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LIVE/"/>
    </mc:Choice>
  </mc:AlternateContent>
  <xr:revisionPtr revIDLastSave="0" documentId="13_ncr:1_{49582203-C7F8-1C40-9CFB-BD10CE8C8A97}" xr6:coauthVersionLast="47" xr6:coauthVersionMax="47" xr10:uidLastSave="{00000000-0000-0000-0000-000000000000}"/>
  <bookViews>
    <workbookView xWindow="1540" yWindow="460" windowWidth="22960" windowHeight="17540" firstSheet="1" activeTab="9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2.5_histo_data" sheetId="23" r:id="rId7"/>
    <sheet name="2.8_histo_data" sheetId="26" r:id="rId8"/>
    <sheet name="3.0_histo_data" sheetId="28" r:id="rId9"/>
    <sheet name="Sum_all" sheetId="11" r:id="rId10"/>
    <sheet name="cpi_2.5" sheetId="4" r:id="rId11"/>
    <sheet name="2.5_basic" sheetId="13" r:id="rId12"/>
    <sheet name="2.5_piv_lin" sheetId="14" r:id="rId13"/>
    <sheet name="2.5_RESULT" sheetId="17" r:id="rId14"/>
    <sheet name="cpi_2.8" sheetId="5" r:id="rId15"/>
    <sheet name="2.8_basic" sheetId="7" r:id="rId16"/>
    <sheet name="2.8_piv_lin" sheetId="8" r:id="rId17"/>
    <sheet name="2.8_RESULT" sheetId="10" r:id="rId18"/>
    <sheet name="cpi_3.0" sheetId="6" r:id="rId19"/>
    <sheet name="3.0_basic" sheetId="18" r:id="rId20"/>
    <sheet name="3.0_piv_lin" sheetId="20" r:id="rId21"/>
    <sheet name="3.0_RESULT" sheetId="22" r:id="rId22"/>
    <sheet name="Heat_map" sheetId="9" r:id="rId23"/>
    <sheet name="Sorted_raw" sheetId="3" r:id="rId24"/>
    <sheet name="RAW" sheetId="1" r:id="rId25"/>
    <sheet name="RAW2" sheetId="33" r:id="rId26"/>
    <sheet name="Inputs" sheetId="2" r:id="rId27"/>
  </sheets>
  <definedNames>
    <definedName name="_xlnm._FilterDatabase" localSheetId="23" hidden="1">Sorted_raw!$A$1:$H$931</definedName>
  </definedNames>
  <calcPr calcId="191029"/>
  <pivotCaches>
    <pivotCache cacheId="4" r:id="rId28"/>
    <pivotCache cacheId="5" r:id="rId29"/>
    <pivotCache cacheId="6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5" i="11"/>
  <c r="B6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C45" i="11"/>
  <c r="D45" i="11"/>
  <c r="E45" i="11"/>
  <c r="F45" i="11"/>
  <c r="G45" i="11"/>
  <c r="H45" i="11"/>
  <c r="AH45" i="11" s="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C46" i="11"/>
  <c r="D46" i="11"/>
  <c r="E46" i="11"/>
  <c r="F46" i="11"/>
  <c r="G46" i="11"/>
  <c r="H46" i="11"/>
  <c r="I46" i="11"/>
  <c r="J46" i="11"/>
  <c r="AH46" i="11" s="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C47" i="11"/>
  <c r="D47" i="11"/>
  <c r="AH47" i="11" s="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C48" i="11"/>
  <c r="D48" i="11"/>
  <c r="AH48" i="11" s="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C49" i="11"/>
  <c r="D49" i="11"/>
  <c r="E49" i="11"/>
  <c r="F49" i="11"/>
  <c r="AH49" i="11" s="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B43" i="11"/>
  <c r="B44" i="11"/>
  <c r="B45" i="11"/>
  <c r="B46" i="11"/>
  <c r="B47" i="11"/>
  <c r="B48" i="11"/>
  <c r="B49" i="11"/>
  <c r="B50" i="11"/>
  <c r="B51" i="11"/>
  <c r="B42" i="11"/>
  <c r="B28" i="11"/>
  <c r="A51" i="11"/>
  <c r="A42" i="11"/>
  <c r="A43" i="11"/>
  <c r="A44" i="11"/>
  <c r="A45" i="11"/>
  <c r="A46" i="11"/>
  <c r="A47" i="11"/>
  <c r="A48" i="11"/>
  <c r="A49" i="11"/>
  <c r="A50" i="11"/>
  <c r="AH41" i="11"/>
  <c r="AH42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29" i="11"/>
  <c r="AH29" i="11" s="1"/>
  <c r="B30" i="11"/>
  <c r="B31" i="11"/>
  <c r="B32" i="11"/>
  <c r="B33" i="11"/>
  <c r="B34" i="11"/>
  <c r="B35" i="11"/>
  <c r="B36" i="11"/>
  <c r="B37" i="11"/>
  <c r="AH37" i="11" s="1"/>
  <c r="B14" i="11"/>
  <c r="AH27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F13" i="11"/>
  <c r="AF27" i="11" s="1"/>
  <c r="V13" i="11"/>
  <c r="V27" i="11" s="1"/>
  <c r="W13" i="11"/>
  <c r="W41" i="11" s="1"/>
  <c r="X13" i="11"/>
  <c r="X27" i="11" s="1"/>
  <c r="Y13" i="11"/>
  <c r="Y41" i="11" s="1"/>
  <c r="Z13" i="11"/>
  <c r="Z27" i="11" s="1"/>
  <c r="AA13" i="11"/>
  <c r="AA41" i="11" s="1"/>
  <c r="AB13" i="11"/>
  <c r="AB27" i="11" s="1"/>
  <c r="AC13" i="11"/>
  <c r="AC27" i="11" s="1"/>
  <c r="AD13" i="11"/>
  <c r="AD27" i="11" s="1"/>
  <c r="AE13" i="11"/>
  <c r="AE41" i="11" s="1"/>
  <c r="Q13" i="11"/>
  <c r="Q41" i="11" s="1"/>
  <c r="R13" i="11"/>
  <c r="R41" i="11" s="1"/>
  <c r="S13" i="11"/>
  <c r="S27" i="11" s="1"/>
  <c r="T13" i="11"/>
  <c r="T27" i="11" s="1"/>
  <c r="U13" i="11"/>
  <c r="U27" i="11" s="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15" i="11"/>
  <c r="B16" i="11"/>
  <c r="B17" i="11"/>
  <c r="B18" i="11"/>
  <c r="B19" i="11"/>
  <c r="B20" i="11"/>
  <c r="B21" i="11"/>
  <c r="B22" i="11"/>
  <c r="B23" i="11"/>
  <c r="B13" i="11"/>
  <c r="B27" i="11" s="1"/>
  <c r="C13" i="11"/>
  <c r="C27" i="11" s="1"/>
  <c r="D13" i="11"/>
  <c r="D27" i="11" s="1"/>
  <c r="E13" i="11"/>
  <c r="E27" i="11" s="1"/>
  <c r="F13" i="11"/>
  <c r="F27" i="11" s="1"/>
  <c r="G13" i="11"/>
  <c r="G41" i="11" s="1"/>
  <c r="H13" i="11"/>
  <c r="H27" i="11" s="1"/>
  <c r="I13" i="11"/>
  <c r="I27" i="11" s="1"/>
  <c r="J13" i="11"/>
  <c r="J27" i="11" s="1"/>
  <c r="K13" i="11"/>
  <c r="K27" i="11" s="1"/>
  <c r="L13" i="11"/>
  <c r="L27" i="11" s="1"/>
  <c r="M13" i="11"/>
  <c r="M27" i="11" s="1"/>
  <c r="N13" i="11"/>
  <c r="N27" i="11" s="1"/>
  <c r="O13" i="11"/>
  <c r="O41" i="11" s="1"/>
  <c r="P13" i="11"/>
  <c r="P27" i="11" s="1"/>
  <c r="A23" i="11"/>
  <c r="A37" i="11" s="1"/>
  <c r="A14" i="11"/>
  <c r="A28" i="11" s="1"/>
  <c r="A15" i="11"/>
  <c r="A29" i="11" s="1"/>
  <c r="A16" i="11"/>
  <c r="A30" i="11" s="1"/>
  <c r="A17" i="11"/>
  <c r="A31" i="11" s="1"/>
  <c r="A18" i="11"/>
  <c r="A32" i="11" s="1"/>
  <c r="A19" i="11"/>
  <c r="A33" i="11" s="1"/>
  <c r="A20" i="11"/>
  <c r="A34" i="11" s="1"/>
  <c r="A21" i="11"/>
  <c r="A35" i="11" s="1"/>
  <c r="A22" i="11"/>
  <c r="A36" i="11" s="1"/>
  <c r="A13" i="11"/>
  <c r="A41" i="11" s="1"/>
  <c r="C106" i="28"/>
  <c r="D106" i="28"/>
  <c r="E106" i="28"/>
  <c r="F106" i="28"/>
  <c r="G106" i="28"/>
  <c r="H106" i="28"/>
  <c r="I106" i="28"/>
  <c r="J106" i="28"/>
  <c r="K106" i="28"/>
  <c r="L106" i="28"/>
  <c r="M106" i="28"/>
  <c r="N106" i="28"/>
  <c r="O106" i="28"/>
  <c r="P106" i="28"/>
  <c r="Q106" i="28"/>
  <c r="R106" i="28"/>
  <c r="S106" i="28"/>
  <c r="T106" i="28"/>
  <c r="U106" i="28"/>
  <c r="V106" i="28"/>
  <c r="W106" i="28"/>
  <c r="X106" i="28"/>
  <c r="Y106" i="28"/>
  <c r="Z106" i="28"/>
  <c r="AA106" i="28"/>
  <c r="AB106" i="28"/>
  <c r="AC106" i="28"/>
  <c r="AD106" i="28"/>
  <c r="AE106" i="28"/>
  <c r="AF106" i="28"/>
  <c r="C107" i="28"/>
  <c r="D107" i="28"/>
  <c r="E107" i="28"/>
  <c r="F107" i="28"/>
  <c r="G107" i="28"/>
  <c r="H107" i="28"/>
  <c r="I107" i="28"/>
  <c r="J107" i="28"/>
  <c r="K107" i="28"/>
  <c r="L107" i="28"/>
  <c r="M107" i="28"/>
  <c r="N107" i="28"/>
  <c r="O107" i="28"/>
  <c r="P107" i="28"/>
  <c r="Q107" i="28"/>
  <c r="R107" i="28"/>
  <c r="S107" i="28"/>
  <c r="T107" i="28"/>
  <c r="U107" i="28"/>
  <c r="V107" i="28"/>
  <c r="W107" i="28"/>
  <c r="X107" i="28"/>
  <c r="Y107" i="28"/>
  <c r="Z107" i="28"/>
  <c r="AA107" i="28"/>
  <c r="AB107" i="28"/>
  <c r="AC107" i="28"/>
  <c r="AD107" i="28"/>
  <c r="AE107" i="28"/>
  <c r="AF107" i="28"/>
  <c r="C108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C109" i="28"/>
  <c r="D109" i="28"/>
  <c r="E109" i="28"/>
  <c r="F109" i="28"/>
  <c r="G109" i="28"/>
  <c r="H109" i="28"/>
  <c r="I109" i="28"/>
  <c r="J109" i="28"/>
  <c r="K109" i="28"/>
  <c r="L109" i="28"/>
  <c r="M109" i="28"/>
  <c r="N109" i="28"/>
  <c r="O109" i="28"/>
  <c r="P109" i="28"/>
  <c r="Q109" i="28"/>
  <c r="R109" i="28"/>
  <c r="S109" i="28"/>
  <c r="T109" i="28"/>
  <c r="U109" i="28"/>
  <c r="V109" i="28"/>
  <c r="W109" i="28"/>
  <c r="X109" i="28"/>
  <c r="Y109" i="28"/>
  <c r="Z109" i="28"/>
  <c r="AA109" i="28"/>
  <c r="AB109" i="28"/>
  <c r="AC109" i="28"/>
  <c r="AD109" i="28"/>
  <c r="AE109" i="28"/>
  <c r="AF109" i="28"/>
  <c r="C110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C111" i="28"/>
  <c r="D111" i="28"/>
  <c r="E111" i="28"/>
  <c r="F111" i="28"/>
  <c r="G111" i="28"/>
  <c r="H111" i="28"/>
  <c r="I111" i="28"/>
  <c r="J111" i="28"/>
  <c r="K111" i="28"/>
  <c r="L111" i="28"/>
  <c r="M111" i="28"/>
  <c r="N111" i="28"/>
  <c r="O111" i="28"/>
  <c r="P111" i="28"/>
  <c r="Q111" i="28"/>
  <c r="R111" i="28"/>
  <c r="S111" i="28"/>
  <c r="T111" i="28"/>
  <c r="U111" i="28"/>
  <c r="V111" i="28"/>
  <c r="W111" i="28"/>
  <c r="X111" i="28"/>
  <c r="Y111" i="28"/>
  <c r="Z111" i="28"/>
  <c r="AA111" i="28"/>
  <c r="AB111" i="28"/>
  <c r="AC111" i="28"/>
  <c r="AD111" i="28"/>
  <c r="AE111" i="28"/>
  <c r="AF111" i="28"/>
  <c r="C112" i="28"/>
  <c r="D112" i="28"/>
  <c r="E112" i="28"/>
  <c r="F112" i="28"/>
  <c r="G112" i="28"/>
  <c r="H112" i="28"/>
  <c r="I112" i="28"/>
  <c r="J112" i="28"/>
  <c r="K112" i="28"/>
  <c r="L112" i="28"/>
  <c r="M112" i="28"/>
  <c r="N112" i="28"/>
  <c r="O112" i="28"/>
  <c r="P112" i="28"/>
  <c r="Q112" i="28"/>
  <c r="R112" i="28"/>
  <c r="S112" i="28"/>
  <c r="T112" i="28"/>
  <c r="U112" i="28"/>
  <c r="V112" i="28"/>
  <c r="W112" i="28"/>
  <c r="X112" i="28"/>
  <c r="Y112" i="28"/>
  <c r="Z112" i="28"/>
  <c r="AA112" i="28"/>
  <c r="AB112" i="28"/>
  <c r="AC112" i="28"/>
  <c r="AD112" i="28"/>
  <c r="AE112" i="28"/>
  <c r="AF112" i="28"/>
  <c r="C113" i="28"/>
  <c r="D113" i="28"/>
  <c r="E113" i="28"/>
  <c r="F113" i="28"/>
  <c r="G113" i="28"/>
  <c r="H113" i="28"/>
  <c r="I113" i="28"/>
  <c r="J113" i="28"/>
  <c r="K113" i="28"/>
  <c r="L113" i="28"/>
  <c r="M113" i="28"/>
  <c r="N113" i="28"/>
  <c r="O113" i="28"/>
  <c r="P113" i="28"/>
  <c r="Q113" i="28"/>
  <c r="R113" i="28"/>
  <c r="S113" i="28"/>
  <c r="T113" i="28"/>
  <c r="U113" i="28"/>
  <c r="V113" i="28"/>
  <c r="W113" i="28"/>
  <c r="X113" i="28"/>
  <c r="Y113" i="28"/>
  <c r="Z113" i="28"/>
  <c r="AA113" i="28"/>
  <c r="AB113" i="28"/>
  <c r="AC113" i="28"/>
  <c r="AD113" i="28"/>
  <c r="AE113" i="28"/>
  <c r="AF113" i="28"/>
  <c r="C114" i="28"/>
  <c r="D114" i="28"/>
  <c r="E114" i="28"/>
  <c r="F114" i="28"/>
  <c r="G114" i="28"/>
  <c r="H114" i="28"/>
  <c r="I114" i="28"/>
  <c r="J114" i="28"/>
  <c r="K114" i="28"/>
  <c r="L114" i="28"/>
  <c r="M114" i="28"/>
  <c r="N114" i="28"/>
  <c r="O114" i="28"/>
  <c r="P114" i="28"/>
  <c r="Q114" i="28"/>
  <c r="R114" i="28"/>
  <c r="S114" i="28"/>
  <c r="T114" i="28"/>
  <c r="U114" i="28"/>
  <c r="V114" i="28"/>
  <c r="W114" i="28"/>
  <c r="X114" i="28"/>
  <c r="Y114" i="28"/>
  <c r="Z114" i="28"/>
  <c r="AA114" i="28"/>
  <c r="AB114" i="28"/>
  <c r="AC114" i="28"/>
  <c r="AD114" i="28"/>
  <c r="AE114" i="28"/>
  <c r="AF114" i="28"/>
  <c r="C115" i="28"/>
  <c r="D115" i="28"/>
  <c r="E115" i="28"/>
  <c r="F115" i="28"/>
  <c r="G115" i="28"/>
  <c r="H115" i="28"/>
  <c r="I115" i="28"/>
  <c r="J115" i="28"/>
  <c r="K115" i="28"/>
  <c r="L115" i="28"/>
  <c r="M115" i="28"/>
  <c r="N115" i="28"/>
  <c r="O115" i="28"/>
  <c r="P115" i="28"/>
  <c r="Q115" i="28"/>
  <c r="R115" i="28"/>
  <c r="S115" i="28"/>
  <c r="T115" i="28"/>
  <c r="U115" i="28"/>
  <c r="V115" i="28"/>
  <c r="W115" i="28"/>
  <c r="X115" i="28"/>
  <c r="Y115" i="28"/>
  <c r="Z115" i="28"/>
  <c r="AA115" i="28"/>
  <c r="AB115" i="28"/>
  <c r="AC115" i="28"/>
  <c r="AD115" i="28"/>
  <c r="AE115" i="28"/>
  <c r="AF115" i="28"/>
  <c r="B107" i="28"/>
  <c r="B108" i="28"/>
  <c r="B109" i="28"/>
  <c r="B110" i="28"/>
  <c r="B111" i="28"/>
  <c r="B112" i="28"/>
  <c r="B113" i="28"/>
  <c r="B114" i="28"/>
  <c r="B115" i="28"/>
  <c r="B106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Z93" i="28"/>
  <c r="AA93" i="28"/>
  <c r="AB93" i="28"/>
  <c r="AC93" i="28"/>
  <c r="AD93" i="28"/>
  <c r="AE93" i="28"/>
  <c r="AF93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Z94" i="28"/>
  <c r="AA94" i="28"/>
  <c r="AB94" i="28"/>
  <c r="AC94" i="28"/>
  <c r="AD94" i="28"/>
  <c r="AE94" i="28"/>
  <c r="AF94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Z95" i="28"/>
  <c r="AA95" i="28"/>
  <c r="AB95" i="28"/>
  <c r="AC95" i="28"/>
  <c r="AD95" i="28"/>
  <c r="AE95" i="28"/>
  <c r="AF95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Z97" i="28"/>
  <c r="AA97" i="28"/>
  <c r="AB97" i="28"/>
  <c r="AC97" i="28"/>
  <c r="AD97" i="28"/>
  <c r="AE97" i="28"/>
  <c r="AF97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Z99" i="28"/>
  <c r="AA99" i="28"/>
  <c r="AB99" i="28"/>
  <c r="AC99" i="28"/>
  <c r="AD99" i="28"/>
  <c r="AE99" i="28"/>
  <c r="AF99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Z100" i="28"/>
  <c r="AA100" i="28"/>
  <c r="AB100" i="28"/>
  <c r="AC100" i="28"/>
  <c r="AD100" i="28"/>
  <c r="AE100" i="28"/>
  <c r="AF100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C102" i="28"/>
  <c r="D102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B94" i="28"/>
  <c r="B95" i="28"/>
  <c r="B96" i="28"/>
  <c r="B97" i="28"/>
  <c r="B98" i="28"/>
  <c r="B99" i="28"/>
  <c r="B100" i="28"/>
  <c r="B101" i="28"/>
  <c r="B102" i="28"/>
  <c r="B93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Z88" i="28"/>
  <c r="AA88" i="28"/>
  <c r="AB88" i="28"/>
  <c r="AC88" i="28"/>
  <c r="AD88" i="28"/>
  <c r="AE88" i="28"/>
  <c r="AF88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Z89" i="28"/>
  <c r="AA89" i="28"/>
  <c r="AB89" i="28"/>
  <c r="AC89" i="28"/>
  <c r="AD89" i="28"/>
  <c r="AE89" i="28"/>
  <c r="AF89" i="28"/>
  <c r="B81" i="28"/>
  <c r="B82" i="28"/>
  <c r="B83" i="28"/>
  <c r="B84" i="28"/>
  <c r="B85" i="28"/>
  <c r="B86" i="28"/>
  <c r="B87" i="28"/>
  <c r="B88" i="28"/>
  <c r="B89" i="28"/>
  <c r="B80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Z67" i="28"/>
  <c r="AA67" i="28"/>
  <c r="AB67" i="28"/>
  <c r="AC67" i="28"/>
  <c r="AD67" i="28"/>
  <c r="AE67" i="28"/>
  <c r="AF67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Z68" i="28"/>
  <c r="AA68" i="28"/>
  <c r="AB68" i="28"/>
  <c r="AC68" i="28"/>
  <c r="AD68" i="28"/>
  <c r="AE68" i="28"/>
  <c r="AF68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Z69" i="28"/>
  <c r="AA69" i="28"/>
  <c r="AB69" i="28"/>
  <c r="AC69" i="28"/>
  <c r="AD69" i="28"/>
  <c r="AE69" i="28"/>
  <c r="AF69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B68" i="28"/>
  <c r="B69" i="28"/>
  <c r="B70" i="28"/>
  <c r="B71" i="28"/>
  <c r="B72" i="28"/>
  <c r="B73" i="28"/>
  <c r="B74" i="28"/>
  <c r="B75" i="28"/>
  <c r="B76" i="28"/>
  <c r="B67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Z58" i="28"/>
  <c r="AA58" i="28"/>
  <c r="AB58" i="28"/>
  <c r="AC58" i="28"/>
  <c r="AD58" i="28"/>
  <c r="AE58" i="28"/>
  <c r="AF58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Z62" i="28"/>
  <c r="AA62" i="28"/>
  <c r="AB62" i="28"/>
  <c r="AC62" i="28"/>
  <c r="AD62" i="28"/>
  <c r="AE62" i="28"/>
  <c r="AF62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Z63" i="28"/>
  <c r="AA63" i="28"/>
  <c r="AB63" i="28"/>
  <c r="AC63" i="28"/>
  <c r="AD63" i="28"/>
  <c r="AE63" i="28"/>
  <c r="AF63" i="28"/>
  <c r="B55" i="28"/>
  <c r="B56" i="28"/>
  <c r="B57" i="28"/>
  <c r="B58" i="28"/>
  <c r="B59" i="28"/>
  <c r="B60" i="28"/>
  <c r="B61" i="28"/>
  <c r="B62" i="28"/>
  <c r="B63" i="28"/>
  <c r="B54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AE46" i="28"/>
  <c r="AF46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AA48" i="28"/>
  <c r="AB48" i="28"/>
  <c r="AC48" i="28"/>
  <c r="AD48" i="28"/>
  <c r="AE48" i="28"/>
  <c r="AF48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AA50" i="28"/>
  <c r="AB50" i="28"/>
  <c r="AC50" i="28"/>
  <c r="AD50" i="28"/>
  <c r="AE50" i="28"/>
  <c r="AF50" i="28"/>
  <c r="B42" i="28"/>
  <c r="B43" i="28"/>
  <c r="B44" i="28"/>
  <c r="B45" i="28"/>
  <c r="B46" i="28"/>
  <c r="B47" i="28"/>
  <c r="B48" i="28"/>
  <c r="B49" i="28"/>
  <c r="B50" i="28"/>
  <c r="B41" i="28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Z106" i="26"/>
  <c r="AA106" i="26"/>
  <c r="AB106" i="26"/>
  <c r="AC106" i="26"/>
  <c r="AD106" i="26"/>
  <c r="AE106" i="26"/>
  <c r="AF106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AB107" i="26"/>
  <c r="AC107" i="26"/>
  <c r="AD107" i="26"/>
  <c r="AE107" i="26"/>
  <c r="AF107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Z108" i="26"/>
  <c r="AA108" i="26"/>
  <c r="AB108" i="26"/>
  <c r="AC108" i="26"/>
  <c r="AD108" i="26"/>
  <c r="AE108" i="26"/>
  <c r="AF108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Z109" i="26"/>
  <c r="AA109" i="26"/>
  <c r="AB109" i="26"/>
  <c r="AC109" i="26"/>
  <c r="AD109" i="26"/>
  <c r="AE109" i="26"/>
  <c r="AF109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Z110" i="26"/>
  <c r="AA110" i="26"/>
  <c r="AB110" i="26"/>
  <c r="AC110" i="26"/>
  <c r="AD110" i="26"/>
  <c r="AE110" i="26"/>
  <c r="AF110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Z111" i="26"/>
  <c r="AA111" i="26"/>
  <c r="AB111" i="26"/>
  <c r="AC111" i="26"/>
  <c r="AD111" i="26"/>
  <c r="AE111" i="26"/>
  <c r="AF111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Z112" i="26"/>
  <c r="AA112" i="26"/>
  <c r="AB112" i="26"/>
  <c r="AC112" i="26"/>
  <c r="AD112" i="26"/>
  <c r="AE112" i="26"/>
  <c r="AF112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Z113" i="26"/>
  <c r="AA113" i="26"/>
  <c r="AB113" i="26"/>
  <c r="AC113" i="26"/>
  <c r="AD113" i="26"/>
  <c r="AE113" i="26"/>
  <c r="AF113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Z114" i="26"/>
  <c r="AA114" i="26"/>
  <c r="AB114" i="26"/>
  <c r="AC114" i="26"/>
  <c r="AD114" i="26"/>
  <c r="AE114" i="26"/>
  <c r="AF114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Z115" i="26"/>
  <c r="AA115" i="26"/>
  <c r="AB115" i="26"/>
  <c r="AC115" i="26"/>
  <c r="AD115" i="26"/>
  <c r="AE115" i="26"/>
  <c r="AF115" i="26"/>
  <c r="B107" i="26"/>
  <c r="B108" i="26"/>
  <c r="B109" i="26"/>
  <c r="B110" i="26"/>
  <c r="B111" i="26"/>
  <c r="B112" i="26"/>
  <c r="B113" i="26"/>
  <c r="B114" i="26"/>
  <c r="B115" i="26"/>
  <c r="B106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Z93" i="26"/>
  <c r="AA93" i="26"/>
  <c r="AB93" i="26"/>
  <c r="AC93" i="26"/>
  <c r="AD93" i="26"/>
  <c r="AE93" i="26"/>
  <c r="AF93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Z94" i="26"/>
  <c r="AA94" i="26"/>
  <c r="AB94" i="26"/>
  <c r="AC94" i="26"/>
  <c r="AD94" i="26"/>
  <c r="AE94" i="26"/>
  <c r="AF94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Z95" i="26"/>
  <c r="AA95" i="26"/>
  <c r="AB95" i="26"/>
  <c r="AC95" i="26"/>
  <c r="AD95" i="26"/>
  <c r="AE95" i="26"/>
  <c r="AF95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Z96" i="26"/>
  <c r="AA96" i="26"/>
  <c r="AB96" i="26"/>
  <c r="AC96" i="26"/>
  <c r="AD96" i="26"/>
  <c r="AE96" i="26"/>
  <c r="AF96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Z100" i="26"/>
  <c r="AA100" i="26"/>
  <c r="AB100" i="26"/>
  <c r="AC100" i="26"/>
  <c r="AD100" i="26"/>
  <c r="AE100" i="26"/>
  <c r="AF100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B94" i="26"/>
  <c r="B95" i="26"/>
  <c r="B96" i="26"/>
  <c r="B97" i="26"/>
  <c r="B98" i="26"/>
  <c r="B99" i="26"/>
  <c r="B100" i="26"/>
  <c r="B101" i="26"/>
  <c r="B102" i="26"/>
  <c r="B93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Z87" i="26"/>
  <c r="AA87" i="26"/>
  <c r="AB87" i="26"/>
  <c r="AC87" i="26"/>
  <c r="AD87" i="26"/>
  <c r="AE87" i="26"/>
  <c r="AF87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B81" i="26"/>
  <c r="B82" i="26"/>
  <c r="B83" i="26"/>
  <c r="B84" i="26"/>
  <c r="B85" i="26"/>
  <c r="B86" i="26"/>
  <c r="B87" i="26"/>
  <c r="B88" i="26"/>
  <c r="B89" i="26"/>
  <c r="B80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Z67" i="26"/>
  <c r="AA67" i="26"/>
  <c r="AB67" i="26"/>
  <c r="AC67" i="26"/>
  <c r="AD67" i="26"/>
  <c r="AE67" i="26"/>
  <c r="AF67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Z68" i="26"/>
  <c r="AA68" i="26"/>
  <c r="AB68" i="26"/>
  <c r="AC68" i="26"/>
  <c r="AD68" i="26"/>
  <c r="AE68" i="26"/>
  <c r="AF68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Z69" i="26"/>
  <c r="AA69" i="26"/>
  <c r="AB69" i="26"/>
  <c r="AC69" i="26"/>
  <c r="AD69" i="26"/>
  <c r="AE69" i="26"/>
  <c r="AF69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B68" i="26"/>
  <c r="B69" i="26"/>
  <c r="B70" i="26"/>
  <c r="B71" i="26"/>
  <c r="B72" i="26"/>
  <c r="B73" i="26"/>
  <c r="B74" i="26"/>
  <c r="B75" i="26"/>
  <c r="B76" i="26"/>
  <c r="B67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Z58" i="26"/>
  <c r="AA58" i="26"/>
  <c r="AB58" i="26"/>
  <c r="AC58" i="26"/>
  <c r="AD58" i="26"/>
  <c r="AE58" i="26"/>
  <c r="AF58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Z62" i="26"/>
  <c r="AA62" i="26"/>
  <c r="AB62" i="26"/>
  <c r="AC62" i="26"/>
  <c r="AD62" i="26"/>
  <c r="AE62" i="26"/>
  <c r="AF62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Z63" i="26"/>
  <c r="AA63" i="26"/>
  <c r="AB63" i="26"/>
  <c r="AC63" i="26"/>
  <c r="AD63" i="26"/>
  <c r="AE63" i="26"/>
  <c r="AF63" i="26"/>
  <c r="B55" i="26"/>
  <c r="B56" i="26"/>
  <c r="B57" i="26"/>
  <c r="B58" i="26"/>
  <c r="B59" i="26"/>
  <c r="B60" i="26"/>
  <c r="B61" i="26"/>
  <c r="B62" i="26"/>
  <c r="B63" i="26"/>
  <c r="B54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B42" i="26"/>
  <c r="B43" i="26"/>
  <c r="B44" i="26"/>
  <c r="B45" i="26"/>
  <c r="B46" i="26"/>
  <c r="B47" i="26"/>
  <c r="B48" i="26"/>
  <c r="B49" i="26"/>
  <c r="B50" i="26"/>
  <c r="B41" i="26"/>
  <c r="AF106" i="23"/>
  <c r="AF107" i="23"/>
  <c r="AF108" i="23"/>
  <c r="AF109" i="23"/>
  <c r="AF110" i="23"/>
  <c r="AF111" i="23"/>
  <c r="AF112" i="23"/>
  <c r="AF113" i="23"/>
  <c r="AF114" i="23"/>
  <c r="AF11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T106" i="23"/>
  <c r="U106" i="23"/>
  <c r="V106" i="23"/>
  <c r="W106" i="23"/>
  <c r="X106" i="23"/>
  <c r="Y106" i="23"/>
  <c r="Z106" i="23"/>
  <c r="AA106" i="23"/>
  <c r="AB106" i="23"/>
  <c r="AC106" i="23"/>
  <c r="AD106" i="23"/>
  <c r="AE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T107" i="23"/>
  <c r="U107" i="23"/>
  <c r="V107" i="23"/>
  <c r="W107" i="23"/>
  <c r="X107" i="23"/>
  <c r="Y107" i="23"/>
  <c r="Z107" i="23"/>
  <c r="AA107" i="23"/>
  <c r="AB107" i="23"/>
  <c r="AC107" i="23"/>
  <c r="AD107" i="23"/>
  <c r="AE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T111" i="23"/>
  <c r="U111" i="23"/>
  <c r="V111" i="23"/>
  <c r="W111" i="23"/>
  <c r="X111" i="23"/>
  <c r="Y111" i="23"/>
  <c r="Z111" i="23"/>
  <c r="AA111" i="23"/>
  <c r="AB111" i="23"/>
  <c r="AC111" i="23"/>
  <c r="AD111" i="23"/>
  <c r="AE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T113" i="23"/>
  <c r="U113" i="23"/>
  <c r="V113" i="23"/>
  <c r="W113" i="23"/>
  <c r="X113" i="23"/>
  <c r="Y113" i="23"/>
  <c r="Z113" i="23"/>
  <c r="AA113" i="23"/>
  <c r="AB113" i="23"/>
  <c r="AC113" i="23"/>
  <c r="AD113" i="23"/>
  <c r="AE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S114" i="23"/>
  <c r="T114" i="23"/>
  <c r="U114" i="23"/>
  <c r="V114" i="23"/>
  <c r="W114" i="23"/>
  <c r="X114" i="23"/>
  <c r="Y114" i="23"/>
  <c r="Z114" i="23"/>
  <c r="AA114" i="23"/>
  <c r="AB114" i="23"/>
  <c r="AC114" i="23"/>
  <c r="AD114" i="23"/>
  <c r="AE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T115" i="23"/>
  <c r="U115" i="23"/>
  <c r="V115" i="23"/>
  <c r="W115" i="23"/>
  <c r="X115" i="23"/>
  <c r="Y115" i="23"/>
  <c r="Z115" i="23"/>
  <c r="AA115" i="23"/>
  <c r="AB115" i="23"/>
  <c r="AC115" i="23"/>
  <c r="AD115" i="23"/>
  <c r="AE115" i="23"/>
  <c r="B107" i="23"/>
  <c r="B108" i="23"/>
  <c r="B109" i="23"/>
  <c r="B110" i="23"/>
  <c r="B111" i="23"/>
  <c r="B112" i="23"/>
  <c r="B113" i="23"/>
  <c r="B114" i="23"/>
  <c r="B115" i="23"/>
  <c r="B106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D93" i="23"/>
  <c r="AE93" i="23"/>
  <c r="AF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AA94" i="23"/>
  <c r="AB94" i="23"/>
  <c r="AC94" i="23"/>
  <c r="AD94" i="23"/>
  <c r="AE94" i="23"/>
  <c r="AF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T95" i="23"/>
  <c r="U95" i="23"/>
  <c r="V95" i="23"/>
  <c r="W95" i="23"/>
  <c r="X95" i="23"/>
  <c r="Y95" i="23"/>
  <c r="Z95" i="23"/>
  <c r="AA95" i="23"/>
  <c r="AB95" i="23"/>
  <c r="AC95" i="23"/>
  <c r="AD95" i="23"/>
  <c r="AE95" i="23"/>
  <c r="AF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S96" i="23"/>
  <c r="T96" i="23"/>
  <c r="U96" i="23"/>
  <c r="V96" i="23"/>
  <c r="W96" i="23"/>
  <c r="X96" i="23"/>
  <c r="Y96" i="23"/>
  <c r="Z96" i="23"/>
  <c r="AA96" i="23"/>
  <c r="AB96" i="23"/>
  <c r="AC96" i="23"/>
  <c r="AD96" i="23"/>
  <c r="AE96" i="23"/>
  <c r="AF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W97" i="23"/>
  <c r="X97" i="23"/>
  <c r="Y97" i="23"/>
  <c r="Z97" i="23"/>
  <c r="AA97" i="23"/>
  <c r="AB97" i="23"/>
  <c r="AC97" i="23"/>
  <c r="AD97" i="23"/>
  <c r="AE97" i="23"/>
  <c r="AF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W98" i="23"/>
  <c r="X98" i="23"/>
  <c r="Y98" i="23"/>
  <c r="Z98" i="23"/>
  <c r="AA98" i="23"/>
  <c r="AB98" i="23"/>
  <c r="AC98" i="23"/>
  <c r="AD98" i="23"/>
  <c r="AE98" i="23"/>
  <c r="AF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W99" i="23"/>
  <c r="X99" i="23"/>
  <c r="Y99" i="23"/>
  <c r="Z99" i="23"/>
  <c r="AA99" i="23"/>
  <c r="AB99" i="23"/>
  <c r="AC99" i="23"/>
  <c r="AD99" i="23"/>
  <c r="AE99" i="23"/>
  <c r="AF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T100" i="23"/>
  <c r="U100" i="23"/>
  <c r="V100" i="23"/>
  <c r="W100" i="23"/>
  <c r="X100" i="23"/>
  <c r="Y100" i="23"/>
  <c r="Z100" i="23"/>
  <c r="AA100" i="23"/>
  <c r="AB100" i="23"/>
  <c r="AC100" i="23"/>
  <c r="AD100" i="23"/>
  <c r="AE100" i="23"/>
  <c r="AF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B94" i="23"/>
  <c r="B95" i="23"/>
  <c r="B96" i="23"/>
  <c r="B97" i="23"/>
  <c r="B98" i="23"/>
  <c r="B99" i="23"/>
  <c r="B100" i="23"/>
  <c r="B101" i="23"/>
  <c r="B102" i="23"/>
  <c r="B93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Z83" i="23"/>
  <c r="AA83" i="23"/>
  <c r="AB83" i="23"/>
  <c r="AC83" i="23"/>
  <c r="AD83" i="23"/>
  <c r="AE83" i="23"/>
  <c r="AF83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K87" i="23"/>
  <c r="L87" i="23"/>
  <c r="M87" i="23"/>
  <c r="N87" i="23"/>
  <c r="O87" i="23"/>
  <c r="P87" i="23"/>
  <c r="Q87" i="23"/>
  <c r="R87" i="23"/>
  <c r="S87" i="23"/>
  <c r="T87" i="23"/>
  <c r="U87" i="23"/>
  <c r="V87" i="23"/>
  <c r="W87" i="23"/>
  <c r="X87" i="23"/>
  <c r="Y87" i="23"/>
  <c r="Z87" i="23"/>
  <c r="AA87" i="23"/>
  <c r="AB87" i="23"/>
  <c r="AC87" i="23"/>
  <c r="AD87" i="23"/>
  <c r="AE87" i="23"/>
  <c r="AF87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W88" i="23"/>
  <c r="X88" i="23"/>
  <c r="Y88" i="23"/>
  <c r="Z88" i="23"/>
  <c r="AA88" i="23"/>
  <c r="AB88" i="23"/>
  <c r="AC88" i="23"/>
  <c r="AD88" i="23"/>
  <c r="AE88" i="23"/>
  <c r="AF88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C89" i="23"/>
  <c r="AD89" i="23"/>
  <c r="AE89" i="23"/>
  <c r="AF89" i="23"/>
  <c r="C80" i="23"/>
  <c r="D80" i="23"/>
  <c r="E80" i="23"/>
  <c r="F80" i="23"/>
  <c r="G80" i="23"/>
  <c r="H80" i="23"/>
  <c r="I80" i="23"/>
  <c r="J80" i="23"/>
  <c r="C81" i="23"/>
  <c r="D81" i="23"/>
  <c r="E81" i="23"/>
  <c r="F81" i="23"/>
  <c r="G81" i="23"/>
  <c r="H81" i="23"/>
  <c r="I81" i="23"/>
  <c r="J81" i="23"/>
  <c r="C82" i="23"/>
  <c r="D82" i="23"/>
  <c r="E82" i="23"/>
  <c r="F82" i="23"/>
  <c r="G82" i="23"/>
  <c r="H82" i="23"/>
  <c r="I82" i="23"/>
  <c r="J82" i="23"/>
  <c r="C83" i="23"/>
  <c r="D83" i="23"/>
  <c r="E83" i="23"/>
  <c r="F83" i="23"/>
  <c r="G83" i="23"/>
  <c r="H83" i="23"/>
  <c r="I83" i="23"/>
  <c r="J83" i="23"/>
  <c r="C84" i="23"/>
  <c r="D84" i="23"/>
  <c r="E84" i="23"/>
  <c r="F84" i="23"/>
  <c r="G84" i="23"/>
  <c r="H84" i="23"/>
  <c r="I84" i="23"/>
  <c r="J84" i="23"/>
  <c r="C85" i="23"/>
  <c r="D85" i="23"/>
  <c r="E85" i="23"/>
  <c r="F85" i="23"/>
  <c r="G85" i="23"/>
  <c r="H85" i="23"/>
  <c r="I85" i="23"/>
  <c r="J85" i="23"/>
  <c r="C86" i="23"/>
  <c r="D86" i="23"/>
  <c r="E86" i="23"/>
  <c r="F86" i="23"/>
  <c r="G86" i="23"/>
  <c r="H86" i="23"/>
  <c r="I86" i="23"/>
  <c r="J86" i="23"/>
  <c r="C87" i="23"/>
  <c r="D87" i="23"/>
  <c r="E87" i="23"/>
  <c r="F87" i="23"/>
  <c r="G87" i="23"/>
  <c r="H87" i="23"/>
  <c r="I87" i="23"/>
  <c r="J87" i="23"/>
  <c r="C88" i="23"/>
  <c r="D88" i="23"/>
  <c r="E88" i="23"/>
  <c r="F88" i="23"/>
  <c r="G88" i="23"/>
  <c r="H88" i="23"/>
  <c r="I88" i="23"/>
  <c r="J88" i="23"/>
  <c r="C89" i="23"/>
  <c r="D89" i="23"/>
  <c r="E89" i="23"/>
  <c r="F89" i="23"/>
  <c r="G89" i="23"/>
  <c r="H89" i="23"/>
  <c r="I89" i="23"/>
  <c r="J89" i="23"/>
  <c r="B81" i="23"/>
  <c r="B82" i="23"/>
  <c r="B83" i="23"/>
  <c r="B84" i="23"/>
  <c r="B85" i="23"/>
  <c r="B86" i="23"/>
  <c r="B87" i="23"/>
  <c r="B88" i="23"/>
  <c r="B89" i="23"/>
  <c r="B80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Z67" i="23"/>
  <c r="AA67" i="23"/>
  <c r="AB67" i="23"/>
  <c r="AC67" i="23"/>
  <c r="AD67" i="23"/>
  <c r="AE67" i="23"/>
  <c r="AF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T68" i="23"/>
  <c r="U68" i="23"/>
  <c r="V68" i="23"/>
  <c r="W68" i="23"/>
  <c r="X68" i="23"/>
  <c r="Y68" i="23"/>
  <c r="Z68" i="23"/>
  <c r="AA68" i="23"/>
  <c r="AB68" i="23"/>
  <c r="AC68" i="23"/>
  <c r="AD68" i="23"/>
  <c r="AE68" i="23"/>
  <c r="AF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T69" i="23"/>
  <c r="U69" i="23"/>
  <c r="V69" i="23"/>
  <c r="W69" i="23"/>
  <c r="X69" i="23"/>
  <c r="Y69" i="23"/>
  <c r="Z69" i="23"/>
  <c r="AA69" i="23"/>
  <c r="AB69" i="23"/>
  <c r="AC69" i="23"/>
  <c r="AD69" i="23"/>
  <c r="AE69" i="23"/>
  <c r="AF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B68" i="23"/>
  <c r="B69" i="23"/>
  <c r="B70" i="23"/>
  <c r="B71" i="23"/>
  <c r="B72" i="23"/>
  <c r="B73" i="23"/>
  <c r="B74" i="23"/>
  <c r="B75" i="23"/>
  <c r="B76" i="23"/>
  <c r="B67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AD57" i="23"/>
  <c r="AE57" i="23"/>
  <c r="AF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T63" i="23"/>
  <c r="U63" i="23"/>
  <c r="V63" i="23"/>
  <c r="W63" i="23"/>
  <c r="X63" i="23"/>
  <c r="Y63" i="23"/>
  <c r="Z63" i="23"/>
  <c r="AA63" i="23"/>
  <c r="AB63" i="23"/>
  <c r="AC63" i="23"/>
  <c r="AD63" i="23"/>
  <c r="AE63" i="23"/>
  <c r="AF63" i="23"/>
  <c r="B55" i="23"/>
  <c r="B56" i="23"/>
  <c r="B57" i="23"/>
  <c r="B58" i="23"/>
  <c r="B59" i="23"/>
  <c r="B60" i="23"/>
  <c r="B61" i="23"/>
  <c r="B62" i="23"/>
  <c r="B63" i="23"/>
  <c r="B54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AE48" i="23"/>
  <c r="AF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B42" i="23"/>
  <c r="B43" i="23"/>
  <c r="B44" i="23"/>
  <c r="B45" i="23"/>
  <c r="B46" i="23"/>
  <c r="B47" i="23"/>
  <c r="B48" i="23"/>
  <c r="B49" i="23"/>
  <c r="B50" i="23"/>
  <c r="B41" i="23"/>
  <c r="S16" i="28"/>
  <c r="R16" i="28"/>
  <c r="Q16" i="28"/>
  <c r="P16" i="28"/>
  <c r="O16" i="28"/>
  <c r="N16" i="28"/>
  <c r="S16" i="26"/>
  <c r="R16" i="26"/>
  <c r="Q16" i="26"/>
  <c r="P16" i="26"/>
  <c r="O16" i="26"/>
  <c r="N16" i="26"/>
  <c r="B16" i="26"/>
  <c r="C16" i="26"/>
  <c r="D16" i="26"/>
  <c r="E16" i="26"/>
  <c r="E16" i="28" s="1"/>
  <c r="F16" i="26"/>
  <c r="G16" i="26"/>
  <c r="G16" i="28" s="1"/>
  <c r="A16" i="26"/>
  <c r="B16" i="28"/>
  <c r="C16" i="28"/>
  <c r="D16" i="28"/>
  <c r="F16" i="28"/>
  <c r="A16" i="28"/>
  <c r="A18" i="28"/>
  <c r="A19" i="28"/>
  <c r="A20" i="28"/>
  <c r="A17" i="28"/>
  <c r="A18" i="26"/>
  <c r="A19" i="26"/>
  <c r="A20" i="26"/>
  <c r="A21" i="26"/>
  <c r="A21" i="28" s="1"/>
  <c r="A17" i="26"/>
  <c r="AH44" i="11" l="1"/>
  <c r="AH51" i="11"/>
  <c r="AH43" i="11"/>
  <c r="AH50" i="11"/>
  <c r="AE27" i="11"/>
  <c r="AA27" i="11"/>
  <c r="AH15" i="11"/>
  <c r="AH23" i="11"/>
  <c r="AH36" i="11"/>
  <c r="AH21" i="11"/>
  <c r="Y27" i="11"/>
  <c r="AH31" i="11"/>
  <c r="AH20" i="11"/>
  <c r="W27" i="11"/>
  <c r="AH34" i="11"/>
  <c r="AH19" i="11"/>
  <c r="AH14" i="11"/>
  <c r="AH25" i="11" s="1"/>
  <c r="B4" i="11" s="1"/>
  <c r="R27" i="11"/>
  <c r="AH33" i="11"/>
  <c r="AH35" i="11"/>
  <c r="AH32" i="11"/>
  <c r="AH18" i="11"/>
  <c r="O27" i="11"/>
  <c r="Q27" i="11"/>
  <c r="AH17" i="11"/>
  <c r="G27" i="11"/>
  <c r="AH16" i="11"/>
  <c r="AH22" i="11"/>
  <c r="AH28" i="11"/>
  <c r="AH30" i="11"/>
  <c r="AD41" i="11"/>
  <c r="V41" i="11"/>
  <c r="N41" i="11"/>
  <c r="F41" i="11"/>
  <c r="AC41" i="11"/>
  <c r="U41" i="11"/>
  <c r="M41" i="11"/>
  <c r="E41" i="11"/>
  <c r="AB41" i="11"/>
  <c r="T41" i="11"/>
  <c r="L41" i="11"/>
  <c r="D41" i="11"/>
  <c r="S41" i="11"/>
  <c r="K41" i="11"/>
  <c r="C41" i="11"/>
  <c r="Z41" i="11"/>
  <c r="J41" i="11"/>
  <c r="B41" i="11"/>
  <c r="I41" i="11"/>
  <c r="AF41" i="11"/>
  <c r="X41" i="11"/>
  <c r="P41" i="11"/>
  <c r="H41" i="11"/>
  <c r="AH53" i="11"/>
  <c r="S21" i="23"/>
  <c r="S19" i="23"/>
  <c r="S20" i="23"/>
  <c r="S18" i="23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B4" i="28"/>
  <c r="B5" i="28"/>
  <c r="B6" i="28"/>
  <c r="B7" i="28"/>
  <c r="B8" i="28"/>
  <c r="B9" i="28"/>
  <c r="B10" i="28"/>
  <c r="B11" i="28"/>
  <c r="B12" i="28"/>
  <c r="B3" i="28"/>
  <c r="A2" i="28"/>
  <c r="A3" i="28"/>
  <c r="A4" i="28"/>
  <c r="A5" i="28"/>
  <c r="A6" i="28"/>
  <c r="A7" i="28"/>
  <c r="A8" i="28"/>
  <c r="A9" i="28"/>
  <c r="A10" i="28"/>
  <c r="A11" i="28"/>
  <c r="A1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B2" i="28"/>
  <c r="B1" i="28"/>
  <c r="A1" i="28"/>
  <c r="A64" i="28"/>
  <c r="A50" i="28"/>
  <c r="A63" i="28" s="1"/>
  <c r="A76" i="28" s="1"/>
  <c r="A89" i="28" s="1"/>
  <c r="A102" i="28" s="1"/>
  <c r="A115" i="28" s="1"/>
  <c r="A49" i="28"/>
  <c r="A62" i="28" s="1"/>
  <c r="A75" i="28" s="1"/>
  <c r="A88" i="28" s="1"/>
  <c r="A101" i="28" s="1"/>
  <c r="A114" i="28" s="1"/>
  <c r="A48" i="28"/>
  <c r="A47" i="28"/>
  <c r="A46" i="28"/>
  <c r="A45" i="28"/>
  <c r="A44" i="28"/>
  <c r="A43" i="28"/>
  <c r="A42" i="28"/>
  <c r="A41" i="28"/>
  <c r="AG40" i="28"/>
  <c r="AF40" i="28"/>
  <c r="AF53" i="28" s="1"/>
  <c r="AF66" i="28" s="1"/>
  <c r="AF79" i="28" s="1"/>
  <c r="AF92" i="28" s="1"/>
  <c r="AF105" i="28" s="1"/>
  <c r="AE40" i="28"/>
  <c r="AE53" i="28" s="1"/>
  <c r="AE66" i="28" s="1"/>
  <c r="AE79" i="28" s="1"/>
  <c r="AE92" i="28" s="1"/>
  <c r="AE105" i="28" s="1"/>
  <c r="AD40" i="28"/>
  <c r="AD53" i="28" s="1"/>
  <c r="AD66" i="28" s="1"/>
  <c r="AD79" i="28" s="1"/>
  <c r="AD92" i="28" s="1"/>
  <c r="AD105" i="28" s="1"/>
  <c r="AC40" i="28"/>
  <c r="AC53" i="28" s="1"/>
  <c r="AC66" i="28" s="1"/>
  <c r="AC79" i="28" s="1"/>
  <c r="AC92" i="28" s="1"/>
  <c r="AC105" i="28" s="1"/>
  <c r="AB40" i="28"/>
  <c r="AB53" i="28" s="1"/>
  <c r="AB66" i="28" s="1"/>
  <c r="AB79" i="28" s="1"/>
  <c r="AB92" i="28" s="1"/>
  <c r="AB105" i="28" s="1"/>
  <c r="AA40" i="28"/>
  <c r="AA53" i="28" s="1"/>
  <c r="AA66" i="28" s="1"/>
  <c r="AA79" i="28" s="1"/>
  <c r="AA92" i="28" s="1"/>
  <c r="AA105" i="28" s="1"/>
  <c r="Z40" i="28"/>
  <c r="Z53" i="28" s="1"/>
  <c r="Z66" i="28" s="1"/>
  <c r="Z79" i="28" s="1"/>
  <c r="Z92" i="28" s="1"/>
  <c r="Z105" i="28" s="1"/>
  <c r="Y40" i="28"/>
  <c r="Y53" i="28" s="1"/>
  <c r="Y66" i="28" s="1"/>
  <c r="Y79" i="28" s="1"/>
  <c r="Y92" i="28" s="1"/>
  <c r="Y105" i="28" s="1"/>
  <c r="X40" i="28"/>
  <c r="X53" i="28" s="1"/>
  <c r="X66" i="28" s="1"/>
  <c r="X79" i="28" s="1"/>
  <c r="X92" i="28" s="1"/>
  <c r="X105" i="28" s="1"/>
  <c r="W40" i="28"/>
  <c r="W53" i="28" s="1"/>
  <c r="W66" i="28" s="1"/>
  <c r="W79" i="28" s="1"/>
  <c r="W92" i="28" s="1"/>
  <c r="W105" i="28" s="1"/>
  <c r="V40" i="28"/>
  <c r="V53" i="28" s="1"/>
  <c r="V66" i="28" s="1"/>
  <c r="V79" i="28" s="1"/>
  <c r="V92" i="28" s="1"/>
  <c r="V105" i="28" s="1"/>
  <c r="U40" i="28"/>
  <c r="U53" i="28" s="1"/>
  <c r="U66" i="28" s="1"/>
  <c r="U79" i="28" s="1"/>
  <c r="U92" i="28" s="1"/>
  <c r="U105" i="28" s="1"/>
  <c r="T40" i="28"/>
  <c r="T53" i="28" s="1"/>
  <c r="T66" i="28" s="1"/>
  <c r="T79" i="28" s="1"/>
  <c r="T92" i="28" s="1"/>
  <c r="T105" i="28" s="1"/>
  <c r="S40" i="28"/>
  <c r="S53" i="28" s="1"/>
  <c r="S66" i="28" s="1"/>
  <c r="S79" i="28" s="1"/>
  <c r="S92" i="28" s="1"/>
  <c r="S105" i="28" s="1"/>
  <c r="R40" i="28"/>
  <c r="R53" i="28" s="1"/>
  <c r="R66" i="28" s="1"/>
  <c r="R79" i="28" s="1"/>
  <c r="R92" i="28" s="1"/>
  <c r="R105" i="28" s="1"/>
  <c r="Q40" i="28"/>
  <c r="Q53" i="28" s="1"/>
  <c r="Q66" i="28" s="1"/>
  <c r="Q79" i="28" s="1"/>
  <c r="Q92" i="28" s="1"/>
  <c r="Q105" i="28" s="1"/>
  <c r="P40" i="28"/>
  <c r="P53" i="28" s="1"/>
  <c r="P66" i="28" s="1"/>
  <c r="P79" i="28" s="1"/>
  <c r="P92" i="28" s="1"/>
  <c r="P105" i="28" s="1"/>
  <c r="O40" i="28"/>
  <c r="O53" i="28" s="1"/>
  <c r="O66" i="28" s="1"/>
  <c r="O79" i="28" s="1"/>
  <c r="O92" i="28" s="1"/>
  <c r="O105" i="28" s="1"/>
  <c r="N40" i="28"/>
  <c r="N53" i="28" s="1"/>
  <c r="N66" i="28" s="1"/>
  <c r="N79" i="28" s="1"/>
  <c r="N92" i="28" s="1"/>
  <c r="N105" i="28" s="1"/>
  <c r="M40" i="28"/>
  <c r="M53" i="28" s="1"/>
  <c r="M66" i="28" s="1"/>
  <c r="M79" i="28" s="1"/>
  <c r="M92" i="28" s="1"/>
  <c r="M105" i="28" s="1"/>
  <c r="L40" i="28"/>
  <c r="L53" i="28" s="1"/>
  <c r="L66" i="28" s="1"/>
  <c r="L79" i="28" s="1"/>
  <c r="L92" i="28" s="1"/>
  <c r="L105" i="28" s="1"/>
  <c r="K40" i="28"/>
  <c r="K53" i="28" s="1"/>
  <c r="K66" i="28" s="1"/>
  <c r="K79" i="28" s="1"/>
  <c r="K92" i="28" s="1"/>
  <c r="K105" i="28" s="1"/>
  <c r="J40" i="28"/>
  <c r="J53" i="28" s="1"/>
  <c r="J66" i="28" s="1"/>
  <c r="J79" i="28" s="1"/>
  <c r="J92" i="28" s="1"/>
  <c r="J105" i="28" s="1"/>
  <c r="I40" i="28"/>
  <c r="I53" i="28" s="1"/>
  <c r="I66" i="28" s="1"/>
  <c r="I79" i="28" s="1"/>
  <c r="I92" i="28" s="1"/>
  <c r="I105" i="28" s="1"/>
  <c r="H40" i="28"/>
  <c r="H53" i="28" s="1"/>
  <c r="H66" i="28" s="1"/>
  <c r="H79" i="28" s="1"/>
  <c r="H92" i="28" s="1"/>
  <c r="H105" i="28" s="1"/>
  <c r="G40" i="28"/>
  <c r="G53" i="28" s="1"/>
  <c r="G66" i="28" s="1"/>
  <c r="G79" i="28" s="1"/>
  <c r="G92" i="28" s="1"/>
  <c r="G105" i="28" s="1"/>
  <c r="F40" i="28"/>
  <c r="F53" i="28" s="1"/>
  <c r="F66" i="28" s="1"/>
  <c r="F79" i="28" s="1"/>
  <c r="F92" i="28" s="1"/>
  <c r="F105" i="28" s="1"/>
  <c r="E40" i="28"/>
  <c r="E53" i="28" s="1"/>
  <c r="E66" i="28" s="1"/>
  <c r="E79" i="28" s="1"/>
  <c r="E92" i="28" s="1"/>
  <c r="E105" i="28" s="1"/>
  <c r="D40" i="28"/>
  <c r="D53" i="28" s="1"/>
  <c r="D66" i="28" s="1"/>
  <c r="D79" i="28" s="1"/>
  <c r="D92" i="28" s="1"/>
  <c r="D105" i="28" s="1"/>
  <c r="C40" i="28"/>
  <c r="C53" i="28" s="1"/>
  <c r="C66" i="28" s="1"/>
  <c r="C79" i="28" s="1"/>
  <c r="C92" i="28" s="1"/>
  <c r="C105" i="28" s="1"/>
  <c r="B40" i="28"/>
  <c r="B53" i="28" s="1"/>
  <c r="B66" i="28" s="1"/>
  <c r="B79" i="28" s="1"/>
  <c r="B92" i="28" s="1"/>
  <c r="B105" i="28" s="1"/>
  <c r="A40" i="28"/>
  <c r="A53" i="28" s="1"/>
  <c r="A66" i="28" s="1"/>
  <c r="A79" i="28" s="1"/>
  <c r="A92" i="28" s="1"/>
  <c r="A105" i="28" s="1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B4" i="26"/>
  <c r="B5" i="26"/>
  <c r="B6" i="26"/>
  <c r="B7" i="26"/>
  <c r="B8" i="26"/>
  <c r="B9" i="26"/>
  <c r="B10" i="26"/>
  <c r="B11" i="26"/>
  <c r="B12" i="26"/>
  <c r="B3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B2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B1" i="26"/>
  <c r="A2" i="26"/>
  <c r="A3" i="26"/>
  <c r="A4" i="26"/>
  <c r="A5" i="26"/>
  <c r="A6" i="26"/>
  <c r="A7" i="26"/>
  <c r="A8" i="26"/>
  <c r="A9" i="26"/>
  <c r="A10" i="26"/>
  <c r="A11" i="26"/>
  <c r="A12" i="26"/>
  <c r="A1" i="26"/>
  <c r="A64" i="26"/>
  <c r="A50" i="26"/>
  <c r="A63" i="26" s="1"/>
  <c r="A76" i="26" s="1"/>
  <c r="A89" i="26" s="1"/>
  <c r="A102" i="26" s="1"/>
  <c r="A115" i="26" s="1"/>
  <c r="A49" i="26"/>
  <c r="A62" i="26" s="1"/>
  <c r="A75" i="26" s="1"/>
  <c r="A88" i="26" s="1"/>
  <c r="A101" i="26" s="1"/>
  <c r="A114" i="26" s="1"/>
  <c r="A48" i="26"/>
  <c r="A61" i="26" s="1"/>
  <c r="A74" i="26" s="1"/>
  <c r="A87" i="26" s="1"/>
  <c r="A100" i="26" s="1"/>
  <c r="A113" i="26" s="1"/>
  <c r="A47" i="26"/>
  <c r="A60" i="26" s="1"/>
  <c r="A73" i="26" s="1"/>
  <c r="A86" i="26" s="1"/>
  <c r="A99" i="26" s="1"/>
  <c r="A112" i="26" s="1"/>
  <c r="A46" i="26"/>
  <c r="A59" i="26" s="1"/>
  <c r="A72" i="26" s="1"/>
  <c r="A85" i="26" s="1"/>
  <c r="A98" i="26" s="1"/>
  <c r="A111" i="26" s="1"/>
  <c r="A45" i="26"/>
  <c r="A58" i="26" s="1"/>
  <c r="A71" i="26" s="1"/>
  <c r="A84" i="26" s="1"/>
  <c r="A97" i="26" s="1"/>
  <c r="A110" i="26" s="1"/>
  <c r="A44" i="26"/>
  <c r="A57" i="26" s="1"/>
  <c r="A70" i="26" s="1"/>
  <c r="A83" i="26" s="1"/>
  <c r="A96" i="26" s="1"/>
  <c r="A109" i="26" s="1"/>
  <c r="A43" i="26"/>
  <c r="A56" i="26" s="1"/>
  <c r="A69" i="26" s="1"/>
  <c r="A82" i="26" s="1"/>
  <c r="A95" i="26" s="1"/>
  <c r="A108" i="26" s="1"/>
  <c r="A42" i="26"/>
  <c r="A55" i="26" s="1"/>
  <c r="A68" i="26" s="1"/>
  <c r="A81" i="26" s="1"/>
  <c r="A94" i="26" s="1"/>
  <c r="A107" i="26" s="1"/>
  <c r="A41" i="26"/>
  <c r="A54" i="26" s="1"/>
  <c r="A67" i="26" s="1"/>
  <c r="A80" i="26" s="1"/>
  <c r="A93" i="26" s="1"/>
  <c r="A106" i="26" s="1"/>
  <c r="AG40" i="26"/>
  <c r="AF40" i="26"/>
  <c r="AF53" i="26" s="1"/>
  <c r="AF66" i="26" s="1"/>
  <c r="AF79" i="26" s="1"/>
  <c r="AF92" i="26" s="1"/>
  <c r="AF105" i="26" s="1"/>
  <c r="AE40" i="26"/>
  <c r="AE53" i="26" s="1"/>
  <c r="AE66" i="26" s="1"/>
  <c r="AE79" i="26" s="1"/>
  <c r="AE92" i="26" s="1"/>
  <c r="AE105" i="26" s="1"/>
  <c r="AD40" i="26"/>
  <c r="AD53" i="26" s="1"/>
  <c r="AD66" i="26" s="1"/>
  <c r="AD79" i="26" s="1"/>
  <c r="AD92" i="26" s="1"/>
  <c r="AD105" i="26" s="1"/>
  <c r="AC40" i="26"/>
  <c r="AC53" i="26" s="1"/>
  <c r="AC66" i="26" s="1"/>
  <c r="AC79" i="26" s="1"/>
  <c r="AC92" i="26" s="1"/>
  <c r="AC105" i="26" s="1"/>
  <c r="AB40" i="26"/>
  <c r="AB53" i="26" s="1"/>
  <c r="AB66" i="26" s="1"/>
  <c r="AB79" i="26" s="1"/>
  <c r="AB92" i="26" s="1"/>
  <c r="AB105" i="26" s="1"/>
  <c r="AA40" i="26"/>
  <c r="AA53" i="26" s="1"/>
  <c r="AA66" i="26" s="1"/>
  <c r="AA79" i="26" s="1"/>
  <c r="AA92" i="26" s="1"/>
  <c r="AA105" i="26" s="1"/>
  <c r="Z40" i="26"/>
  <c r="Z53" i="26" s="1"/>
  <c r="Z66" i="26" s="1"/>
  <c r="Z79" i="26" s="1"/>
  <c r="Z92" i="26" s="1"/>
  <c r="Z105" i="26" s="1"/>
  <c r="Y40" i="26"/>
  <c r="Y53" i="26" s="1"/>
  <c r="Y66" i="26" s="1"/>
  <c r="Y79" i="26" s="1"/>
  <c r="Y92" i="26" s="1"/>
  <c r="Y105" i="26" s="1"/>
  <c r="X40" i="26"/>
  <c r="X53" i="26" s="1"/>
  <c r="X66" i="26" s="1"/>
  <c r="X79" i="26" s="1"/>
  <c r="X92" i="26" s="1"/>
  <c r="X105" i="26" s="1"/>
  <c r="W40" i="26"/>
  <c r="W53" i="26" s="1"/>
  <c r="W66" i="26" s="1"/>
  <c r="W79" i="26" s="1"/>
  <c r="W92" i="26" s="1"/>
  <c r="W105" i="26" s="1"/>
  <c r="V40" i="26"/>
  <c r="V53" i="26" s="1"/>
  <c r="V66" i="26" s="1"/>
  <c r="V79" i="26" s="1"/>
  <c r="V92" i="26" s="1"/>
  <c r="V105" i="26" s="1"/>
  <c r="U40" i="26"/>
  <c r="U53" i="26" s="1"/>
  <c r="U66" i="26" s="1"/>
  <c r="U79" i="26" s="1"/>
  <c r="U92" i="26" s="1"/>
  <c r="U105" i="26" s="1"/>
  <c r="T40" i="26"/>
  <c r="T53" i="26" s="1"/>
  <c r="T66" i="26" s="1"/>
  <c r="T79" i="26" s="1"/>
  <c r="T92" i="26" s="1"/>
  <c r="T105" i="26" s="1"/>
  <c r="S40" i="26"/>
  <c r="S53" i="26" s="1"/>
  <c r="S66" i="26" s="1"/>
  <c r="S79" i="26" s="1"/>
  <c r="S92" i="26" s="1"/>
  <c r="S105" i="26" s="1"/>
  <c r="R40" i="26"/>
  <c r="R53" i="26" s="1"/>
  <c r="R66" i="26" s="1"/>
  <c r="R79" i="26" s="1"/>
  <c r="R92" i="26" s="1"/>
  <c r="R105" i="26" s="1"/>
  <c r="Q40" i="26"/>
  <c r="Q53" i="26" s="1"/>
  <c r="Q66" i="26" s="1"/>
  <c r="Q79" i="26" s="1"/>
  <c r="Q92" i="26" s="1"/>
  <c r="Q105" i="26" s="1"/>
  <c r="P40" i="26"/>
  <c r="P53" i="26" s="1"/>
  <c r="P66" i="26" s="1"/>
  <c r="P79" i="26" s="1"/>
  <c r="P92" i="26" s="1"/>
  <c r="P105" i="26" s="1"/>
  <c r="O40" i="26"/>
  <c r="O53" i="26" s="1"/>
  <c r="O66" i="26" s="1"/>
  <c r="O79" i="26" s="1"/>
  <c r="O92" i="26" s="1"/>
  <c r="O105" i="26" s="1"/>
  <c r="N40" i="26"/>
  <c r="N53" i="26" s="1"/>
  <c r="N66" i="26" s="1"/>
  <c r="N79" i="26" s="1"/>
  <c r="N92" i="26" s="1"/>
  <c r="N105" i="26" s="1"/>
  <c r="M40" i="26"/>
  <c r="M53" i="26" s="1"/>
  <c r="M66" i="26" s="1"/>
  <c r="M79" i="26" s="1"/>
  <c r="M92" i="26" s="1"/>
  <c r="M105" i="26" s="1"/>
  <c r="L40" i="26"/>
  <c r="L53" i="26" s="1"/>
  <c r="L66" i="26" s="1"/>
  <c r="L79" i="26" s="1"/>
  <c r="L92" i="26" s="1"/>
  <c r="L105" i="26" s="1"/>
  <c r="K40" i="26"/>
  <c r="K53" i="26" s="1"/>
  <c r="K66" i="26" s="1"/>
  <c r="K79" i="26" s="1"/>
  <c r="K92" i="26" s="1"/>
  <c r="K105" i="26" s="1"/>
  <c r="J40" i="26"/>
  <c r="J53" i="26" s="1"/>
  <c r="J66" i="26" s="1"/>
  <c r="J79" i="26" s="1"/>
  <c r="J92" i="26" s="1"/>
  <c r="J105" i="26" s="1"/>
  <c r="I40" i="26"/>
  <c r="I53" i="26" s="1"/>
  <c r="I66" i="26" s="1"/>
  <c r="I79" i="26" s="1"/>
  <c r="I92" i="26" s="1"/>
  <c r="I105" i="26" s="1"/>
  <c r="H40" i="26"/>
  <c r="H53" i="26" s="1"/>
  <c r="H66" i="26" s="1"/>
  <c r="H79" i="26" s="1"/>
  <c r="H92" i="26" s="1"/>
  <c r="H105" i="26" s="1"/>
  <c r="G40" i="26"/>
  <c r="G53" i="26" s="1"/>
  <c r="G66" i="26" s="1"/>
  <c r="G79" i="26" s="1"/>
  <c r="G92" i="26" s="1"/>
  <c r="G105" i="26" s="1"/>
  <c r="F40" i="26"/>
  <c r="F53" i="26" s="1"/>
  <c r="F66" i="26" s="1"/>
  <c r="F79" i="26" s="1"/>
  <c r="F92" i="26" s="1"/>
  <c r="F105" i="26" s="1"/>
  <c r="E40" i="26"/>
  <c r="E53" i="26" s="1"/>
  <c r="E66" i="26" s="1"/>
  <c r="E79" i="26" s="1"/>
  <c r="E92" i="26" s="1"/>
  <c r="E105" i="26" s="1"/>
  <c r="D40" i="26"/>
  <c r="D53" i="26" s="1"/>
  <c r="D66" i="26" s="1"/>
  <c r="D79" i="26" s="1"/>
  <c r="D92" i="26" s="1"/>
  <c r="D105" i="26" s="1"/>
  <c r="C40" i="26"/>
  <c r="C53" i="26" s="1"/>
  <c r="C66" i="26" s="1"/>
  <c r="C79" i="26" s="1"/>
  <c r="C92" i="26" s="1"/>
  <c r="C105" i="26" s="1"/>
  <c r="B40" i="26"/>
  <c r="B53" i="26" s="1"/>
  <c r="B66" i="26" s="1"/>
  <c r="B79" i="26" s="1"/>
  <c r="B92" i="26" s="1"/>
  <c r="B105" i="26" s="1"/>
  <c r="A40" i="26"/>
  <c r="A53" i="26" s="1"/>
  <c r="A66" i="26" s="1"/>
  <c r="A79" i="26" s="1"/>
  <c r="A92" i="26" s="1"/>
  <c r="A105" i="26" s="1"/>
  <c r="A34" i="26"/>
  <c r="A33" i="26"/>
  <c r="AH17" i="9"/>
  <c r="AH6" i="9"/>
  <c r="AH7" i="9"/>
  <c r="AH8" i="9"/>
  <c r="AH9" i="9"/>
  <c r="AH10" i="9"/>
  <c r="AH11" i="9"/>
  <c r="AH12" i="9"/>
  <c r="AH13" i="9"/>
  <c r="AH14" i="9"/>
  <c r="AH15" i="9"/>
  <c r="AH5" i="9"/>
  <c r="C16" i="23"/>
  <c r="O16" i="23" s="1"/>
  <c r="D16" i="23"/>
  <c r="P16" i="23" s="1"/>
  <c r="E16" i="23"/>
  <c r="Q16" i="23" s="1"/>
  <c r="F16" i="23"/>
  <c r="R16" i="23" s="1"/>
  <c r="G16" i="23"/>
  <c r="S16" i="23" s="1"/>
  <c r="B16" i="23"/>
  <c r="N16" i="23" s="1"/>
  <c r="AH39" i="11" l="1"/>
  <c r="B5" i="11" s="1"/>
  <c r="A36" i="28"/>
  <c r="A35" i="28"/>
  <c r="A30" i="26"/>
  <c r="A27" i="26"/>
  <c r="A35" i="26"/>
  <c r="A31" i="26"/>
  <c r="A36" i="26"/>
  <c r="A32" i="26"/>
  <c r="A28" i="26"/>
  <c r="A29" i="26"/>
  <c r="G31" i="26"/>
  <c r="C35" i="26"/>
  <c r="A59" i="28"/>
  <c r="A72" i="28" s="1"/>
  <c r="A85" i="28" s="1"/>
  <c r="A98" i="28" s="1"/>
  <c r="A111" i="28" s="1"/>
  <c r="A32" i="28"/>
  <c r="A58" i="28"/>
  <c r="A71" i="28" s="1"/>
  <c r="A84" i="28" s="1"/>
  <c r="A97" i="28" s="1"/>
  <c r="A110" i="28" s="1"/>
  <c r="A31" i="28"/>
  <c r="A56" i="28"/>
  <c r="A69" i="28" s="1"/>
  <c r="A82" i="28" s="1"/>
  <c r="A95" i="28" s="1"/>
  <c r="A108" i="28" s="1"/>
  <c r="A29" i="28"/>
  <c r="A57" i="28"/>
  <c r="A70" i="28" s="1"/>
  <c r="A83" i="28" s="1"/>
  <c r="A96" i="28" s="1"/>
  <c r="A109" i="28" s="1"/>
  <c r="A30" i="28"/>
  <c r="A61" i="28"/>
  <c r="A74" i="28" s="1"/>
  <c r="A87" i="28" s="1"/>
  <c r="A100" i="28" s="1"/>
  <c r="A113" i="28" s="1"/>
  <c r="A34" i="28"/>
  <c r="A54" i="28"/>
  <c r="A67" i="28" s="1"/>
  <c r="A80" i="28" s="1"/>
  <c r="A93" i="28" s="1"/>
  <c r="A106" i="28" s="1"/>
  <c r="A27" i="28"/>
  <c r="A55" i="28"/>
  <c r="A68" i="28" s="1"/>
  <c r="A81" i="28" s="1"/>
  <c r="A94" i="28" s="1"/>
  <c r="A107" i="28" s="1"/>
  <c r="A28" i="28"/>
  <c r="A60" i="28"/>
  <c r="A73" i="28" s="1"/>
  <c r="A86" i="28" s="1"/>
  <c r="A99" i="28" s="1"/>
  <c r="A112" i="28" s="1"/>
  <c r="A33" i="28"/>
  <c r="G35" i="26"/>
  <c r="F35" i="26"/>
  <c r="E35" i="26"/>
  <c r="E34" i="26"/>
  <c r="D35" i="26"/>
  <c r="B35" i="26"/>
  <c r="G34" i="23"/>
  <c r="Q17" i="23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B2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2" i="23"/>
  <c r="A3" i="23"/>
  <c r="A4" i="23"/>
  <c r="A5" i="23"/>
  <c r="A6" i="23"/>
  <c r="A7" i="23"/>
  <c r="A8" i="23"/>
  <c r="A9" i="23"/>
  <c r="A10" i="23"/>
  <c r="A11" i="23"/>
  <c r="A12" i="23"/>
  <c r="A1" i="23"/>
  <c r="A41" i="23"/>
  <c r="A54" i="23" s="1"/>
  <c r="A67" i="23" s="1"/>
  <c r="A80" i="23" s="1"/>
  <c r="A93" i="23" s="1"/>
  <c r="A106" i="23" s="1"/>
  <c r="A42" i="23"/>
  <c r="A55" i="23" s="1"/>
  <c r="A68" i="23" s="1"/>
  <c r="A43" i="23"/>
  <c r="A56" i="23" s="1"/>
  <c r="A69" i="23" s="1"/>
  <c r="A82" i="23" s="1"/>
  <c r="A95" i="23" s="1"/>
  <c r="A108" i="23" s="1"/>
  <c r="A44" i="23"/>
  <c r="A57" i="23" s="1"/>
  <c r="A70" i="23" s="1"/>
  <c r="A83" i="23" s="1"/>
  <c r="A96" i="23" s="1"/>
  <c r="A109" i="23" s="1"/>
  <c r="A45" i="23"/>
  <c r="A31" i="23" s="1"/>
  <c r="A46" i="23"/>
  <c r="A32" i="23" s="1"/>
  <c r="A47" i="23"/>
  <c r="A60" i="23" s="1"/>
  <c r="A73" i="23" s="1"/>
  <c r="A86" i="23" s="1"/>
  <c r="A99" i="23" s="1"/>
  <c r="A112" i="23" s="1"/>
  <c r="A48" i="23"/>
  <c r="A34" i="23" s="1"/>
  <c r="A49" i="23"/>
  <c r="A35" i="23" s="1"/>
  <c r="A50" i="23"/>
  <c r="A63" i="23" s="1"/>
  <c r="A76" i="23" s="1"/>
  <c r="A89" i="23" s="1"/>
  <c r="A102" i="23" s="1"/>
  <c r="A115" i="23" s="1"/>
  <c r="B40" i="23"/>
  <c r="B53" i="23" s="1"/>
  <c r="B66" i="23" s="1"/>
  <c r="B79" i="23" s="1"/>
  <c r="B92" i="23" s="1"/>
  <c r="B105" i="23" s="1"/>
  <c r="C40" i="23"/>
  <c r="C53" i="23" s="1"/>
  <c r="C66" i="23" s="1"/>
  <c r="C79" i="23" s="1"/>
  <c r="C92" i="23" s="1"/>
  <c r="C105" i="23" s="1"/>
  <c r="D40" i="23"/>
  <c r="E40" i="23"/>
  <c r="F40" i="23"/>
  <c r="G40" i="23"/>
  <c r="G53" i="23" s="1"/>
  <c r="G66" i="23" s="1"/>
  <c r="G79" i="23" s="1"/>
  <c r="G92" i="23" s="1"/>
  <c r="G105" i="23" s="1"/>
  <c r="H40" i="23"/>
  <c r="H53" i="23" s="1"/>
  <c r="H66" i="23" s="1"/>
  <c r="H79" i="23" s="1"/>
  <c r="H92" i="23" s="1"/>
  <c r="H105" i="23" s="1"/>
  <c r="I40" i="23"/>
  <c r="I53" i="23" s="1"/>
  <c r="I66" i="23" s="1"/>
  <c r="I79" i="23" s="1"/>
  <c r="I92" i="23" s="1"/>
  <c r="I105" i="23" s="1"/>
  <c r="J40" i="23"/>
  <c r="K40" i="23"/>
  <c r="L40" i="23"/>
  <c r="M40" i="23"/>
  <c r="N40" i="23"/>
  <c r="O40" i="23"/>
  <c r="O53" i="23" s="1"/>
  <c r="O66" i="23" s="1"/>
  <c r="O79" i="23" s="1"/>
  <c r="O92" i="23" s="1"/>
  <c r="O105" i="23" s="1"/>
  <c r="P40" i="23"/>
  <c r="P53" i="23" s="1"/>
  <c r="P66" i="23" s="1"/>
  <c r="P79" i="23" s="1"/>
  <c r="P92" i="23" s="1"/>
  <c r="P105" i="23" s="1"/>
  <c r="Q40" i="23"/>
  <c r="R40" i="23"/>
  <c r="S40" i="23"/>
  <c r="T40" i="23"/>
  <c r="U40" i="23"/>
  <c r="V40" i="23"/>
  <c r="W40" i="23"/>
  <c r="W53" i="23" s="1"/>
  <c r="W66" i="23" s="1"/>
  <c r="W79" i="23" s="1"/>
  <c r="W92" i="23" s="1"/>
  <c r="W105" i="23" s="1"/>
  <c r="X40" i="23"/>
  <c r="X53" i="23" s="1"/>
  <c r="X66" i="23" s="1"/>
  <c r="X79" i="23" s="1"/>
  <c r="X92" i="23" s="1"/>
  <c r="X105" i="23" s="1"/>
  <c r="Y40" i="23"/>
  <c r="Z40" i="23"/>
  <c r="AA40" i="23"/>
  <c r="AB40" i="23"/>
  <c r="AC40" i="23"/>
  <c r="AD40" i="23"/>
  <c r="AE40" i="23"/>
  <c r="AE53" i="23" s="1"/>
  <c r="AE66" i="23" s="1"/>
  <c r="AE79" i="23" s="1"/>
  <c r="AE92" i="23" s="1"/>
  <c r="AE105" i="23" s="1"/>
  <c r="AF40" i="23"/>
  <c r="AF53" i="23" s="1"/>
  <c r="AF66" i="23" s="1"/>
  <c r="AF79" i="23" s="1"/>
  <c r="AF92" i="23" s="1"/>
  <c r="AF105" i="23" s="1"/>
  <c r="AG40" i="23"/>
  <c r="A40" i="23"/>
  <c r="A53" i="23" s="1"/>
  <c r="A66" i="23" s="1"/>
  <c r="A79" i="23" s="1"/>
  <c r="A92" i="23" s="1"/>
  <c r="A105" i="23" s="1"/>
  <c r="A64" i="23"/>
  <c r="A58" i="23"/>
  <c r="A71" i="23" s="1"/>
  <c r="A59" i="23"/>
  <c r="A72" i="23" s="1"/>
  <c r="Q17" i="28" l="1"/>
  <c r="S17" i="28"/>
  <c r="O21" i="28"/>
  <c r="N17" i="28"/>
  <c r="O20" i="28"/>
  <c r="Q18" i="28"/>
  <c r="N19" i="28"/>
  <c r="O17" i="28"/>
  <c r="O23" i="28" s="1"/>
  <c r="N20" i="28"/>
  <c r="R20" i="28"/>
  <c r="R18" i="28"/>
  <c r="P19" i="28"/>
  <c r="S20" i="28"/>
  <c r="S18" i="28"/>
  <c r="Q19" i="28"/>
  <c r="P21" i="28"/>
  <c r="R19" i="28"/>
  <c r="P17" i="28"/>
  <c r="Q21" i="28"/>
  <c r="O19" i="28"/>
  <c r="O18" i="28"/>
  <c r="R21" i="28"/>
  <c r="N21" i="28"/>
  <c r="S19" i="28"/>
  <c r="P20" i="28"/>
  <c r="N18" i="28"/>
  <c r="S21" i="28"/>
  <c r="R17" i="28"/>
  <c r="Q20" i="28"/>
  <c r="P18" i="28"/>
  <c r="O17" i="26"/>
  <c r="P17" i="26"/>
  <c r="N18" i="26"/>
  <c r="R20" i="26"/>
  <c r="S19" i="26"/>
  <c r="S17" i="26"/>
  <c r="P18" i="26"/>
  <c r="Q20" i="26"/>
  <c r="R19" i="26"/>
  <c r="R17" i="26"/>
  <c r="R18" i="26"/>
  <c r="S20" i="26"/>
  <c r="Q19" i="26"/>
  <c r="Q18" i="26"/>
  <c r="O21" i="26"/>
  <c r="N21" i="26"/>
  <c r="S18" i="26"/>
  <c r="P21" i="26"/>
  <c r="O20" i="26"/>
  <c r="N19" i="26"/>
  <c r="S21" i="26"/>
  <c r="N20" i="26"/>
  <c r="O19" i="26"/>
  <c r="R21" i="26"/>
  <c r="N17" i="26"/>
  <c r="Q17" i="26"/>
  <c r="O18" i="26"/>
  <c r="P20" i="26"/>
  <c r="P19" i="26"/>
  <c r="Q21" i="26"/>
  <c r="R17" i="23"/>
  <c r="N17" i="23"/>
  <c r="P17" i="23"/>
  <c r="P20" i="23"/>
  <c r="P18" i="23"/>
  <c r="N20" i="23"/>
  <c r="N18" i="23"/>
  <c r="O20" i="23"/>
  <c r="O18" i="23"/>
  <c r="Q20" i="23"/>
  <c r="Q18" i="23"/>
  <c r="R20" i="23"/>
  <c r="R18" i="23"/>
  <c r="P21" i="23"/>
  <c r="P19" i="23"/>
  <c r="N21" i="23"/>
  <c r="N19" i="23"/>
  <c r="S17" i="23"/>
  <c r="S23" i="23" s="1"/>
  <c r="O21" i="23"/>
  <c r="O19" i="23"/>
  <c r="O17" i="23"/>
  <c r="Q21" i="23"/>
  <c r="Q19" i="23"/>
  <c r="R21" i="23"/>
  <c r="R19" i="23"/>
  <c r="G34" i="26"/>
  <c r="G29" i="26"/>
  <c r="G28" i="26"/>
  <c r="G32" i="26"/>
  <c r="G19" i="26" s="1"/>
  <c r="G33" i="26"/>
  <c r="D32" i="26"/>
  <c r="E32" i="26"/>
  <c r="C36" i="26"/>
  <c r="C21" i="26" s="1"/>
  <c r="D27" i="26"/>
  <c r="D28" i="26"/>
  <c r="D30" i="26"/>
  <c r="E31" i="26"/>
  <c r="C32" i="26"/>
  <c r="D33" i="26"/>
  <c r="F36" i="26"/>
  <c r="F21" i="26" s="1"/>
  <c r="B31" i="26"/>
  <c r="F33" i="26"/>
  <c r="F27" i="26"/>
  <c r="F30" i="26"/>
  <c r="C34" i="26"/>
  <c r="E36" i="26"/>
  <c r="E21" i="26" s="1"/>
  <c r="E27" i="26"/>
  <c r="F28" i="26"/>
  <c r="F29" i="26"/>
  <c r="E29" i="26"/>
  <c r="F34" i="26"/>
  <c r="G36" i="26"/>
  <c r="G21" i="26" s="1"/>
  <c r="E28" i="26"/>
  <c r="F32" i="26"/>
  <c r="D29" i="26"/>
  <c r="B34" i="26"/>
  <c r="B36" i="26"/>
  <c r="G30" i="26"/>
  <c r="B27" i="26"/>
  <c r="B29" i="26"/>
  <c r="B30" i="26"/>
  <c r="B33" i="26"/>
  <c r="D36" i="26"/>
  <c r="D21" i="26" s="1"/>
  <c r="F31" i="26"/>
  <c r="C27" i="26"/>
  <c r="B28" i="26"/>
  <c r="C29" i="26"/>
  <c r="E30" i="26"/>
  <c r="C31" i="26"/>
  <c r="C33" i="26"/>
  <c r="G27" i="26"/>
  <c r="C28" i="26"/>
  <c r="C30" i="26"/>
  <c r="D31" i="26"/>
  <c r="B32" i="26"/>
  <c r="E33" i="26"/>
  <c r="E20" i="26" s="1"/>
  <c r="D34" i="26"/>
  <c r="G33" i="23"/>
  <c r="G20" i="23" s="1"/>
  <c r="G27" i="23"/>
  <c r="G31" i="23"/>
  <c r="G30" i="23"/>
  <c r="G32" i="23"/>
  <c r="E32" i="23"/>
  <c r="G29" i="23"/>
  <c r="F29" i="23"/>
  <c r="G36" i="23"/>
  <c r="G28" i="23"/>
  <c r="G35" i="23"/>
  <c r="D34" i="28"/>
  <c r="G33" i="28"/>
  <c r="D29" i="28"/>
  <c r="G29" i="28"/>
  <c r="D33" i="28"/>
  <c r="D30" i="28"/>
  <c r="C36" i="28"/>
  <c r="G35" i="28"/>
  <c r="D32" i="28"/>
  <c r="G27" i="28"/>
  <c r="E29" i="28"/>
  <c r="G31" i="28"/>
  <c r="E28" i="28"/>
  <c r="C31" i="28"/>
  <c r="E27" i="28"/>
  <c r="D36" i="28"/>
  <c r="C33" i="28"/>
  <c r="E35" i="28"/>
  <c r="F33" i="28"/>
  <c r="G32" i="28"/>
  <c r="G19" i="28" s="1"/>
  <c r="B30" i="28"/>
  <c r="F28" i="28"/>
  <c r="F29" i="28"/>
  <c r="E34" i="28"/>
  <c r="B35" i="28"/>
  <c r="B32" i="28"/>
  <c r="E30" i="28"/>
  <c r="E18" i="28" s="1"/>
  <c r="C28" i="28"/>
  <c r="F27" i="28"/>
  <c r="B33" i="28"/>
  <c r="E36" i="28"/>
  <c r="C35" i="28"/>
  <c r="F34" i="28"/>
  <c r="F32" i="28"/>
  <c r="C30" i="28"/>
  <c r="B27" i="28"/>
  <c r="G30" i="28"/>
  <c r="G36" i="28"/>
  <c r="G34" i="28"/>
  <c r="C32" i="28"/>
  <c r="C27" i="28"/>
  <c r="G28" i="28"/>
  <c r="G17" i="28" s="1"/>
  <c r="F30" i="28"/>
  <c r="F35" i="28"/>
  <c r="E31" i="28"/>
  <c r="F36" i="28"/>
  <c r="B34" i="28"/>
  <c r="B31" i="28"/>
  <c r="B29" i="28"/>
  <c r="D35" i="28"/>
  <c r="D27" i="28"/>
  <c r="B28" i="28"/>
  <c r="E32" i="28"/>
  <c r="B36" i="28"/>
  <c r="C34" i="28"/>
  <c r="E33" i="28"/>
  <c r="E20" i="28" s="1"/>
  <c r="F31" i="28"/>
  <c r="C29" i="28"/>
  <c r="D31" i="28"/>
  <c r="D28" i="28"/>
  <c r="I35" i="26"/>
  <c r="D27" i="23"/>
  <c r="E31" i="23"/>
  <c r="D32" i="23"/>
  <c r="D36" i="23"/>
  <c r="E30" i="23"/>
  <c r="D31" i="23"/>
  <c r="D35" i="23"/>
  <c r="E29" i="23"/>
  <c r="D30" i="23"/>
  <c r="D34" i="23"/>
  <c r="E36" i="23"/>
  <c r="E28" i="23"/>
  <c r="D29" i="23"/>
  <c r="E27" i="23"/>
  <c r="D33" i="23"/>
  <c r="E35" i="23"/>
  <c r="D28" i="23"/>
  <c r="E34" i="23"/>
  <c r="E33" i="23"/>
  <c r="F28" i="23"/>
  <c r="F27" i="23"/>
  <c r="F36" i="23"/>
  <c r="F33" i="23"/>
  <c r="F32" i="23"/>
  <c r="F31" i="23"/>
  <c r="F30" i="23"/>
  <c r="F35" i="23"/>
  <c r="F34" i="23"/>
  <c r="A81" i="23"/>
  <c r="A94" i="23" s="1"/>
  <c r="A107" i="23" s="1"/>
  <c r="C36" i="23"/>
  <c r="C35" i="23"/>
  <c r="C29" i="23"/>
  <c r="C28" i="23"/>
  <c r="A85" i="23"/>
  <c r="A98" i="23" s="1"/>
  <c r="A111" i="23" s="1"/>
  <c r="C33" i="23"/>
  <c r="A84" i="23"/>
  <c r="A97" i="23" s="1"/>
  <c r="A110" i="23" s="1"/>
  <c r="C30" i="23"/>
  <c r="C34" i="23"/>
  <c r="C27" i="23"/>
  <c r="A61" i="23"/>
  <c r="A74" i="23" s="1"/>
  <c r="A87" i="23" s="1"/>
  <c r="A100" i="23" s="1"/>
  <c r="A113" i="23" s="1"/>
  <c r="C32" i="23"/>
  <c r="C31" i="23"/>
  <c r="B33" i="23"/>
  <c r="A62" i="23"/>
  <c r="A75" i="23" s="1"/>
  <c r="B29" i="23"/>
  <c r="B27" i="23"/>
  <c r="B36" i="23"/>
  <c r="B28" i="23"/>
  <c r="B35" i="23"/>
  <c r="B34" i="23"/>
  <c r="B32" i="23"/>
  <c r="B31" i="23"/>
  <c r="B30" i="23"/>
  <c r="A36" i="23"/>
  <c r="A27" i="23"/>
  <c r="A33" i="23"/>
  <c r="A30" i="23"/>
  <c r="A29" i="23"/>
  <c r="A28" i="23"/>
  <c r="AA53" i="23"/>
  <c r="AA66" i="23" s="1"/>
  <c r="AA79" i="23" s="1"/>
  <c r="AA92" i="23" s="1"/>
  <c r="AA105" i="23" s="1"/>
  <c r="Y53" i="23"/>
  <c r="Y66" i="23" s="1"/>
  <c r="Y79" i="23" s="1"/>
  <c r="Y92" i="23" s="1"/>
  <c r="Y105" i="23" s="1"/>
  <c r="S53" i="23"/>
  <c r="S66" i="23" s="1"/>
  <c r="S79" i="23" s="1"/>
  <c r="S92" i="23" s="1"/>
  <c r="S105" i="23" s="1"/>
  <c r="Q53" i="23"/>
  <c r="Q66" i="23" s="1"/>
  <c r="Q79" i="23" s="1"/>
  <c r="Q92" i="23" s="1"/>
  <c r="Q105" i="23" s="1"/>
  <c r="K53" i="23"/>
  <c r="K66" i="23" s="1"/>
  <c r="K79" i="23" s="1"/>
  <c r="K92" i="23" s="1"/>
  <c r="K105" i="23" s="1"/>
  <c r="AD53" i="23"/>
  <c r="AD66" i="23" s="1"/>
  <c r="AD79" i="23" s="1"/>
  <c r="AD92" i="23" s="1"/>
  <c r="AD105" i="23" s="1"/>
  <c r="V53" i="23"/>
  <c r="V66" i="23" s="1"/>
  <c r="V79" i="23" s="1"/>
  <c r="V92" i="23" s="1"/>
  <c r="V105" i="23" s="1"/>
  <c r="N53" i="23"/>
  <c r="N66" i="23" s="1"/>
  <c r="N79" i="23" s="1"/>
  <c r="N92" i="23" s="1"/>
  <c r="N105" i="23" s="1"/>
  <c r="F53" i="23"/>
  <c r="F66" i="23" s="1"/>
  <c r="F79" i="23" s="1"/>
  <c r="F92" i="23" s="1"/>
  <c r="F105" i="23" s="1"/>
  <c r="AC53" i="23"/>
  <c r="AC66" i="23" s="1"/>
  <c r="AC79" i="23" s="1"/>
  <c r="AC92" i="23" s="1"/>
  <c r="AC105" i="23" s="1"/>
  <c r="U53" i="23"/>
  <c r="U66" i="23" s="1"/>
  <c r="U79" i="23" s="1"/>
  <c r="U92" i="23" s="1"/>
  <c r="U105" i="23" s="1"/>
  <c r="M53" i="23"/>
  <c r="M66" i="23" s="1"/>
  <c r="M79" i="23" s="1"/>
  <c r="M92" i="23" s="1"/>
  <c r="M105" i="23" s="1"/>
  <c r="E53" i="23"/>
  <c r="E66" i="23" s="1"/>
  <c r="E79" i="23" s="1"/>
  <c r="E92" i="23" s="1"/>
  <c r="E105" i="23" s="1"/>
  <c r="AB53" i="23"/>
  <c r="AB66" i="23" s="1"/>
  <c r="AB79" i="23" s="1"/>
  <c r="AB92" i="23" s="1"/>
  <c r="AB105" i="23" s="1"/>
  <c r="T53" i="23"/>
  <c r="T66" i="23" s="1"/>
  <c r="T79" i="23" s="1"/>
  <c r="T92" i="23" s="1"/>
  <c r="T105" i="23" s="1"/>
  <c r="L53" i="23"/>
  <c r="L66" i="23" s="1"/>
  <c r="L79" i="23" s="1"/>
  <c r="L92" i="23" s="1"/>
  <c r="L105" i="23" s="1"/>
  <c r="D53" i="23"/>
  <c r="D66" i="23" s="1"/>
  <c r="D79" i="23" s="1"/>
  <c r="D92" i="23" s="1"/>
  <c r="D105" i="23" s="1"/>
  <c r="Z53" i="23"/>
  <c r="Z66" i="23" s="1"/>
  <c r="Z79" i="23" s="1"/>
  <c r="Z92" i="23" s="1"/>
  <c r="Z105" i="23" s="1"/>
  <c r="R53" i="23"/>
  <c r="R66" i="23" s="1"/>
  <c r="R79" i="23" s="1"/>
  <c r="R92" i="23" s="1"/>
  <c r="R105" i="23" s="1"/>
  <c r="J53" i="23"/>
  <c r="J66" i="23" s="1"/>
  <c r="J79" i="23" s="1"/>
  <c r="J92" i="23" s="1"/>
  <c r="J105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A52" i="18"/>
  <c r="B52" i="18"/>
  <c r="C52" i="18"/>
  <c r="D52" i="18"/>
  <c r="A53" i="18"/>
  <c r="B53" i="18"/>
  <c r="C53" i="18"/>
  <c r="D53" i="18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A63" i="18"/>
  <c r="B63" i="18"/>
  <c r="C63" i="18"/>
  <c r="D63" i="18"/>
  <c r="A64" i="18"/>
  <c r="B64" i="18"/>
  <c r="C64" i="18"/>
  <c r="D64" i="18"/>
  <c r="A65" i="18"/>
  <c r="B65" i="18"/>
  <c r="C65" i="18"/>
  <c r="D65" i="18"/>
  <c r="A66" i="18"/>
  <c r="B66" i="18"/>
  <c r="C66" i="18"/>
  <c r="D66" i="18"/>
  <c r="A67" i="18"/>
  <c r="B67" i="18"/>
  <c r="C67" i="18"/>
  <c r="D67" i="18"/>
  <c r="A68" i="18"/>
  <c r="B68" i="18"/>
  <c r="C68" i="18"/>
  <c r="D68" i="18"/>
  <c r="A69" i="18"/>
  <c r="B69" i="18"/>
  <c r="C69" i="18"/>
  <c r="D69" i="18"/>
  <c r="A70" i="18"/>
  <c r="B70" i="18"/>
  <c r="C70" i="18"/>
  <c r="D70" i="18"/>
  <c r="A71" i="18"/>
  <c r="B71" i="18"/>
  <c r="C71" i="18"/>
  <c r="D71" i="18"/>
  <c r="A72" i="18"/>
  <c r="B72" i="18"/>
  <c r="C72" i="18"/>
  <c r="D72" i="18"/>
  <c r="A73" i="18"/>
  <c r="B73" i="18"/>
  <c r="C73" i="18"/>
  <c r="D73" i="18"/>
  <c r="A74" i="18"/>
  <c r="B74" i="18"/>
  <c r="C74" i="18"/>
  <c r="D74" i="18"/>
  <c r="A75" i="18"/>
  <c r="B75" i="18"/>
  <c r="C75" i="18"/>
  <c r="D75" i="18"/>
  <c r="A76" i="18"/>
  <c r="B76" i="18"/>
  <c r="C76" i="18"/>
  <c r="D76" i="18"/>
  <c r="A77" i="18"/>
  <c r="B77" i="18"/>
  <c r="C77" i="18"/>
  <c r="D77" i="18"/>
  <c r="A78" i="18"/>
  <c r="B78" i="18"/>
  <c r="C78" i="18"/>
  <c r="D78" i="18"/>
  <c r="A79" i="18"/>
  <c r="B79" i="18"/>
  <c r="C79" i="18"/>
  <c r="D79" i="18"/>
  <c r="A80" i="18"/>
  <c r="B80" i="18"/>
  <c r="C80" i="18"/>
  <c r="D80" i="18"/>
  <c r="A81" i="18"/>
  <c r="B81" i="18"/>
  <c r="C81" i="18"/>
  <c r="D81" i="18"/>
  <c r="A82" i="18"/>
  <c r="B82" i="18"/>
  <c r="C82" i="18"/>
  <c r="D82" i="18"/>
  <c r="A83" i="18"/>
  <c r="B83" i="18"/>
  <c r="C83" i="18"/>
  <c r="D83" i="18"/>
  <c r="A84" i="18"/>
  <c r="B84" i="18"/>
  <c r="C84" i="18"/>
  <c r="D84" i="18"/>
  <c r="A85" i="18"/>
  <c r="B85" i="18"/>
  <c r="C85" i="18"/>
  <c r="D85" i="18"/>
  <c r="A86" i="18"/>
  <c r="B86" i="18"/>
  <c r="C86" i="18"/>
  <c r="D86" i="18"/>
  <c r="A87" i="18"/>
  <c r="B87" i="18"/>
  <c r="C87" i="18"/>
  <c r="D87" i="18"/>
  <c r="A88" i="18"/>
  <c r="B88" i="18"/>
  <c r="C88" i="18"/>
  <c r="D88" i="18"/>
  <c r="A89" i="18"/>
  <c r="B89" i="18"/>
  <c r="C89" i="18"/>
  <c r="D89" i="18"/>
  <c r="A90" i="18"/>
  <c r="B90" i="18"/>
  <c r="C90" i="18"/>
  <c r="D90" i="18"/>
  <c r="A91" i="18"/>
  <c r="B91" i="18"/>
  <c r="C91" i="18"/>
  <c r="D91" i="18"/>
  <c r="A92" i="18"/>
  <c r="B92" i="18"/>
  <c r="C92" i="18"/>
  <c r="D92" i="18"/>
  <c r="A93" i="18"/>
  <c r="B93" i="18"/>
  <c r="C93" i="18"/>
  <c r="D93" i="18"/>
  <c r="A94" i="18"/>
  <c r="B94" i="18"/>
  <c r="C94" i="18"/>
  <c r="D94" i="18"/>
  <c r="A95" i="18"/>
  <c r="B95" i="18"/>
  <c r="C95" i="18"/>
  <c r="D95" i="18"/>
  <c r="A96" i="18"/>
  <c r="B96" i="18"/>
  <c r="C96" i="18"/>
  <c r="D96" i="18"/>
  <c r="A97" i="18"/>
  <c r="B97" i="18"/>
  <c r="C97" i="18"/>
  <c r="D97" i="18"/>
  <c r="A98" i="18"/>
  <c r="B98" i="18"/>
  <c r="C98" i="18"/>
  <c r="D98" i="18"/>
  <c r="A99" i="18"/>
  <c r="B99" i="18"/>
  <c r="C99" i="18"/>
  <c r="D99" i="18"/>
  <c r="A100" i="18"/>
  <c r="B100" i="18"/>
  <c r="C100" i="18"/>
  <c r="D100" i="18"/>
  <c r="A101" i="18"/>
  <c r="B101" i="18"/>
  <c r="C101" i="18"/>
  <c r="D101" i="18"/>
  <c r="A102" i="18"/>
  <c r="B102" i="18"/>
  <c r="C102" i="18"/>
  <c r="D102" i="18"/>
  <c r="A103" i="18"/>
  <c r="B103" i="18"/>
  <c r="C103" i="18"/>
  <c r="D103" i="18"/>
  <c r="A104" i="18"/>
  <c r="B104" i="18"/>
  <c r="C104" i="18"/>
  <c r="D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110" i="18"/>
  <c r="B110" i="18"/>
  <c r="C110" i="18"/>
  <c r="D110" i="18"/>
  <c r="A111" i="18"/>
  <c r="B111" i="18"/>
  <c r="C111" i="18"/>
  <c r="D111" i="18"/>
  <c r="A112" i="18"/>
  <c r="B112" i="18"/>
  <c r="C112" i="18"/>
  <c r="D112" i="18"/>
  <c r="A113" i="18"/>
  <c r="B113" i="18"/>
  <c r="C113" i="18"/>
  <c r="D113" i="18"/>
  <c r="A114" i="18"/>
  <c r="B114" i="18"/>
  <c r="C114" i="18"/>
  <c r="D114" i="18"/>
  <c r="A115" i="18"/>
  <c r="B115" i="18"/>
  <c r="C115" i="18"/>
  <c r="D115" i="18"/>
  <c r="A116" i="18"/>
  <c r="B116" i="18"/>
  <c r="C116" i="18"/>
  <c r="D116" i="18"/>
  <c r="A117" i="18"/>
  <c r="B117" i="18"/>
  <c r="C117" i="18"/>
  <c r="D117" i="18"/>
  <c r="A118" i="18"/>
  <c r="B118" i="18"/>
  <c r="C118" i="18"/>
  <c r="D118" i="18"/>
  <c r="A119" i="18"/>
  <c r="B119" i="18"/>
  <c r="C119" i="18"/>
  <c r="D119" i="18"/>
  <c r="A120" i="18"/>
  <c r="B120" i="18"/>
  <c r="C120" i="18"/>
  <c r="D120" i="18"/>
  <c r="A121" i="18"/>
  <c r="B121" i="18"/>
  <c r="C121" i="18"/>
  <c r="D121" i="18"/>
  <c r="A122" i="18"/>
  <c r="B122" i="18"/>
  <c r="C122" i="18"/>
  <c r="D122" i="18"/>
  <c r="A123" i="18"/>
  <c r="B123" i="18"/>
  <c r="C123" i="18"/>
  <c r="D123" i="18"/>
  <c r="A124" i="18"/>
  <c r="B124" i="18"/>
  <c r="C124" i="18"/>
  <c r="D124" i="18"/>
  <c r="A125" i="18"/>
  <c r="B125" i="18"/>
  <c r="C125" i="18"/>
  <c r="D125" i="18"/>
  <c r="A126" i="18"/>
  <c r="B126" i="18"/>
  <c r="C126" i="18"/>
  <c r="D126" i="18"/>
  <c r="A127" i="18"/>
  <c r="B127" i="18"/>
  <c r="C127" i="18"/>
  <c r="D127" i="18"/>
  <c r="A128" i="18"/>
  <c r="B128" i="18"/>
  <c r="C128" i="18"/>
  <c r="D128" i="18"/>
  <c r="A129" i="18"/>
  <c r="B129" i="18"/>
  <c r="C129" i="18"/>
  <c r="D129" i="18"/>
  <c r="A130" i="18"/>
  <c r="B130" i="18"/>
  <c r="C130" i="18"/>
  <c r="D130" i="18"/>
  <c r="A131" i="18"/>
  <c r="B131" i="18"/>
  <c r="C131" i="18"/>
  <c r="D131" i="18"/>
  <c r="A132" i="18"/>
  <c r="B132" i="18"/>
  <c r="C132" i="18"/>
  <c r="D132" i="18"/>
  <c r="A133" i="18"/>
  <c r="B133" i="18"/>
  <c r="C133" i="18"/>
  <c r="D133" i="18"/>
  <c r="A134" i="18"/>
  <c r="B134" i="18"/>
  <c r="C134" i="18"/>
  <c r="D134" i="18"/>
  <c r="A135" i="18"/>
  <c r="B135" i="18"/>
  <c r="C135" i="18"/>
  <c r="D135" i="18"/>
  <c r="A136" i="18"/>
  <c r="B136" i="18"/>
  <c r="C136" i="18"/>
  <c r="D136" i="18"/>
  <c r="A137" i="18"/>
  <c r="B137" i="18"/>
  <c r="C137" i="18"/>
  <c r="D137" i="18"/>
  <c r="A138" i="18"/>
  <c r="B138" i="18"/>
  <c r="C138" i="18"/>
  <c r="D138" i="18"/>
  <c r="A139" i="18"/>
  <c r="B139" i="18"/>
  <c r="C139" i="18"/>
  <c r="D139" i="18"/>
  <c r="A140" i="18"/>
  <c r="B140" i="18"/>
  <c r="C140" i="18"/>
  <c r="D140" i="18"/>
  <c r="A141" i="18"/>
  <c r="B141" i="18"/>
  <c r="C141" i="18"/>
  <c r="D141" i="18"/>
  <c r="A142" i="18"/>
  <c r="B142" i="18"/>
  <c r="C142" i="18"/>
  <c r="D142" i="18"/>
  <c r="A143" i="18"/>
  <c r="B143" i="18"/>
  <c r="C143" i="18"/>
  <c r="D143" i="18"/>
  <c r="A144" i="18"/>
  <c r="B144" i="18"/>
  <c r="C144" i="18"/>
  <c r="D144" i="18"/>
  <c r="A145" i="18"/>
  <c r="B145" i="18"/>
  <c r="C145" i="18"/>
  <c r="D145" i="18"/>
  <c r="A146" i="18"/>
  <c r="B146" i="18"/>
  <c r="C146" i="18"/>
  <c r="D146" i="18"/>
  <c r="A147" i="18"/>
  <c r="B147" i="18"/>
  <c r="C147" i="18"/>
  <c r="D147" i="18"/>
  <c r="A148" i="18"/>
  <c r="B148" i="18"/>
  <c r="C148" i="18"/>
  <c r="D148" i="18"/>
  <c r="A149" i="18"/>
  <c r="B149" i="18"/>
  <c r="C149" i="18"/>
  <c r="D149" i="18"/>
  <c r="A150" i="18"/>
  <c r="B150" i="18"/>
  <c r="C150" i="18"/>
  <c r="D150" i="18"/>
  <c r="A151" i="18"/>
  <c r="B151" i="18"/>
  <c r="C151" i="18"/>
  <c r="D151" i="18"/>
  <c r="A152" i="18"/>
  <c r="B152" i="18"/>
  <c r="C152" i="18"/>
  <c r="D152" i="18"/>
  <c r="A153" i="18"/>
  <c r="B153" i="18"/>
  <c r="C153" i="18"/>
  <c r="D153" i="18"/>
  <c r="A154" i="18"/>
  <c r="B154" i="18"/>
  <c r="C154" i="18"/>
  <c r="D154" i="18"/>
  <c r="A155" i="18"/>
  <c r="B155" i="18"/>
  <c r="C155" i="18"/>
  <c r="D155" i="18"/>
  <c r="A156" i="18"/>
  <c r="B156" i="18"/>
  <c r="C156" i="18"/>
  <c r="D156" i="18"/>
  <c r="A157" i="18"/>
  <c r="B157" i="18"/>
  <c r="C157" i="18"/>
  <c r="D157" i="18"/>
  <c r="A158" i="18"/>
  <c r="B158" i="18"/>
  <c r="C158" i="18"/>
  <c r="D158" i="18"/>
  <c r="A159" i="18"/>
  <c r="B159" i="18"/>
  <c r="C159" i="18"/>
  <c r="D159" i="18"/>
  <c r="A160" i="18"/>
  <c r="B160" i="18"/>
  <c r="C160" i="18"/>
  <c r="D160" i="18"/>
  <c r="A161" i="18"/>
  <c r="B161" i="18"/>
  <c r="C161" i="18"/>
  <c r="D161" i="18"/>
  <c r="A162" i="18"/>
  <c r="B162" i="18"/>
  <c r="C162" i="18"/>
  <c r="D162" i="18"/>
  <c r="A163" i="18"/>
  <c r="B163" i="18"/>
  <c r="C163" i="18"/>
  <c r="D163" i="18"/>
  <c r="A164" i="18"/>
  <c r="B164" i="18"/>
  <c r="C164" i="18"/>
  <c r="D164" i="18"/>
  <c r="A165" i="18"/>
  <c r="B165" i="18"/>
  <c r="C165" i="18"/>
  <c r="D165" i="18"/>
  <c r="A166" i="18"/>
  <c r="B166" i="18"/>
  <c r="C166" i="18"/>
  <c r="D166" i="18"/>
  <c r="A167" i="18"/>
  <c r="B167" i="18"/>
  <c r="C167" i="18"/>
  <c r="D167" i="18"/>
  <c r="A168" i="18"/>
  <c r="B168" i="18"/>
  <c r="C168" i="18"/>
  <c r="D168" i="18"/>
  <c r="A169" i="18"/>
  <c r="B169" i="18"/>
  <c r="C169" i="18"/>
  <c r="D169" i="18"/>
  <c r="A170" i="18"/>
  <c r="B170" i="18"/>
  <c r="C170" i="18"/>
  <c r="D170" i="18"/>
  <c r="A171" i="18"/>
  <c r="B171" i="18"/>
  <c r="C171" i="18"/>
  <c r="D171" i="18"/>
  <c r="A172" i="18"/>
  <c r="B172" i="18"/>
  <c r="C172" i="18"/>
  <c r="D172" i="18"/>
  <c r="A173" i="18"/>
  <c r="B173" i="18"/>
  <c r="C173" i="18"/>
  <c r="D173" i="18"/>
  <c r="A174" i="18"/>
  <c r="B174" i="18"/>
  <c r="C174" i="18"/>
  <c r="D174" i="18"/>
  <c r="A175" i="18"/>
  <c r="B175" i="18"/>
  <c r="C175" i="18"/>
  <c r="D175" i="18"/>
  <c r="A176" i="18"/>
  <c r="B176" i="18"/>
  <c r="C176" i="18"/>
  <c r="D176" i="18"/>
  <c r="A177" i="18"/>
  <c r="B177" i="18"/>
  <c r="C177" i="18"/>
  <c r="D177" i="18"/>
  <c r="A178" i="18"/>
  <c r="B178" i="18"/>
  <c r="C178" i="18"/>
  <c r="D178" i="18"/>
  <c r="A179" i="18"/>
  <c r="B179" i="18"/>
  <c r="C179" i="18"/>
  <c r="D179" i="18"/>
  <c r="A180" i="18"/>
  <c r="B180" i="18"/>
  <c r="C180" i="18"/>
  <c r="D180" i="18"/>
  <c r="A181" i="18"/>
  <c r="B181" i="18"/>
  <c r="C181" i="18"/>
  <c r="D181" i="18"/>
  <c r="A182" i="18"/>
  <c r="B182" i="18"/>
  <c r="C182" i="18"/>
  <c r="D182" i="18"/>
  <c r="A183" i="18"/>
  <c r="B183" i="18"/>
  <c r="C183" i="18"/>
  <c r="D183" i="18"/>
  <c r="A184" i="18"/>
  <c r="B184" i="18"/>
  <c r="C184" i="18"/>
  <c r="D184" i="18"/>
  <c r="A185" i="18"/>
  <c r="B185" i="18"/>
  <c r="C185" i="18"/>
  <c r="D185" i="18"/>
  <c r="A186" i="18"/>
  <c r="B186" i="18"/>
  <c r="C186" i="18"/>
  <c r="D186" i="18"/>
  <c r="A187" i="18"/>
  <c r="B187" i="18"/>
  <c r="C187" i="18"/>
  <c r="D187" i="18"/>
  <c r="A188" i="18"/>
  <c r="B188" i="18"/>
  <c r="C188" i="18"/>
  <c r="D188" i="18"/>
  <c r="A189" i="18"/>
  <c r="B189" i="18"/>
  <c r="C189" i="18"/>
  <c r="D189" i="18"/>
  <c r="A190" i="18"/>
  <c r="B190" i="18"/>
  <c r="C190" i="18"/>
  <c r="D190" i="18"/>
  <c r="A191" i="18"/>
  <c r="B191" i="18"/>
  <c r="C191" i="18"/>
  <c r="D191" i="18"/>
  <c r="A192" i="18"/>
  <c r="B192" i="18"/>
  <c r="C192" i="18"/>
  <c r="D192" i="18"/>
  <c r="A193" i="18"/>
  <c r="B193" i="18"/>
  <c r="C193" i="18"/>
  <c r="D193" i="18"/>
  <c r="A194" i="18"/>
  <c r="B194" i="18"/>
  <c r="C194" i="18"/>
  <c r="D194" i="18"/>
  <c r="A195" i="18"/>
  <c r="B195" i="18"/>
  <c r="C195" i="18"/>
  <c r="D195" i="18"/>
  <c r="A196" i="18"/>
  <c r="B196" i="18"/>
  <c r="C196" i="18"/>
  <c r="D196" i="18"/>
  <c r="A197" i="18"/>
  <c r="B197" i="18"/>
  <c r="C197" i="18"/>
  <c r="D197" i="18"/>
  <c r="A198" i="18"/>
  <c r="B198" i="18"/>
  <c r="C198" i="18"/>
  <c r="D198" i="18"/>
  <c r="A199" i="18"/>
  <c r="B199" i="18"/>
  <c r="C199" i="18"/>
  <c r="D199" i="18"/>
  <c r="A200" i="18"/>
  <c r="B200" i="18"/>
  <c r="C200" i="18"/>
  <c r="D200" i="18"/>
  <c r="A201" i="18"/>
  <c r="B201" i="18"/>
  <c r="C201" i="18"/>
  <c r="D201" i="18"/>
  <c r="A202" i="18"/>
  <c r="B202" i="18"/>
  <c r="C202" i="18"/>
  <c r="D202" i="18"/>
  <c r="A203" i="18"/>
  <c r="B203" i="18"/>
  <c r="C203" i="18"/>
  <c r="D203" i="18"/>
  <c r="A204" i="18"/>
  <c r="B204" i="18"/>
  <c r="C204" i="18"/>
  <c r="D204" i="18"/>
  <c r="A205" i="18"/>
  <c r="B205" i="18"/>
  <c r="C205" i="18"/>
  <c r="D205" i="18"/>
  <c r="A206" i="18"/>
  <c r="B206" i="18"/>
  <c r="C206" i="18"/>
  <c r="D206" i="18"/>
  <c r="A207" i="18"/>
  <c r="B207" i="18"/>
  <c r="C207" i="18"/>
  <c r="D207" i="18"/>
  <c r="A208" i="18"/>
  <c r="B208" i="18"/>
  <c r="C208" i="18"/>
  <c r="D208" i="18"/>
  <c r="A209" i="18"/>
  <c r="B209" i="18"/>
  <c r="C209" i="18"/>
  <c r="D209" i="18"/>
  <c r="A210" i="18"/>
  <c r="B210" i="18"/>
  <c r="C210" i="18"/>
  <c r="D210" i="18"/>
  <c r="A211" i="18"/>
  <c r="B211" i="18"/>
  <c r="C211" i="18"/>
  <c r="D211" i="18"/>
  <c r="A212" i="18"/>
  <c r="B212" i="18"/>
  <c r="C212" i="18"/>
  <c r="D212" i="18"/>
  <c r="A213" i="18"/>
  <c r="B213" i="18"/>
  <c r="C213" i="18"/>
  <c r="D213" i="18"/>
  <c r="A214" i="18"/>
  <c r="B214" i="18"/>
  <c r="C214" i="18"/>
  <c r="D214" i="18"/>
  <c r="A215" i="18"/>
  <c r="B215" i="18"/>
  <c r="C215" i="18"/>
  <c r="D215" i="18"/>
  <c r="A216" i="18"/>
  <c r="B216" i="18"/>
  <c r="C216" i="18"/>
  <c r="D216" i="18"/>
  <c r="A217" i="18"/>
  <c r="B217" i="18"/>
  <c r="C217" i="18"/>
  <c r="D217" i="18"/>
  <c r="A218" i="18"/>
  <c r="B218" i="18"/>
  <c r="C218" i="18"/>
  <c r="D218" i="18"/>
  <c r="A219" i="18"/>
  <c r="B219" i="18"/>
  <c r="C219" i="18"/>
  <c r="D219" i="18"/>
  <c r="A220" i="18"/>
  <c r="B220" i="18"/>
  <c r="C220" i="18"/>
  <c r="D220" i="18"/>
  <c r="A221" i="18"/>
  <c r="B221" i="18"/>
  <c r="C221" i="18"/>
  <c r="D221" i="18"/>
  <c r="A222" i="18"/>
  <c r="B222" i="18"/>
  <c r="C222" i="18"/>
  <c r="D222" i="18"/>
  <c r="A223" i="18"/>
  <c r="B223" i="18"/>
  <c r="C223" i="18"/>
  <c r="D223" i="18"/>
  <c r="A224" i="18"/>
  <c r="B224" i="18"/>
  <c r="C224" i="18"/>
  <c r="D224" i="18"/>
  <c r="A225" i="18"/>
  <c r="B225" i="18"/>
  <c r="C225" i="18"/>
  <c r="D225" i="18"/>
  <c r="A226" i="18"/>
  <c r="B226" i="18"/>
  <c r="C226" i="18"/>
  <c r="D226" i="18"/>
  <c r="A227" i="18"/>
  <c r="B227" i="18"/>
  <c r="C227" i="18"/>
  <c r="D227" i="18"/>
  <c r="A228" i="18"/>
  <c r="B228" i="18"/>
  <c r="C228" i="18"/>
  <c r="D228" i="18"/>
  <c r="A229" i="18"/>
  <c r="B229" i="18"/>
  <c r="C229" i="18"/>
  <c r="D229" i="18"/>
  <c r="A230" i="18"/>
  <c r="B230" i="18"/>
  <c r="C230" i="18"/>
  <c r="D230" i="18"/>
  <c r="A231" i="18"/>
  <c r="B231" i="18"/>
  <c r="C231" i="18"/>
  <c r="D231" i="18"/>
  <c r="A232" i="18"/>
  <c r="B232" i="18"/>
  <c r="C232" i="18"/>
  <c r="D232" i="18"/>
  <c r="A233" i="18"/>
  <c r="B233" i="18"/>
  <c r="C233" i="18"/>
  <c r="D233" i="18"/>
  <c r="A234" i="18"/>
  <c r="B234" i="18"/>
  <c r="C234" i="18"/>
  <c r="D234" i="18"/>
  <c r="A235" i="18"/>
  <c r="B235" i="18"/>
  <c r="C235" i="18"/>
  <c r="D235" i="18"/>
  <c r="A236" i="18"/>
  <c r="B236" i="18"/>
  <c r="C236" i="18"/>
  <c r="D236" i="18"/>
  <c r="A237" i="18"/>
  <c r="B237" i="18"/>
  <c r="C237" i="18"/>
  <c r="D237" i="18"/>
  <c r="A238" i="18"/>
  <c r="B238" i="18"/>
  <c r="C238" i="18"/>
  <c r="D238" i="18"/>
  <c r="A239" i="18"/>
  <c r="B239" i="18"/>
  <c r="C239" i="18"/>
  <c r="D239" i="18"/>
  <c r="A240" i="18"/>
  <c r="B240" i="18"/>
  <c r="C240" i="18"/>
  <c r="D240" i="18"/>
  <c r="A241" i="18"/>
  <c r="B241" i="18"/>
  <c r="C241" i="18"/>
  <c r="D241" i="18"/>
  <c r="A242" i="18"/>
  <c r="B242" i="18"/>
  <c r="C242" i="18"/>
  <c r="D242" i="18"/>
  <c r="A243" i="18"/>
  <c r="B243" i="18"/>
  <c r="C243" i="18"/>
  <c r="D243" i="18"/>
  <c r="A244" i="18"/>
  <c r="B244" i="18"/>
  <c r="C244" i="18"/>
  <c r="D244" i="18"/>
  <c r="A245" i="18"/>
  <c r="B245" i="18"/>
  <c r="C245" i="18"/>
  <c r="D245" i="18"/>
  <c r="A246" i="18"/>
  <c r="B246" i="18"/>
  <c r="C246" i="18"/>
  <c r="D246" i="18"/>
  <c r="A247" i="18"/>
  <c r="B247" i="18"/>
  <c r="C247" i="18"/>
  <c r="D247" i="18"/>
  <c r="A248" i="18"/>
  <c r="B248" i="18"/>
  <c r="C248" i="18"/>
  <c r="D248" i="18"/>
  <c r="A249" i="18"/>
  <c r="B249" i="18"/>
  <c r="C249" i="18"/>
  <c r="D249" i="18"/>
  <c r="A250" i="18"/>
  <c r="B250" i="18"/>
  <c r="C250" i="18"/>
  <c r="D250" i="18"/>
  <c r="A251" i="18"/>
  <c r="B251" i="18"/>
  <c r="C251" i="18"/>
  <c r="D251" i="18"/>
  <c r="A252" i="18"/>
  <c r="B252" i="18"/>
  <c r="C252" i="18"/>
  <c r="D252" i="18"/>
  <c r="A253" i="18"/>
  <c r="B253" i="18"/>
  <c r="C253" i="18"/>
  <c r="D253" i="18"/>
  <c r="A254" i="18"/>
  <c r="B254" i="18"/>
  <c r="C254" i="18"/>
  <c r="D254" i="18"/>
  <c r="A255" i="18"/>
  <c r="B255" i="18"/>
  <c r="C255" i="18"/>
  <c r="D255" i="18"/>
  <c r="A256" i="18"/>
  <c r="B256" i="18"/>
  <c r="C256" i="18"/>
  <c r="D256" i="18"/>
  <c r="A257" i="18"/>
  <c r="B257" i="18"/>
  <c r="C257" i="18"/>
  <c r="D257" i="18"/>
  <c r="A258" i="18"/>
  <c r="B258" i="18"/>
  <c r="C258" i="18"/>
  <c r="D258" i="18"/>
  <c r="A259" i="18"/>
  <c r="B259" i="18"/>
  <c r="C259" i="18"/>
  <c r="D259" i="18"/>
  <c r="A260" i="18"/>
  <c r="B260" i="18"/>
  <c r="C260" i="18"/>
  <c r="D260" i="18"/>
  <c r="A261" i="18"/>
  <c r="B261" i="18"/>
  <c r="C261" i="18"/>
  <c r="D261" i="18"/>
  <c r="A262" i="18"/>
  <c r="B262" i="18"/>
  <c r="C262" i="18"/>
  <c r="D262" i="18"/>
  <c r="A263" i="18"/>
  <c r="B263" i="18"/>
  <c r="C263" i="18"/>
  <c r="D263" i="18"/>
  <c r="A264" i="18"/>
  <c r="B264" i="18"/>
  <c r="C264" i="18"/>
  <c r="D264" i="18"/>
  <c r="A265" i="18"/>
  <c r="B265" i="18"/>
  <c r="C265" i="18"/>
  <c r="D265" i="18"/>
  <c r="A266" i="18"/>
  <c r="B266" i="18"/>
  <c r="C266" i="18"/>
  <c r="D266" i="18"/>
  <c r="A267" i="18"/>
  <c r="B267" i="18"/>
  <c r="C267" i="18"/>
  <c r="D267" i="18"/>
  <c r="A268" i="18"/>
  <c r="B268" i="18"/>
  <c r="C268" i="18"/>
  <c r="D268" i="18"/>
  <c r="A269" i="18"/>
  <c r="B269" i="18"/>
  <c r="C269" i="18"/>
  <c r="D269" i="18"/>
  <c r="A270" i="18"/>
  <c r="B270" i="18"/>
  <c r="C270" i="18"/>
  <c r="D270" i="18"/>
  <c r="A271" i="18"/>
  <c r="B271" i="18"/>
  <c r="C271" i="18"/>
  <c r="D271" i="18"/>
  <c r="A272" i="18"/>
  <c r="B272" i="18"/>
  <c r="C272" i="18"/>
  <c r="D272" i="18"/>
  <c r="A273" i="18"/>
  <c r="B273" i="18"/>
  <c r="C273" i="18"/>
  <c r="D273" i="18"/>
  <c r="A274" i="18"/>
  <c r="B274" i="18"/>
  <c r="C274" i="18"/>
  <c r="D274" i="18"/>
  <c r="A275" i="18"/>
  <c r="B275" i="18"/>
  <c r="C275" i="18"/>
  <c r="D275" i="18"/>
  <c r="A276" i="18"/>
  <c r="B276" i="18"/>
  <c r="C276" i="18"/>
  <c r="D276" i="18"/>
  <c r="A277" i="18"/>
  <c r="B277" i="18"/>
  <c r="C277" i="18"/>
  <c r="D277" i="18"/>
  <c r="A278" i="18"/>
  <c r="B278" i="18"/>
  <c r="C278" i="18"/>
  <c r="D278" i="18"/>
  <c r="A279" i="18"/>
  <c r="B279" i="18"/>
  <c r="C279" i="18"/>
  <c r="D279" i="18"/>
  <c r="A280" i="18"/>
  <c r="B280" i="18"/>
  <c r="C280" i="18"/>
  <c r="D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D2" i="18"/>
  <c r="C2" i="18"/>
  <c r="B2" i="18"/>
  <c r="A2" i="18"/>
  <c r="J3" i="6"/>
  <c r="K3" i="6"/>
  <c r="L3" i="6"/>
  <c r="N3" i="6"/>
  <c r="O3" i="6"/>
  <c r="P3" i="6"/>
  <c r="R3" i="6" s="1"/>
  <c r="W3" i="6"/>
  <c r="X3" i="6" s="1"/>
  <c r="Z3" i="6"/>
  <c r="AE3" i="6"/>
  <c r="AF3" i="6"/>
  <c r="J4" i="6"/>
  <c r="K4" i="6"/>
  <c r="L4" i="6"/>
  <c r="N4" i="6"/>
  <c r="O4" i="6"/>
  <c r="P4" i="6"/>
  <c r="R4" i="6" s="1"/>
  <c r="S4" i="6"/>
  <c r="W4" i="6"/>
  <c r="X4" i="6"/>
  <c r="Z4" i="6"/>
  <c r="AE4" i="6"/>
  <c r="AF4" i="6"/>
  <c r="J5" i="6"/>
  <c r="K5" i="6"/>
  <c r="L5" i="6"/>
  <c r="N5" i="6"/>
  <c r="O5" i="6"/>
  <c r="P5" i="6"/>
  <c r="R5" i="6" s="1"/>
  <c r="S5" i="6" s="1"/>
  <c r="W5" i="6"/>
  <c r="X5" i="6"/>
  <c r="Z5" i="6"/>
  <c r="AE5" i="6"/>
  <c r="AF5" i="6"/>
  <c r="J6" i="6"/>
  <c r="K6" i="6"/>
  <c r="L6" i="6"/>
  <c r="N6" i="6"/>
  <c r="O6" i="6"/>
  <c r="P6" i="6"/>
  <c r="R6" i="6"/>
  <c r="AA6" i="6" s="1"/>
  <c r="S6" i="6"/>
  <c r="W6" i="6"/>
  <c r="X6" i="6"/>
  <c r="Z6" i="6"/>
  <c r="AE6" i="6"/>
  <c r="AF6" i="6"/>
  <c r="J7" i="6"/>
  <c r="K7" i="6"/>
  <c r="L7" i="6"/>
  <c r="N7" i="6"/>
  <c r="O7" i="6"/>
  <c r="P7" i="6"/>
  <c r="R7" i="6"/>
  <c r="AA7" i="6" s="1"/>
  <c r="S7" i="6"/>
  <c r="W7" i="6"/>
  <c r="X7" i="6"/>
  <c r="Z7" i="6"/>
  <c r="AE7" i="6"/>
  <c r="AF7" i="6"/>
  <c r="J8" i="6"/>
  <c r="K8" i="6"/>
  <c r="L8" i="6"/>
  <c r="N8" i="6"/>
  <c r="O8" i="6"/>
  <c r="P8" i="6"/>
  <c r="R8" i="6"/>
  <c r="AA8" i="6" s="1"/>
  <c r="S8" i="6"/>
  <c r="W8" i="6"/>
  <c r="X8" i="6"/>
  <c r="Z8" i="6"/>
  <c r="AE8" i="6"/>
  <c r="AF8" i="6"/>
  <c r="J9" i="6"/>
  <c r="K9" i="6"/>
  <c r="L9" i="6"/>
  <c r="N9" i="6"/>
  <c r="O9" i="6"/>
  <c r="P9" i="6"/>
  <c r="R9" i="6"/>
  <c r="AA9" i="6" s="1"/>
  <c r="S9" i="6"/>
  <c r="W9" i="6"/>
  <c r="X9" i="6"/>
  <c r="Z9" i="6"/>
  <c r="AE9" i="6"/>
  <c r="AF9" i="6"/>
  <c r="J10" i="6"/>
  <c r="K10" i="6"/>
  <c r="L10" i="6"/>
  <c r="N10" i="6"/>
  <c r="O10" i="6"/>
  <c r="P10" i="6"/>
  <c r="R10" i="6"/>
  <c r="AA10" i="6" s="1"/>
  <c r="S10" i="6"/>
  <c r="W10" i="6"/>
  <c r="X10" i="6"/>
  <c r="Z10" i="6"/>
  <c r="AE10" i="6"/>
  <c r="AF10" i="6"/>
  <c r="J11" i="6"/>
  <c r="K11" i="6"/>
  <c r="L11" i="6"/>
  <c r="N11" i="6"/>
  <c r="O11" i="6"/>
  <c r="P11" i="6"/>
  <c r="R11" i="6"/>
  <c r="AA11" i="6" s="1"/>
  <c r="S11" i="6"/>
  <c r="W11" i="6"/>
  <c r="X11" i="6"/>
  <c r="Z11" i="6"/>
  <c r="AE11" i="6"/>
  <c r="AF11" i="6"/>
  <c r="J12" i="6"/>
  <c r="K12" i="6"/>
  <c r="L12" i="6"/>
  <c r="N12" i="6"/>
  <c r="O12" i="6"/>
  <c r="P12" i="6"/>
  <c r="R12" i="6"/>
  <c r="AA12" i="6" s="1"/>
  <c r="S12" i="6"/>
  <c r="W12" i="6"/>
  <c r="X12" i="6"/>
  <c r="Z12" i="6"/>
  <c r="AE12" i="6"/>
  <c r="AF12" i="6"/>
  <c r="J13" i="6"/>
  <c r="K13" i="6"/>
  <c r="L13" i="6"/>
  <c r="N13" i="6"/>
  <c r="O13" i="6"/>
  <c r="P13" i="6"/>
  <c r="R13" i="6"/>
  <c r="AA13" i="6" s="1"/>
  <c r="S13" i="6"/>
  <c r="W13" i="6"/>
  <c r="X13" i="6"/>
  <c r="Z13" i="6"/>
  <c r="AE13" i="6"/>
  <c r="AF13" i="6"/>
  <c r="J14" i="6"/>
  <c r="K14" i="6"/>
  <c r="L14" i="6"/>
  <c r="N14" i="6"/>
  <c r="O14" i="6"/>
  <c r="P14" i="6"/>
  <c r="R14" i="6"/>
  <c r="AA14" i="6" s="1"/>
  <c r="S14" i="6"/>
  <c r="W14" i="6"/>
  <c r="X14" i="6"/>
  <c r="Z14" i="6"/>
  <c r="AE14" i="6"/>
  <c r="AF14" i="6"/>
  <c r="J15" i="6"/>
  <c r="K15" i="6"/>
  <c r="L15" i="6"/>
  <c r="N15" i="6"/>
  <c r="O15" i="6"/>
  <c r="P15" i="6"/>
  <c r="R15" i="6"/>
  <c r="AA15" i="6" s="1"/>
  <c r="S15" i="6"/>
  <c r="W15" i="6"/>
  <c r="X15" i="6"/>
  <c r="Z15" i="6"/>
  <c r="AE15" i="6"/>
  <c r="AF15" i="6"/>
  <c r="J16" i="6"/>
  <c r="K16" i="6"/>
  <c r="L16" i="6"/>
  <c r="N16" i="6"/>
  <c r="O16" i="6"/>
  <c r="P16" i="6"/>
  <c r="R16" i="6"/>
  <c r="AA16" i="6" s="1"/>
  <c r="S16" i="6"/>
  <c r="W16" i="6"/>
  <c r="X16" i="6"/>
  <c r="Z16" i="6"/>
  <c r="AE16" i="6"/>
  <c r="AF16" i="6"/>
  <c r="J17" i="6"/>
  <c r="K17" i="6"/>
  <c r="L17" i="6"/>
  <c r="N17" i="6"/>
  <c r="O17" i="6"/>
  <c r="P17" i="6"/>
  <c r="R17" i="6"/>
  <c r="AA17" i="6" s="1"/>
  <c r="S17" i="6"/>
  <c r="W17" i="6"/>
  <c r="X17" i="6"/>
  <c r="Z17" i="6"/>
  <c r="AE17" i="6"/>
  <c r="AF17" i="6"/>
  <c r="J18" i="6"/>
  <c r="K18" i="6"/>
  <c r="L18" i="6"/>
  <c r="N18" i="6"/>
  <c r="O18" i="6"/>
  <c r="P18" i="6"/>
  <c r="R18" i="6"/>
  <c r="AA18" i="6" s="1"/>
  <c r="S18" i="6"/>
  <c r="W18" i="6"/>
  <c r="X18" i="6"/>
  <c r="Z18" i="6"/>
  <c r="AE18" i="6"/>
  <c r="AF18" i="6"/>
  <c r="J19" i="6"/>
  <c r="K19" i="6"/>
  <c r="L19" i="6"/>
  <c r="N19" i="6"/>
  <c r="O19" i="6"/>
  <c r="P19" i="6"/>
  <c r="R19" i="6"/>
  <c r="AA19" i="6" s="1"/>
  <c r="S19" i="6"/>
  <c r="W19" i="6"/>
  <c r="X19" i="6"/>
  <c r="Z19" i="6"/>
  <c r="AE19" i="6"/>
  <c r="AF19" i="6"/>
  <c r="J20" i="6"/>
  <c r="K20" i="6"/>
  <c r="L20" i="6"/>
  <c r="N20" i="6"/>
  <c r="O20" i="6"/>
  <c r="P20" i="6"/>
  <c r="R20" i="6"/>
  <c r="AA20" i="6" s="1"/>
  <c r="S20" i="6"/>
  <c r="W20" i="6"/>
  <c r="X20" i="6"/>
  <c r="Z20" i="6"/>
  <c r="AE20" i="6"/>
  <c r="AF20" i="6"/>
  <c r="J21" i="6"/>
  <c r="K21" i="6"/>
  <c r="L21" i="6"/>
  <c r="N21" i="6"/>
  <c r="O21" i="6"/>
  <c r="P21" i="6"/>
  <c r="R21" i="6"/>
  <c r="AA21" i="6" s="1"/>
  <c r="S21" i="6"/>
  <c r="W21" i="6"/>
  <c r="X21" i="6"/>
  <c r="Z21" i="6"/>
  <c r="AE21" i="6"/>
  <c r="AF21" i="6"/>
  <c r="J22" i="6"/>
  <c r="K22" i="6"/>
  <c r="L22" i="6"/>
  <c r="N22" i="6"/>
  <c r="O22" i="6"/>
  <c r="P22" i="6"/>
  <c r="R22" i="6"/>
  <c r="AA22" i="6" s="1"/>
  <c r="S22" i="6"/>
  <c r="W22" i="6"/>
  <c r="X22" i="6"/>
  <c r="Z22" i="6"/>
  <c r="AE22" i="6"/>
  <c r="AF22" i="6"/>
  <c r="J23" i="6"/>
  <c r="K23" i="6"/>
  <c r="L23" i="6"/>
  <c r="N23" i="6"/>
  <c r="O23" i="6"/>
  <c r="P23" i="6"/>
  <c r="R23" i="6"/>
  <c r="AA23" i="6" s="1"/>
  <c r="S23" i="6"/>
  <c r="W23" i="6"/>
  <c r="X23" i="6" s="1"/>
  <c r="Z23" i="6"/>
  <c r="AE23" i="6"/>
  <c r="AF23" i="6"/>
  <c r="J24" i="6"/>
  <c r="K24" i="6"/>
  <c r="L24" i="6"/>
  <c r="N24" i="6"/>
  <c r="O24" i="6"/>
  <c r="P24" i="6"/>
  <c r="R24" i="6"/>
  <c r="AA24" i="6" s="1"/>
  <c r="S24" i="6"/>
  <c r="W24" i="6"/>
  <c r="X24" i="6" s="1"/>
  <c r="Z24" i="6"/>
  <c r="AE24" i="6"/>
  <c r="AF24" i="6"/>
  <c r="J25" i="6"/>
  <c r="K25" i="6"/>
  <c r="L25" i="6"/>
  <c r="N25" i="6"/>
  <c r="O25" i="6"/>
  <c r="P25" i="6"/>
  <c r="R25" i="6"/>
  <c r="AA25" i="6" s="1"/>
  <c r="S25" i="6"/>
  <c r="W25" i="6"/>
  <c r="X25" i="6" s="1"/>
  <c r="Z25" i="6"/>
  <c r="AE25" i="6"/>
  <c r="AF25" i="6"/>
  <c r="J26" i="6"/>
  <c r="K26" i="6"/>
  <c r="L26" i="6"/>
  <c r="N26" i="6"/>
  <c r="O26" i="6"/>
  <c r="P26" i="6"/>
  <c r="R26" i="6"/>
  <c r="AA26" i="6" s="1"/>
  <c r="S26" i="6"/>
  <c r="W26" i="6"/>
  <c r="X26" i="6" s="1"/>
  <c r="Z26" i="6"/>
  <c r="AE26" i="6"/>
  <c r="AF26" i="6"/>
  <c r="J27" i="6"/>
  <c r="K27" i="6"/>
  <c r="L27" i="6"/>
  <c r="N27" i="6"/>
  <c r="O27" i="6"/>
  <c r="P27" i="6"/>
  <c r="R27" i="6"/>
  <c r="AA27" i="6" s="1"/>
  <c r="S27" i="6"/>
  <c r="W27" i="6"/>
  <c r="X27" i="6" s="1"/>
  <c r="Z27" i="6"/>
  <c r="AE27" i="6"/>
  <c r="AF27" i="6"/>
  <c r="J28" i="6"/>
  <c r="K28" i="6"/>
  <c r="L28" i="6"/>
  <c r="N28" i="6"/>
  <c r="O28" i="6"/>
  <c r="P28" i="6"/>
  <c r="R28" i="6"/>
  <c r="AA28" i="6" s="1"/>
  <c r="S28" i="6"/>
  <c r="W28" i="6"/>
  <c r="X28" i="6" s="1"/>
  <c r="Z28" i="6"/>
  <c r="AE28" i="6"/>
  <c r="AF28" i="6"/>
  <c r="J29" i="6"/>
  <c r="K29" i="6"/>
  <c r="L29" i="6"/>
  <c r="N29" i="6"/>
  <c r="O29" i="6"/>
  <c r="P29" i="6"/>
  <c r="R29" i="6"/>
  <c r="AA29" i="6" s="1"/>
  <c r="S29" i="6"/>
  <c r="W29" i="6"/>
  <c r="X29" i="6" s="1"/>
  <c r="Z29" i="6"/>
  <c r="AE29" i="6"/>
  <c r="AF29" i="6"/>
  <c r="J30" i="6"/>
  <c r="K30" i="6"/>
  <c r="L30" i="6"/>
  <c r="N30" i="6"/>
  <c r="O30" i="6"/>
  <c r="P30" i="6"/>
  <c r="R30" i="6"/>
  <c r="AA30" i="6" s="1"/>
  <c r="S30" i="6"/>
  <c r="W30" i="6"/>
  <c r="X30" i="6" s="1"/>
  <c r="Z30" i="6"/>
  <c r="AE30" i="6"/>
  <c r="AF30" i="6"/>
  <c r="J31" i="6"/>
  <c r="K31" i="6"/>
  <c r="L31" i="6"/>
  <c r="N31" i="6"/>
  <c r="O31" i="6"/>
  <c r="P31" i="6"/>
  <c r="R31" i="6"/>
  <c r="AA31" i="6" s="1"/>
  <c r="S31" i="6"/>
  <c r="W31" i="6"/>
  <c r="X31" i="6" s="1"/>
  <c r="Z31" i="6"/>
  <c r="AE31" i="6"/>
  <c r="AF31" i="6"/>
  <c r="J32" i="6"/>
  <c r="K32" i="6"/>
  <c r="L32" i="6"/>
  <c r="N32" i="6"/>
  <c r="O32" i="6"/>
  <c r="P32" i="6"/>
  <c r="R32" i="6"/>
  <c r="AA32" i="6" s="1"/>
  <c r="S32" i="6"/>
  <c r="W32" i="6"/>
  <c r="X32" i="6" s="1"/>
  <c r="Z32" i="6"/>
  <c r="AE32" i="6"/>
  <c r="AF32" i="6"/>
  <c r="J33" i="6"/>
  <c r="K33" i="6"/>
  <c r="L33" i="6"/>
  <c r="N33" i="6"/>
  <c r="O33" i="6"/>
  <c r="P33" i="6"/>
  <c r="R33" i="6"/>
  <c r="AA33" i="6" s="1"/>
  <c r="S33" i="6"/>
  <c r="W33" i="6"/>
  <c r="X33" i="6" s="1"/>
  <c r="Z33" i="6"/>
  <c r="AE33" i="6"/>
  <c r="AF33" i="6"/>
  <c r="J34" i="6"/>
  <c r="K34" i="6"/>
  <c r="L34" i="6"/>
  <c r="N34" i="6"/>
  <c r="O34" i="6"/>
  <c r="P34" i="6"/>
  <c r="R34" i="6"/>
  <c r="AA34" i="6" s="1"/>
  <c r="S34" i="6"/>
  <c r="W34" i="6"/>
  <c r="X34" i="6" s="1"/>
  <c r="Z34" i="6"/>
  <c r="AE34" i="6"/>
  <c r="AF34" i="6"/>
  <c r="J35" i="6"/>
  <c r="K35" i="6"/>
  <c r="L35" i="6"/>
  <c r="N35" i="6"/>
  <c r="O35" i="6"/>
  <c r="P35" i="6"/>
  <c r="R35" i="6"/>
  <c r="AA35" i="6" s="1"/>
  <c r="S35" i="6"/>
  <c r="W35" i="6"/>
  <c r="X35" i="6" s="1"/>
  <c r="Z35" i="6"/>
  <c r="AE35" i="6"/>
  <c r="AF35" i="6"/>
  <c r="J36" i="6"/>
  <c r="K36" i="6"/>
  <c r="L36" i="6"/>
  <c r="N36" i="6"/>
  <c r="O36" i="6"/>
  <c r="P36" i="6"/>
  <c r="R36" i="6"/>
  <c r="AA36" i="6" s="1"/>
  <c r="S36" i="6"/>
  <c r="W36" i="6"/>
  <c r="X36" i="6" s="1"/>
  <c r="Z36" i="6"/>
  <c r="AE36" i="6"/>
  <c r="AF36" i="6"/>
  <c r="J37" i="6"/>
  <c r="K37" i="6"/>
  <c r="L37" i="6"/>
  <c r="N37" i="6"/>
  <c r="O37" i="6"/>
  <c r="P37" i="6"/>
  <c r="R37" i="6"/>
  <c r="AA37" i="6" s="1"/>
  <c r="S37" i="6"/>
  <c r="W37" i="6"/>
  <c r="X37" i="6" s="1"/>
  <c r="Z37" i="6"/>
  <c r="AE37" i="6"/>
  <c r="AF37" i="6"/>
  <c r="J38" i="6"/>
  <c r="K38" i="6"/>
  <c r="L38" i="6"/>
  <c r="N38" i="6"/>
  <c r="O38" i="6"/>
  <c r="P38" i="6"/>
  <c r="R38" i="6"/>
  <c r="AA38" i="6" s="1"/>
  <c r="S38" i="6"/>
  <c r="W38" i="6"/>
  <c r="X38" i="6" s="1"/>
  <c r="Z38" i="6"/>
  <c r="AE38" i="6"/>
  <c r="AF38" i="6"/>
  <c r="J39" i="6"/>
  <c r="K39" i="6"/>
  <c r="L39" i="6"/>
  <c r="N39" i="6"/>
  <c r="O39" i="6"/>
  <c r="P39" i="6"/>
  <c r="R39" i="6"/>
  <c r="AA39" i="6" s="1"/>
  <c r="S39" i="6"/>
  <c r="W39" i="6"/>
  <c r="X39" i="6" s="1"/>
  <c r="Z39" i="6"/>
  <c r="AE39" i="6"/>
  <c r="AF39" i="6"/>
  <c r="J40" i="6"/>
  <c r="K40" i="6"/>
  <c r="L40" i="6"/>
  <c r="N40" i="6"/>
  <c r="O40" i="6"/>
  <c r="P40" i="6"/>
  <c r="R40" i="6"/>
  <c r="AA40" i="6" s="1"/>
  <c r="S40" i="6"/>
  <c r="W40" i="6"/>
  <c r="X40" i="6" s="1"/>
  <c r="Z40" i="6"/>
  <c r="AE40" i="6"/>
  <c r="AF40" i="6"/>
  <c r="J41" i="6"/>
  <c r="K41" i="6"/>
  <c r="L41" i="6"/>
  <c r="N41" i="6"/>
  <c r="O41" i="6"/>
  <c r="P41" i="6"/>
  <c r="R41" i="6"/>
  <c r="AA41" i="6" s="1"/>
  <c r="S41" i="6"/>
  <c r="W41" i="6"/>
  <c r="X41" i="6" s="1"/>
  <c r="Z41" i="6"/>
  <c r="AE41" i="6"/>
  <c r="AF41" i="6"/>
  <c r="J42" i="6"/>
  <c r="K42" i="6"/>
  <c r="L42" i="6"/>
  <c r="N42" i="6"/>
  <c r="O42" i="6"/>
  <c r="P42" i="6"/>
  <c r="R42" i="6"/>
  <c r="AA42" i="6" s="1"/>
  <c r="S42" i="6"/>
  <c r="W42" i="6"/>
  <c r="X42" i="6" s="1"/>
  <c r="Z42" i="6"/>
  <c r="AE42" i="6"/>
  <c r="AF42" i="6"/>
  <c r="J43" i="6"/>
  <c r="K43" i="6"/>
  <c r="L43" i="6"/>
  <c r="N43" i="6"/>
  <c r="O43" i="6"/>
  <c r="P43" i="6"/>
  <c r="R43" i="6"/>
  <c r="AA43" i="6" s="1"/>
  <c r="S43" i="6"/>
  <c r="W43" i="6"/>
  <c r="X43" i="6" s="1"/>
  <c r="Z43" i="6"/>
  <c r="AE43" i="6"/>
  <c r="AF43" i="6"/>
  <c r="J44" i="6"/>
  <c r="K44" i="6"/>
  <c r="L44" i="6"/>
  <c r="N44" i="6"/>
  <c r="O44" i="6"/>
  <c r="P44" i="6"/>
  <c r="R44" i="6"/>
  <c r="AA44" i="6" s="1"/>
  <c r="S44" i="6"/>
  <c r="W44" i="6"/>
  <c r="X44" i="6" s="1"/>
  <c r="Z44" i="6"/>
  <c r="AE44" i="6"/>
  <c r="AF44" i="6"/>
  <c r="J45" i="6"/>
  <c r="K45" i="6"/>
  <c r="L45" i="6"/>
  <c r="N45" i="6"/>
  <c r="O45" i="6"/>
  <c r="P45" i="6"/>
  <c r="R45" i="6"/>
  <c r="AA45" i="6" s="1"/>
  <c r="S45" i="6"/>
  <c r="W45" i="6"/>
  <c r="X45" i="6" s="1"/>
  <c r="Z45" i="6"/>
  <c r="AE45" i="6"/>
  <c r="AF45" i="6"/>
  <c r="J46" i="6"/>
  <c r="K46" i="6"/>
  <c r="L46" i="6"/>
  <c r="N46" i="6"/>
  <c r="O46" i="6"/>
  <c r="P46" i="6"/>
  <c r="R46" i="6"/>
  <c r="AA46" i="6" s="1"/>
  <c r="S46" i="6"/>
  <c r="W46" i="6"/>
  <c r="X46" i="6" s="1"/>
  <c r="Z46" i="6"/>
  <c r="AE46" i="6"/>
  <c r="AF46" i="6"/>
  <c r="J47" i="6"/>
  <c r="K47" i="6"/>
  <c r="L47" i="6"/>
  <c r="N47" i="6"/>
  <c r="O47" i="6"/>
  <c r="P47" i="6"/>
  <c r="R47" i="6"/>
  <c r="AA47" i="6" s="1"/>
  <c r="S47" i="6"/>
  <c r="W47" i="6"/>
  <c r="X47" i="6" s="1"/>
  <c r="Z47" i="6"/>
  <c r="AE47" i="6"/>
  <c r="AF47" i="6"/>
  <c r="J48" i="6"/>
  <c r="K48" i="6"/>
  <c r="L48" i="6"/>
  <c r="N48" i="6"/>
  <c r="O48" i="6"/>
  <c r="P48" i="6"/>
  <c r="R48" i="6"/>
  <c r="AA48" i="6" s="1"/>
  <c r="S48" i="6"/>
  <c r="W48" i="6"/>
  <c r="X48" i="6" s="1"/>
  <c r="Z48" i="6"/>
  <c r="AE48" i="6"/>
  <c r="AF48" i="6"/>
  <c r="J49" i="6"/>
  <c r="K49" i="6"/>
  <c r="L49" i="6"/>
  <c r="N49" i="6"/>
  <c r="O49" i="6"/>
  <c r="P49" i="6"/>
  <c r="R49" i="6"/>
  <c r="AA49" i="6" s="1"/>
  <c r="S49" i="6"/>
  <c r="W49" i="6"/>
  <c r="X49" i="6" s="1"/>
  <c r="Z49" i="6"/>
  <c r="AE49" i="6"/>
  <c r="AF49" i="6"/>
  <c r="J50" i="6"/>
  <c r="K50" i="6"/>
  <c r="L50" i="6"/>
  <c r="N50" i="6"/>
  <c r="O50" i="6"/>
  <c r="P50" i="6"/>
  <c r="R50" i="6"/>
  <c r="AA50" i="6" s="1"/>
  <c r="S50" i="6"/>
  <c r="W50" i="6"/>
  <c r="X50" i="6" s="1"/>
  <c r="Z50" i="6"/>
  <c r="AE50" i="6"/>
  <c r="AF50" i="6"/>
  <c r="J51" i="6"/>
  <c r="K51" i="6"/>
  <c r="L51" i="6"/>
  <c r="N51" i="6"/>
  <c r="O51" i="6"/>
  <c r="P51" i="6"/>
  <c r="R51" i="6"/>
  <c r="AA51" i="6" s="1"/>
  <c r="S51" i="6"/>
  <c r="W51" i="6"/>
  <c r="X51" i="6" s="1"/>
  <c r="Z51" i="6"/>
  <c r="AE51" i="6"/>
  <c r="AF51" i="6"/>
  <c r="J52" i="6"/>
  <c r="K52" i="6"/>
  <c r="L52" i="6"/>
  <c r="N52" i="6"/>
  <c r="O52" i="6"/>
  <c r="P52" i="6"/>
  <c r="R52" i="6"/>
  <c r="S52" i="6"/>
  <c r="W52" i="6"/>
  <c r="X52" i="6" s="1"/>
  <c r="Z52" i="6"/>
  <c r="AE52" i="6"/>
  <c r="AF52" i="6"/>
  <c r="J53" i="6"/>
  <c r="K53" i="6"/>
  <c r="L53" i="6"/>
  <c r="N53" i="6"/>
  <c r="O53" i="6"/>
  <c r="P53" i="6"/>
  <c r="R53" i="6"/>
  <c r="AA53" i="6" s="1"/>
  <c r="S53" i="6"/>
  <c r="W53" i="6"/>
  <c r="X53" i="6" s="1"/>
  <c r="Z53" i="6"/>
  <c r="AE53" i="6"/>
  <c r="AF53" i="6"/>
  <c r="J54" i="6"/>
  <c r="K54" i="6"/>
  <c r="L54" i="6"/>
  <c r="N54" i="6"/>
  <c r="O54" i="6"/>
  <c r="P54" i="6"/>
  <c r="R54" i="6"/>
  <c r="AA54" i="6" s="1"/>
  <c r="S54" i="6"/>
  <c r="W54" i="6"/>
  <c r="X54" i="6" s="1"/>
  <c r="Z54" i="6"/>
  <c r="AE54" i="6"/>
  <c r="AF54" i="6"/>
  <c r="J55" i="6"/>
  <c r="K55" i="6"/>
  <c r="L55" i="6"/>
  <c r="N55" i="6"/>
  <c r="O55" i="6"/>
  <c r="P55" i="6"/>
  <c r="R55" i="6"/>
  <c r="S55" i="6"/>
  <c r="W55" i="6"/>
  <c r="X55" i="6" s="1"/>
  <c r="Z55" i="6"/>
  <c r="AE55" i="6"/>
  <c r="AF55" i="6"/>
  <c r="J56" i="6"/>
  <c r="K56" i="6"/>
  <c r="L56" i="6"/>
  <c r="N56" i="6"/>
  <c r="O56" i="6"/>
  <c r="P56" i="6"/>
  <c r="R56" i="6"/>
  <c r="AA56" i="6" s="1"/>
  <c r="S56" i="6"/>
  <c r="W56" i="6"/>
  <c r="X56" i="6" s="1"/>
  <c r="Z56" i="6"/>
  <c r="AE56" i="6"/>
  <c r="AF56" i="6"/>
  <c r="J57" i="6"/>
  <c r="K57" i="6"/>
  <c r="L57" i="6"/>
  <c r="N57" i="6"/>
  <c r="O57" i="6"/>
  <c r="P57" i="6"/>
  <c r="R57" i="6"/>
  <c r="S57" i="6"/>
  <c r="W57" i="6"/>
  <c r="X57" i="6" s="1"/>
  <c r="Z57" i="6"/>
  <c r="AE57" i="6"/>
  <c r="AF57" i="6"/>
  <c r="J58" i="6"/>
  <c r="K58" i="6"/>
  <c r="L58" i="6"/>
  <c r="N58" i="6"/>
  <c r="O58" i="6"/>
  <c r="P58" i="6"/>
  <c r="R58" i="6"/>
  <c r="S58" i="6"/>
  <c r="W58" i="6"/>
  <c r="X58" i="6" s="1"/>
  <c r="Z58" i="6"/>
  <c r="AE58" i="6"/>
  <c r="AF58" i="6"/>
  <c r="J59" i="6"/>
  <c r="K59" i="6"/>
  <c r="L59" i="6"/>
  <c r="N59" i="6"/>
  <c r="O59" i="6"/>
  <c r="P59" i="6"/>
  <c r="R59" i="6"/>
  <c r="AA59" i="6" s="1"/>
  <c r="S59" i="6"/>
  <c r="W59" i="6"/>
  <c r="X59" i="6" s="1"/>
  <c r="Z59" i="6"/>
  <c r="AE59" i="6"/>
  <c r="AF59" i="6"/>
  <c r="J60" i="6"/>
  <c r="K60" i="6"/>
  <c r="L60" i="6"/>
  <c r="N60" i="6"/>
  <c r="O60" i="6"/>
  <c r="P60" i="6"/>
  <c r="R60" i="6"/>
  <c r="S60" i="6"/>
  <c r="W60" i="6"/>
  <c r="X60" i="6" s="1"/>
  <c r="Z60" i="6"/>
  <c r="AE60" i="6"/>
  <c r="AF60" i="6"/>
  <c r="J61" i="6"/>
  <c r="K61" i="6"/>
  <c r="L61" i="6"/>
  <c r="N61" i="6"/>
  <c r="O61" i="6"/>
  <c r="P61" i="6"/>
  <c r="R61" i="6"/>
  <c r="AA61" i="6" s="1"/>
  <c r="S61" i="6"/>
  <c r="W61" i="6"/>
  <c r="X61" i="6" s="1"/>
  <c r="Z61" i="6"/>
  <c r="AE61" i="6"/>
  <c r="AF61" i="6"/>
  <c r="J62" i="6"/>
  <c r="K62" i="6"/>
  <c r="L62" i="6"/>
  <c r="N62" i="6"/>
  <c r="O62" i="6"/>
  <c r="P62" i="6"/>
  <c r="R62" i="6"/>
  <c r="AA62" i="6" s="1"/>
  <c r="S62" i="6"/>
  <c r="W62" i="6"/>
  <c r="X62" i="6" s="1"/>
  <c r="Z62" i="6"/>
  <c r="AE62" i="6"/>
  <c r="AF62" i="6"/>
  <c r="J63" i="6"/>
  <c r="K63" i="6"/>
  <c r="L63" i="6"/>
  <c r="N63" i="6"/>
  <c r="O63" i="6"/>
  <c r="P63" i="6"/>
  <c r="R63" i="6"/>
  <c r="S63" i="6"/>
  <c r="W63" i="6"/>
  <c r="X63" i="6" s="1"/>
  <c r="Z63" i="6"/>
  <c r="AE63" i="6"/>
  <c r="AF63" i="6"/>
  <c r="J64" i="6"/>
  <c r="K64" i="6"/>
  <c r="L64" i="6"/>
  <c r="N64" i="6"/>
  <c r="O64" i="6"/>
  <c r="P64" i="6"/>
  <c r="R64" i="6"/>
  <c r="AA64" i="6" s="1"/>
  <c r="S64" i="6"/>
  <c r="W64" i="6"/>
  <c r="X64" i="6" s="1"/>
  <c r="Z64" i="6"/>
  <c r="AE64" i="6"/>
  <c r="AF64" i="6"/>
  <c r="J65" i="6"/>
  <c r="K65" i="6"/>
  <c r="L65" i="6"/>
  <c r="N65" i="6"/>
  <c r="O65" i="6"/>
  <c r="P65" i="6"/>
  <c r="R65" i="6"/>
  <c r="S65" i="6"/>
  <c r="W65" i="6"/>
  <c r="X65" i="6" s="1"/>
  <c r="Z65" i="6"/>
  <c r="AE65" i="6"/>
  <c r="AF65" i="6" s="1"/>
  <c r="J66" i="6"/>
  <c r="K66" i="6"/>
  <c r="L66" i="6"/>
  <c r="N66" i="6"/>
  <c r="O66" i="6"/>
  <c r="P66" i="6"/>
  <c r="R66" i="6"/>
  <c r="S66" i="6" s="1"/>
  <c r="W66" i="6"/>
  <c r="X66" i="6" s="1"/>
  <c r="Z66" i="6"/>
  <c r="AE66" i="6"/>
  <c r="AF66" i="6"/>
  <c r="J67" i="6"/>
  <c r="K67" i="6"/>
  <c r="L67" i="6"/>
  <c r="N67" i="6"/>
  <c r="O67" i="6"/>
  <c r="P67" i="6"/>
  <c r="R67" i="6"/>
  <c r="S67" i="6"/>
  <c r="W67" i="6"/>
  <c r="X67" i="6" s="1"/>
  <c r="Z67" i="6"/>
  <c r="AE67" i="6"/>
  <c r="AF67" i="6" s="1"/>
  <c r="J68" i="6"/>
  <c r="K68" i="6"/>
  <c r="L68" i="6"/>
  <c r="N68" i="6"/>
  <c r="O68" i="6"/>
  <c r="P68" i="6"/>
  <c r="R68" i="6"/>
  <c r="S68" i="6" s="1"/>
  <c r="W68" i="6"/>
  <c r="X68" i="6" s="1"/>
  <c r="Z68" i="6"/>
  <c r="AE68" i="6"/>
  <c r="AF68" i="6" s="1"/>
  <c r="J69" i="6"/>
  <c r="K69" i="6"/>
  <c r="L69" i="6"/>
  <c r="N69" i="6"/>
  <c r="O69" i="6"/>
  <c r="P69" i="6"/>
  <c r="R69" i="6"/>
  <c r="W69" i="6"/>
  <c r="X69" i="6" s="1"/>
  <c r="Z69" i="6"/>
  <c r="AE69" i="6"/>
  <c r="AF69" i="6"/>
  <c r="J70" i="6"/>
  <c r="K70" i="6"/>
  <c r="L70" i="6"/>
  <c r="N70" i="6"/>
  <c r="O70" i="6"/>
  <c r="P70" i="6"/>
  <c r="R70" i="6"/>
  <c r="S70" i="6"/>
  <c r="W70" i="6"/>
  <c r="X70" i="6" s="1"/>
  <c r="Z70" i="6"/>
  <c r="AE70" i="6"/>
  <c r="AF70" i="6"/>
  <c r="J71" i="6"/>
  <c r="K71" i="6"/>
  <c r="L71" i="6"/>
  <c r="N71" i="6"/>
  <c r="O71" i="6"/>
  <c r="P71" i="6"/>
  <c r="R71" i="6"/>
  <c r="S71" i="6"/>
  <c r="W71" i="6"/>
  <c r="X71" i="6" s="1"/>
  <c r="Z71" i="6"/>
  <c r="AE71" i="6"/>
  <c r="AF71" i="6" s="1"/>
  <c r="J72" i="6"/>
  <c r="K72" i="6"/>
  <c r="L72" i="6"/>
  <c r="N72" i="6"/>
  <c r="O72" i="6"/>
  <c r="P72" i="6"/>
  <c r="R72" i="6"/>
  <c r="S72" i="6" s="1"/>
  <c r="W72" i="6"/>
  <c r="X72" i="6" s="1"/>
  <c r="Z72" i="6"/>
  <c r="AE72" i="6"/>
  <c r="AF72" i="6"/>
  <c r="J73" i="6"/>
  <c r="K73" i="6"/>
  <c r="L73" i="6"/>
  <c r="N73" i="6"/>
  <c r="O73" i="6"/>
  <c r="P73" i="6"/>
  <c r="R73" i="6"/>
  <c r="S73" i="6"/>
  <c r="W73" i="6"/>
  <c r="X73" i="6" s="1"/>
  <c r="Z73" i="6"/>
  <c r="AE73" i="6"/>
  <c r="AF73" i="6" s="1"/>
  <c r="J74" i="6"/>
  <c r="K74" i="6"/>
  <c r="L74" i="6"/>
  <c r="N74" i="6"/>
  <c r="O74" i="6"/>
  <c r="P74" i="6"/>
  <c r="R74" i="6"/>
  <c r="S74" i="6" s="1"/>
  <c r="W74" i="6"/>
  <c r="X74" i="6" s="1"/>
  <c r="Z74" i="6"/>
  <c r="AE74" i="6"/>
  <c r="AF74" i="6" s="1"/>
  <c r="J75" i="6"/>
  <c r="K75" i="6"/>
  <c r="L75" i="6"/>
  <c r="N75" i="6"/>
  <c r="O75" i="6"/>
  <c r="P75" i="6"/>
  <c r="R75" i="6"/>
  <c r="S75" i="6" s="1"/>
  <c r="W75" i="6"/>
  <c r="X75" i="6" s="1"/>
  <c r="Z75" i="6"/>
  <c r="AE75" i="6"/>
  <c r="AF75" i="6" s="1"/>
  <c r="J76" i="6"/>
  <c r="K76" i="6"/>
  <c r="L76" i="6"/>
  <c r="N76" i="6"/>
  <c r="O76" i="6"/>
  <c r="P76" i="6"/>
  <c r="R76" i="6"/>
  <c r="S76" i="6" s="1"/>
  <c r="W76" i="6"/>
  <c r="X76" i="6" s="1"/>
  <c r="Z76" i="6"/>
  <c r="AE76" i="6"/>
  <c r="AF76" i="6" s="1"/>
  <c r="J77" i="6"/>
  <c r="K77" i="6"/>
  <c r="L77" i="6"/>
  <c r="N77" i="6"/>
  <c r="O77" i="6"/>
  <c r="P77" i="6"/>
  <c r="R77" i="6"/>
  <c r="W77" i="6"/>
  <c r="X77" i="6" s="1"/>
  <c r="Z77" i="6"/>
  <c r="AE77" i="6"/>
  <c r="AF77" i="6"/>
  <c r="J78" i="6"/>
  <c r="K78" i="6"/>
  <c r="L78" i="6"/>
  <c r="N78" i="6"/>
  <c r="O78" i="6"/>
  <c r="P78" i="6"/>
  <c r="R78" i="6"/>
  <c r="S78" i="6"/>
  <c r="W78" i="6"/>
  <c r="X78" i="6" s="1"/>
  <c r="Z78" i="6"/>
  <c r="AE78" i="6"/>
  <c r="AF78" i="6"/>
  <c r="J79" i="6"/>
  <c r="K79" i="6"/>
  <c r="L79" i="6"/>
  <c r="N79" i="6"/>
  <c r="O79" i="6"/>
  <c r="P79" i="6"/>
  <c r="R79" i="6"/>
  <c r="S79" i="6"/>
  <c r="W79" i="6"/>
  <c r="X79" i="6" s="1"/>
  <c r="Z79" i="6"/>
  <c r="AE79" i="6"/>
  <c r="AF79" i="6" s="1"/>
  <c r="J80" i="6"/>
  <c r="K80" i="6"/>
  <c r="L80" i="6"/>
  <c r="N80" i="6"/>
  <c r="O80" i="6"/>
  <c r="P80" i="6"/>
  <c r="R80" i="6"/>
  <c r="S80" i="6" s="1"/>
  <c r="W80" i="6"/>
  <c r="X80" i="6" s="1"/>
  <c r="Z80" i="6"/>
  <c r="AE80" i="6"/>
  <c r="AF80" i="6"/>
  <c r="J81" i="6"/>
  <c r="K81" i="6"/>
  <c r="L81" i="6"/>
  <c r="N81" i="6"/>
  <c r="O81" i="6"/>
  <c r="P81" i="6"/>
  <c r="R81" i="6"/>
  <c r="S81" i="6"/>
  <c r="W81" i="6"/>
  <c r="X81" i="6" s="1"/>
  <c r="Z81" i="6"/>
  <c r="AE81" i="6"/>
  <c r="AF81" i="6"/>
  <c r="J82" i="6"/>
  <c r="K82" i="6"/>
  <c r="L82" i="6"/>
  <c r="N82" i="6"/>
  <c r="O82" i="6"/>
  <c r="P82" i="6"/>
  <c r="R82" i="6"/>
  <c r="S82" i="6"/>
  <c r="W82" i="6"/>
  <c r="X82" i="6" s="1"/>
  <c r="Z82" i="6"/>
  <c r="AC82" i="6" s="1"/>
  <c r="AE82" i="6"/>
  <c r="AF82" i="6" s="1"/>
  <c r="J83" i="6"/>
  <c r="K83" i="6"/>
  <c r="L83" i="6"/>
  <c r="N83" i="6"/>
  <c r="O83" i="6"/>
  <c r="P83" i="6"/>
  <c r="R83" i="6" s="1"/>
  <c r="W83" i="6"/>
  <c r="X83" i="6" s="1"/>
  <c r="Z83" i="6"/>
  <c r="AE83" i="6"/>
  <c r="AF83" i="6" s="1"/>
  <c r="J84" i="6"/>
  <c r="K84" i="6"/>
  <c r="L84" i="6"/>
  <c r="N84" i="6"/>
  <c r="O84" i="6"/>
  <c r="P84" i="6"/>
  <c r="R84" i="6"/>
  <c r="AA84" i="6" s="1"/>
  <c r="W84" i="6"/>
  <c r="X84" i="6" s="1"/>
  <c r="Z84" i="6"/>
  <c r="AE84" i="6"/>
  <c r="AF84" i="6" s="1"/>
  <c r="J85" i="6"/>
  <c r="K85" i="6"/>
  <c r="L85" i="6"/>
  <c r="N85" i="6"/>
  <c r="O85" i="6"/>
  <c r="P85" i="6"/>
  <c r="R85" i="6"/>
  <c r="S85" i="6" s="1"/>
  <c r="W85" i="6"/>
  <c r="X85" i="6" s="1"/>
  <c r="Z85" i="6"/>
  <c r="AC85" i="6" s="1"/>
  <c r="AE85" i="6"/>
  <c r="AF85" i="6"/>
  <c r="J86" i="6"/>
  <c r="K86" i="6"/>
  <c r="L86" i="6"/>
  <c r="N86" i="6"/>
  <c r="O86" i="6"/>
  <c r="P86" i="6"/>
  <c r="R86" i="6" s="1"/>
  <c r="W86" i="6"/>
  <c r="X86" i="6" s="1"/>
  <c r="Z86" i="6"/>
  <c r="AE86" i="6"/>
  <c r="AF86" i="6" s="1"/>
  <c r="J87" i="6"/>
  <c r="K87" i="6"/>
  <c r="L87" i="6"/>
  <c r="N87" i="6"/>
  <c r="O87" i="6"/>
  <c r="P87" i="6"/>
  <c r="R87" i="6" s="1"/>
  <c r="W87" i="6"/>
  <c r="X87" i="6" s="1"/>
  <c r="Z87" i="6"/>
  <c r="AE87" i="6"/>
  <c r="AF87" i="6"/>
  <c r="J88" i="6"/>
  <c r="K88" i="6"/>
  <c r="L88" i="6"/>
  <c r="N88" i="6"/>
  <c r="O88" i="6"/>
  <c r="P88" i="6"/>
  <c r="R88" i="6"/>
  <c r="W88" i="6"/>
  <c r="X88" i="6" s="1"/>
  <c r="Z88" i="6"/>
  <c r="AE88" i="6"/>
  <c r="AF88" i="6"/>
  <c r="J89" i="6"/>
  <c r="K89" i="6"/>
  <c r="L89" i="6"/>
  <c r="N89" i="6"/>
  <c r="O89" i="6"/>
  <c r="P89" i="6"/>
  <c r="R89" i="6"/>
  <c r="S89" i="6"/>
  <c r="W89" i="6"/>
  <c r="X89" i="6" s="1"/>
  <c r="Z89" i="6"/>
  <c r="AE89" i="6"/>
  <c r="AF89" i="6"/>
  <c r="J90" i="6"/>
  <c r="K90" i="6"/>
  <c r="L90" i="6"/>
  <c r="N90" i="6"/>
  <c r="O90" i="6"/>
  <c r="P90" i="6"/>
  <c r="R90" i="6"/>
  <c r="S90" i="6"/>
  <c r="W90" i="6"/>
  <c r="X90" i="6" s="1"/>
  <c r="Z90" i="6"/>
  <c r="AE90" i="6"/>
  <c r="AF90" i="6"/>
  <c r="J91" i="6"/>
  <c r="K91" i="6"/>
  <c r="L91" i="6"/>
  <c r="N91" i="6"/>
  <c r="O91" i="6"/>
  <c r="P91" i="6"/>
  <c r="R91" i="6"/>
  <c r="S91" i="6"/>
  <c r="W91" i="6"/>
  <c r="X91" i="6" s="1"/>
  <c r="Z91" i="6"/>
  <c r="AE91" i="6"/>
  <c r="AF91" i="6"/>
  <c r="J92" i="6"/>
  <c r="K92" i="6"/>
  <c r="L92" i="6"/>
  <c r="N92" i="6"/>
  <c r="O92" i="6"/>
  <c r="P92" i="6"/>
  <c r="R92" i="6"/>
  <c r="S92" i="6"/>
  <c r="W92" i="6"/>
  <c r="X92" i="6" s="1"/>
  <c r="Z92" i="6"/>
  <c r="AE92" i="6"/>
  <c r="AF92" i="6" s="1"/>
  <c r="J93" i="6"/>
  <c r="K93" i="6"/>
  <c r="L93" i="6"/>
  <c r="N93" i="6"/>
  <c r="O93" i="6"/>
  <c r="P93" i="6"/>
  <c r="R93" i="6"/>
  <c r="S93" i="6" s="1"/>
  <c r="W93" i="6"/>
  <c r="X93" i="6" s="1"/>
  <c r="Z93" i="6"/>
  <c r="AE93" i="6"/>
  <c r="AF93" i="6" s="1"/>
  <c r="J94" i="6"/>
  <c r="K94" i="6"/>
  <c r="L94" i="6"/>
  <c r="N94" i="6"/>
  <c r="O94" i="6"/>
  <c r="P94" i="6"/>
  <c r="R94" i="6"/>
  <c r="S94" i="6" s="1"/>
  <c r="W94" i="6"/>
  <c r="X94" i="6" s="1"/>
  <c r="Z94" i="6"/>
  <c r="AE94" i="6"/>
  <c r="AF94" i="6"/>
  <c r="J95" i="6"/>
  <c r="K95" i="6"/>
  <c r="L95" i="6"/>
  <c r="N95" i="6"/>
  <c r="O95" i="6"/>
  <c r="P95" i="6"/>
  <c r="R95" i="6"/>
  <c r="S95" i="6"/>
  <c r="W95" i="6"/>
  <c r="X95" i="6" s="1"/>
  <c r="Z95" i="6"/>
  <c r="AE95" i="6"/>
  <c r="AF95" i="6" s="1"/>
  <c r="J96" i="6"/>
  <c r="K96" i="6"/>
  <c r="L96" i="6"/>
  <c r="N96" i="6"/>
  <c r="O96" i="6"/>
  <c r="P96" i="6"/>
  <c r="R96" i="6"/>
  <c r="W96" i="6"/>
  <c r="X96" i="6" s="1"/>
  <c r="Z96" i="6"/>
  <c r="AE96" i="6"/>
  <c r="AF96" i="6"/>
  <c r="J97" i="6"/>
  <c r="K97" i="6"/>
  <c r="L97" i="6"/>
  <c r="N97" i="6"/>
  <c r="O97" i="6"/>
  <c r="P97" i="6"/>
  <c r="R97" i="6"/>
  <c r="S97" i="6"/>
  <c r="W97" i="6"/>
  <c r="X97" i="6" s="1"/>
  <c r="Z97" i="6"/>
  <c r="AE97" i="6"/>
  <c r="AF97" i="6"/>
  <c r="J98" i="6"/>
  <c r="K98" i="6"/>
  <c r="L98" i="6"/>
  <c r="N98" i="6"/>
  <c r="O98" i="6"/>
  <c r="P98" i="6"/>
  <c r="R98" i="6"/>
  <c r="S98" i="6"/>
  <c r="W98" i="6"/>
  <c r="X98" i="6" s="1"/>
  <c r="Z98" i="6"/>
  <c r="AE98" i="6"/>
  <c r="AF98" i="6"/>
  <c r="J99" i="6"/>
  <c r="K99" i="6"/>
  <c r="L99" i="6"/>
  <c r="N99" i="6"/>
  <c r="O99" i="6"/>
  <c r="P99" i="6"/>
  <c r="R99" i="6"/>
  <c r="S99" i="6"/>
  <c r="W99" i="6"/>
  <c r="X99" i="6" s="1"/>
  <c r="Z99" i="6"/>
  <c r="AE99" i="6"/>
  <c r="AF99" i="6"/>
  <c r="J100" i="6"/>
  <c r="K100" i="6"/>
  <c r="L100" i="6"/>
  <c r="N100" i="6"/>
  <c r="O100" i="6"/>
  <c r="P100" i="6"/>
  <c r="R100" i="6"/>
  <c r="S100" i="6"/>
  <c r="W100" i="6"/>
  <c r="X100" i="6" s="1"/>
  <c r="Z100" i="6"/>
  <c r="AE100" i="6"/>
  <c r="AF100" i="6" s="1"/>
  <c r="J101" i="6"/>
  <c r="K101" i="6"/>
  <c r="L101" i="6"/>
  <c r="N101" i="6"/>
  <c r="O101" i="6"/>
  <c r="P101" i="6"/>
  <c r="R101" i="6"/>
  <c r="S101" i="6" s="1"/>
  <c r="W101" i="6"/>
  <c r="X101" i="6" s="1"/>
  <c r="Z101" i="6"/>
  <c r="AE101" i="6"/>
  <c r="AF101" i="6" s="1"/>
  <c r="J102" i="6"/>
  <c r="K102" i="6"/>
  <c r="L102" i="6"/>
  <c r="N102" i="6"/>
  <c r="O102" i="6"/>
  <c r="P102" i="6"/>
  <c r="R102" i="6"/>
  <c r="S102" i="6" s="1"/>
  <c r="W102" i="6"/>
  <c r="X102" i="6" s="1"/>
  <c r="Z102" i="6"/>
  <c r="AE102" i="6"/>
  <c r="AF102" i="6"/>
  <c r="J103" i="6"/>
  <c r="K103" i="6"/>
  <c r="L103" i="6"/>
  <c r="N103" i="6"/>
  <c r="O103" i="6"/>
  <c r="P103" i="6"/>
  <c r="R103" i="6"/>
  <c r="S103" i="6"/>
  <c r="W103" i="6"/>
  <c r="X103" i="6" s="1"/>
  <c r="Z103" i="6"/>
  <c r="AE103" i="6"/>
  <c r="AF103" i="6" s="1"/>
  <c r="J104" i="6"/>
  <c r="K104" i="6"/>
  <c r="L104" i="6"/>
  <c r="N104" i="6"/>
  <c r="O104" i="6"/>
  <c r="P104" i="6"/>
  <c r="R104" i="6"/>
  <c r="W104" i="6"/>
  <c r="X104" i="6" s="1"/>
  <c r="Z104" i="6"/>
  <c r="AE104" i="6"/>
  <c r="AF104" i="6"/>
  <c r="J105" i="6"/>
  <c r="K105" i="6"/>
  <c r="L105" i="6"/>
  <c r="N105" i="6"/>
  <c r="O105" i="6"/>
  <c r="P105" i="6"/>
  <c r="R105" i="6"/>
  <c r="S105" i="6"/>
  <c r="W105" i="6"/>
  <c r="X105" i="6" s="1"/>
  <c r="Z105" i="6"/>
  <c r="AE105" i="6"/>
  <c r="AF105" i="6"/>
  <c r="J106" i="6"/>
  <c r="K106" i="6"/>
  <c r="L106" i="6"/>
  <c r="N106" i="6"/>
  <c r="O106" i="6"/>
  <c r="P106" i="6"/>
  <c r="R106" i="6"/>
  <c r="S106" i="6"/>
  <c r="W106" i="6"/>
  <c r="X106" i="6" s="1"/>
  <c r="Z106" i="6"/>
  <c r="AE106" i="6"/>
  <c r="AF106" i="6"/>
  <c r="J107" i="6"/>
  <c r="K107" i="6"/>
  <c r="L107" i="6"/>
  <c r="N107" i="6"/>
  <c r="O107" i="6"/>
  <c r="P107" i="6"/>
  <c r="R107" i="6"/>
  <c r="S107" i="6"/>
  <c r="W107" i="6"/>
  <c r="X107" i="6" s="1"/>
  <c r="Z107" i="6"/>
  <c r="AE107" i="6"/>
  <c r="AF107" i="6"/>
  <c r="J108" i="6"/>
  <c r="K108" i="6"/>
  <c r="L108" i="6"/>
  <c r="N108" i="6"/>
  <c r="O108" i="6"/>
  <c r="P108" i="6"/>
  <c r="R108" i="6"/>
  <c r="S108" i="6"/>
  <c r="W108" i="6"/>
  <c r="X108" i="6" s="1"/>
  <c r="Z108" i="6"/>
  <c r="AE108" i="6"/>
  <c r="AF108" i="6" s="1"/>
  <c r="J109" i="6"/>
  <c r="K109" i="6"/>
  <c r="L109" i="6"/>
  <c r="N109" i="6"/>
  <c r="O109" i="6"/>
  <c r="P109" i="6"/>
  <c r="R109" i="6"/>
  <c r="S109" i="6" s="1"/>
  <c r="W109" i="6"/>
  <c r="X109" i="6" s="1"/>
  <c r="Z109" i="6"/>
  <c r="AE109" i="6"/>
  <c r="AF109" i="6" s="1"/>
  <c r="J110" i="6"/>
  <c r="K110" i="6"/>
  <c r="L110" i="6"/>
  <c r="N110" i="6"/>
  <c r="O110" i="6"/>
  <c r="P110" i="6"/>
  <c r="R110" i="6"/>
  <c r="AA110" i="6" s="1"/>
  <c r="W110" i="6"/>
  <c r="X110" i="6" s="1"/>
  <c r="Z110" i="6"/>
  <c r="AE110" i="6"/>
  <c r="AF110" i="6"/>
  <c r="J111" i="6"/>
  <c r="K111" i="6"/>
  <c r="L111" i="6"/>
  <c r="N111" i="6"/>
  <c r="O111" i="6"/>
  <c r="P111" i="6"/>
  <c r="R111" i="6"/>
  <c r="AA111" i="6" s="1"/>
  <c r="S111" i="6"/>
  <c r="W111" i="6"/>
  <c r="X111" i="6" s="1"/>
  <c r="Z111" i="6"/>
  <c r="AE111" i="6"/>
  <c r="AF111" i="6"/>
  <c r="J112" i="6"/>
  <c r="K112" i="6"/>
  <c r="L112" i="6"/>
  <c r="N112" i="6"/>
  <c r="O112" i="6"/>
  <c r="P112" i="6"/>
  <c r="R112" i="6" s="1"/>
  <c r="W112" i="6"/>
  <c r="X112" i="6" s="1"/>
  <c r="Z112" i="6"/>
  <c r="AE112" i="6"/>
  <c r="AF112" i="6" s="1"/>
  <c r="J113" i="6"/>
  <c r="K113" i="6"/>
  <c r="L113" i="6"/>
  <c r="N113" i="6"/>
  <c r="O113" i="6"/>
  <c r="P113" i="6"/>
  <c r="R113" i="6" s="1"/>
  <c r="W113" i="6"/>
  <c r="X113" i="6" s="1"/>
  <c r="Z113" i="6"/>
  <c r="AE113" i="6"/>
  <c r="AF113" i="6" s="1"/>
  <c r="J114" i="6"/>
  <c r="K114" i="6"/>
  <c r="L114" i="6"/>
  <c r="N114" i="6"/>
  <c r="O114" i="6"/>
  <c r="P114" i="6"/>
  <c r="R114" i="6"/>
  <c r="S114" i="6" s="1"/>
  <c r="W114" i="6"/>
  <c r="X114" i="6" s="1"/>
  <c r="Z114" i="6"/>
  <c r="AC114" i="6"/>
  <c r="AE114" i="6"/>
  <c r="AF114" i="6"/>
  <c r="J115" i="6"/>
  <c r="K115" i="6"/>
  <c r="L115" i="6"/>
  <c r="N115" i="6"/>
  <c r="O115" i="6"/>
  <c r="P115" i="6"/>
  <c r="R115" i="6" s="1"/>
  <c r="W115" i="6"/>
  <c r="X115" i="6" s="1"/>
  <c r="Z115" i="6"/>
  <c r="AE115" i="6"/>
  <c r="AF115" i="6" s="1"/>
  <c r="J116" i="6"/>
  <c r="K116" i="6"/>
  <c r="L116" i="6"/>
  <c r="N116" i="6"/>
  <c r="O116" i="6"/>
  <c r="P116" i="6"/>
  <c r="R116" i="6"/>
  <c r="AA116" i="6" s="1"/>
  <c r="W116" i="6"/>
  <c r="X116" i="6" s="1"/>
  <c r="Z116" i="6"/>
  <c r="AE116" i="6"/>
  <c r="AF116" i="6"/>
  <c r="J117" i="6"/>
  <c r="K117" i="6"/>
  <c r="L117" i="6"/>
  <c r="N117" i="6"/>
  <c r="O117" i="6"/>
  <c r="P117" i="6"/>
  <c r="R117" i="6"/>
  <c r="AA117" i="6" s="1"/>
  <c r="S117" i="6"/>
  <c r="W117" i="6"/>
  <c r="X117" i="6" s="1"/>
  <c r="Z117" i="6"/>
  <c r="AE117" i="6"/>
  <c r="AF117" i="6"/>
  <c r="J118" i="6"/>
  <c r="K118" i="6"/>
  <c r="L118" i="6"/>
  <c r="N118" i="6"/>
  <c r="O118" i="6"/>
  <c r="P118" i="6"/>
  <c r="R118" i="6"/>
  <c r="AA118" i="6" s="1"/>
  <c r="S118" i="6"/>
  <c r="W118" i="6"/>
  <c r="X118" i="6" s="1"/>
  <c r="Z118" i="6"/>
  <c r="AE118" i="6"/>
  <c r="AF118" i="6"/>
  <c r="J119" i="6"/>
  <c r="K119" i="6"/>
  <c r="L119" i="6"/>
  <c r="N119" i="6"/>
  <c r="O119" i="6"/>
  <c r="P119" i="6"/>
  <c r="R119" i="6"/>
  <c r="S119" i="6"/>
  <c r="W119" i="6"/>
  <c r="X119" i="6" s="1"/>
  <c r="Z119" i="6"/>
  <c r="AA119" i="6"/>
  <c r="AC119" i="6"/>
  <c r="AE119" i="6"/>
  <c r="AF119" i="6"/>
  <c r="J120" i="6"/>
  <c r="K120" i="6"/>
  <c r="L120" i="6"/>
  <c r="N120" i="6"/>
  <c r="O120" i="6"/>
  <c r="P120" i="6"/>
  <c r="R120" i="6" s="1"/>
  <c r="W120" i="6"/>
  <c r="X120" i="6" s="1"/>
  <c r="Z120" i="6"/>
  <c r="AE120" i="6"/>
  <c r="AF120" i="6" s="1"/>
  <c r="J121" i="6"/>
  <c r="K121" i="6"/>
  <c r="L121" i="6"/>
  <c r="N121" i="6"/>
  <c r="O121" i="6"/>
  <c r="P121" i="6"/>
  <c r="R121" i="6" s="1"/>
  <c r="W121" i="6"/>
  <c r="X121" i="6" s="1"/>
  <c r="Z121" i="6"/>
  <c r="AE121" i="6"/>
  <c r="AF121" i="6" s="1"/>
  <c r="J122" i="6"/>
  <c r="K122" i="6"/>
  <c r="L122" i="6"/>
  <c r="N122" i="6"/>
  <c r="O122" i="6"/>
  <c r="P122" i="6"/>
  <c r="R122" i="6"/>
  <c r="S122" i="6" s="1"/>
  <c r="W122" i="6"/>
  <c r="X122" i="6" s="1"/>
  <c r="Z122" i="6"/>
  <c r="AC122" i="6"/>
  <c r="AE122" i="6"/>
  <c r="AF122" i="6"/>
  <c r="J123" i="6"/>
  <c r="K123" i="6"/>
  <c r="L123" i="6"/>
  <c r="N123" i="6"/>
  <c r="O123" i="6"/>
  <c r="P123" i="6"/>
  <c r="R123" i="6" s="1"/>
  <c r="W123" i="6"/>
  <c r="X123" i="6" s="1"/>
  <c r="Z123" i="6"/>
  <c r="AE123" i="6"/>
  <c r="AF123" i="6" s="1"/>
  <c r="J124" i="6"/>
  <c r="K124" i="6"/>
  <c r="L124" i="6"/>
  <c r="N124" i="6"/>
  <c r="O124" i="6"/>
  <c r="P124" i="6"/>
  <c r="R124" i="6"/>
  <c r="AA124" i="6" s="1"/>
  <c r="W124" i="6"/>
  <c r="X124" i="6" s="1"/>
  <c r="Z124" i="6"/>
  <c r="AE124" i="6"/>
  <c r="AF124" i="6"/>
  <c r="J125" i="6"/>
  <c r="K125" i="6"/>
  <c r="L125" i="6"/>
  <c r="N125" i="6"/>
  <c r="O125" i="6"/>
  <c r="P125" i="6"/>
  <c r="R125" i="6"/>
  <c r="AA125" i="6" s="1"/>
  <c r="S125" i="6"/>
  <c r="W125" i="6"/>
  <c r="X125" i="6" s="1"/>
  <c r="Z125" i="6"/>
  <c r="AE125" i="6"/>
  <c r="AF125" i="6"/>
  <c r="J126" i="6"/>
  <c r="K126" i="6"/>
  <c r="L126" i="6"/>
  <c r="N126" i="6"/>
  <c r="O126" i="6"/>
  <c r="P126" i="6"/>
  <c r="R126" i="6"/>
  <c r="AA126" i="6" s="1"/>
  <c r="S126" i="6"/>
  <c r="W126" i="6"/>
  <c r="X126" i="6" s="1"/>
  <c r="Z126" i="6"/>
  <c r="AE126" i="6"/>
  <c r="AF126" i="6"/>
  <c r="J127" i="6"/>
  <c r="K127" i="6"/>
  <c r="L127" i="6"/>
  <c r="N127" i="6"/>
  <c r="O127" i="6"/>
  <c r="P127" i="6"/>
  <c r="R127" i="6"/>
  <c r="S127" i="6"/>
  <c r="W127" i="6"/>
  <c r="X127" i="6" s="1"/>
  <c r="Z127" i="6"/>
  <c r="AC127" i="6" s="1"/>
  <c r="AA127" i="6"/>
  <c r="AE127" i="6"/>
  <c r="AF127" i="6"/>
  <c r="J128" i="6"/>
  <c r="K128" i="6"/>
  <c r="L128" i="6"/>
  <c r="N128" i="6"/>
  <c r="O128" i="6"/>
  <c r="P128" i="6"/>
  <c r="R128" i="6" s="1"/>
  <c r="W128" i="6"/>
  <c r="X128" i="6" s="1"/>
  <c r="Z128" i="6"/>
  <c r="AE128" i="6"/>
  <c r="AF128" i="6" s="1"/>
  <c r="J129" i="6"/>
  <c r="K129" i="6"/>
  <c r="L129" i="6"/>
  <c r="N129" i="6"/>
  <c r="O129" i="6"/>
  <c r="P129" i="6"/>
  <c r="R129" i="6" s="1"/>
  <c r="W129" i="6"/>
  <c r="X129" i="6" s="1"/>
  <c r="Z129" i="6"/>
  <c r="AE129" i="6"/>
  <c r="AF129" i="6" s="1"/>
  <c r="J130" i="6"/>
  <c r="K130" i="6"/>
  <c r="L130" i="6"/>
  <c r="N130" i="6"/>
  <c r="O130" i="6"/>
  <c r="P130" i="6"/>
  <c r="R130" i="6"/>
  <c r="S130" i="6" s="1"/>
  <c r="W130" i="6"/>
  <c r="X130" i="6" s="1"/>
  <c r="Z130" i="6"/>
  <c r="AC130" i="6"/>
  <c r="AE130" i="6"/>
  <c r="AF130" i="6"/>
  <c r="J131" i="6"/>
  <c r="K131" i="6"/>
  <c r="L131" i="6"/>
  <c r="N131" i="6"/>
  <c r="O131" i="6"/>
  <c r="P131" i="6"/>
  <c r="R131" i="6" s="1"/>
  <c r="W131" i="6"/>
  <c r="X131" i="6" s="1"/>
  <c r="Z131" i="6"/>
  <c r="AE131" i="6"/>
  <c r="AF131" i="6" s="1"/>
  <c r="J132" i="6"/>
  <c r="K132" i="6"/>
  <c r="L132" i="6"/>
  <c r="N132" i="6"/>
  <c r="O132" i="6"/>
  <c r="P132" i="6"/>
  <c r="R132" i="6"/>
  <c r="AA132" i="6" s="1"/>
  <c r="W132" i="6"/>
  <c r="X132" i="6" s="1"/>
  <c r="Z132" i="6"/>
  <c r="AE132" i="6"/>
  <c r="AF132" i="6"/>
  <c r="J133" i="6"/>
  <c r="K133" i="6"/>
  <c r="L133" i="6"/>
  <c r="N133" i="6"/>
  <c r="O133" i="6"/>
  <c r="P133" i="6"/>
  <c r="R133" i="6"/>
  <c r="AA133" i="6" s="1"/>
  <c r="S133" i="6"/>
  <c r="W133" i="6"/>
  <c r="X133" i="6" s="1"/>
  <c r="Z133" i="6"/>
  <c r="AE133" i="6"/>
  <c r="AF133" i="6"/>
  <c r="J134" i="6"/>
  <c r="K134" i="6"/>
  <c r="L134" i="6"/>
  <c r="N134" i="6"/>
  <c r="O134" i="6"/>
  <c r="P134" i="6"/>
  <c r="R134" i="6"/>
  <c r="AA134" i="6" s="1"/>
  <c r="S134" i="6"/>
  <c r="W134" i="6"/>
  <c r="X134" i="6" s="1"/>
  <c r="Z134" i="6"/>
  <c r="AE134" i="6"/>
  <c r="AF134" i="6"/>
  <c r="J135" i="6"/>
  <c r="K135" i="6"/>
  <c r="L135" i="6"/>
  <c r="N135" i="6"/>
  <c r="O135" i="6"/>
  <c r="P135" i="6"/>
  <c r="R135" i="6"/>
  <c r="S135" i="6"/>
  <c r="W135" i="6"/>
  <c r="X135" i="6" s="1"/>
  <c r="Z135" i="6"/>
  <c r="AC135" i="6" s="1"/>
  <c r="AA135" i="6"/>
  <c r="AE135" i="6"/>
  <c r="AF135" i="6"/>
  <c r="J136" i="6"/>
  <c r="K136" i="6"/>
  <c r="L136" i="6"/>
  <c r="N136" i="6"/>
  <c r="O136" i="6"/>
  <c r="P136" i="6"/>
  <c r="R136" i="6" s="1"/>
  <c r="W136" i="6"/>
  <c r="X136" i="6" s="1"/>
  <c r="Z136" i="6"/>
  <c r="AE136" i="6"/>
  <c r="AF136" i="6" s="1"/>
  <c r="J137" i="6"/>
  <c r="K137" i="6"/>
  <c r="L137" i="6"/>
  <c r="N137" i="6"/>
  <c r="O137" i="6"/>
  <c r="P137" i="6"/>
  <c r="R137" i="6" s="1"/>
  <c r="W137" i="6"/>
  <c r="X137" i="6" s="1"/>
  <c r="Z137" i="6"/>
  <c r="AE137" i="6"/>
  <c r="AF137" i="6" s="1"/>
  <c r="J138" i="6"/>
  <c r="K138" i="6"/>
  <c r="L138" i="6"/>
  <c r="N138" i="6"/>
  <c r="O138" i="6"/>
  <c r="P138" i="6"/>
  <c r="R138" i="6"/>
  <c r="S138" i="6" s="1"/>
  <c r="W138" i="6"/>
  <c r="X138" i="6" s="1"/>
  <c r="Z138" i="6"/>
  <c r="AC138" i="6"/>
  <c r="AE138" i="6"/>
  <c r="AF138" i="6"/>
  <c r="J139" i="6"/>
  <c r="K139" i="6"/>
  <c r="L139" i="6"/>
  <c r="N139" i="6"/>
  <c r="O139" i="6"/>
  <c r="P139" i="6"/>
  <c r="R139" i="6" s="1"/>
  <c r="W139" i="6"/>
  <c r="X139" i="6" s="1"/>
  <c r="Z139" i="6"/>
  <c r="AE139" i="6"/>
  <c r="AF139" i="6" s="1"/>
  <c r="J140" i="6"/>
  <c r="K140" i="6"/>
  <c r="L140" i="6"/>
  <c r="N140" i="6"/>
  <c r="O140" i="6"/>
  <c r="P140" i="6"/>
  <c r="R140" i="6"/>
  <c r="AA140" i="6" s="1"/>
  <c r="W140" i="6"/>
  <c r="X140" i="6" s="1"/>
  <c r="Z140" i="6"/>
  <c r="AE140" i="6"/>
  <c r="AF140" i="6"/>
  <c r="J141" i="6"/>
  <c r="K141" i="6"/>
  <c r="L141" i="6"/>
  <c r="N141" i="6"/>
  <c r="O141" i="6"/>
  <c r="P141" i="6"/>
  <c r="R141" i="6"/>
  <c r="AA141" i="6" s="1"/>
  <c r="S141" i="6"/>
  <c r="W141" i="6"/>
  <c r="X141" i="6" s="1"/>
  <c r="Z141" i="6"/>
  <c r="AE141" i="6"/>
  <c r="AF141" i="6"/>
  <c r="J142" i="6"/>
  <c r="K142" i="6"/>
  <c r="L142" i="6"/>
  <c r="N142" i="6"/>
  <c r="O142" i="6"/>
  <c r="P142" i="6"/>
  <c r="R142" i="6"/>
  <c r="AA142" i="6" s="1"/>
  <c r="S142" i="6"/>
  <c r="W142" i="6"/>
  <c r="X142" i="6" s="1"/>
  <c r="Z142" i="6"/>
  <c r="AE142" i="6"/>
  <c r="AF142" i="6"/>
  <c r="J143" i="6"/>
  <c r="K143" i="6"/>
  <c r="L143" i="6"/>
  <c r="N143" i="6"/>
  <c r="O143" i="6"/>
  <c r="P143" i="6"/>
  <c r="R143" i="6"/>
  <c r="S143" i="6"/>
  <c r="W143" i="6"/>
  <c r="X143" i="6" s="1"/>
  <c r="Z143" i="6"/>
  <c r="AC143" i="6" s="1"/>
  <c r="AA143" i="6"/>
  <c r="AE143" i="6"/>
  <c r="AF143" i="6"/>
  <c r="J144" i="6"/>
  <c r="K144" i="6"/>
  <c r="L144" i="6"/>
  <c r="N144" i="6"/>
  <c r="O144" i="6"/>
  <c r="P144" i="6"/>
  <c r="R144" i="6" s="1"/>
  <c r="W144" i="6"/>
  <c r="X144" i="6" s="1"/>
  <c r="Z144" i="6"/>
  <c r="AE144" i="6"/>
  <c r="AF144" i="6" s="1"/>
  <c r="J145" i="6"/>
  <c r="K145" i="6"/>
  <c r="L145" i="6"/>
  <c r="N145" i="6"/>
  <c r="O145" i="6"/>
  <c r="P145" i="6"/>
  <c r="R145" i="6" s="1"/>
  <c r="W145" i="6"/>
  <c r="X145" i="6" s="1"/>
  <c r="Z145" i="6"/>
  <c r="AE145" i="6"/>
  <c r="AF145" i="6" s="1"/>
  <c r="J146" i="6"/>
  <c r="K146" i="6"/>
  <c r="L146" i="6"/>
  <c r="N146" i="6"/>
  <c r="O146" i="6"/>
  <c r="P146" i="6"/>
  <c r="R146" i="6"/>
  <c r="S146" i="6" s="1"/>
  <c r="W146" i="6"/>
  <c r="X146" i="6" s="1"/>
  <c r="Z146" i="6"/>
  <c r="AC146" i="6"/>
  <c r="AE146" i="6"/>
  <c r="AF146" i="6"/>
  <c r="J147" i="6"/>
  <c r="K147" i="6"/>
  <c r="L147" i="6"/>
  <c r="N147" i="6"/>
  <c r="O147" i="6"/>
  <c r="P147" i="6"/>
  <c r="R147" i="6" s="1"/>
  <c r="W147" i="6"/>
  <c r="X147" i="6" s="1"/>
  <c r="Z147" i="6"/>
  <c r="AE147" i="6"/>
  <c r="AF147" i="6" s="1"/>
  <c r="J148" i="6"/>
  <c r="K148" i="6"/>
  <c r="L148" i="6"/>
  <c r="N148" i="6"/>
  <c r="O148" i="6"/>
  <c r="P148" i="6"/>
  <c r="R148" i="6"/>
  <c r="AA148" i="6" s="1"/>
  <c r="W148" i="6"/>
  <c r="X148" i="6" s="1"/>
  <c r="Z148" i="6"/>
  <c r="AE148" i="6"/>
  <c r="AF148" i="6"/>
  <c r="J149" i="6"/>
  <c r="K149" i="6"/>
  <c r="L149" i="6"/>
  <c r="N149" i="6"/>
  <c r="O149" i="6"/>
  <c r="P149" i="6"/>
  <c r="R149" i="6"/>
  <c r="AA149" i="6" s="1"/>
  <c r="S149" i="6"/>
  <c r="W149" i="6"/>
  <c r="X149" i="6" s="1"/>
  <c r="Z149" i="6"/>
  <c r="AE149" i="6"/>
  <c r="AF149" i="6"/>
  <c r="J150" i="6"/>
  <c r="K150" i="6"/>
  <c r="L150" i="6"/>
  <c r="N150" i="6"/>
  <c r="O150" i="6"/>
  <c r="P150" i="6"/>
  <c r="R150" i="6"/>
  <c r="AA150" i="6" s="1"/>
  <c r="S150" i="6"/>
  <c r="W150" i="6"/>
  <c r="X150" i="6" s="1"/>
  <c r="Z150" i="6"/>
  <c r="AE150" i="6"/>
  <c r="AF150" i="6"/>
  <c r="J151" i="6"/>
  <c r="K151" i="6"/>
  <c r="L151" i="6"/>
  <c r="N151" i="6"/>
  <c r="O151" i="6"/>
  <c r="P151" i="6"/>
  <c r="R151" i="6"/>
  <c r="S151" i="6"/>
  <c r="W151" i="6"/>
  <c r="X151" i="6" s="1"/>
  <c r="Z151" i="6"/>
  <c r="AC151" i="6" s="1"/>
  <c r="AA151" i="6"/>
  <c r="AE151" i="6"/>
  <c r="AF151" i="6"/>
  <c r="J152" i="6"/>
  <c r="K152" i="6"/>
  <c r="L152" i="6"/>
  <c r="N152" i="6"/>
  <c r="O152" i="6"/>
  <c r="P152" i="6"/>
  <c r="R152" i="6" s="1"/>
  <c r="W152" i="6"/>
  <c r="X152" i="6" s="1"/>
  <c r="Z152" i="6"/>
  <c r="AE152" i="6"/>
  <c r="AF152" i="6" s="1"/>
  <c r="J153" i="6"/>
  <c r="K153" i="6"/>
  <c r="L153" i="6"/>
  <c r="N153" i="6"/>
  <c r="O153" i="6"/>
  <c r="P153" i="6"/>
  <c r="R153" i="6" s="1"/>
  <c r="W153" i="6"/>
  <c r="X153" i="6" s="1"/>
  <c r="Z153" i="6"/>
  <c r="AE153" i="6"/>
  <c r="AF153" i="6" s="1"/>
  <c r="J154" i="6"/>
  <c r="K154" i="6"/>
  <c r="L154" i="6"/>
  <c r="N154" i="6"/>
  <c r="O154" i="6"/>
  <c r="P154" i="6"/>
  <c r="R154" i="6"/>
  <c r="S154" i="6" s="1"/>
  <c r="W154" i="6"/>
  <c r="X154" i="6" s="1"/>
  <c r="Z154" i="6"/>
  <c r="AC154" i="6"/>
  <c r="AE154" i="6"/>
  <c r="AF154" i="6"/>
  <c r="J155" i="6"/>
  <c r="K155" i="6"/>
  <c r="L155" i="6"/>
  <c r="N155" i="6"/>
  <c r="O155" i="6"/>
  <c r="P155" i="6"/>
  <c r="R155" i="6" s="1"/>
  <c r="W155" i="6"/>
  <c r="X155" i="6" s="1"/>
  <c r="Z155" i="6"/>
  <c r="AE155" i="6"/>
  <c r="AF155" i="6" s="1"/>
  <c r="J156" i="6"/>
  <c r="K156" i="6"/>
  <c r="L156" i="6"/>
  <c r="N156" i="6"/>
  <c r="O156" i="6"/>
  <c r="P156" i="6"/>
  <c r="R156" i="6"/>
  <c r="AA156" i="6" s="1"/>
  <c r="W156" i="6"/>
  <c r="X156" i="6" s="1"/>
  <c r="Z156" i="6"/>
  <c r="AE156" i="6"/>
  <c r="AF156" i="6"/>
  <c r="J157" i="6"/>
  <c r="K157" i="6"/>
  <c r="L157" i="6"/>
  <c r="N157" i="6"/>
  <c r="O157" i="6"/>
  <c r="P157" i="6"/>
  <c r="R157" i="6"/>
  <c r="AA157" i="6" s="1"/>
  <c r="S157" i="6"/>
  <c r="W157" i="6"/>
  <c r="X157" i="6" s="1"/>
  <c r="Z157" i="6"/>
  <c r="AE157" i="6"/>
  <c r="AF157" i="6"/>
  <c r="J158" i="6"/>
  <c r="K158" i="6"/>
  <c r="L158" i="6"/>
  <c r="N158" i="6"/>
  <c r="O158" i="6"/>
  <c r="P158" i="6"/>
  <c r="R158" i="6"/>
  <c r="AA158" i="6" s="1"/>
  <c r="S158" i="6"/>
  <c r="W158" i="6"/>
  <c r="X158" i="6" s="1"/>
  <c r="Z158" i="6"/>
  <c r="AE158" i="6"/>
  <c r="AF158" i="6"/>
  <c r="J159" i="6"/>
  <c r="K159" i="6"/>
  <c r="L159" i="6"/>
  <c r="N159" i="6"/>
  <c r="O159" i="6"/>
  <c r="P159" i="6"/>
  <c r="R159" i="6"/>
  <c r="S159" i="6"/>
  <c r="W159" i="6"/>
  <c r="X159" i="6" s="1"/>
  <c r="Z159" i="6"/>
  <c r="AC159" i="6" s="1"/>
  <c r="AA159" i="6"/>
  <c r="AE159" i="6"/>
  <c r="AF159" i="6"/>
  <c r="J160" i="6"/>
  <c r="K160" i="6"/>
  <c r="L160" i="6"/>
  <c r="N160" i="6"/>
  <c r="O160" i="6"/>
  <c r="P160" i="6"/>
  <c r="R160" i="6" s="1"/>
  <c r="W160" i="6"/>
  <c r="X160" i="6" s="1"/>
  <c r="Z160" i="6"/>
  <c r="AC160" i="6"/>
  <c r="AE160" i="6"/>
  <c r="AF160" i="6" s="1"/>
  <c r="J161" i="6"/>
  <c r="K161" i="6"/>
  <c r="L161" i="6"/>
  <c r="N161" i="6"/>
  <c r="O161" i="6"/>
  <c r="P161" i="6"/>
  <c r="R161" i="6" s="1"/>
  <c r="W161" i="6"/>
  <c r="X161" i="6" s="1"/>
  <c r="Z161" i="6"/>
  <c r="AA161" i="6" s="1"/>
  <c r="AE161" i="6"/>
  <c r="AF161" i="6" s="1"/>
  <c r="J162" i="6"/>
  <c r="K162" i="6"/>
  <c r="L162" i="6"/>
  <c r="N162" i="6"/>
  <c r="O162" i="6"/>
  <c r="P162" i="6"/>
  <c r="R162" i="6"/>
  <c r="S162" i="6" s="1"/>
  <c r="W162" i="6"/>
  <c r="X162" i="6" s="1"/>
  <c r="Z162" i="6"/>
  <c r="AE162" i="6"/>
  <c r="AF162" i="6"/>
  <c r="J163" i="6"/>
  <c r="K163" i="6"/>
  <c r="L163" i="6"/>
  <c r="N163" i="6"/>
  <c r="O163" i="6"/>
  <c r="P163" i="6"/>
  <c r="R163" i="6" s="1"/>
  <c r="AA163" i="6" s="1"/>
  <c r="W163" i="6"/>
  <c r="X163" i="6" s="1"/>
  <c r="Z163" i="6"/>
  <c r="AE163" i="6"/>
  <c r="AF163" i="6" s="1"/>
  <c r="J164" i="6"/>
  <c r="K164" i="6"/>
  <c r="L164" i="6"/>
  <c r="N164" i="6"/>
  <c r="O164" i="6"/>
  <c r="P164" i="6"/>
  <c r="R164" i="6"/>
  <c r="W164" i="6"/>
  <c r="X164" i="6" s="1"/>
  <c r="Z164" i="6"/>
  <c r="AE164" i="6"/>
  <c r="AF164" i="6"/>
  <c r="J165" i="6"/>
  <c r="K165" i="6"/>
  <c r="L165" i="6"/>
  <c r="N165" i="6"/>
  <c r="O165" i="6"/>
  <c r="P165" i="6"/>
  <c r="R165" i="6"/>
  <c r="S165" i="6"/>
  <c r="W165" i="6"/>
  <c r="X165" i="6" s="1"/>
  <c r="Z165" i="6"/>
  <c r="AE165" i="6"/>
  <c r="AF165" i="6" s="1"/>
  <c r="J166" i="6"/>
  <c r="K166" i="6"/>
  <c r="L166" i="6"/>
  <c r="N166" i="6"/>
  <c r="O166" i="6"/>
  <c r="P166" i="6"/>
  <c r="R166" i="6"/>
  <c r="S166" i="6" s="1"/>
  <c r="W166" i="6"/>
  <c r="X166" i="6" s="1"/>
  <c r="Z166" i="6"/>
  <c r="AE166" i="6"/>
  <c r="AF166" i="6" s="1"/>
  <c r="J167" i="6"/>
  <c r="K167" i="6"/>
  <c r="L167" i="6"/>
  <c r="N167" i="6"/>
  <c r="O167" i="6"/>
  <c r="P167" i="6"/>
  <c r="R167" i="6"/>
  <c r="W167" i="6"/>
  <c r="X167" i="6" s="1"/>
  <c r="Z167" i="6"/>
  <c r="AE167" i="6"/>
  <c r="AF167" i="6" s="1"/>
  <c r="J168" i="6"/>
  <c r="K168" i="6"/>
  <c r="L168" i="6"/>
  <c r="N168" i="6"/>
  <c r="O168" i="6"/>
  <c r="P168" i="6"/>
  <c r="R168" i="6"/>
  <c r="S168" i="6" s="1"/>
  <c r="W168" i="6"/>
  <c r="X168" i="6" s="1"/>
  <c r="Z168" i="6"/>
  <c r="AE168" i="6"/>
  <c r="AF168" i="6"/>
  <c r="J169" i="6"/>
  <c r="K169" i="6"/>
  <c r="L169" i="6"/>
  <c r="N169" i="6"/>
  <c r="O169" i="6"/>
  <c r="P169" i="6"/>
  <c r="R169" i="6"/>
  <c r="S169" i="6"/>
  <c r="W169" i="6"/>
  <c r="X169" i="6" s="1"/>
  <c r="Z169" i="6"/>
  <c r="AE169" i="6"/>
  <c r="AF169" i="6"/>
  <c r="J170" i="6"/>
  <c r="K170" i="6"/>
  <c r="L170" i="6"/>
  <c r="N170" i="6"/>
  <c r="O170" i="6"/>
  <c r="P170" i="6"/>
  <c r="R170" i="6"/>
  <c r="S170" i="6"/>
  <c r="W170" i="6"/>
  <c r="X170" i="6" s="1"/>
  <c r="Z170" i="6"/>
  <c r="AE170" i="6"/>
  <c r="AF170" i="6"/>
  <c r="J171" i="6"/>
  <c r="K171" i="6"/>
  <c r="L171" i="6"/>
  <c r="N171" i="6"/>
  <c r="O171" i="6"/>
  <c r="P171" i="6"/>
  <c r="R171" i="6"/>
  <c r="S171" i="6"/>
  <c r="W171" i="6"/>
  <c r="X171" i="6" s="1"/>
  <c r="Z171" i="6"/>
  <c r="AE171" i="6"/>
  <c r="AF171" i="6"/>
  <c r="J172" i="6"/>
  <c r="K172" i="6"/>
  <c r="L172" i="6"/>
  <c r="N172" i="6"/>
  <c r="O172" i="6"/>
  <c r="P172" i="6"/>
  <c r="R172" i="6"/>
  <c r="S172" i="6"/>
  <c r="W172" i="6"/>
  <c r="X172" i="6" s="1"/>
  <c r="Z172" i="6"/>
  <c r="AE172" i="6"/>
  <c r="AF172" i="6"/>
  <c r="J173" i="6"/>
  <c r="K173" i="6"/>
  <c r="L173" i="6"/>
  <c r="N173" i="6"/>
  <c r="O173" i="6"/>
  <c r="P173" i="6"/>
  <c r="R173" i="6"/>
  <c r="S173" i="6"/>
  <c r="W173" i="6"/>
  <c r="X173" i="6" s="1"/>
  <c r="Z173" i="6"/>
  <c r="AE173" i="6"/>
  <c r="AF173" i="6" s="1"/>
  <c r="J174" i="6"/>
  <c r="K174" i="6"/>
  <c r="L174" i="6"/>
  <c r="N174" i="6"/>
  <c r="O174" i="6"/>
  <c r="P174" i="6"/>
  <c r="R174" i="6"/>
  <c r="S174" i="6" s="1"/>
  <c r="W174" i="6"/>
  <c r="X174" i="6" s="1"/>
  <c r="Z174" i="6"/>
  <c r="AE174" i="6"/>
  <c r="AF174" i="6" s="1"/>
  <c r="J175" i="6"/>
  <c r="K175" i="6"/>
  <c r="L175" i="6"/>
  <c r="N175" i="6"/>
  <c r="O175" i="6"/>
  <c r="P175" i="6"/>
  <c r="R175" i="6"/>
  <c r="W175" i="6"/>
  <c r="X175" i="6" s="1"/>
  <c r="Z175" i="6"/>
  <c r="AE175" i="6"/>
  <c r="AF175" i="6" s="1"/>
  <c r="J176" i="6"/>
  <c r="K176" i="6"/>
  <c r="L176" i="6"/>
  <c r="N176" i="6"/>
  <c r="O176" i="6"/>
  <c r="P176" i="6"/>
  <c r="R176" i="6"/>
  <c r="S176" i="6" s="1"/>
  <c r="W176" i="6"/>
  <c r="X176" i="6" s="1"/>
  <c r="Z176" i="6"/>
  <c r="AE176" i="6"/>
  <c r="AF176" i="6"/>
  <c r="J177" i="6"/>
  <c r="K177" i="6"/>
  <c r="L177" i="6"/>
  <c r="N177" i="6"/>
  <c r="O177" i="6"/>
  <c r="P177" i="6"/>
  <c r="R177" i="6"/>
  <c r="S177" i="6"/>
  <c r="W177" i="6"/>
  <c r="X177" i="6" s="1"/>
  <c r="Z177" i="6"/>
  <c r="AE177" i="6"/>
  <c r="AF177" i="6"/>
  <c r="J178" i="6"/>
  <c r="K178" i="6"/>
  <c r="L178" i="6"/>
  <c r="N178" i="6"/>
  <c r="O178" i="6"/>
  <c r="P178" i="6"/>
  <c r="R178" i="6"/>
  <c r="S178" i="6"/>
  <c r="W178" i="6"/>
  <c r="X178" i="6" s="1"/>
  <c r="Z178" i="6"/>
  <c r="AE178" i="6"/>
  <c r="AF178" i="6"/>
  <c r="J179" i="6"/>
  <c r="K179" i="6"/>
  <c r="L179" i="6"/>
  <c r="N179" i="6"/>
  <c r="O179" i="6"/>
  <c r="P179" i="6"/>
  <c r="R179" i="6"/>
  <c r="S179" i="6"/>
  <c r="W179" i="6"/>
  <c r="X179" i="6" s="1"/>
  <c r="Z179" i="6"/>
  <c r="AE179" i="6"/>
  <c r="AF179" i="6"/>
  <c r="J180" i="6"/>
  <c r="K180" i="6"/>
  <c r="L180" i="6"/>
  <c r="N180" i="6"/>
  <c r="O180" i="6"/>
  <c r="P180" i="6"/>
  <c r="R180" i="6"/>
  <c r="S180" i="6"/>
  <c r="W180" i="6"/>
  <c r="X180" i="6" s="1"/>
  <c r="Z180" i="6"/>
  <c r="AE180" i="6"/>
  <c r="AF180" i="6"/>
  <c r="J181" i="6"/>
  <c r="K181" i="6"/>
  <c r="L181" i="6"/>
  <c r="N181" i="6"/>
  <c r="O181" i="6"/>
  <c r="P181" i="6"/>
  <c r="R181" i="6" s="1"/>
  <c r="W181" i="6"/>
  <c r="X181" i="6" s="1"/>
  <c r="Z181" i="6"/>
  <c r="AE181" i="6"/>
  <c r="AF181" i="6"/>
  <c r="J182" i="6"/>
  <c r="K182" i="6"/>
  <c r="L182" i="6"/>
  <c r="N182" i="6"/>
  <c r="O182" i="6"/>
  <c r="P182" i="6"/>
  <c r="R182" i="6" s="1"/>
  <c r="W182" i="6"/>
  <c r="X182" i="6" s="1"/>
  <c r="Z182" i="6"/>
  <c r="AE182" i="6"/>
  <c r="AF182" i="6"/>
  <c r="J183" i="6"/>
  <c r="K183" i="6"/>
  <c r="L183" i="6"/>
  <c r="N183" i="6"/>
  <c r="O183" i="6"/>
  <c r="P183" i="6"/>
  <c r="R183" i="6"/>
  <c r="AA183" i="6" s="1"/>
  <c r="S183" i="6"/>
  <c r="W183" i="6"/>
  <c r="X183" i="6" s="1"/>
  <c r="Z183" i="6"/>
  <c r="AC183" i="6"/>
  <c r="AE183" i="6"/>
  <c r="AF183" i="6" s="1"/>
  <c r="J184" i="6"/>
  <c r="K184" i="6"/>
  <c r="L184" i="6"/>
  <c r="N184" i="6"/>
  <c r="O184" i="6"/>
  <c r="P184" i="6"/>
  <c r="R184" i="6" s="1"/>
  <c r="W184" i="6"/>
  <c r="X184" i="6" s="1"/>
  <c r="Z184" i="6"/>
  <c r="AE184" i="6"/>
  <c r="AF184" i="6"/>
  <c r="J185" i="6"/>
  <c r="K185" i="6"/>
  <c r="L185" i="6"/>
  <c r="N185" i="6"/>
  <c r="O185" i="6"/>
  <c r="P185" i="6"/>
  <c r="R185" i="6" s="1"/>
  <c r="W185" i="6"/>
  <c r="X185" i="6" s="1"/>
  <c r="Z185" i="6"/>
  <c r="AE185" i="6"/>
  <c r="AF185" i="6"/>
  <c r="J186" i="6"/>
  <c r="K186" i="6"/>
  <c r="L186" i="6"/>
  <c r="N186" i="6"/>
  <c r="O186" i="6"/>
  <c r="P186" i="6"/>
  <c r="R186" i="6" s="1"/>
  <c r="W186" i="6"/>
  <c r="X186" i="6" s="1"/>
  <c r="Z186" i="6"/>
  <c r="AE186" i="6"/>
  <c r="AF186" i="6"/>
  <c r="J187" i="6"/>
  <c r="K187" i="6"/>
  <c r="L187" i="6"/>
  <c r="N187" i="6"/>
  <c r="O187" i="6"/>
  <c r="P187" i="6"/>
  <c r="R187" i="6"/>
  <c r="AA187" i="6" s="1"/>
  <c r="S187" i="6"/>
  <c r="W187" i="6"/>
  <c r="X187" i="6" s="1"/>
  <c r="Z187" i="6"/>
  <c r="AC187" i="6"/>
  <c r="AE187" i="6"/>
  <c r="AF187" i="6" s="1"/>
  <c r="J188" i="6"/>
  <c r="K188" i="6"/>
  <c r="L188" i="6"/>
  <c r="N188" i="6"/>
  <c r="O188" i="6"/>
  <c r="P188" i="6"/>
  <c r="R188" i="6" s="1"/>
  <c r="W188" i="6"/>
  <c r="X188" i="6" s="1"/>
  <c r="Z188" i="6"/>
  <c r="AE188" i="6"/>
  <c r="AF188" i="6" s="1"/>
  <c r="J189" i="6"/>
  <c r="K189" i="6"/>
  <c r="L189" i="6"/>
  <c r="N189" i="6"/>
  <c r="O189" i="6"/>
  <c r="P189" i="6"/>
  <c r="R189" i="6"/>
  <c r="AA189" i="6" s="1"/>
  <c r="W189" i="6"/>
  <c r="X189" i="6"/>
  <c r="Z189" i="6"/>
  <c r="AE189" i="6"/>
  <c r="AF189" i="6"/>
  <c r="J190" i="6"/>
  <c r="K190" i="6"/>
  <c r="L190" i="6"/>
  <c r="N190" i="6"/>
  <c r="O190" i="6"/>
  <c r="P190" i="6"/>
  <c r="R190" i="6" s="1"/>
  <c r="W190" i="6"/>
  <c r="X190" i="6"/>
  <c r="Z190" i="6"/>
  <c r="AE190" i="6"/>
  <c r="AF190" i="6" s="1"/>
  <c r="J191" i="6"/>
  <c r="K191" i="6"/>
  <c r="L191" i="6"/>
  <c r="N191" i="6"/>
  <c r="O191" i="6"/>
  <c r="P191" i="6"/>
  <c r="R191" i="6"/>
  <c r="AA191" i="6" s="1"/>
  <c r="W191" i="6"/>
  <c r="X191" i="6" s="1"/>
  <c r="Z191" i="6"/>
  <c r="AE191" i="6"/>
  <c r="AF191" i="6"/>
  <c r="J192" i="6"/>
  <c r="K192" i="6"/>
  <c r="L192" i="6"/>
  <c r="R192" i="6" s="1"/>
  <c r="N192" i="6"/>
  <c r="O192" i="6"/>
  <c r="P192" i="6"/>
  <c r="W192" i="6"/>
  <c r="X192" i="6" s="1"/>
  <c r="Z192" i="6"/>
  <c r="AE192" i="6"/>
  <c r="AF192" i="6" s="1"/>
  <c r="J193" i="6"/>
  <c r="K193" i="6"/>
  <c r="L193" i="6"/>
  <c r="R193" i="6" s="1"/>
  <c r="N193" i="6"/>
  <c r="O193" i="6"/>
  <c r="P193" i="6"/>
  <c r="W193" i="6"/>
  <c r="X193" i="6"/>
  <c r="Z193" i="6"/>
  <c r="AE193" i="6"/>
  <c r="AF193" i="6"/>
  <c r="J194" i="6"/>
  <c r="K194" i="6"/>
  <c r="L194" i="6"/>
  <c r="R194" i="6" s="1"/>
  <c r="N194" i="6"/>
  <c r="O194" i="6"/>
  <c r="P194" i="6"/>
  <c r="W194" i="6"/>
  <c r="X194" i="6" s="1"/>
  <c r="Z194" i="6"/>
  <c r="AE194" i="6"/>
  <c r="AF194" i="6"/>
  <c r="J195" i="6"/>
  <c r="K195" i="6"/>
  <c r="L195" i="6"/>
  <c r="R195" i="6" s="1"/>
  <c r="N195" i="6"/>
  <c r="O195" i="6"/>
  <c r="P195" i="6"/>
  <c r="W195" i="6"/>
  <c r="X195" i="6"/>
  <c r="Z195" i="6"/>
  <c r="AE195" i="6"/>
  <c r="AF195" i="6" s="1"/>
  <c r="J196" i="6"/>
  <c r="K196" i="6"/>
  <c r="L196" i="6"/>
  <c r="N196" i="6"/>
  <c r="O196" i="6"/>
  <c r="P196" i="6"/>
  <c r="R196" i="6" s="1"/>
  <c r="W196" i="6"/>
  <c r="X196" i="6" s="1"/>
  <c r="Z196" i="6"/>
  <c r="AE196" i="6"/>
  <c r="AF196" i="6" s="1"/>
  <c r="J197" i="6"/>
  <c r="K197" i="6"/>
  <c r="L197" i="6"/>
  <c r="N197" i="6"/>
  <c r="O197" i="6"/>
  <c r="P197" i="6"/>
  <c r="R197" i="6"/>
  <c r="AA197" i="6" s="1"/>
  <c r="W197" i="6"/>
  <c r="X197" i="6"/>
  <c r="Z197" i="6"/>
  <c r="AE197" i="6"/>
  <c r="AF197" i="6"/>
  <c r="J198" i="6"/>
  <c r="K198" i="6"/>
  <c r="L198" i="6"/>
  <c r="N198" i="6"/>
  <c r="O198" i="6"/>
  <c r="P198" i="6"/>
  <c r="R198" i="6" s="1"/>
  <c r="W198" i="6"/>
  <c r="X198" i="6"/>
  <c r="Z198" i="6"/>
  <c r="AE198" i="6"/>
  <c r="AF198" i="6" s="1"/>
  <c r="J199" i="6"/>
  <c r="K199" i="6"/>
  <c r="L199" i="6"/>
  <c r="N199" i="6"/>
  <c r="O199" i="6"/>
  <c r="P199" i="6"/>
  <c r="R199" i="6"/>
  <c r="AA199" i="6" s="1"/>
  <c r="W199" i="6"/>
  <c r="X199" i="6" s="1"/>
  <c r="Z199" i="6"/>
  <c r="AE199" i="6"/>
  <c r="AF199" i="6"/>
  <c r="J200" i="6"/>
  <c r="K200" i="6"/>
  <c r="L200" i="6"/>
  <c r="R200" i="6" s="1"/>
  <c r="N200" i="6"/>
  <c r="O200" i="6"/>
  <c r="P200" i="6"/>
  <c r="W200" i="6"/>
  <c r="X200" i="6" s="1"/>
  <c r="Z200" i="6"/>
  <c r="AE200" i="6"/>
  <c r="AF200" i="6" s="1"/>
  <c r="J201" i="6"/>
  <c r="K201" i="6"/>
  <c r="L201" i="6"/>
  <c r="R201" i="6" s="1"/>
  <c r="N201" i="6"/>
  <c r="O201" i="6"/>
  <c r="P201" i="6"/>
  <c r="W201" i="6"/>
  <c r="X201" i="6"/>
  <c r="Z201" i="6"/>
  <c r="AE201" i="6"/>
  <c r="AF201" i="6"/>
  <c r="J202" i="6"/>
  <c r="K202" i="6"/>
  <c r="L202" i="6"/>
  <c r="R202" i="6" s="1"/>
  <c r="N202" i="6"/>
  <c r="O202" i="6"/>
  <c r="P202" i="6"/>
  <c r="W202" i="6"/>
  <c r="X202" i="6" s="1"/>
  <c r="Z202" i="6"/>
  <c r="AE202" i="6"/>
  <c r="AF202" i="6"/>
  <c r="J203" i="6"/>
  <c r="K203" i="6"/>
  <c r="L203" i="6"/>
  <c r="R203" i="6" s="1"/>
  <c r="N203" i="6"/>
  <c r="O203" i="6"/>
  <c r="P203" i="6"/>
  <c r="W203" i="6"/>
  <c r="X203" i="6"/>
  <c r="Z203" i="6"/>
  <c r="AE203" i="6"/>
  <c r="AF203" i="6" s="1"/>
  <c r="J204" i="6"/>
  <c r="K204" i="6"/>
  <c r="L204" i="6"/>
  <c r="N204" i="6"/>
  <c r="O204" i="6"/>
  <c r="P204" i="6"/>
  <c r="R204" i="6" s="1"/>
  <c r="W204" i="6"/>
  <c r="X204" i="6" s="1"/>
  <c r="Z204" i="6"/>
  <c r="AE204" i="6"/>
  <c r="AF204" i="6" s="1"/>
  <c r="J205" i="6"/>
  <c r="K205" i="6"/>
  <c r="L205" i="6"/>
  <c r="N205" i="6"/>
  <c r="O205" i="6"/>
  <c r="P205" i="6"/>
  <c r="R205" i="6"/>
  <c r="AA205" i="6" s="1"/>
  <c r="W205" i="6"/>
  <c r="X205" i="6"/>
  <c r="Z205" i="6"/>
  <c r="AE205" i="6"/>
  <c r="AF205" i="6"/>
  <c r="J206" i="6"/>
  <c r="K206" i="6"/>
  <c r="L206" i="6"/>
  <c r="N206" i="6"/>
  <c r="O206" i="6"/>
  <c r="P206" i="6"/>
  <c r="R206" i="6" s="1"/>
  <c r="W206" i="6"/>
  <c r="X206" i="6"/>
  <c r="Z206" i="6"/>
  <c r="AE206" i="6"/>
  <c r="AF206" i="6" s="1"/>
  <c r="J207" i="6"/>
  <c r="K207" i="6"/>
  <c r="L207" i="6"/>
  <c r="N207" i="6"/>
  <c r="O207" i="6"/>
  <c r="P207" i="6"/>
  <c r="R207" i="6"/>
  <c r="AA207" i="6" s="1"/>
  <c r="W207" i="6"/>
  <c r="X207" i="6" s="1"/>
  <c r="Z207" i="6"/>
  <c r="AE207" i="6"/>
  <c r="AF207" i="6"/>
  <c r="J208" i="6"/>
  <c r="K208" i="6"/>
  <c r="L208" i="6"/>
  <c r="R208" i="6" s="1"/>
  <c r="N208" i="6"/>
  <c r="O208" i="6"/>
  <c r="P208" i="6"/>
  <c r="W208" i="6"/>
  <c r="X208" i="6" s="1"/>
  <c r="Z208" i="6"/>
  <c r="AE208" i="6"/>
  <c r="AF208" i="6" s="1"/>
  <c r="J209" i="6"/>
  <c r="K209" i="6"/>
  <c r="L209" i="6"/>
  <c r="R209" i="6" s="1"/>
  <c r="N209" i="6"/>
  <c r="O209" i="6"/>
  <c r="P209" i="6"/>
  <c r="W209" i="6"/>
  <c r="X209" i="6"/>
  <c r="Z209" i="6"/>
  <c r="AE209" i="6"/>
  <c r="AF209" i="6"/>
  <c r="J210" i="6"/>
  <c r="K210" i="6"/>
  <c r="L210" i="6"/>
  <c r="R210" i="6" s="1"/>
  <c r="N210" i="6"/>
  <c r="O210" i="6"/>
  <c r="P210" i="6"/>
  <c r="W210" i="6"/>
  <c r="X210" i="6" s="1"/>
  <c r="Z210" i="6"/>
  <c r="AE210" i="6"/>
  <c r="AF210" i="6"/>
  <c r="J211" i="6"/>
  <c r="K211" i="6"/>
  <c r="L211" i="6"/>
  <c r="R211" i="6" s="1"/>
  <c r="N211" i="6"/>
  <c r="O211" i="6"/>
  <c r="P211" i="6"/>
  <c r="W211" i="6"/>
  <c r="X211" i="6"/>
  <c r="Z211" i="6"/>
  <c r="AE211" i="6"/>
  <c r="AF211" i="6" s="1"/>
  <c r="J212" i="6"/>
  <c r="K212" i="6"/>
  <c r="L212" i="6"/>
  <c r="N212" i="6"/>
  <c r="O212" i="6"/>
  <c r="P212" i="6"/>
  <c r="R212" i="6" s="1"/>
  <c r="W212" i="6"/>
  <c r="X212" i="6" s="1"/>
  <c r="Z212" i="6"/>
  <c r="AE212" i="6"/>
  <c r="AF212" i="6" s="1"/>
  <c r="J213" i="6"/>
  <c r="K213" i="6"/>
  <c r="L213" i="6"/>
  <c r="N213" i="6"/>
  <c r="O213" i="6"/>
  <c r="P213" i="6"/>
  <c r="R213" i="6"/>
  <c r="W213" i="6"/>
  <c r="X213" i="6"/>
  <c r="Z213" i="6"/>
  <c r="AE213" i="6"/>
  <c r="AF213" i="6"/>
  <c r="J214" i="6"/>
  <c r="K214" i="6"/>
  <c r="L214" i="6"/>
  <c r="N214" i="6"/>
  <c r="O214" i="6"/>
  <c r="P214" i="6"/>
  <c r="R214" i="6" s="1"/>
  <c r="S214" i="6"/>
  <c r="W214" i="6"/>
  <c r="X214" i="6"/>
  <c r="Z214" i="6"/>
  <c r="AE214" i="6"/>
  <c r="AF214" i="6" s="1"/>
  <c r="J215" i="6"/>
  <c r="K215" i="6"/>
  <c r="L215" i="6"/>
  <c r="N215" i="6"/>
  <c r="O215" i="6"/>
  <c r="P215" i="6"/>
  <c r="R215" i="6"/>
  <c r="W215" i="6"/>
  <c r="X215" i="6" s="1"/>
  <c r="Z215" i="6"/>
  <c r="AE215" i="6"/>
  <c r="AF215" i="6"/>
  <c r="J216" i="6"/>
  <c r="K216" i="6"/>
  <c r="L216" i="6"/>
  <c r="R216" i="6" s="1"/>
  <c r="N216" i="6"/>
  <c r="O216" i="6"/>
  <c r="P216" i="6"/>
  <c r="W216" i="6"/>
  <c r="X216" i="6" s="1"/>
  <c r="Z216" i="6"/>
  <c r="AE216" i="6"/>
  <c r="AF216" i="6" s="1"/>
  <c r="J217" i="6"/>
  <c r="K217" i="6"/>
  <c r="L217" i="6"/>
  <c r="R217" i="6" s="1"/>
  <c r="N217" i="6"/>
  <c r="O217" i="6"/>
  <c r="P217" i="6"/>
  <c r="W217" i="6"/>
  <c r="X217" i="6"/>
  <c r="Z217" i="6"/>
  <c r="AE217" i="6"/>
  <c r="AF217" i="6"/>
  <c r="J218" i="6"/>
  <c r="K218" i="6"/>
  <c r="L218" i="6"/>
  <c r="R218" i="6" s="1"/>
  <c r="N218" i="6"/>
  <c r="O218" i="6"/>
  <c r="P218" i="6"/>
  <c r="W218" i="6"/>
  <c r="X218" i="6" s="1"/>
  <c r="Z218" i="6"/>
  <c r="AE218" i="6"/>
  <c r="AF218" i="6"/>
  <c r="J219" i="6"/>
  <c r="K219" i="6"/>
  <c r="L219" i="6"/>
  <c r="R219" i="6" s="1"/>
  <c r="N219" i="6"/>
  <c r="O219" i="6"/>
  <c r="P219" i="6"/>
  <c r="W219" i="6"/>
  <c r="X219" i="6"/>
  <c r="Z219" i="6"/>
  <c r="AC219" i="6"/>
  <c r="AE219" i="6"/>
  <c r="AF219" i="6" s="1"/>
  <c r="J220" i="6"/>
  <c r="K220" i="6"/>
  <c r="L220" i="6"/>
  <c r="N220" i="6"/>
  <c r="O220" i="6"/>
  <c r="P220" i="6"/>
  <c r="R220" i="6" s="1"/>
  <c r="W220" i="6"/>
  <c r="X220" i="6" s="1"/>
  <c r="Z220" i="6"/>
  <c r="AE220" i="6"/>
  <c r="AF220" i="6" s="1"/>
  <c r="J221" i="6"/>
  <c r="K221" i="6"/>
  <c r="L221" i="6"/>
  <c r="N221" i="6"/>
  <c r="O221" i="6"/>
  <c r="P221" i="6"/>
  <c r="R221" i="6"/>
  <c r="W221" i="6"/>
  <c r="X221" i="6"/>
  <c r="Z221" i="6"/>
  <c r="AC221" i="6"/>
  <c r="AE221" i="6"/>
  <c r="AF221" i="6"/>
  <c r="J222" i="6"/>
  <c r="K222" i="6"/>
  <c r="L222" i="6"/>
  <c r="N222" i="6"/>
  <c r="O222" i="6"/>
  <c r="P222" i="6"/>
  <c r="R222" i="6" s="1"/>
  <c r="S222" i="6" s="1"/>
  <c r="W222" i="6"/>
  <c r="X222" i="6"/>
  <c r="Z222" i="6"/>
  <c r="AE222" i="6"/>
  <c r="AF222" i="6" s="1"/>
  <c r="J223" i="6"/>
  <c r="K223" i="6"/>
  <c r="L223" i="6"/>
  <c r="N223" i="6"/>
  <c r="O223" i="6"/>
  <c r="P223" i="6"/>
  <c r="R223" i="6"/>
  <c r="W223" i="6"/>
  <c r="X223" i="6" s="1"/>
  <c r="Z223" i="6"/>
  <c r="AE223" i="6"/>
  <c r="AF223" i="6"/>
  <c r="J224" i="6"/>
  <c r="K224" i="6"/>
  <c r="L224" i="6"/>
  <c r="R224" i="6" s="1"/>
  <c r="N224" i="6"/>
  <c r="O224" i="6"/>
  <c r="P224" i="6"/>
  <c r="W224" i="6"/>
  <c r="X224" i="6"/>
  <c r="Z224" i="6"/>
  <c r="AE224" i="6"/>
  <c r="AF224" i="6" s="1"/>
  <c r="J225" i="6"/>
  <c r="K225" i="6"/>
  <c r="L225" i="6"/>
  <c r="R225" i="6" s="1"/>
  <c r="N225" i="6"/>
  <c r="O225" i="6"/>
  <c r="P225" i="6"/>
  <c r="W225" i="6"/>
  <c r="X225" i="6"/>
  <c r="Z225" i="6"/>
  <c r="AE225" i="6"/>
  <c r="AF225" i="6"/>
  <c r="J226" i="6"/>
  <c r="K226" i="6"/>
  <c r="L226" i="6"/>
  <c r="R226" i="6" s="1"/>
  <c r="N226" i="6"/>
  <c r="O226" i="6"/>
  <c r="P226" i="6"/>
  <c r="W226" i="6"/>
  <c r="X226" i="6" s="1"/>
  <c r="Z226" i="6"/>
  <c r="AC226" i="6"/>
  <c r="AE226" i="6"/>
  <c r="AF226" i="6"/>
  <c r="J227" i="6"/>
  <c r="K227" i="6"/>
  <c r="L227" i="6"/>
  <c r="N227" i="6"/>
  <c r="O227" i="6"/>
  <c r="P227" i="6"/>
  <c r="W227" i="6"/>
  <c r="X227" i="6"/>
  <c r="Z227" i="6"/>
  <c r="AE227" i="6"/>
  <c r="AF227" i="6" s="1"/>
  <c r="J228" i="6"/>
  <c r="K228" i="6"/>
  <c r="L228" i="6"/>
  <c r="N228" i="6"/>
  <c r="O228" i="6"/>
  <c r="P228" i="6"/>
  <c r="R228" i="6" s="1"/>
  <c r="W228" i="6"/>
  <c r="X228" i="6" s="1"/>
  <c r="Z228" i="6"/>
  <c r="AE228" i="6"/>
  <c r="AF228" i="6" s="1"/>
  <c r="J229" i="6"/>
  <c r="K229" i="6"/>
  <c r="L229" i="6"/>
  <c r="N229" i="6"/>
  <c r="O229" i="6"/>
  <c r="P229" i="6"/>
  <c r="R229" i="6"/>
  <c r="S229" i="6" s="1"/>
  <c r="W229" i="6"/>
  <c r="X229" i="6" s="1"/>
  <c r="Z229" i="6"/>
  <c r="AE229" i="6"/>
  <c r="AF229" i="6" s="1"/>
  <c r="J230" i="6"/>
  <c r="K230" i="6"/>
  <c r="L230" i="6"/>
  <c r="N230" i="6"/>
  <c r="O230" i="6"/>
  <c r="P230" i="6"/>
  <c r="R230" i="6"/>
  <c r="S230" i="6" s="1"/>
  <c r="W230" i="6"/>
  <c r="X230" i="6" s="1"/>
  <c r="Z230" i="6"/>
  <c r="AC230" i="6" s="1"/>
  <c r="AE230" i="6"/>
  <c r="AF230" i="6" s="1"/>
  <c r="J231" i="6"/>
  <c r="K231" i="6"/>
  <c r="L231" i="6"/>
  <c r="N231" i="6"/>
  <c r="O231" i="6"/>
  <c r="P231" i="6"/>
  <c r="R231" i="6"/>
  <c r="S231" i="6" s="1"/>
  <c r="W231" i="6"/>
  <c r="X231" i="6" s="1"/>
  <c r="Z231" i="6"/>
  <c r="AE231" i="6"/>
  <c r="AF231" i="6" s="1"/>
  <c r="J232" i="6"/>
  <c r="K232" i="6"/>
  <c r="L232" i="6"/>
  <c r="N232" i="6"/>
  <c r="O232" i="6"/>
  <c r="P232" i="6"/>
  <c r="R232" i="6" s="1"/>
  <c r="W232" i="6"/>
  <c r="X232" i="6" s="1"/>
  <c r="Z232" i="6"/>
  <c r="AE232" i="6"/>
  <c r="AF232" i="6" s="1"/>
  <c r="J233" i="6"/>
  <c r="K233" i="6"/>
  <c r="L233" i="6"/>
  <c r="N233" i="6"/>
  <c r="O233" i="6"/>
  <c r="P233" i="6"/>
  <c r="R233" i="6"/>
  <c r="S233" i="6" s="1"/>
  <c r="W233" i="6"/>
  <c r="X233" i="6" s="1"/>
  <c r="Z233" i="6"/>
  <c r="AA233" i="6"/>
  <c r="AC233" i="6"/>
  <c r="AE233" i="6"/>
  <c r="AF233" i="6" s="1"/>
  <c r="J234" i="6"/>
  <c r="K234" i="6"/>
  <c r="L234" i="6"/>
  <c r="N234" i="6"/>
  <c r="O234" i="6"/>
  <c r="P234" i="6"/>
  <c r="R234" i="6" s="1"/>
  <c r="W234" i="6"/>
  <c r="X234" i="6"/>
  <c r="Z234" i="6"/>
  <c r="AE234" i="6"/>
  <c r="AF234" i="6" s="1"/>
  <c r="J235" i="6"/>
  <c r="K235" i="6"/>
  <c r="L235" i="6"/>
  <c r="N235" i="6"/>
  <c r="O235" i="6"/>
  <c r="P235" i="6"/>
  <c r="R235" i="6" s="1"/>
  <c r="W235" i="6"/>
  <c r="X235" i="6"/>
  <c r="Z235" i="6"/>
  <c r="AE235" i="6"/>
  <c r="AF235" i="6" s="1"/>
  <c r="J236" i="6"/>
  <c r="K236" i="6"/>
  <c r="L236" i="6"/>
  <c r="R236" i="6" s="1"/>
  <c r="N236" i="6"/>
  <c r="O236" i="6"/>
  <c r="P236" i="6"/>
  <c r="W236" i="6"/>
  <c r="X236" i="6"/>
  <c r="Z236" i="6"/>
  <c r="AE236" i="6"/>
  <c r="AF236" i="6" s="1"/>
  <c r="J237" i="6"/>
  <c r="K237" i="6"/>
  <c r="L237" i="6"/>
  <c r="R237" i="6" s="1"/>
  <c r="N237" i="6"/>
  <c r="O237" i="6"/>
  <c r="P237" i="6"/>
  <c r="W237" i="6"/>
  <c r="X237" i="6"/>
  <c r="Z237" i="6"/>
  <c r="AE237" i="6"/>
  <c r="AF237" i="6" s="1"/>
  <c r="J238" i="6"/>
  <c r="K238" i="6"/>
  <c r="L238" i="6"/>
  <c r="N238" i="6"/>
  <c r="O238" i="6"/>
  <c r="P238" i="6"/>
  <c r="R238" i="6" s="1"/>
  <c r="W238" i="6"/>
  <c r="X238" i="6"/>
  <c r="Z238" i="6"/>
  <c r="AE238" i="6"/>
  <c r="AF238" i="6" s="1"/>
  <c r="J239" i="6"/>
  <c r="K239" i="6"/>
  <c r="L239" i="6"/>
  <c r="N239" i="6"/>
  <c r="O239" i="6"/>
  <c r="P239" i="6"/>
  <c r="R239" i="6" s="1"/>
  <c r="W239" i="6"/>
  <c r="X239" i="6"/>
  <c r="Z239" i="6"/>
  <c r="AE239" i="6"/>
  <c r="AF239" i="6" s="1"/>
  <c r="J240" i="6"/>
  <c r="K240" i="6"/>
  <c r="L240" i="6"/>
  <c r="R240" i="6" s="1"/>
  <c r="N240" i="6"/>
  <c r="O240" i="6"/>
  <c r="P240" i="6"/>
  <c r="W240" i="6"/>
  <c r="X240" i="6"/>
  <c r="Z240" i="6"/>
  <c r="AE240" i="6"/>
  <c r="AF240" i="6" s="1"/>
  <c r="J241" i="6"/>
  <c r="K241" i="6"/>
  <c r="L241" i="6"/>
  <c r="R241" i="6" s="1"/>
  <c r="N241" i="6"/>
  <c r="O241" i="6"/>
  <c r="P241" i="6"/>
  <c r="W241" i="6"/>
  <c r="X241" i="6"/>
  <c r="Z241" i="6"/>
  <c r="AE241" i="6"/>
  <c r="AF241" i="6" s="1"/>
  <c r="J242" i="6"/>
  <c r="K242" i="6"/>
  <c r="L242" i="6"/>
  <c r="N242" i="6"/>
  <c r="O242" i="6"/>
  <c r="P242" i="6"/>
  <c r="R242" i="6" s="1"/>
  <c r="W242" i="6"/>
  <c r="X242" i="6"/>
  <c r="Z242" i="6"/>
  <c r="AE242" i="6"/>
  <c r="AF242" i="6" s="1"/>
  <c r="J243" i="6"/>
  <c r="K243" i="6"/>
  <c r="L243" i="6"/>
  <c r="N243" i="6"/>
  <c r="O243" i="6"/>
  <c r="P243" i="6"/>
  <c r="R243" i="6" s="1"/>
  <c r="W243" i="6"/>
  <c r="X243" i="6"/>
  <c r="Z243" i="6"/>
  <c r="AE243" i="6"/>
  <c r="AF243" i="6" s="1"/>
  <c r="J244" i="6"/>
  <c r="K244" i="6"/>
  <c r="L244" i="6"/>
  <c r="R244" i="6" s="1"/>
  <c r="N244" i="6"/>
  <c r="O244" i="6"/>
  <c r="P244" i="6"/>
  <c r="W244" i="6"/>
  <c r="X244" i="6"/>
  <c r="Z244" i="6"/>
  <c r="AE244" i="6"/>
  <c r="AF244" i="6" s="1"/>
  <c r="J245" i="6"/>
  <c r="K245" i="6"/>
  <c r="L245" i="6"/>
  <c r="R245" i="6" s="1"/>
  <c r="N245" i="6"/>
  <c r="O245" i="6"/>
  <c r="P245" i="6"/>
  <c r="W245" i="6"/>
  <c r="X245" i="6"/>
  <c r="Z245" i="6"/>
  <c r="AE245" i="6"/>
  <c r="AF245" i="6" s="1"/>
  <c r="J246" i="6"/>
  <c r="K246" i="6"/>
  <c r="L246" i="6"/>
  <c r="N246" i="6"/>
  <c r="O246" i="6"/>
  <c r="P246" i="6"/>
  <c r="R246" i="6" s="1"/>
  <c r="W246" i="6"/>
  <c r="X246" i="6"/>
  <c r="Z246" i="6"/>
  <c r="AE246" i="6"/>
  <c r="AF246" i="6" s="1"/>
  <c r="J247" i="6"/>
  <c r="K247" i="6"/>
  <c r="L247" i="6"/>
  <c r="N247" i="6"/>
  <c r="O247" i="6"/>
  <c r="P247" i="6"/>
  <c r="R247" i="6" s="1"/>
  <c r="W247" i="6"/>
  <c r="X247" i="6"/>
  <c r="Z247" i="6"/>
  <c r="AE247" i="6"/>
  <c r="AF247" i="6" s="1"/>
  <c r="J248" i="6"/>
  <c r="K248" i="6"/>
  <c r="L248" i="6"/>
  <c r="R248" i="6" s="1"/>
  <c r="N248" i="6"/>
  <c r="O248" i="6"/>
  <c r="P248" i="6"/>
  <c r="W248" i="6"/>
  <c r="X248" i="6"/>
  <c r="Z248" i="6"/>
  <c r="AE248" i="6"/>
  <c r="AF248" i="6" s="1"/>
  <c r="J249" i="6"/>
  <c r="K249" i="6"/>
  <c r="L249" i="6"/>
  <c r="R249" i="6" s="1"/>
  <c r="N249" i="6"/>
  <c r="O249" i="6"/>
  <c r="P249" i="6"/>
  <c r="W249" i="6"/>
  <c r="X249" i="6"/>
  <c r="Z249" i="6"/>
  <c r="AE249" i="6"/>
  <c r="AF249" i="6" s="1"/>
  <c r="J250" i="6"/>
  <c r="K250" i="6"/>
  <c r="L250" i="6"/>
  <c r="N250" i="6"/>
  <c r="O250" i="6"/>
  <c r="P250" i="6"/>
  <c r="R250" i="6" s="1"/>
  <c r="W250" i="6"/>
  <c r="X250" i="6"/>
  <c r="Z250" i="6"/>
  <c r="AE250" i="6"/>
  <c r="AF250" i="6" s="1"/>
  <c r="J251" i="6"/>
  <c r="K251" i="6"/>
  <c r="L251" i="6"/>
  <c r="N251" i="6"/>
  <c r="O251" i="6"/>
  <c r="P251" i="6"/>
  <c r="R251" i="6" s="1"/>
  <c r="W251" i="6"/>
  <c r="X251" i="6"/>
  <c r="Z251" i="6"/>
  <c r="AE251" i="6"/>
  <c r="AF251" i="6" s="1"/>
  <c r="J252" i="6"/>
  <c r="K252" i="6"/>
  <c r="L252" i="6"/>
  <c r="R252" i="6" s="1"/>
  <c r="N252" i="6"/>
  <c r="O252" i="6"/>
  <c r="P252" i="6"/>
  <c r="W252" i="6"/>
  <c r="X252" i="6"/>
  <c r="Z252" i="6"/>
  <c r="AE252" i="6"/>
  <c r="AF252" i="6" s="1"/>
  <c r="J253" i="6"/>
  <c r="K253" i="6"/>
  <c r="L253" i="6"/>
  <c r="R253" i="6" s="1"/>
  <c r="N253" i="6"/>
  <c r="O253" i="6"/>
  <c r="P253" i="6"/>
  <c r="W253" i="6"/>
  <c r="X253" i="6"/>
  <c r="Z253" i="6"/>
  <c r="AE253" i="6"/>
  <c r="AF253" i="6" s="1"/>
  <c r="J254" i="6"/>
  <c r="K254" i="6"/>
  <c r="L254" i="6"/>
  <c r="N254" i="6"/>
  <c r="O254" i="6"/>
  <c r="P254" i="6"/>
  <c r="R254" i="6" s="1"/>
  <c r="W254" i="6"/>
  <c r="X254" i="6"/>
  <c r="Z254" i="6"/>
  <c r="AE254" i="6"/>
  <c r="AF254" i="6" s="1"/>
  <c r="J255" i="6"/>
  <c r="K255" i="6"/>
  <c r="L255" i="6"/>
  <c r="N255" i="6"/>
  <c r="O255" i="6"/>
  <c r="P255" i="6"/>
  <c r="R255" i="6" s="1"/>
  <c r="W255" i="6"/>
  <c r="X255" i="6"/>
  <c r="Z255" i="6"/>
  <c r="AE255" i="6"/>
  <c r="AF255" i="6" s="1"/>
  <c r="J256" i="6"/>
  <c r="K256" i="6"/>
  <c r="L256" i="6"/>
  <c r="R256" i="6" s="1"/>
  <c r="N256" i="6"/>
  <c r="O256" i="6"/>
  <c r="P256" i="6"/>
  <c r="W256" i="6"/>
  <c r="X256" i="6"/>
  <c r="Z256" i="6"/>
  <c r="AE256" i="6"/>
  <c r="AF256" i="6" s="1"/>
  <c r="J257" i="6"/>
  <c r="K257" i="6"/>
  <c r="L257" i="6"/>
  <c r="R257" i="6" s="1"/>
  <c r="N257" i="6"/>
  <c r="O257" i="6"/>
  <c r="P257" i="6"/>
  <c r="W257" i="6"/>
  <c r="X257" i="6"/>
  <c r="Z257" i="6"/>
  <c r="AE257" i="6"/>
  <c r="AF257" i="6" s="1"/>
  <c r="J258" i="6"/>
  <c r="K258" i="6"/>
  <c r="L258" i="6"/>
  <c r="N258" i="6"/>
  <c r="O258" i="6"/>
  <c r="P258" i="6"/>
  <c r="R258" i="6" s="1"/>
  <c r="W258" i="6"/>
  <c r="X258" i="6"/>
  <c r="Z258" i="6"/>
  <c r="AE258" i="6"/>
  <c r="AF258" i="6" s="1"/>
  <c r="J259" i="6"/>
  <c r="K259" i="6"/>
  <c r="L259" i="6"/>
  <c r="N259" i="6"/>
  <c r="O259" i="6"/>
  <c r="P259" i="6"/>
  <c r="R259" i="6" s="1"/>
  <c r="W259" i="6"/>
  <c r="X259" i="6"/>
  <c r="Z259" i="6"/>
  <c r="AE259" i="6"/>
  <c r="AF259" i="6" s="1"/>
  <c r="J260" i="6"/>
  <c r="K260" i="6"/>
  <c r="L260" i="6"/>
  <c r="R260" i="6" s="1"/>
  <c r="N260" i="6"/>
  <c r="O260" i="6"/>
  <c r="P260" i="6"/>
  <c r="W260" i="6"/>
  <c r="X260" i="6"/>
  <c r="Z260" i="6"/>
  <c r="AE260" i="6"/>
  <c r="AF260" i="6" s="1"/>
  <c r="J261" i="6"/>
  <c r="K261" i="6"/>
  <c r="L261" i="6"/>
  <c r="R261" i="6" s="1"/>
  <c r="N261" i="6"/>
  <c r="O261" i="6"/>
  <c r="P261" i="6"/>
  <c r="W261" i="6"/>
  <c r="X261" i="6"/>
  <c r="Z261" i="6"/>
  <c r="AE261" i="6"/>
  <c r="AF261" i="6" s="1"/>
  <c r="J262" i="6"/>
  <c r="K262" i="6"/>
  <c r="L262" i="6"/>
  <c r="N262" i="6"/>
  <c r="O262" i="6"/>
  <c r="P262" i="6"/>
  <c r="R262" i="6" s="1"/>
  <c r="W262" i="6"/>
  <c r="X262" i="6"/>
  <c r="Z262" i="6"/>
  <c r="AE262" i="6"/>
  <c r="AF262" i="6" s="1"/>
  <c r="J263" i="6"/>
  <c r="K263" i="6"/>
  <c r="L263" i="6"/>
  <c r="N263" i="6"/>
  <c r="O263" i="6"/>
  <c r="P263" i="6"/>
  <c r="R263" i="6" s="1"/>
  <c r="W263" i="6"/>
  <c r="X263" i="6"/>
  <c r="Z263" i="6"/>
  <c r="AE263" i="6"/>
  <c r="AF263" i="6" s="1"/>
  <c r="J264" i="6"/>
  <c r="K264" i="6"/>
  <c r="L264" i="6"/>
  <c r="R264" i="6" s="1"/>
  <c r="N264" i="6"/>
  <c r="O264" i="6"/>
  <c r="P264" i="6"/>
  <c r="W264" i="6"/>
  <c r="X264" i="6"/>
  <c r="Z264" i="6"/>
  <c r="AE264" i="6"/>
  <c r="AF264" i="6" s="1"/>
  <c r="J265" i="6"/>
  <c r="K265" i="6"/>
  <c r="L265" i="6"/>
  <c r="R265" i="6" s="1"/>
  <c r="N265" i="6"/>
  <c r="O265" i="6"/>
  <c r="P265" i="6"/>
  <c r="W265" i="6"/>
  <c r="X265" i="6"/>
  <c r="Z265" i="6"/>
  <c r="AE265" i="6"/>
  <c r="AF265" i="6" s="1"/>
  <c r="J266" i="6"/>
  <c r="K266" i="6"/>
  <c r="L266" i="6"/>
  <c r="N266" i="6"/>
  <c r="O266" i="6"/>
  <c r="P266" i="6"/>
  <c r="R266" i="6" s="1"/>
  <c r="W266" i="6"/>
  <c r="X266" i="6"/>
  <c r="Z266" i="6"/>
  <c r="AE266" i="6"/>
  <c r="AF266" i="6" s="1"/>
  <c r="J267" i="6"/>
  <c r="K267" i="6"/>
  <c r="L267" i="6"/>
  <c r="N267" i="6"/>
  <c r="O267" i="6"/>
  <c r="P267" i="6"/>
  <c r="R267" i="6" s="1"/>
  <c r="W267" i="6"/>
  <c r="X267" i="6"/>
  <c r="Z267" i="6"/>
  <c r="AE267" i="6"/>
  <c r="AF267" i="6" s="1"/>
  <c r="J268" i="6"/>
  <c r="K268" i="6"/>
  <c r="L268" i="6"/>
  <c r="R268" i="6" s="1"/>
  <c r="N268" i="6"/>
  <c r="O268" i="6"/>
  <c r="P268" i="6"/>
  <c r="W268" i="6"/>
  <c r="X268" i="6"/>
  <c r="Z268" i="6"/>
  <c r="AE268" i="6"/>
  <c r="AF268" i="6" s="1"/>
  <c r="J269" i="6"/>
  <c r="K269" i="6"/>
  <c r="L269" i="6"/>
  <c r="R269" i="6" s="1"/>
  <c r="N269" i="6"/>
  <c r="O269" i="6"/>
  <c r="P269" i="6"/>
  <c r="W269" i="6"/>
  <c r="X269" i="6"/>
  <c r="Z269" i="6"/>
  <c r="AE269" i="6"/>
  <c r="AF269" i="6" s="1"/>
  <c r="J270" i="6"/>
  <c r="K270" i="6"/>
  <c r="L270" i="6"/>
  <c r="N270" i="6"/>
  <c r="O270" i="6"/>
  <c r="P270" i="6"/>
  <c r="R270" i="6" s="1"/>
  <c r="W270" i="6"/>
  <c r="X270" i="6"/>
  <c r="Z270" i="6"/>
  <c r="AE270" i="6"/>
  <c r="AF270" i="6" s="1"/>
  <c r="J271" i="6"/>
  <c r="K271" i="6"/>
  <c r="L271" i="6"/>
  <c r="N271" i="6"/>
  <c r="O271" i="6"/>
  <c r="P271" i="6"/>
  <c r="R271" i="6" s="1"/>
  <c r="W271" i="6"/>
  <c r="X271" i="6"/>
  <c r="Z271" i="6"/>
  <c r="AE271" i="6"/>
  <c r="AF271" i="6" s="1"/>
  <c r="J272" i="6"/>
  <c r="K272" i="6"/>
  <c r="L272" i="6"/>
  <c r="R272" i="6" s="1"/>
  <c r="N272" i="6"/>
  <c r="O272" i="6"/>
  <c r="P272" i="6"/>
  <c r="W272" i="6"/>
  <c r="X272" i="6"/>
  <c r="Z272" i="6"/>
  <c r="AE272" i="6"/>
  <c r="AF272" i="6" s="1"/>
  <c r="J273" i="6"/>
  <c r="K273" i="6"/>
  <c r="L273" i="6"/>
  <c r="R273" i="6" s="1"/>
  <c r="N273" i="6"/>
  <c r="O273" i="6"/>
  <c r="P273" i="6"/>
  <c r="W273" i="6"/>
  <c r="X273" i="6"/>
  <c r="Z273" i="6"/>
  <c r="AE273" i="6"/>
  <c r="AF273" i="6" s="1"/>
  <c r="J274" i="6"/>
  <c r="K274" i="6"/>
  <c r="L274" i="6"/>
  <c r="N274" i="6"/>
  <c r="O274" i="6"/>
  <c r="P274" i="6"/>
  <c r="R274" i="6" s="1"/>
  <c r="W274" i="6"/>
  <c r="X274" i="6"/>
  <c r="Z274" i="6"/>
  <c r="AE274" i="6"/>
  <c r="AF274" i="6" s="1"/>
  <c r="J275" i="6"/>
  <c r="K275" i="6"/>
  <c r="L275" i="6"/>
  <c r="N275" i="6"/>
  <c r="O275" i="6"/>
  <c r="P275" i="6"/>
  <c r="R275" i="6" s="1"/>
  <c r="W275" i="6"/>
  <c r="X275" i="6"/>
  <c r="Z275" i="6"/>
  <c r="AE275" i="6"/>
  <c r="AF275" i="6" s="1"/>
  <c r="J276" i="6"/>
  <c r="K276" i="6"/>
  <c r="L276" i="6"/>
  <c r="R276" i="6" s="1"/>
  <c r="N276" i="6"/>
  <c r="O276" i="6"/>
  <c r="P276" i="6"/>
  <c r="W276" i="6"/>
  <c r="X276" i="6"/>
  <c r="Z276" i="6"/>
  <c r="AE276" i="6"/>
  <c r="AF276" i="6" s="1"/>
  <c r="J277" i="6"/>
  <c r="K277" i="6"/>
  <c r="L277" i="6"/>
  <c r="R277" i="6" s="1"/>
  <c r="N277" i="6"/>
  <c r="O277" i="6"/>
  <c r="P277" i="6"/>
  <c r="W277" i="6"/>
  <c r="X277" i="6"/>
  <c r="Z277" i="6"/>
  <c r="AE277" i="6"/>
  <c r="AF277" i="6" s="1"/>
  <c r="J278" i="6"/>
  <c r="K278" i="6"/>
  <c r="L278" i="6"/>
  <c r="N278" i="6"/>
  <c r="O278" i="6"/>
  <c r="P278" i="6"/>
  <c r="R278" i="6" s="1"/>
  <c r="W278" i="6"/>
  <c r="X278" i="6"/>
  <c r="Z278" i="6"/>
  <c r="AE278" i="6"/>
  <c r="AF278" i="6" s="1"/>
  <c r="J279" i="6"/>
  <c r="K279" i="6"/>
  <c r="L279" i="6"/>
  <c r="N279" i="6"/>
  <c r="O279" i="6"/>
  <c r="P279" i="6"/>
  <c r="R279" i="6" s="1"/>
  <c r="W279" i="6"/>
  <c r="X279" i="6"/>
  <c r="Z279" i="6"/>
  <c r="AE279" i="6"/>
  <c r="AF279" i="6" s="1"/>
  <c r="J280" i="6"/>
  <c r="K280" i="6"/>
  <c r="L280" i="6"/>
  <c r="R280" i="6" s="1"/>
  <c r="N280" i="6"/>
  <c r="O280" i="6"/>
  <c r="P280" i="6"/>
  <c r="W280" i="6"/>
  <c r="X280" i="6"/>
  <c r="Z280" i="6"/>
  <c r="AE280" i="6"/>
  <c r="AF280" i="6" s="1"/>
  <c r="J281" i="6"/>
  <c r="K281" i="6"/>
  <c r="L281" i="6"/>
  <c r="R281" i="6" s="1"/>
  <c r="C281" i="18" s="1"/>
  <c r="N281" i="6"/>
  <c r="O281" i="6"/>
  <c r="P281" i="6"/>
  <c r="W281" i="6"/>
  <c r="X281" i="6" s="1"/>
  <c r="Z281" i="6"/>
  <c r="D281" i="18" s="1"/>
  <c r="AE281" i="6"/>
  <c r="AF281" i="6" s="1"/>
  <c r="J282" i="6"/>
  <c r="K282" i="6"/>
  <c r="L282" i="6"/>
  <c r="N282" i="6"/>
  <c r="O282" i="6"/>
  <c r="P282" i="6"/>
  <c r="W282" i="6"/>
  <c r="X282" i="6" s="1"/>
  <c r="Z282" i="6"/>
  <c r="D282" i="18" s="1"/>
  <c r="AE282" i="6"/>
  <c r="AF282" i="6" s="1"/>
  <c r="J283" i="6"/>
  <c r="K283" i="6"/>
  <c r="L283" i="6"/>
  <c r="N283" i="6"/>
  <c r="O283" i="6"/>
  <c r="P283" i="6"/>
  <c r="R283" i="6" s="1"/>
  <c r="C283" i="18" s="1"/>
  <c r="W283" i="6"/>
  <c r="X283" i="6" s="1"/>
  <c r="Z283" i="6"/>
  <c r="D283" i="18" s="1"/>
  <c r="AE283" i="6"/>
  <c r="AF283" i="6" s="1"/>
  <c r="J284" i="6"/>
  <c r="K284" i="6"/>
  <c r="L284" i="6"/>
  <c r="N284" i="6"/>
  <c r="O284" i="6"/>
  <c r="P284" i="6"/>
  <c r="W284" i="6"/>
  <c r="X284" i="6" s="1"/>
  <c r="Z284" i="6"/>
  <c r="D284" i="18" s="1"/>
  <c r="AE284" i="6"/>
  <c r="AF284" i="6" s="1"/>
  <c r="J285" i="6"/>
  <c r="K285" i="6"/>
  <c r="L285" i="6"/>
  <c r="R285" i="6" s="1"/>
  <c r="C285" i="18" s="1"/>
  <c r="N285" i="6"/>
  <c r="O285" i="6"/>
  <c r="P285" i="6"/>
  <c r="W285" i="6"/>
  <c r="X285" i="6" s="1"/>
  <c r="Z285" i="6"/>
  <c r="D285" i="18" s="1"/>
  <c r="AE285" i="6"/>
  <c r="AF285" i="6" s="1"/>
  <c r="J286" i="6"/>
  <c r="K286" i="6"/>
  <c r="L286" i="6"/>
  <c r="N286" i="6"/>
  <c r="O286" i="6"/>
  <c r="P286" i="6"/>
  <c r="W286" i="6"/>
  <c r="X286" i="6" s="1"/>
  <c r="Z286" i="6"/>
  <c r="D286" i="18" s="1"/>
  <c r="AE286" i="6"/>
  <c r="AF286" i="6" s="1"/>
  <c r="J287" i="6"/>
  <c r="K287" i="6"/>
  <c r="L287" i="6"/>
  <c r="N287" i="6"/>
  <c r="O287" i="6"/>
  <c r="P287" i="6"/>
  <c r="R287" i="6" s="1"/>
  <c r="C287" i="18" s="1"/>
  <c r="W287" i="6"/>
  <c r="X287" i="6"/>
  <c r="Z287" i="6"/>
  <c r="D287" i="18" s="1"/>
  <c r="AE287" i="6"/>
  <c r="AF287" i="6" s="1"/>
  <c r="J288" i="6"/>
  <c r="K288" i="6"/>
  <c r="L288" i="6"/>
  <c r="N288" i="6"/>
  <c r="O288" i="6"/>
  <c r="P288" i="6"/>
  <c r="W288" i="6"/>
  <c r="X288" i="6" s="1"/>
  <c r="Z288" i="6"/>
  <c r="D288" i="18" s="1"/>
  <c r="AE288" i="6"/>
  <c r="AF288" i="6" s="1"/>
  <c r="J289" i="6"/>
  <c r="K289" i="6"/>
  <c r="L289" i="6"/>
  <c r="R289" i="6" s="1"/>
  <c r="C289" i="18" s="1"/>
  <c r="N289" i="6"/>
  <c r="O289" i="6"/>
  <c r="P289" i="6"/>
  <c r="W289" i="6"/>
  <c r="X289" i="6" s="1"/>
  <c r="Z289" i="6"/>
  <c r="D289" i="18" s="1"/>
  <c r="AE289" i="6"/>
  <c r="AF289" i="6" s="1"/>
  <c r="J290" i="6"/>
  <c r="K290" i="6"/>
  <c r="L290" i="6"/>
  <c r="N290" i="6"/>
  <c r="O290" i="6"/>
  <c r="P290" i="6"/>
  <c r="W290" i="6"/>
  <c r="X290" i="6" s="1"/>
  <c r="Z290" i="6"/>
  <c r="D290" i="18" s="1"/>
  <c r="AE290" i="6"/>
  <c r="AF290" i="6" s="1"/>
  <c r="J291" i="6"/>
  <c r="K291" i="6"/>
  <c r="L291" i="6"/>
  <c r="N291" i="6"/>
  <c r="O291" i="6"/>
  <c r="P291" i="6"/>
  <c r="R291" i="6" s="1"/>
  <c r="C291" i="18" s="1"/>
  <c r="W291" i="6"/>
  <c r="X291" i="6"/>
  <c r="Z291" i="6"/>
  <c r="D291" i="18" s="1"/>
  <c r="AE291" i="6"/>
  <c r="AF291" i="6" s="1"/>
  <c r="J292" i="6"/>
  <c r="K292" i="6"/>
  <c r="L292" i="6"/>
  <c r="N292" i="6"/>
  <c r="O292" i="6"/>
  <c r="P292" i="6"/>
  <c r="W292" i="6"/>
  <c r="X292" i="6" s="1"/>
  <c r="Z292" i="6"/>
  <c r="D292" i="18" s="1"/>
  <c r="AE292" i="6"/>
  <c r="AF292" i="6" s="1"/>
  <c r="J293" i="6"/>
  <c r="K293" i="6"/>
  <c r="L293" i="6"/>
  <c r="R293" i="6" s="1"/>
  <c r="C293" i="18" s="1"/>
  <c r="N293" i="6"/>
  <c r="O293" i="6"/>
  <c r="P293" i="6"/>
  <c r="W293" i="6"/>
  <c r="X293" i="6" s="1"/>
  <c r="Z293" i="6"/>
  <c r="D293" i="18" s="1"/>
  <c r="AE293" i="6"/>
  <c r="AF293" i="6" s="1"/>
  <c r="J294" i="6"/>
  <c r="K294" i="6"/>
  <c r="L294" i="6"/>
  <c r="N294" i="6"/>
  <c r="O294" i="6"/>
  <c r="P294" i="6"/>
  <c r="W294" i="6"/>
  <c r="X294" i="6" s="1"/>
  <c r="Z294" i="6"/>
  <c r="D294" i="18" s="1"/>
  <c r="AE294" i="6"/>
  <c r="AF294" i="6" s="1"/>
  <c r="J295" i="6"/>
  <c r="K295" i="6"/>
  <c r="L295" i="6"/>
  <c r="N295" i="6"/>
  <c r="O295" i="6"/>
  <c r="P295" i="6"/>
  <c r="W295" i="6"/>
  <c r="X295" i="6" s="1"/>
  <c r="Z295" i="6"/>
  <c r="D295" i="18" s="1"/>
  <c r="AE295" i="6"/>
  <c r="AF295" i="6" s="1"/>
  <c r="J296" i="6"/>
  <c r="K296" i="6"/>
  <c r="L296" i="6"/>
  <c r="N296" i="6"/>
  <c r="O296" i="6"/>
  <c r="P296" i="6"/>
  <c r="W296" i="6"/>
  <c r="X296" i="6" s="1"/>
  <c r="Z296" i="6"/>
  <c r="D296" i="18" s="1"/>
  <c r="AE296" i="6"/>
  <c r="AF296" i="6" s="1"/>
  <c r="J297" i="6"/>
  <c r="K297" i="6"/>
  <c r="L297" i="6"/>
  <c r="N297" i="6"/>
  <c r="O297" i="6"/>
  <c r="P297" i="6"/>
  <c r="W297" i="6"/>
  <c r="X297" i="6"/>
  <c r="Z297" i="6"/>
  <c r="D297" i="18" s="1"/>
  <c r="AE297" i="6"/>
  <c r="AF297" i="6" s="1"/>
  <c r="J298" i="6"/>
  <c r="K298" i="6"/>
  <c r="L298" i="6"/>
  <c r="R298" i="6" s="1"/>
  <c r="AA298" i="6" s="1"/>
  <c r="N298" i="6"/>
  <c r="O298" i="6"/>
  <c r="P298" i="6"/>
  <c r="W298" i="6"/>
  <c r="X298" i="6" s="1"/>
  <c r="Z298" i="6"/>
  <c r="D298" i="18" s="1"/>
  <c r="AE298" i="6"/>
  <c r="AF298" i="6" s="1"/>
  <c r="J299" i="6"/>
  <c r="K299" i="6"/>
  <c r="L299" i="6"/>
  <c r="N299" i="6"/>
  <c r="O299" i="6"/>
  <c r="P299" i="6"/>
  <c r="R299" i="6" s="1"/>
  <c r="W299" i="6"/>
  <c r="X299" i="6"/>
  <c r="Z299" i="6"/>
  <c r="D299" i="18" s="1"/>
  <c r="AE299" i="6"/>
  <c r="AF299" i="6" s="1"/>
  <c r="J300" i="6"/>
  <c r="K300" i="6"/>
  <c r="L300" i="6"/>
  <c r="N300" i="6"/>
  <c r="O300" i="6"/>
  <c r="P300" i="6"/>
  <c r="W300" i="6"/>
  <c r="X300" i="6"/>
  <c r="Z300" i="6"/>
  <c r="D300" i="18" s="1"/>
  <c r="AE300" i="6"/>
  <c r="AF300" i="6" s="1"/>
  <c r="J301" i="6"/>
  <c r="K301" i="6"/>
  <c r="L301" i="6"/>
  <c r="N301" i="6"/>
  <c r="O301" i="6"/>
  <c r="P301" i="6"/>
  <c r="R301" i="6" s="1"/>
  <c r="AA301" i="6" s="1"/>
  <c r="W301" i="6"/>
  <c r="X301" i="6" s="1"/>
  <c r="Z301" i="6"/>
  <c r="D301" i="18" s="1"/>
  <c r="AE301" i="6"/>
  <c r="AF301" i="6" s="1"/>
  <c r="J302" i="6"/>
  <c r="K302" i="6"/>
  <c r="L302" i="6"/>
  <c r="N302" i="6"/>
  <c r="O302" i="6"/>
  <c r="P302" i="6"/>
  <c r="W302" i="6"/>
  <c r="X302" i="6" s="1"/>
  <c r="Z302" i="6"/>
  <c r="D302" i="18" s="1"/>
  <c r="AE302" i="6"/>
  <c r="AF302" i="6" s="1"/>
  <c r="J303" i="6"/>
  <c r="K303" i="6"/>
  <c r="L303" i="6"/>
  <c r="R303" i="6" s="1"/>
  <c r="N303" i="6"/>
  <c r="O303" i="6"/>
  <c r="P303" i="6"/>
  <c r="W303" i="6"/>
  <c r="X303" i="6" s="1"/>
  <c r="Z303" i="6"/>
  <c r="D303" i="18" s="1"/>
  <c r="AE303" i="6"/>
  <c r="AF303" i="6" s="1"/>
  <c r="J304" i="6"/>
  <c r="K304" i="6"/>
  <c r="L304" i="6"/>
  <c r="N304" i="6"/>
  <c r="O304" i="6"/>
  <c r="P304" i="6"/>
  <c r="W304" i="6"/>
  <c r="X304" i="6" s="1"/>
  <c r="Z304" i="6"/>
  <c r="D304" i="18" s="1"/>
  <c r="AE304" i="6"/>
  <c r="AF304" i="6" s="1"/>
  <c r="J305" i="6"/>
  <c r="K305" i="6"/>
  <c r="L305" i="6"/>
  <c r="N305" i="6"/>
  <c r="O305" i="6"/>
  <c r="P305" i="6"/>
  <c r="W305" i="6"/>
  <c r="X305" i="6" s="1"/>
  <c r="Z305" i="6"/>
  <c r="D305" i="18" s="1"/>
  <c r="AE305" i="6"/>
  <c r="AF305" i="6" s="1"/>
  <c r="J306" i="6"/>
  <c r="K306" i="6"/>
  <c r="L306" i="6"/>
  <c r="N306" i="6"/>
  <c r="O306" i="6"/>
  <c r="P306" i="6"/>
  <c r="R306" i="6" s="1"/>
  <c r="AA306" i="6" s="1"/>
  <c r="W306" i="6"/>
  <c r="X306" i="6" s="1"/>
  <c r="Z306" i="6"/>
  <c r="D306" i="18" s="1"/>
  <c r="AE306" i="6"/>
  <c r="AF306" i="6" s="1"/>
  <c r="J307" i="6"/>
  <c r="K307" i="6"/>
  <c r="L307" i="6"/>
  <c r="N307" i="6"/>
  <c r="O307" i="6"/>
  <c r="P307" i="6"/>
  <c r="R307" i="6" s="1"/>
  <c r="W307" i="6"/>
  <c r="X307" i="6"/>
  <c r="Z307" i="6"/>
  <c r="D307" i="18" s="1"/>
  <c r="AE307" i="6"/>
  <c r="AF307" i="6" s="1"/>
  <c r="J308" i="6"/>
  <c r="K308" i="6"/>
  <c r="L308" i="6"/>
  <c r="N308" i="6"/>
  <c r="O308" i="6"/>
  <c r="P308" i="6"/>
  <c r="W308" i="6"/>
  <c r="X308" i="6"/>
  <c r="Z308" i="6"/>
  <c r="D308" i="18" s="1"/>
  <c r="AE308" i="6"/>
  <c r="AF308" i="6" s="1"/>
  <c r="J309" i="6"/>
  <c r="K309" i="6"/>
  <c r="L309" i="6"/>
  <c r="N309" i="6"/>
  <c r="O309" i="6"/>
  <c r="P309" i="6"/>
  <c r="R309" i="6"/>
  <c r="AA309" i="6" s="1"/>
  <c r="W309" i="6"/>
  <c r="X309" i="6" s="1"/>
  <c r="Z309" i="6"/>
  <c r="D309" i="18" s="1"/>
  <c r="AE309" i="6"/>
  <c r="AF309" i="6" s="1"/>
  <c r="J310" i="6"/>
  <c r="K310" i="6"/>
  <c r="L310" i="6"/>
  <c r="N310" i="6"/>
  <c r="O310" i="6"/>
  <c r="P310" i="6"/>
  <c r="W310" i="6"/>
  <c r="X310" i="6" s="1"/>
  <c r="Z310" i="6"/>
  <c r="D310" i="18" s="1"/>
  <c r="AE310" i="6"/>
  <c r="AF310" i="6" s="1"/>
  <c r="J311" i="6"/>
  <c r="K311" i="6"/>
  <c r="L311" i="6"/>
  <c r="R311" i="6" s="1"/>
  <c r="N311" i="6"/>
  <c r="O311" i="6"/>
  <c r="P311" i="6"/>
  <c r="W311" i="6"/>
  <c r="X311" i="6" s="1"/>
  <c r="Z311" i="6"/>
  <c r="D311" i="18" s="1"/>
  <c r="AE311" i="6"/>
  <c r="AF311" i="6" s="1"/>
  <c r="AF2" i="6"/>
  <c r="AE2" i="6"/>
  <c r="V2" i="6"/>
  <c r="Z2" i="6" s="1"/>
  <c r="P2" i="6"/>
  <c r="O2" i="6"/>
  <c r="N2" i="6"/>
  <c r="L2" i="6"/>
  <c r="R2" i="6" s="1"/>
  <c r="K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5"/>
  <c r="I2" i="6"/>
  <c r="D1" i="18"/>
  <c r="C1" i="18"/>
  <c r="B1" i="18"/>
  <c r="A1" i="18"/>
  <c r="A3" i="13"/>
  <c r="B3" i="13"/>
  <c r="C3" i="13"/>
  <c r="D3" i="13"/>
  <c r="A4" i="13"/>
  <c r="B4" i="13"/>
  <c r="C4" i="13"/>
  <c r="D4" i="13"/>
  <c r="A5" i="13"/>
  <c r="B5" i="13"/>
  <c r="C5" i="13"/>
  <c r="D5" i="13"/>
  <c r="A6" i="13"/>
  <c r="B6" i="13"/>
  <c r="C6" i="13"/>
  <c r="D6" i="13"/>
  <c r="A7" i="13"/>
  <c r="B7" i="13"/>
  <c r="C7" i="13"/>
  <c r="D7" i="13"/>
  <c r="A8" i="13"/>
  <c r="B8" i="13"/>
  <c r="C8" i="13"/>
  <c r="D8" i="13"/>
  <c r="A9" i="13"/>
  <c r="B9" i="13"/>
  <c r="C9" i="13"/>
  <c r="D9" i="13"/>
  <c r="A10" i="13"/>
  <c r="B10" i="13"/>
  <c r="C10" i="13"/>
  <c r="D10" i="13"/>
  <c r="A11" i="13"/>
  <c r="B11" i="13"/>
  <c r="C11" i="13"/>
  <c r="D11" i="13"/>
  <c r="A12" i="13"/>
  <c r="B12" i="13"/>
  <c r="C12" i="13"/>
  <c r="D12" i="13"/>
  <c r="A13" i="13"/>
  <c r="B13" i="13"/>
  <c r="C13" i="13"/>
  <c r="D13" i="13"/>
  <c r="A14" i="13"/>
  <c r="B14" i="13"/>
  <c r="C14" i="13"/>
  <c r="D14" i="13"/>
  <c r="A15" i="13"/>
  <c r="B15" i="13"/>
  <c r="C15" i="13"/>
  <c r="D15" i="13"/>
  <c r="A16" i="13"/>
  <c r="B16" i="13"/>
  <c r="C16" i="13"/>
  <c r="D16" i="13"/>
  <c r="A17" i="13"/>
  <c r="B17" i="13"/>
  <c r="C17" i="13"/>
  <c r="D17" i="13"/>
  <c r="A18" i="13"/>
  <c r="B18" i="13"/>
  <c r="C18" i="13"/>
  <c r="D18" i="13"/>
  <c r="A19" i="13"/>
  <c r="B19" i="13"/>
  <c r="C19" i="13"/>
  <c r="D19" i="13"/>
  <c r="A20" i="13"/>
  <c r="B20" i="13"/>
  <c r="C20" i="13"/>
  <c r="D20" i="13"/>
  <c r="A21" i="13"/>
  <c r="B21" i="13"/>
  <c r="C21" i="13"/>
  <c r="D21" i="13"/>
  <c r="A22" i="13"/>
  <c r="B22" i="13"/>
  <c r="C22" i="13"/>
  <c r="D22" i="13"/>
  <c r="A23" i="13"/>
  <c r="B23" i="13"/>
  <c r="C23" i="13"/>
  <c r="D23" i="13"/>
  <c r="A24" i="13"/>
  <c r="B24" i="13"/>
  <c r="C24" i="13"/>
  <c r="D24" i="13"/>
  <c r="A25" i="13"/>
  <c r="B25" i="13"/>
  <c r="C25" i="13"/>
  <c r="D25" i="13"/>
  <c r="A26" i="13"/>
  <c r="B26" i="13"/>
  <c r="C26" i="13"/>
  <c r="D26" i="13"/>
  <c r="A27" i="13"/>
  <c r="B27" i="13"/>
  <c r="C27" i="13"/>
  <c r="D27" i="13"/>
  <c r="A28" i="13"/>
  <c r="B28" i="13"/>
  <c r="C28" i="13"/>
  <c r="D28" i="13"/>
  <c r="A29" i="13"/>
  <c r="B29" i="13"/>
  <c r="C29" i="13"/>
  <c r="D29" i="13"/>
  <c r="A30" i="13"/>
  <c r="B30" i="13"/>
  <c r="C30" i="13"/>
  <c r="D30" i="13"/>
  <c r="A31" i="13"/>
  <c r="B31" i="13"/>
  <c r="C31" i="13"/>
  <c r="D31" i="13"/>
  <c r="A32" i="13"/>
  <c r="B32" i="13"/>
  <c r="C32" i="13"/>
  <c r="D32" i="13"/>
  <c r="A33" i="13"/>
  <c r="B33" i="13"/>
  <c r="C33" i="13"/>
  <c r="D33" i="13"/>
  <c r="A34" i="13"/>
  <c r="B34" i="13"/>
  <c r="C34" i="13"/>
  <c r="D34" i="13"/>
  <c r="A35" i="13"/>
  <c r="B35" i="13"/>
  <c r="C35" i="13"/>
  <c r="D35" i="13"/>
  <c r="A36" i="13"/>
  <c r="B36" i="13"/>
  <c r="C36" i="13"/>
  <c r="D36" i="13"/>
  <c r="A37" i="13"/>
  <c r="B37" i="13"/>
  <c r="C37" i="13"/>
  <c r="D37" i="13"/>
  <c r="A38" i="13"/>
  <c r="B38" i="13"/>
  <c r="C38" i="13"/>
  <c r="D38" i="13"/>
  <c r="A39" i="13"/>
  <c r="B39" i="13"/>
  <c r="C39" i="13"/>
  <c r="D39" i="13"/>
  <c r="A40" i="13"/>
  <c r="B40" i="13"/>
  <c r="C40" i="13"/>
  <c r="D40" i="13"/>
  <c r="A41" i="13"/>
  <c r="B41" i="13"/>
  <c r="C41" i="13"/>
  <c r="D41" i="13"/>
  <c r="A42" i="13"/>
  <c r="B42" i="13"/>
  <c r="C42" i="13"/>
  <c r="D42" i="13"/>
  <c r="A43" i="13"/>
  <c r="B43" i="13"/>
  <c r="C43" i="13"/>
  <c r="D43" i="13"/>
  <c r="A44" i="13"/>
  <c r="B44" i="13"/>
  <c r="C44" i="13"/>
  <c r="D44" i="13"/>
  <c r="A45" i="13"/>
  <c r="B45" i="13"/>
  <c r="C45" i="13"/>
  <c r="D45" i="13"/>
  <c r="A46" i="13"/>
  <c r="B46" i="13"/>
  <c r="C46" i="13"/>
  <c r="D46" i="13"/>
  <c r="A47" i="13"/>
  <c r="B47" i="13"/>
  <c r="C47" i="13"/>
  <c r="D47" i="13"/>
  <c r="A48" i="13"/>
  <c r="B48" i="13"/>
  <c r="C48" i="13"/>
  <c r="D48" i="13"/>
  <c r="A49" i="13"/>
  <c r="B49" i="13"/>
  <c r="C49" i="13"/>
  <c r="D49" i="13"/>
  <c r="A50" i="13"/>
  <c r="B50" i="13"/>
  <c r="C50" i="13"/>
  <c r="D50" i="13"/>
  <c r="A51" i="13"/>
  <c r="B51" i="13"/>
  <c r="C51" i="13"/>
  <c r="D51" i="13"/>
  <c r="A52" i="13"/>
  <c r="B52" i="13"/>
  <c r="C52" i="13"/>
  <c r="D52" i="13"/>
  <c r="A53" i="13"/>
  <c r="B53" i="13"/>
  <c r="C53" i="13"/>
  <c r="D53" i="13"/>
  <c r="A54" i="13"/>
  <c r="B54" i="13"/>
  <c r="C54" i="13"/>
  <c r="D54" i="13"/>
  <c r="A55" i="13"/>
  <c r="B55" i="13"/>
  <c r="C55" i="13"/>
  <c r="D55" i="13"/>
  <c r="A56" i="13"/>
  <c r="B56" i="13"/>
  <c r="C56" i="13"/>
  <c r="D56" i="13"/>
  <c r="A57" i="13"/>
  <c r="B57" i="13"/>
  <c r="C57" i="13"/>
  <c r="D57" i="13"/>
  <c r="A58" i="13"/>
  <c r="B58" i="13"/>
  <c r="C58" i="13"/>
  <c r="D58" i="13"/>
  <c r="A59" i="13"/>
  <c r="B59" i="13"/>
  <c r="C59" i="13"/>
  <c r="D59" i="13"/>
  <c r="A60" i="13"/>
  <c r="B60" i="13"/>
  <c r="C60" i="13"/>
  <c r="D60" i="13"/>
  <c r="A61" i="13"/>
  <c r="B61" i="13"/>
  <c r="C61" i="13"/>
  <c r="D61" i="13"/>
  <c r="A62" i="13"/>
  <c r="B62" i="13"/>
  <c r="C62" i="13"/>
  <c r="D62" i="13"/>
  <c r="A63" i="13"/>
  <c r="B63" i="13"/>
  <c r="C63" i="13"/>
  <c r="D63" i="13"/>
  <c r="A64" i="13"/>
  <c r="B64" i="13"/>
  <c r="C64" i="13"/>
  <c r="D64" i="13"/>
  <c r="A65" i="13"/>
  <c r="B65" i="13"/>
  <c r="C65" i="13"/>
  <c r="D65" i="13"/>
  <c r="A66" i="13"/>
  <c r="B66" i="13"/>
  <c r="C66" i="13"/>
  <c r="D66" i="13"/>
  <c r="A67" i="13"/>
  <c r="B67" i="13"/>
  <c r="C67" i="13"/>
  <c r="D67" i="13"/>
  <c r="A68" i="13"/>
  <c r="B68" i="13"/>
  <c r="C68" i="13"/>
  <c r="D68" i="13"/>
  <c r="A69" i="13"/>
  <c r="B69" i="13"/>
  <c r="C69" i="13"/>
  <c r="D69" i="13"/>
  <c r="A70" i="13"/>
  <c r="B70" i="13"/>
  <c r="C70" i="13"/>
  <c r="D70" i="13"/>
  <c r="A71" i="13"/>
  <c r="B71" i="13"/>
  <c r="C71" i="13"/>
  <c r="D71" i="13"/>
  <c r="A72" i="13"/>
  <c r="B72" i="13"/>
  <c r="C72" i="13"/>
  <c r="D72" i="13"/>
  <c r="A73" i="13"/>
  <c r="B73" i="13"/>
  <c r="C73" i="13"/>
  <c r="D73" i="13"/>
  <c r="A74" i="13"/>
  <c r="B74" i="13"/>
  <c r="C74" i="13"/>
  <c r="D74" i="13"/>
  <c r="A75" i="13"/>
  <c r="B75" i="13"/>
  <c r="C75" i="13"/>
  <c r="D75" i="13"/>
  <c r="A76" i="13"/>
  <c r="B76" i="13"/>
  <c r="C76" i="13"/>
  <c r="D76" i="13"/>
  <c r="A77" i="13"/>
  <c r="B77" i="13"/>
  <c r="C77" i="13"/>
  <c r="D77" i="13"/>
  <c r="A78" i="13"/>
  <c r="B78" i="13"/>
  <c r="C78" i="13"/>
  <c r="D78" i="13"/>
  <c r="A79" i="13"/>
  <c r="B79" i="13"/>
  <c r="C79" i="13"/>
  <c r="D79" i="13"/>
  <c r="A80" i="13"/>
  <c r="B80" i="13"/>
  <c r="C80" i="13"/>
  <c r="D80" i="13"/>
  <c r="A81" i="13"/>
  <c r="B81" i="13"/>
  <c r="C81" i="13"/>
  <c r="D81" i="13"/>
  <c r="A82" i="13"/>
  <c r="B82" i="13"/>
  <c r="C82" i="13"/>
  <c r="D82" i="13"/>
  <c r="A83" i="13"/>
  <c r="B83" i="13"/>
  <c r="C83" i="13"/>
  <c r="D83" i="13"/>
  <c r="A84" i="13"/>
  <c r="B84" i="13"/>
  <c r="C84" i="13"/>
  <c r="D84" i="13"/>
  <c r="A85" i="13"/>
  <c r="B85" i="13"/>
  <c r="C85" i="13"/>
  <c r="D85" i="13"/>
  <c r="A86" i="13"/>
  <c r="B86" i="13"/>
  <c r="C86" i="13"/>
  <c r="D86" i="13"/>
  <c r="A87" i="13"/>
  <c r="B87" i="13"/>
  <c r="C87" i="13"/>
  <c r="D87" i="13"/>
  <c r="A88" i="13"/>
  <c r="B88" i="13"/>
  <c r="C88" i="13"/>
  <c r="D88" i="13"/>
  <c r="A89" i="13"/>
  <c r="B89" i="13"/>
  <c r="C89" i="13"/>
  <c r="D89" i="13"/>
  <c r="A90" i="13"/>
  <c r="B90" i="13"/>
  <c r="C90" i="13"/>
  <c r="D90" i="13"/>
  <c r="A91" i="13"/>
  <c r="B91" i="13"/>
  <c r="C91" i="13"/>
  <c r="D91" i="13"/>
  <c r="A92" i="13"/>
  <c r="B92" i="13"/>
  <c r="C92" i="13"/>
  <c r="D92" i="13"/>
  <c r="A93" i="13"/>
  <c r="B93" i="13"/>
  <c r="C93" i="13"/>
  <c r="D93" i="13"/>
  <c r="A94" i="13"/>
  <c r="B94" i="13"/>
  <c r="C94" i="13"/>
  <c r="D94" i="13"/>
  <c r="A95" i="13"/>
  <c r="B95" i="13"/>
  <c r="C95" i="13"/>
  <c r="D95" i="13"/>
  <c r="A96" i="13"/>
  <c r="B96" i="13"/>
  <c r="C96" i="13"/>
  <c r="D96" i="13"/>
  <c r="A97" i="13"/>
  <c r="B97" i="13"/>
  <c r="C97" i="13"/>
  <c r="D97" i="13"/>
  <c r="A98" i="13"/>
  <c r="B98" i="13"/>
  <c r="C98" i="13"/>
  <c r="D98" i="13"/>
  <c r="A99" i="13"/>
  <c r="B99" i="13"/>
  <c r="C99" i="13"/>
  <c r="D99" i="13"/>
  <c r="A100" i="13"/>
  <c r="B100" i="13"/>
  <c r="C100" i="13"/>
  <c r="D100" i="13"/>
  <c r="A101" i="13"/>
  <c r="B101" i="13"/>
  <c r="C101" i="13"/>
  <c r="D101" i="13"/>
  <c r="A102" i="13"/>
  <c r="B102" i="13"/>
  <c r="C102" i="13"/>
  <c r="D102" i="13"/>
  <c r="A103" i="13"/>
  <c r="B103" i="13"/>
  <c r="C103" i="13"/>
  <c r="D103" i="13"/>
  <c r="A104" i="13"/>
  <c r="B104" i="13"/>
  <c r="C104" i="13"/>
  <c r="D104" i="13"/>
  <c r="A105" i="13"/>
  <c r="B105" i="13"/>
  <c r="C105" i="13"/>
  <c r="D105" i="13"/>
  <c r="A106" i="13"/>
  <c r="B106" i="13"/>
  <c r="C106" i="13"/>
  <c r="D106" i="13"/>
  <c r="A107" i="13"/>
  <c r="B107" i="13"/>
  <c r="C107" i="13"/>
  <c r="D107" i="13"/>
  <c r="A108" i="13"/>
  <c r="B108" i="13"/>
  <c r="C108" i="13"/>
  <c r="D108" i="13"/>
  <c r="A109" i="13"/>
  <c r="B109" i="13"/>
  <c r="C109" i="13"/>
  <c r="D109" i="13"/>
  <c r="A110" i="13"/>
  <c r="B110" i="13"/>
  <c r="C110" i="13"/>
  <c r="D110" i="13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A115" i="13"/>
  <c r="B115" i="13"/>
  <c r="C115" i="13"/>
  <c r="D115" i="13"/>
  <c r="A116" i="13"/>
  <c r="B116" i="13"/>
  <c r="C116" i="13"/>
  <c r="D116" i="13"/>
  <c r="A117" i="13"/>
  <c r="B117" i="13"/>
  <c r="C117" i="13"/>
  <c r="D117" i="13"/>
  <c r="A118" i="13"/>
  <c r="B118" i="13"/>
  <c r="C118" i="13"/>
  <c r="D118" i="13"/>
  <c r="A119" i="13"/>
  <c r="B119" i="13"/>
  <c r="C119" i="13"/>
  <c r="D119" i="13"/>
  <c r="A120" i="13"/>
  <c r="B120" i="13"/>
  <c r="C120" i="13"/>
  <c r="D120" i="13"/>
  <c r="A121" i="13"/>
  <c r="B121" i="13"/>
  <c r="C121" i="13"/>
  <c r="D121" i="13"/>
  <c r="A122" i="13"/>
  <c r="B122" i="13"/>
  <c r="C122" i="13"/>
  <c r="D122" i="13"/>
  <c r="A123" i="13"/>
  <c r="B123" i="13"/>
  <c r="C123" i="13"/>
  <c r="D123" i="13"/>
  <c r="A124" i="13"/>
  <c r="B124" i="13"/>
  <c r="C124" i="13"/>
  <c r="D124" i="13"/>
  <c r="A125" i="13"/>
  <c r="B125" i="13"/>
  <c r="C125" i="13"/>
  <c r="D125" i="13"/>
  <c r="A126" i="13"/>
  <c r="B126" i="13"/>
  <c r="C126" i="13"/>
  <c r="D126" i="13"/>
  <c r="A127" i="13"/>
  <c r="B127" i="13"/>
  <c r="C127" i="13"/>
  <c r="D127" i="13"/>
  <c r="A128" i="13"/>
  <c r="B128" i="13"/>
  <c r="C128" i="13"/>
  <c r="D128" i="13"/>
  <c r="A129" i="13"/>
  <c r="B129" i="13"/>
  <c r="C129" i="13"/>
  <c r="D129" i="13"/>
  <c r="A130" i="13"/>
  <c r="B130" i="13"/>
  <c r="C130" i="13"/>
  <c r="D130" i="13"/>
  <c r="A131" i="13"/>
  <c r="B131" i="13"/>
  <c r="C131" i="13"/>
  <c r="D131" i="13"/>
  <c r="A132" i="13"/>
  <c r="B132" i="13"/>
  <c r="C132" i="13"/>
  <c r="D132" i="13"/>
  <c r="A133" i="13"/>
  <c r="B133" i="13"/>
  <c r="C133" i="13"/>
  <c r="D133" i="13"/>
  <c r="A134" i="13"/>
  <c r="B134" i="13"/>
  <c r="C134" i="13"/>
  <c r="D134" i="13"/>
  <c r="A135" i="13"/>
  <c r="B135" i="13"/>
  <c r="C135" i="13"/>
  <c r="D135" i="13"/>
  <c r="A136" i="13"/>
  <c r="B136" i="13"/>
  <c r="C136" i="13"/>
  <c r="D136" i="13"/>
  <c r="A137" i="13"/>
  <c r="B137" i="13"/>
  <c r="C137" i="13"/>
  <c r="D137" i="13"/>
  <c r="A138" i="13"/>
  <c r="B138" i="13"/>
  <c r="C138" i="13"/>
  <c r="D138" i="13"/>
  <c r="A139" i="13"/>
  <c r="B139" i="13"/>
  <c r="C139" i="13"/>
  <c r="D139" i="13"/>
  <c r="A140" i="13"/>
  <c r="B140" i="13"/>
  <c r="C140" i="13"/>
  <c r="D140" i="13"/>
  <c r="A141" i="13"/>
  <c r="B141" i="13"/>
  <c r="C141" i="13"/>
  <c r="D141" i="13"/>
  <c r="A142" i="13"/>
  <c r="B142" i="13"/>
  <c r="C142" i="13"/>
  <c r="D142" i="13"/>
  <c r="A143" i="13"/>
  <c r="B143" i="13"/>
  <c r="C143" i="13"/>
  <c r="D143" i="13"/>
  <c r="A144" i="13"/>
  <c r="B144" i="13"/>
  <c r="C144" i="13"/>
  <c r="D144" i="13"/>
  <c r="A145" i="13"/>
  <c r="B145" i="13"/>
  <c r="C145" i="13"/>
  <c r="D145" i="13"/>
  <c r="A146" i="13"/>
  <c r="B146" i="13"/>
  <c r="C146" i="13"/>
  <c r="D146" i="13"/>
  <c r="A147" i="13"/>
  <c r="B147" i="13"/>
  <c r="C147" i="13"/>
  <c r="D147" i="13"/>
  <c r="A148" i="13"/>
  <c r="B148" i="13"/>
  <c r="C148" i="13"/>
  <c r="D148" i="13"/>
  <c r="A149" i="13"/>
  <c r="B149" i="13"/>
  <c r="C149" i="13"/>
  <c r="D149" i="13"/>
  <c r="A150" i="13"/>
  <c r="B150" i="13"/>
  <c r="C150" i="13"/>
  <c r="D150" i="13"/>
  <c r="A151" i="13"/>
  <c r="B151" i="13"/>
  <c r="C151" i="13"/>
  <c r="D151" i="13"/>
  <c r="A152" i="13"/>
  <c r="B152" i="13"/>
  <c r="C152" i="13"/>
  <c r="D152" i="13"/>
  <c r="A153" i="13"/>
  <c r="B153" i="13"/>
  <c r="C153" i="13"/>
  <c r="D153" i="13"/>
  <c r="A154" i="13"/>
  <c r="B154" i="13"/>
  <c r="C154" i="13"/>
  <c r="D154" i="13"/>
  <c r="A155" i="13"/>
  <c r="B155" i="13"/>
  <c r="C155" i="13"/>
  <c r="D155" i="13"/>
  <c r="A156" i="13"/>
  <c r="B156" i="13"/>
  <c r="C156" i="13"/>
  <c r="D156" i="13"/>
  <c r="A157" i="13"/>
  <c r="B157" i="13"/>
  <c r="C157" i="13"/>
  <c r="D157" i="13"/>
  <c r="A158" i="13"/>
  <c r="B158" i="13"/>
  <c r="C158" i="13"/>
  <c r="D158" i="13"/>
  <c r="A159" i="13"/>
  <c r="B159" i="13"/>
  <c r="C159" i="13"/>
  <c r="D159" i="13"/>
  <c r="A160" i="13"/>
  <c r="B160" i="13"/>
  <c r="C160" i="13"/>
  <c r="D160" i="13"/>
  <c r="A161" i="13"/>
  <c r="B161" i="13"/>
  <c r="C161" i="13"/>
  <c r="D161" i="13"/>
  <c r="A162" i="13"/>
  <c r="B162" i="13"/>
  <c r="C162" i="13"/>
  <c r="D162" i="13"/>
  <c r="A163" i="13"/>
  <c r="B163" i="13"/>
  <c r="C163" i="13"/>
  <c r="D163" i="13"/>
  <c r="A164" i="13"/>
  <c r="B164" i="13"/>
  <c r="C164" i="13"/>
  <c r="D164" i="13"/>
  <c r="A165" i="13"/>
  <c r="B165" i="13"/>
  <c r="C165" i="13"/>
  <c r="D165" i="13"/>
  <c r="A166" i="13"/>
  <c r="B166" i="13"/>
  <c r="C166" i="13"/>
  <c r="D166" i="13"/>
  <c r="A167" i="13"/>
  <c r="B167" i="13"/>
  <c r="C167" i="13"/>
  <c r="D167" i="13"/>
  <c r="A168" i="13"/>
  <c r="B168" i="13"/>
  <c r="C168" i="13"/>
  <c r="D168" i="13"/>
  <c r="A169" i="13"/>
  <c r="B169" i="13"/>
  <c r="C169" i="13"/>
  <c r="D169" i="13"/>
  <c r="A170" i="13"/>
  <c r="B170" i="13"/>
  <c r="C170" i="13"/>
  <c r="D170" i="13"/>
  <c r="A171" i="13"/>
  <c r="B171" i="13"/>
  <c r="C171" i="13"/>
  <c r="D171" i="13"/>
  <c r="A172" i="13"/>
  <c r="B172" i="13"/>
  <c r="C172" i="13"/>
  <c r="D172" i="13"/>
  <c r="A173" i="13"/>
  <c r="B173" i="13"/>
  <c r="C173" i="13"/>
  <c r="D173" i="13"/>
  <c r="A174" i="13"/>
  <c r="B174" i="13"/>
  <c r="C174" i="13"/>
  <c r="D174" i="13"/>
  <c r="A175" i="13"/>
  <c r="B175" i="13"/>
  <c r="C175" i="13"/>
  <c r="D175" i="13"/>
  <c r="A176" i="13"/>
  <c r="B176" i="13"/>
  <c r="C176" i="13"/>
  <c r="D176" i="13"/>
  <c r="A177" i="13"/>
  <c r="B177" i="13"/>
  <c r="C177" i="13"/>
  <c r="D177" i="13"/>
  <c r="A178" i="13"/>
  <c r="B178" i="13"/>
  <c r="C178" i="13"/>
  <c r="D178" i="13"/>
  <c r="A179" i="13"/>
  <c r="B179" i="13"/>
  <c r="C179" i="13"/>
  <c r="D179" i="13"/>
  <c r="A180" i="13"/>
  <c r="B180" i="13"/>
  <c r="C180" i="13"/>
  <c r="D180" i="13"/>
  <c r="A181" i="13"/>
  <c r="B181" i="13"/>
  <c r="C181" i="13"/>
  <c r="D181" i="13"/>
  <c r="A182" i="13"/>
  <c r="B182" i="13"/>
  <c r="C182" i="13"/>
  <c r="D182" i="13"/>
  <c r="A183" i="13"/>
  <c r="B183" i="13"/>
  <c r="C183" i="13"/>
  <c r="D183" i="13"/>
  <c r="A184" i="13"/>
  <c r="B184" i="13"/>
  <c r="C184" i="13"/>
  <c r="D184" i="13"/>
  <c r="A185" i="13"/>
  <c r="B185" i="13"/>
  <c r="C185" i="13"/>
  <c r="D185" i="13"/>
  <c r="A186" i="13"/>
  <c r="B186" i="13"/>
  <c r="C186" i="13"/>
  <c r="D186" i="13"/>
  <c r="A187" i="13"/>
  <c r="B187" i="13"/>
  <c r="C187" i="13"/>
  <c r="D187" i="13"/>
  <c r="A188" i="13"/>
  <c r="B188" i="13"/>
  <c r="C188" i="13"/>
  <c r="D188" i="13"/>
  <c r="A189" i="13"/>
  <c r="B189" i="13"/>
  <c r="C189" i="13"/>
  <c r="D189" i="13"/>
  <c r="A190" i="13"/>
  <c r="B190" i="13"/>
  <c r="C190" i="13"/>
  <c r="D190" i="13"/>
  <c r="A191" i="13"/>
  <c r="B191" i="13"/>
  <c r="C191" i="13"/>
  <c r="D191" i="13"/>
  <c r="A192" i="13"/>
  <c r="B192" i="13"/>
  <c r="C192" i="13"/>
  <c r="D192" i="13"/>
  <c r="A193" i="13"/>
  <c r="B193" i="13"/>
  <c r="C193" i="13"/>
  <c r="D193" i="13"/>
  <c r="A194" i="13"/>
  <c r="B194" i="13"/>
  <c r="C194" i="13"/>
  <c r="D194" i="13"/>
  <c r="A195" i="13"/>
  <c r="B195" i="13"/>
  <c r="C195" i="13"/>
  <c r="D195" i="13"/>
  <c r="A196" i="13"/>
  <c r="B196" i="13"/>
  <c r="C196" i="13"/>
  <c r="D196" i="13"/>
  <c r="A197" i="13"/>
  <c r="B197" i="13"/>
  <c r="C197" i="13"/>
  <c r="D197" i="13"/>
  <c r="A198" i="13"/>
  <c r="B198" i="13"/>
  <c r="C198" i="13"/>
  <c r="D198" i="13"/>
  <c r="A199" i="13"/>
  <c r="B199" i="13"/>
  <c r="C199" i="13"/>
  <c r="D199" i="13"/>
  <c r="A200" i="13"/>
  <c r="B200" i="13"/>
  <c r="C200" i="13"/>
  <c r="D200" i="13"/>
  <c r="A201" i="13"/>
  <c r="B201" i="13"/>
  <c r="C201" i="13"/>
  <c r="D201" i="13"/>
  <c r="A202" i="13"/>
  <c r="B202" i="13"/>
  <c r="C202" i="13"/>
  <c r="D202" i="13"/>
  <c r="A203" i="13"/>
  <c r="B203" i="13"/>
  <c r="C203" i="13"/>
  <c r="D203" i="13"/>
  <c r="A204" i="13"/>
  <c r="B204" i="13"/>
  <c r="C204" i="13"/>
  <c r="D204" i="13"/>
  <c r="A205" i="13"/>
  <c r="B205" i="13"/>
  <c r="C205" i="13"/>
  <c r="D205" i="13"/>
  <c r="A206" i="13"/>
  <c r="B206" i="13"/>
  <c r="C206" i="13"/>
  <c r="D206" i="13"/>
  <c r="A207" i="13"/>
  <c r="B207" i="13"/>
  <c r="C207" i="13"/>
  <c r="D207" i="13"/>
  <c r="A208" i="13"/>
  <c r="B208" i="13"/>
  <c r="C208" i="13"/>
  <c r="D208" i="13"/>
  <c r="A209" i="13"/>
  <c r="B209" i="13"/>
  <c r="C209" i="13"/>
  <c r="D209" i="13"/>
  <c r="A210" i="13"/>
  <c r="B210" i="13"/>
  <c r="C210" i="13"/>
  <c r="D210" i="13"/>
  <c r="A211" i="13"/>
  <c r="B211" i="13"/>
  <c r="C211" i="13"/>
  <c r="D211" i="13"/>
  <c r="A212" i="13"/>
  <c r="B212" i="13"/>
  <c r="C212" i="13"/>
  <c r="D212" i="13"/>
  <c r="A213" i="13"/>
  <c r="B213" i="13"/>
  <c r="C213" i="13"/>
  <c r="D213" i="13"/>
  <c r="A214" i="13"/>
  <c r="B214" i="13"/>
  <c r="C214" i="13"/>
  <c r="D214" i="13"/>
  <c r="A215" i="13"/>
  <c r="B215" i="13"/>
  <c r="C215" i="13"/>
  <c r="D215" i="13"/>
  <c r="A216" i="13"/>
  <c r="B216" i="13"/>
  <c r="C216" i="13"/>
  <c r="D216" i="13"/>
  <c r="A217" i="13"/>
  <c r="B217" i="13"/>
  <c r="C217" i="13"/>
  <c r="D217" i="13"/>
  <c r="A218" i="13"/>
  <c r="B218" i="13"/>
  <c r="C218" i="13"/>
  <c r="D218" i="13"/>
  <c r="A219" i="13"/>
  <c r="B219" i="13"/>
  <c r="C219" i="13"/>
  <c r="D219" i="13"/>
  <c r="A220" i="13"/>
  <c r="B220" i="13"/>
  <c r="C220" i="13"/>
  <c r="D220" i="13"/>
  <c r="A221" i="13"/>
  <c r="B221" i="13"/>
  <c r="C221" i="13"/>
  <c r="D221" i="13"/>
  <c r="A222" i="13"/>
  <c r="B222" i="13"/>
  <c r="C222" i="13"/>
  <c r="D222" i="13"/>
  <c r="A223" i="13"/>
  <c r="B223" i="13"/>
  <c r="C223" i="13"/>
  <c r="D223" i="13"/>
  <c r="A224" i="13"/>
  <c r="B224" i="13"/>
  <c r="C224" i="13"/>
  <c r="D224" i="13"/>
  <c r="A225" i="13"/>
  <c r="B225" i="13"/>
  <c r="C225" i="13"/>
  <c r="D225" i="13"/>
  <c r="A226" i="13"/>
  <c r="B226" i="13"/>
  <c r="C226" i="13"/>
  <c r="D226" i="13"/>
  <c r="A227" i="13"/>
  <c r="B227" i="13"/>
  <c r="C227" i="13"/>
  <c r="D227" i="13"/>
  <c r="A228" i="13"/>
  <c r="B228" i="13"/>
  <c r="C228" i="13"/>
  <c r="D228" i="13"/>
  <c r="A229" i="13"/>
  <c r="B229" i="13"/>
  <c r="C229" i="13"/>
  <c r="D229" i="13"/>
  <c r="A230" i="13"/>
  <c r="B230" i="13"/>
  <c r="C230" i="13"/>
  <c r="D230" i="13"/>
  <c r="A231" i="13"/>
  <c r="B231" i="13"/>
  <c r="C231" i="13"/>
  <c r="D231" i="13"/>
  <c r="A232" i="13"/>
  <c r="B232" i="13"/>
  <c r="C232" i="13"/>
  <c r="D232" i="13"/>
  <c r="A233" i="13"/>
  <c r="B233" i="13"/>
  <c r="C233" i="13"/>
  <c r="D233" i="13"/>
  <c r="A234" i="13"/>
  <c r="B234" i="13"/>
  <c r="C234" i="13"/>
  <c r="D234" i="13"/>
  <c r="A235" i="13"/>
  <c r="B235" i="13"/>
  <c r="C235" i="13"/>
  <c r="D235" i="13"/>
  <c r="A236" i="13"/>
  <c r="B236" i="13"/>
  <c r="C236" i="13"/>
  <c r="D236" i="13"/>
  <c r="A237" i="13"/>
  <c r="B237" i="13"/>
  <c r="C237" i="13"/>
  <c r="D237" i="13"/>
  <c r="A238" i="13"/>
  <c r="B238" i="13"/>
  <c r="C238" i="13"/>
  <c r="D238" i="13"/>
  <c r="A239" i="13"/>
  <c r="B239" i="13"/>
  <c r="C239" i="13"/>
  <c r="D239" i="13"/>
  <c r="A240" i="13"/>
  <c r="B240" i="13"/>
  <c r="C240" i="13"/>
  <c r="D240" i="13"/>
  <c r="A241" i="13"/>
  <c r="B241" i="13"/>
  <c r="C241" i="13"/>
  <c r="D241" i="13"/>
  <c r="A242" i="13"/>
  <c r="B242" i="13"/>
  <c r="C242" i="13"/>
  <c r="D242" i="13"/>
  <c r="A243" i="13"/>
  <c r="B243" i="13"/>
  <c r="C243" i="13"/>
  <c r="D243" i="13"/>
  <c r="A244" i="13"/>
  <c r="B244" i="13"/>
  <c r="C244" i="13"/>
  <c r="D244" i="13"/>
  <c r="A245" i="13"/>
  <c r="B245" i="13"/>
  <c r="C245" i="13"/>
  <c r="D245" i="13"/>
  <c r="A246" i="13"/>
  <c r="B246" i="13"/>
  <c r="C246" i="13"/>
  <c r="D246" i="13"/>
  <c r="A247" i="13"/>
  <c r="B247" i="13"/>
  <c r="C247" i="13"/>
  <c r="D247" i="13"/>
  <c r="A248" i="13"/>
  <c r="B248" i="13"/>
  <c r="C248" i="13"/>
  <c r="D248" i="13"/>
  <c r="A249" i="13"/>
  <c r="B249" i="13"/>
  <c r="C249" i="13"/>
  <c r="D249" i="13"/>
  <c r="A250" i="13"/>
  <c r="B250" i="13"/>
  <c r="C250" i="13"/>
  <c r="D250" i="13"/>
  <c r="A251" i="13"/>
  <c r="B251" i="13"/>
  <c r="C251" i="13"/>
  <c r="D251" i="13"/>
  <c r="A252" i="13"/>
  <c r="B252" i="13"/>
  <c r="C252" i="13"/>
  <c r="D252" i="13"/>
  <c r="A253" i="13"/>
  <c r="B253" i="13"/>
  <c r="C253" i="13"/>
  <c r="D253" i="13"/>
  <c r="A254" i="13"/>
  <c r="B254" i="13"/>
  <c r="C254" i="13"/>
  <c r="D254" i="13"/>
  <c r="A255" i="13"/>
  <c r="B255" i="13"/>
  <c r="C255" i="13"/>
  <c r="D255" i="13"/>
  <c r="A256" i="13"/>
  <c r="B256" i="13"/>
  <c r="C256" i="13"/>
  <c r="D256" i="13"/>
  <c r="A257" i="13"/>
  <c r="B257" i="13"/>
  <c r="C257" i="13"/>
  <c r="D257" i="13"/>
  <c r="A258" i="13"/>
  <c r="B258" i="13"/>
  <c r="C258" i="13"/>
  <c r="D258" i="13"/>
  <c r="A259" i="13"/>
  <c r="B259" i="13"/>
  <c r="C259" i="13"/>
  <c r="D259" i="13"/>
  <c r="A260" i="13"/>
  <c r="B260" i="13"/>
  <c r="C260" i="13"/>
  <c r="D260" i="13"/>
  <c r="A261" i="13"/>
  <c r="B261" i="13"/>
  <c r="C261" i="13"/>
  <c r="D261" i="13"/>
  <c r="A262" i="13"/>
  <c r="B262" i="13"/>
  <c r="C262" i="13"/>
  <c r="D262" i="13"/>
  <c r="A263" i="13"/>
  <c r="B263" i="13"/>
  <c r="C263" i="13"/>
  <c r="D263" i="13"/>
  <c r="A264" i="13"/>
  <c r="B264" i="13"/>
  <c r="C264" i="13"/>
  <c r="D264" i="13"/>
  <c r="A265" i="13"/>
  <c r="B265" i="13"/>
  <c r="C265" i="13"/>
  <c r="D265" i="13"/>
  <c r="A266" i="13"/>
  <c r="B266" i="13"/>
  <c r="C266" i="13"/>
  <c r="D266" i="13"/>
  <c r="A267" i="13"/>
  <c r="B267" i="13"/>
  <c r="C267" i="13"/>
  <c r="D267" i="13"/>
  <c r="A268" i="13"/>
  <c r="B268" i="13"/>
  <c r="C268" i="13"/>
  <c r="D268" i="13"/>
  <c r="A269" i="13"/>
  <c r="B269" i="13"/>
  <c r="C269" i="13"/>
  <c r="D269" i="13"/>
  <c r="A270" i="13"/>
  <c r="B270" i="13"/>
  <c r="C270" i="13"/>
  <c r="D270" i="13"/>
  <c r="A271" i="13"/>
  <c r="B271" i="13"/>
  <c r="C271" i="13"/>
  <c r="D271" i="13"/>
  <c r="A272" i="13"/>
  <c r="B272" i="13"/>
  <c r="C272" i="13"/>
  <c r="D272" i="13"/>
  <c r="A273" i="13"/>
  <c r="B273" i="13"/>
  <c r="C273" i="13"/>
  <c r="D273" i="13"/>
  <c r="A274" i="13"/>
  <c r="B274" i="13"/>
  <c r="C274" i="13"/>
  <c r="D274" i="13"/>
  <c r="A275" i="13"/>
  <c r="B275" i="13"/>
  <c r="C275" i="13"/>
  <c r="D275" i="13"/>
  <c r="A276" i="13"/>
  <c r="B276" i="13"/>
  <c r="C276" i="13"/>
  <c r="D276" i="13"/>
  <c r="A277" i="13"/>
  <c r="B277" i="13"/>
  <c r="C277" i="13"/>
  <c r="D277" i="13"/>
  <c r="A278" i="13"/>
  <c r="B278" i="13"/>
  <c r="C278" i="13"/>
  <c r="D278" i="13"/>
  <c r="A279" i="13"/>
  <c r="B279" i="13"/>
  <c r="C279" i="13"/>
  <c r="D279" i="13"/>
  <c r="A280" i="13"/>
  <c r="B280" i="13"/>
  <c r="C280" i="13"/>
  <c r="D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D2" i="13"/>
  <c r="C2" i="13"/>
  <c r="B2" i="13"/>
  <c r="A2" i="13"/>
  <c r="D1" i="13"/>
  <c r="C1" i="13"/>
  <c r="B1" i="13"/>
  <c r="A1" i="1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" i="7"/>
  <c r="D1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184" i="7"/>
  <c r="B184" i="7"/>
  <c r="C184" i="7"/>
  <c r="A185" i="7"/>
  <c r="B185" i="7"/>
  <c r="C185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1" i="7"/>
  <c r="B201" i="7"/>
  <c r="C201" i="7"/>
  <c r="B202" i="7"/>
  <c r="C202" i="7"/>
  <c r="A203" i="7"/>
  <c r="B203" i="7"/>
  <c r="C203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B226" i="7"/>
  <c r="C226" i="7"/>
  <c r="A227" i="7"/>
  <c r="B227" i="7"/>
  <c r="C227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B234" i="7"/>
  <c r="C234" i="7"/>
  <c r="A235" i="7"/>
  <c r="B235" i="7"/>
  <c r="C235" i="7"/>
  <c r="A236" i="7"/>
  <c r="B236" i="7"/>
  <c r="C236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55" i="7"/>
  <c r="B255" i="7"/>
  <c r="C255" i="7"/>
  <c r="A256" i="7"/>
  <c r="B256" i="7"/>
  <c r="C256" i="7"/>
  <c r="A257" i="7"/>
  <c r="B257" i="7"/>
  <c r="C257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B266" i="7"/>
  <c r="C266" i="7"/>
  <c r="A267" i="7"/>
  <c r="B267" i="7"/>
  <c r="C267" i="7"/>
  <c r="A268" i="7"/>
  <c r="B268" i="7"/>
  <c r="C268" i="7"/>
  <c r="A269" i="7"/>
  <c r="B269" i="7"/>
  <c r="C269" i="7"/>
  <c r="A270" i="7"/>
  <c r="B270" i="7"/>
  <c r="C270" i="7"/>
  <c r="A271" i="7"/>
  <c r="B271" i="7"/>
  <c r="C271" i="7"/>
  <c r="A272" i="7"/>
  <c r="B272" i="7"/>
  <c r="C272" i="7"/>
  <c r="A273" i="7"/>
  <c r="B273" i="7"/>
  <c r="C273" i="7"/>
  <c r="B274" i="7"/>
  <c r="C274" i="7"/>
  <c r="A275" i="7"/>
  <c r="B275" i="7"/>
  <c r="C275" i="7"/>
  <c r="A276" i="7"/>
  <c r="B276" i="7"/>
  <c r="C276" i="7"/>
  <c r="A277" i="7"/>
  <c r="B277" i="7"/>
  <c r="C277" i="7"/>
  <c r="A278" i="7"/>
  <c r="B278" i="7"/>
  <c r="C278" i="7"/>
  <c r="A279" i="7"/>
  <c r="B279" i="7"/>
  <c r="C279" i="7"/>
  <c r="A280" i="7"/>
  <c r="B280" i="7"/>
  <c r="C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C2" i="7"/>
  <c r="C1" i="7"/>
  <c r="B1" i="7"/>
  <c r="A1" i="7"/>
  <c r="J4" i="5"/>
  <c r="K4" i="5"/>
  <c r="L4" i="5"/>
  <c r="N4" i="5"/>
  <c r="O4" i="5"/>
  <c r="P4" i="5"/>
  <c r="R4" i="5"/>
  <c r="S4" i="5" s="1"/>
  <c r="W4" i="5"/>
  <c r="X4" i="5" s="1"/>
  <c r="Z4" i="5"/>
  <c r="AE4" i="5"/>
  <c r="AF4" i="5"/>
  <c r="J5" i="5"/>
  <c r="K5" i="5"/>
  <c r="L5" i="5"/>
  <c r="N5" i="5"/>
  <c r="O5" i="5"/>
  <c r="P5" i="5"/>
  <c r="R5" i="5"/>
  <c r="S5" i="5" s="1"/>
  <c r="W5" i="5"/>
  <c r="X5" i="5" s="1"/>
  <c r="Z5" i="5"/>
  <c r="AE5" i="5"/>
  <c r="AF5" i="5"/>
  <c r="J6" i="5"/>
  <c r="K6" i="5"/>
  <c r="L6" i="5"/>
  <c r="N6" i="5"/>
  <c r="O6" i="5"/>
  <c r="P6" i="5"/>
  <c r="R6" i="5"/>
  <c r="S6" i="5" s="1"/>
  <c r="W6" i="5"/>
  <c r="X6" i="5" s="1"/>
  <c r="Z6" i="5"/>
  <c r="AE6" i="5"/>
  <c r="AF6" i="5"/>
  <c r="J7" i="5"/>
  <c r="K7" i="5"/>
  <c r="L7" i="5"/>
  <c r="N7" i="5"/>
  <c r="O7" i="5"/>
  <c r="P7" i="5"/>
  <c r="R7" i="5"/>
  <c r="S7" i="5" s="1"/>
  <c r="W7" i="5"/>
  <c r="X7" i="5" s="1"/>
  <c r="Z7" i="5"/>
  <c r="AE7" i="5"/>
  <c r="AF7" i="5"/>
  <c r="J8" i="5"/>
  <c r="K8" i="5"/>
  <c r="L8" i="5"/>
  <c r="N8" i="5"/>
  <c r="O8" i="5"/>
  <c r="P8" i="5"/>
  <c r="R8" i="5"/>
  <c r="W8" i="5"/>
  <c r="X8" i="5" s="1"/>
  <c r="Z8" i="5"/>
  <c r="AE8" i="5"/>
  <c r="AF8" i="5"/>
  <c r="J9" i="5"/>
  <c r="K9" i="5"/>
  <c r="L9" i="5"/>
  <c r="N9" i="5"/>
  <c r="O9" i="5"/>
  <c r="P9" i="5"/>
  <c r="R9" i="5"/>
  <c r="W9" i="5"/>
  <c r="X9" i="5" s="1"/>
  <c r="Z9" i="5"/>
  <c r="AE9" i="5"/>
  <c r="AF9" i="5"/>
  <c r="J10" i="5"/>
  <c r="K10" i="5"/>
  <c r="L10" i="5"/>
  <c r="N10" i="5"/>
  <c r="O10" i="5"/>
  <c r="P10" i="5"/>
  <c r="R10" i="5"/>
  <c r="W10" i="5"/>
  <c r="X10" i="5" s="1"/>
  <c r="Z10" i="5"/>
  <c r="AE10" i="5"/>
  <c r="AF10" i="5"/>
  <c r="J11" i="5"/>
  <c r="K11" i="5"/>
  <c r="L11" i="5"/>
  <c r="N11" i="5"/>
  <c r="O11" i="5"/>
  <c r="P11" i="5"/>
  <c r="R11" i="5"/>
  <c r="W11" i="5"/>
  <c r="X11" i="5" s="1"/>
  <c r="Z11" i="5"/>
  <c r="AE11" i="5"/>
  <c r="AF11" i="5"/>
  <c r="J12" i="5"/>
  <c r="K12" i="5"/>
  <c r="L12" i="5"/>
  <c r="N12" i="5"/>
  <c r="O12" i="5"/>
  <c r="P12" i="5"/>
  <c r="R12" i="5"/>
  <c r="W12" i="5"/>
  <c r="X12" i="5" s="1"/>
  <c r="Z12" i="5"/>
  <c r="AE12" i="5"/>
  <c r="AF12" i="5"/>
  <c r="J13" i="5"/>
  <c r="K13" i="5"/>
  <c r="L13" i="5"/>
  <c r="N13" i="5"/>
  <c r="O13" i="5"/>
  <c r="P13" i="5"/>
  <c r="R13" i="5"/>
  <c r="W13" i="5"/>
  <c r="X13" i="5" s="1"/>
  <c r="Z13" i="5"/>
  <c r="AE13" i="5"/>
  <c r="AF13" i="5"/>
  <c r="J14" i="5"/>
  <c r="K14" i="5"/>
  <c r="L14" i="5"/>
  <c r="N14" i="5"/>
  <c r="O14" i="5"/>
  <c r="P14" i="5"/>
  <c r="R14" i="5"/>
  <c r="W14" i="5"/>
  <c r="X14" i="5" s="1"/>
  <c r="Z14" i="5"/>
  <c r="AE14" i="5"/>
  <c r="AF14" i="5"/>
  <c r="J15" i="5"/>
  <c r="K15" i="5"/>
  <c r="L15" i="5"/>
  <c r="N15" i="5"/>
  <c r="O15" i="5"/>
  <c r="P15" i="5"/>
  <c r="R15" i="5"/>
  <c r="W15" i="5"/>
  <c r="X15" i="5" s="1"/>
  <c r="Z15" i="5"/>
  <c r="AE15" i="5"/>
  <c r="AF15" i="5"/>
  <c r="J16" i="5"/>
  <c r="K16" i="5"/>
  <c r="L16" i="5"/>
  <c r="N16" i="5"/>
  <c r="O16" i="5"/>
  <c r="P16" i="5"/>
  <c r="R16" i="5"/>
  <c r="W16" i="5"/>
  <c r="X16" i="5" s="1"/>
  <c r="Z16" i="5"/>
  <c r="AE16" i="5"/>
  <c r="AF16" i="5"/>
  <c r="J17" i="5"/>
  <c r="K17" i="5"/>
  <c r="L17" i="5"/>
  <c r="N17" i="5"/>
  <c r="O17" i="5"/>
  <c r="P17" i="5"/>
  <c r="R17" i="5"/>
  <c r="W17" i="5"/>
  <c r="X17" i="5" s="1"/>
  <c r="Z17" i="5"/>
  <c r="AE17" i="5"/>
  <c r="AF17" i="5"/>
  <c r="J18" i="5"/>
  <c r="K18" i="5"/>
  <c r="L18" i="5"/>
  <c r="N18" i="5"/>
  <c r="O18" i="5"/>
  <c r="P18" i="5"/>
  <c r="R18" i="5"/>
  <c r="W18" i="5"/>
  <c r="X18" i="5" s="1"/>
  <c r="Z18" i="5"/>
  <c r="AE18" i="5"/>
  <c r="AF18" i="5"/>
  <c r="J19" i="5"/>
  <c r="K19" i="5"/>
  <c r="L19" i="5"/>
  <c r="N19" i="5"/>
  <c r="O19" i="5"/>
  <c r="P19" i="5"/>
  <c r="R19" i="5"/>
  <c r="W19" i="5"/>
  <c r="X19" i="5" s="1"/>
  <c r="Z19" i="5"/>
  <c r="AE19" i="5"/>
  <c r="AF19" i="5"/>
  <c r="J20" i="5"/>
  <c r="K20" i="5"/>
  <c r="L20" i="5"/>
  <c r="N20" i="5"/>
  <c r="O20" i="5"/>
  <c r="P20" i="5"/>
  <c r="R20" i="5"/>
  <c r="W20" i="5"/>
  <c r="X20" i="5" s="1"/>
  <c r="Z20" i="5"/>
  <c r="AE20" i="5"/>
  <c r="AF20" i="5"/>
  <c r="J21" i="5"/>
  <c r="K21" i="5"/>
  <c r="L21" i="5"/>
  <c r="N21" i="5"/>
  <c r="O21" i="5"/>
  <c r="P21" i="5"/>
  <c r="R21" i="5"/>
  <c r="W21" i="5"/>
  <c r="X21" i="5" s="1"/>
  <c r="Z21" i="5"/>
  <c r="AE21" i="5"/>
  <c r="AF21" i="5"/>
  <c r="J22" i="5"/>
  <c r="K22" i="5"/>
  <c r="L22" i="5"/>
  <c r="N22" i="5"/>
  <c r="O22" i="5"/>
  <c r="P22" i="5"/>
  <c r="R22" i="5"/>
  <c r="W22" i="5"/>
  <c r="X22" i="5" s="1"/>
  <c r="Z22" i="5"/>
  <c r="AE22" i="5"/>
  <c r="AF22" i="5"/>
  <c r="J23" i="5"/>
  <c r="K23" i="5"/>
  <c r="L23" i="5"/>
  <c r="N23" i="5"/>
  <c r="O23" i="5"/>
  <c r="P23" i="5"/>
  <c r="R23" i="5"/>
  <c r="W23" i="5"/>
  <c r="X23" i="5" s="1"/>
  <c r="Z23" i="5"/>
  <c r="AE23" i="5"/>
  <c r="AF23" i="5"/>
  <c r="J24" i="5"/>
  <c r="K24" i="5"/>
  <c r="L24" i="5"/>
  <c r="N24" i="5"/>
  <c r="O24" i="5"/>
  <c r="P24" i="5"/>
  <c r="R24" i="5"/>
  <c r="W24" i="5"/>
  <c r="X24" i="5" s="1"/>
  <c r="Z24" i="5"/>
  <c r="AE24" i="5"/>
  <c r="AF24" i="5"/>
  <c r="J25" i="5"/>
  <c r="K25" i="5"/>
  <c r="L25" i="5"/>
  <c r="N25" i="5"/>
  <c r="O25" i="5"/>
  <c r="P25" i="5"/>
  <c r="R25" i="5"/>
  <c r="W25" i="5"/>
  <c r="X25" i="5" s="1"/>
  <c r="Z25" i="5"/>
  <c r="AE25" i="5"/>
  <c r="AF25" i="5"/>
  <c r="J26" i="5"/>
  <c r="K26" i="5"/>
  <c r="L26" i="5"/>
  <c r="N26" i="5"/>
  <c r="O26" i="5"/>
  <c r="P26" i="5"/>
  <c r="R26" i="5"/>
  <c r="W26" i="5"/>
  <c r="X26" i="5" s="1"/>
  <c r="Z26" i="5"/>
  <c r="AE26" i="5"/>
  <c r="AF26" i="5"/>
  <c r="J27" i="5"/>
  <c r="K27" i="5"/>
  <c r="L27" i="5"/>
  <c r="N27" i="5"/>
  <c r="O27" i="5"/>
  <c r="P27" i="5"/>
  <c r="R27" i="5"/>
  <c r="W27" i="5"/>
  <c r="X27" i="5" s="1"/>
  <c r="Z27" i="5"/>
  <c r="AE27" i="5"/>
  <c r="AF27" i="5"/>
  <c r="J28" i="5"/>
  <c r="K28" i="5"/>
  <c r="L28" i="5"/>
  <c r="N28" i="5"/>
  <c r="O28" i="5"/>
  <c r="P28" i="5"/>
  <c r="R28" i="5"/>
  <c r="W28" i="5"/>
  <c r="X28" i="5" s="1"/>
  <c r="Z28" i="5"/>
  <c r="AE28" i="5"/>
  <c r="AF28" i="5"/>
  <c r="J29" i="5"/>
  <c r="K29" i="5"/>
  <c r="L29" i="5"/>
  <c r="N29" i="5"/>
  <c r="O29" i="5"/>
  <c r="P29" i="5"/>
  <c r="R29" i="5"/>
  <c r="W29" i="5"/>
  <c r="X29" i="5" s="1"/>
  <c r="Z29" i="5"/>
  <c r="AE29" i="5"/>
  <c r="AF29" i="5"/>
  <c r="J30" i="5"/>
  <c r="K30" i="5"/>
  <c r="L30" i="5"/>
  <c r="N30" i="5"/>
  <c r="O30" i="5"/>
  <c r="P30" i="5"/>
  <c r="R30" i="5"/>
  <c r="W30" i="5"/>
  <c r="X30" i="5" s="1"/>
  <c r="Z30" i="5"/>
  <c r="AE30" i="5"/>
  <c r="AF30" i="5"/>
  <c r="J31" i="5"/>
  <c r="K31" i="5"/>
  <c r="L31" i="5"/>
  <c r="N31" i="5"/>
  <c r="O31" i="5"/>
  <c r="P31" i="5"/>
  <c r="R31" i="5"/>
  <c r="W31" i="5"/>
  <c r="X31" i="5" s="1"/>
  <c r="Z31" i="5"/>
  <c r="AE31" i="5"/>
  <c r="AF31" i="5"/>
  <c r="J32" i="5"/>
  <c r="K32" i="5"/>
  <c r="L32" i="5"/>
  <c r="N32" i="5"/>
  <c r="O32" i="5"/>
  <c r="P32" i="5"/>
  <c r="R32" i="5"/>
  <c r="W32" i="5"/>
  <c r="X32" i="5" s="1"/>
  <c r="Z32" i="5"/>
  <c r="AE32" i="5"/>
  <c r="AF32" i="5"/>
  <c r="J33" i="5"/>
  <c r="K33" i="5"/>
  <c r="L33" i="5"/>
  <c r="N33" i="5"/>
  <c r="O33" i="5"/>
  <c r="P33" i="5"/>
  <c r="R33" i="5"/>
  <c r="W33" i="5"/>
  <c r="X33" i="5" s="1"/>
  <c r="Z33" i="5"/>
  <c r="AE33" i="5"/>
  <c r="AF33" i="5"/>
  <c r="J34" i="5"/>
  <c r="K34" i="5"/>
  <c r="L34" i="5"/>
  <c r="N34" i="5"/>
  <c r="O34" i="5"/>
  <c r="P34" i="5"/>
  <c r="R34" i="5"/>
  <c r="W34" i="5"/>
  <c r="X34" i="5" s="1"/>
  <c r="Z34" i="5"/>
  <c r="AE34" i="5"/>
  <c r="AF34" i="5"/>
  <c r="J35" i="5"/>
  <c r="K35" i="5"/>
  <c r="L35" i="5"/>
  <c r="N35" i="5"/>
  <c r="O35" i="5"/>
  <c r="P35" i="5"/>
  <c r="R35" i="5"/>
  <c r="W35" i="5"/>
  <c r="X35" i="5" s="1"/>
  <c r="Z35" i="5"/>
  <c r="AE35" i="5"/>
  <c r="AF35" i="5"/>
  <c r="J36" i="5"/>
  <c r="K36" i="5"/>
  <c r="L36" i="5"/>
  <c r="N36" i="5"/>
  <c r="O36" i="5"/>
  <c r="P36" i="5"/>
  <c r="R36" i="5"/>
  <c r="W36" i="5"/>
  <c r="X36" i="5" s="1"/>
  <c r="Z36" i="5"/>
  <c r="AE36" i="5"/>
  <c r="AF36" i="5"/>
  <c r="J37" i="5"/>
  <c r="K37" i="5"/>
  <c r="L37" i="5"/>
  <c r="N37" i="5"/>
  <c r="O37" i="5"/>
  <c r="P37" i="5"/>
  <c r="R37" i="5"/>
  <c r="W37" i="5"/>
  <c r="X37" i="5" s="1"/>
  <c r="Z37" i="5"/>
  <c r="AE37" i="5"/>
  <c r="AF37" i="5"/>
  <c r="J38" i="5"/>
  <c r="K38" i="5"/>
  <c r="L38" i="5"/>
  <c r="N38" i="5"/>
  <c r="O38" i="5"/>
  <c r="P38" i="5"/>
  <c r="R38" i="5"/>
  <c r="W38" i="5"/>
  <c r="X38" i="5" s="1"/>
  <c r="Z38" i="5"/>
  <c r="AE38" i="5"/>
  <c r="AF38" i="5"/>
  <c r="J39" i="5"/>
  <c r="K39" i="5"/>
  <c r="L39" i="5"/>
  <c r="N39" i="5"/>
  <c r="O39" i="5"/>
  <c r="P39" i="5"/>
  <c r="R39" i="5"/>
  <c r="W39" i="5"/>
  <c r="X39" i="5" s="1"/>
  <c r="Z39" i="5"/>
  <c r="AE39" i="5"/>
  <c r="AF39" i="5"/>
  <c r="J40" i="5"/>
  <c r="K40" i="5"/>
  <c r="L40" i="5"/>
  <c r="N40" i="5"/>
  <c r="O40" i="5"/>
  <c r="P40" i="5"/>
  <c r="R40" i="5"/>
  <c r="W40" i="5"/>
  <c r="X40" i="5" s="1"/>
  <c r="Z40" i="5"/>
  <c r="AE40" i="5"/>
  <c r="AF40" i="5"/>
  <c r="J41" i="5"/>
  <c r="K41" i="5"/>
  <c r="L41" i="5"/>
  <c r="N41" i="5"/>
  <c r="O41" i="5"/>
  <c r="P41" i="5"/>
  <c r="R41" i="5"/>
  <c r="W41" i="5"/>
  <c r="X41" i="5" s="1"/>
  <c r="Z41" i="5"/>
  <c r="AE41" i="5"/>
  <c r="AF41" i="5"/>
  <c r="J42" i="5"/>
  <c r="K42" i="5"/>
  <c r="L42" i="5"/>
  <c r="N42" i="5"/>
  <c r="O42" i="5"/>
  <c r="P42" i="5"/>
  <c r="R42" i="5"/>
  <c r="W42" i="5"/>
  <c r="X42" i="5" s="1"/>
  <c r="Z42" i="5"/>
  <c r="AE42" i="5"/>
  <c r="AF42" i="5"/>
  <c r="J43" i="5"/>
  <c r="K43" i="5"/>
  <c r="L43" i="5"/>
  <c r="N43" i="5"/>
  <c r="O43" i="5"/>
  <c r="P43" i="5"/>
  <c r="R43" i="5"/>
  <c r="W43" i="5"/>
  <c r="X43" i="5" s="1"/>
  <c r="Z43" i="5"/>
  <c r="AE43" i="5"/>
  <c r="AF43" i="5"/>
  <c r="J44" i="5"/>
  <c r="K44" i="5"/>
  <c r="L44" i="5"/>
  <c r="N44" i="5"/>
  <c r="O44" i="5"/>
  <c r="P44" i="5"/>
  <c r="R44" i="5"/>
  <c r="W44" i="5"/>
  <c r="X44" i="5" s="1"/>
  <c r="Z44" i="5"/>
  <c r="AE44" i="5"/>
  <c r="AF44" i="5"/>
  <c r="J45" i="5"/>
  <c r="K45" i="5"/>
  <c r="L45" i="5"/>
  <c r="R45" i="5" s="1"/>
  <c r="N45" i="5"/>
  <c r="O45" i="5"/>
  <c r="P45" i="5"/>
  <c r="W45" i="5"/>
  <c r="X45" i="5" s="1"/>
  <c r="Z45" i="5"/>
  <c r="AE45" i="5"/>
  <c r="AF45" i="5"/>
  <c r="J46" i="5"/>
  <c r="K46" i="5"/>
  <c r="L46" i="5"/>
  <c r="N46" i="5"/>
  <c r="O46" i="5"/>
  <c r="P46" i="5"/>
  <c r="R46" i="5"/>
  <c r="W46" i="5"/>
  <c r="X46" i="5" s="1"/>
  <c r="Z46" i="5"/>
  <c r="AE46" i="5"/>
  <c r="AF46" i="5"/>
  <c r="J47" i="5"/>
  <c r="K47" i="5"/>
  <c r="L47" i="5"/>
  <c r="R47" i="5" s="1"/>
  <c r="N47" i="5"/>
  <c r="O47" i="5"/>
  <c r="P47" i="5"/>
  <c r="W47" i="5"/>
  <c r="X47" i="5" s="1"/>
  <c r="Z47" i="5"/>
  <c r="AE47" i="5"/>
  <c r="AF47" i="5"/>
  <c r="J48" i="5"/>
  <c r="K48" i="5"/>
  <c r="L48" i="5"/>
  <c r="N48" i="5"/>
  <c r="O48" i="5"/>
  <c r="P48" i="5"/>
  <c r="R48" i="5"/>
  <c r="W48" i="5"/>
  <c r="X48" i="5" s="1"/>
  <c r="Z48" i="5"/>
  <c r="AE48" i="5"/>
  <c r="AF48" i="5"/>
  <c r="J49" i="5"/>
  <c r="K49" i="5"/>
  <c r="L49" i="5"/>
  <c r="R49" i="5" s="1"/>
  <c r="N49" i="5"/>
  <c r="O49" i="5"/>
  <c r="P49" i="5"/>
  <c r="W49" i="5"/>
  <c r="X49" i="5" s="1"/>
  <c r="Z49" i="5"/>
  <c r="AE49" i="5"/>
  <c r="AF49" i="5"/>
  <c r="J50" i="5"/>
  <c r="K50" i="5"/>
  <c r="L50" i="5"/>
  <c r="N50" i="5"/>
  <c r="O50" i="5"/>
  <c r="P50" i="5"/>
  <c r="R50" i="5"/>
  <c r="W50" i="5"/>
  <c r="X50" i="5" s="1"/>
  <c r="Z50" i="5"/>
  <c r="AE50" i="5"/>
  <c r="AF50" i="5"/>
  <c r="J51" i="5"/>
  <c r="K51" i="5"/>
  <c r="L51" i="5"/>
  <c r="R51" i="5" s="1"/>
  <c r="N51" i="5"/>
  <c r="O51" i="5"/>
  <c r="P51" i="5"/>
  <c r="W51" i="5"/>
  <c r="X51" i="5" s="1"/>
  <c r="Z51" i="5"/>
  <c r="AE51" i="5"/>
  <c r="AF51" i="5"/>
  <c r="J52" i="5"/>
  <c r="K52" i="5"/>
  <c r="L52" i="5"/>
  <c r="N52" i="5"/>
  <c r="O52" i="5"/>
  <c r="P52" i="5"/>
  <c r="R52" i="5"/>
  <c r="W52" i="5"/>
  <c r="X52" i="5" s="1"/>
  <c r="Z52" i="5"/>
  <c r="AE52" i="5"/>
  <c r="AF52" i="5"/>
  <c r="J53" i="5"/>
  <c r="K53" i="5"/>
  <c r="L53" i="5"/>
  <c r="R53" i="5" s="1"/>
  <c r="N53" i="5"/>
  <c r="O53" i="5"/>
  <c r="P53" i="5"/>
  <c r="W53" i="5"/>
  <c r="X53" i="5" s="1"/>
  <c r="Z53" i="5"/>
  <c r="AE53" i="5"/>
  <c r="AF53" i="5"/>
  <c r="J54" i="5"/>
  <c r="K54" i="5"/>
  <c r="L54" i="5"/>
  <c r="N54" i="5"/>
  <c r="O54" i="5"/>
  <c r="P54" i="5"/>
  <c r="R54" i="5"/>
  <c r="W54" i="5"/>
  <c r="X54" i="5" s="1"/>
  <c r="Z54" i="5"/>
  <c r="AE54" i="5"/>
  <c r="AF54" i="5"/>
  <c r="J55" i="5"/>
  <c r="K55" i="5"/>
  <c r="L55" i="5"/>
  <c r="R55" i="5" s="1"/>
  <c r="N55" i="5"/>
  <c r="O55" i="5"/>
  <c r="P55" i="5"/>
  <c r="W55" i="5"/>
  <c r="X55" i="5" s="1"/>
  <c r="Z55" i="5"/>
  <c r="AE55" i="5"/>
  <c r="AF55" i="5"/>
  <c r="J56" i="5"/>
  <c r="K56" i="5"/>
  <c r="L56" i="5"/>
  <c r="N56" i="5"/>
  <c r="O56" i="5"/>
  <c r="P56" i="5"/>
  <c r="R56" i="5"/>
  <c r="W56" i="5"/>
  <c r="X56" i="5" s="1"/>
  <c r="Z56" i="5"/>
  <c r="AE56" i="5"/>
  <c r="AF56" i="5"/>
  <c r="J57" i="5"/>
  <c r="K57" i="5"/>
  <c r="L57" i="5"/>
  <c r="R57" i="5" s="1"/>
  <c r="N57" i="5"/>
  <c r="O57" i="5"/>
  <c r="P57" i="5"/>
  <c r="W57" i="5"/>
  <c r="X57" i="5" s="1"/>
  <c r="Z57" i="5"/>
  <c r="AE57" i="5"/>
  <c r="AF57" i="5"/>
  <c r="J58" i="5"/>
  <c r="K58" i="5"/>
  <c r="L58" i="5"/>
  <c r="N58" i="5"/>
  <c r="O58" i="5"/>
  <c r="P58" i="5"/>
  <c r="R58" i="5"/>
  <c r="W58" i="5"/>
  <c r="X58" i="5" s="1"/>
  <c r="Z58" i="5"/>
  <c r="AE58" i="5"/>
  <c r="AF58" i="5"/>
  <c r="J59" i="5"/>
  <c r="K59" i="5"/>
  <c r="L59" i="5"/>
  <c r="R59" i="5" s="1"/>
  <c r="N59" i="5"/>
  <c r="O59" i="5"/>
  <c r="P59" i="5"/>
  <c r="W59" i="5"/>
  <c r="X59" i="5" s="1"/>
  <c r="Z59" i="5"/>
  <c r="AE59" i="5"/>
  <c r="AF59" i="5"/>
  <c r="J60" i="5"/>
  <c r="K60" i="5"/>
  <c r="L60" i="5"/>
  <c r="N60" i="5"/>
  <c r="O60" i="5"/>
  <c r="P60" i="5"/>
  <c r="R60" i="5"/>
  <c r="W60" i="5"/>
  <c r="X60" i="5" s="1"/>
  <c r="Z60" i="5"/>
  <c r="AE60" i="5"/>
  <c r="AF60" i="5"/>
  <c r="J61" i="5"/>
  <c r="K61" i="5"/>
  <c r="L61" i="5"/>
  <c r="R61" i="5" s="1"/>
  <c r="N61" i="5"/>
  <c r="O61" i="5"/>
  <c r="P61" i="5"/>
  <c r="W61" i="5"/>
  <c r="X61" i="5" s="1"/>
  <c r="Z61" i="5"/>
  <c r="AE61" i="5"/>
  <c r="AF61" i="5"/>
  <c r="J62" i="5"/>
  <c r="K62" i="5"/>
  <c r="L62" i="5"/>
  <c r="R62" i="5" s="1"/>
  <c r="N62" i="5"/>
  <c r="O62" i="5"/>
  <c r="P62" i="5"/>
  <c r="W62" i="5"/>
  <c r="X62" i="5" s="1"/>
  <c r="Z62" i="5"/>
  <c r="AE62" i="5"/>
  <c r="AF62" i="5"/>
  <c r="J63" i="5"/>
  <c r="K63" i="5"/>
  <c r="L63" i="5"/>
  <c r="N63" i="5"/>
  <c r="O63" i="5"/>
  <c r="P63" i="5"/>
  <c r="R63" i="5"/>
  <c r="S63" i="5" s="1"/>
  <c r="W63" i="5"/>
  <c r="X63" i="5" s="1"/>
  <c r="Z63" i="5"/>
  <c r="AE63" i="5"/>
  <c r="AF63" i="5"/>
  <c r="J64" i="5"/>
  <c r="K64" i="5"/>
  <c r="L64" i="5"/>
  <c r="R64" i="5" s="1"/>
  <c r="N64" i="5"/>
  <c r="O64" i="5"/>
  <c r="P64" i="5"/>
  <c r="W64" i="5"/>
  <c r="X64" i="5" s="1"/>
  <c r="Z64" i="5"/>
  <c r="AE64" i="5"/>
  <c r="AF64" i="5"/>
  <c r="J65" i="5"/>
  <c r="K65" i="5"/>
  <c r="L65" i="5"/>
  <c r="N65" i="5"/>
  <c r="O65" i="5"/>
  <c r="P65" i="5"/>
  <c r="R65" i="5"/>
  <c r="W65" i="5"/>
  <c r="X65" i="5" s="1"/>
  <c r="Z65" i="5"/>
  <c r="AE65" i="5"/>
  <c r="AF65" i="5"/>
  <c r="J66" i="5"/>
  <c r="K66" i="5"/>
  <c r="L66" i="5"/>
  <c r="N66" i="5"/>
  <c r="O66" i="5"/>
  <c r="P66" i="5"/>
  <c r="R66" i="5" s="1"/>
  <c r="W66" i="5"/>
  <c r="X66" i="5" s="1"/>
  <c r="Z66" i="5"/>
  <c r="AE66" i="5"/>
  <c r="AF66" i="5" s="1"/>
  <c r="J67" i="5"/>
  <c r="K67" i="5"/>
  <c r="L67" i="5"/>
  <c r="R67" i="5" s="1"/>
  <c r="N67" i="5"/>
  <c r="O67" i="5"/>
  <c r="P67" i="5"/>
  <c r="W67" i="5"/>
  <c r="X67" i="5" s="1"/>
  <c r="Z67" i="5"/>
  <c r="AE67" i="5"/>
  <c r="AF67" i="5" s="1"/>
  <c r="J68" i="5"/>
  <c r="K68" i="5"/>
  <c r="L68" i="5"/>
  <c r="N68" i="5"/>
  <c r="O68" i="5"/>
  <c r="P68" i="5"/>
  <c r="R68" i="5" s="1"/>
  <c r="W68" i="5"/>
  <c r="X68" i="5" s="1"/>
  <c r="Z68" i="5"/>
  <c r="AE68" i="5"/>
  <c r="AF68" i="5"/>
  <c r="J69" i="5"/>
  <c r="K69" i="5"/>
  <c r="L69" i="5"/>
  <c r="R69" i="5" s="1"/>
  <c r="N69" i="5"/>
  <c r="O69" i="5"/>
  <c r="P69" i="5"/>
  <c r="W69" i="5"/>
  <c r="X69" i="5" s="1"/>
  <c r="Z69" i="5"/>
  <c r="AE69" i="5"/>
  <c r="AF69" i="5" s="1"/>
  <c r="J70" i="5"/>
  <c r="K70" i="5"/>
  <c r="L70" i="5"/>
  <c r="R70" i="5" s="1"/>
  <c r="N70" i="5"/>
  <c r="O70" i="5"/>
  <c r="P70" i="5"/>
  <c r="W70" i="5"/>
  <c r="X70" i="5" s="1"/>
  <c r="Z70" i="5"/>
  <c r="AE70" i="5"/>
  <c r="AF70" i="5" s="1"/>
  <c r="J71" i="5"/>
  <c r="K71" i="5"/>
  <c r="L71" i="5"/>
  <c r="N71" i="5"/>
  <c r="O71" i="5"/>
  <c r="P71" i="5"/>
  <c r="R71" i="5" s="1"/>
  <c r="W71" i="5"/>
  <c r="X71" i="5" s="1"/>
  <c r="Z71" i="5"/>
  <c r="AE71" i="5"/>
  <c r="AF71" i="5"/>
  <c r="J72" i="5"/>
  <c r="K72" i="5"/>
  <c r="L72" i="5"/>
  <c r="R72" i="5" s="1"/>
  <c r="N72" i="5"/>
  <c r="O72" i="5"/>
  <c r="P72" i="5"/>
  <c r="W72" i="5"/>
  <c r="X72" i="5" s="1"/>
  <c r="Z72" i="5"/>
  <c r="AE72" i="5"/>
  <c r="AF72" i="5"/>
  <c r="J73" i="5"/>
  <c r="K73" i="5"/>
  <c r="L73" i="5"/>
  <c r="N73" i="5"/>
  <c r="O73" i="5"/>
  <c r="P73" i="5"/>
  <c r="R73" i="5"/>
  <c r="W73" i="5"/>
  <c r="X73" i="5" s="1"/>
  <c r="Z73" i="5"/>
  <c r="AE73" i="5"/>
  <c r="AF73" i="5" s="1"/>
  <c r="J74" i="5"/>
  <c r="K74" i="5"/>
  <c r="L74" i="5"/>
  <c r="N74" i="5"/>
  <c r="O74" i="5"/>
  <c r="P74" i="5"/>
  <c r="R74" i="5" s="1"/>
  <c r="W74" i="5"/>
  <c r="X74" i="5" s="1"/>
  <c r="Z74" i="5"/>
  <c r="AE74" i="5"/>
  <c r="AF74" i="5" s="1"/>
  <c r="J75" i="5"/>
  <c r="K75" i="5"/>
  <c r="L75" i="5"/>
  <c r="R75" i="5" s="1"/>
  <c r="N75" i="5"/>
  <c r="O75" i="5"/>
  <c r="P75" i="5"/>
  <c r="W75" i="5"/>
  <c r="X75" i="5" s="1"/>
  <c r="Z75" i="5"/>
  <c r="AE75" i="5"/>
  <c r="AF75" i="5" s="1"/>
  <c r="J76" i="5"/>
  <c r="K76" i="5"/>
  <c r="L76" i="5"/>
  <c r="N76" i="5"/>
  <c r="O76" i="5"/>
  <c r="P76" i="5"/>
  <c r="R76" i="5" s="1"/>
  <c r="W76" i="5"/>
  <c r="X76" i="5" s="1"/>
  <c r="Z76" i="5"/>
  <c r="AE76" i="5"/>
  <c r="AF76" i="5" s="1"/>
  <c r="J77" i="5"/>
  <c r="K77" i="5"/>
  <c r="L77" i="5"/>
  <c r="N77" i="5"/>
  <c r="O77" i="5"/>
  <c r="P77" i="5"/>
  <c r="R77" i="5" s="1"/>
  <c r="W77" i="5"/>
  <c r="X77" i="5" s="1"/>
  <c r="Z77" i="5"/>
  <c r="AE77" i="5"/>
  <c r="AF77" i="5"/>
  <c r="J78" i="5"/>
  <c r="K78" i="5"/>
  <c r="L78" i="5"/>
  <c r="R78" i="5" s="1"/>
  <c r="N78" i="5"/>
  <c r="O78" i="5"/>
  <c r="P78" i="5"/>
  <c r="W78" i="5"/>
  <c r="X78" i="5" s="1"/>
  <c r="Z78" i="5"/>
  <c r="AE78" i="5"/>
  <c r="AF78" i="5" s="1"/>
  <c r="J79" i="5"/>
  <c r="K79" i="5"/>
  <c r="L79" i="5"/>
  <c r="R79" i="5" s="1"/>
  <c r="N79" i="5"/>
  <c r="O79" i="5"/>
  <c r="P79" i="5"/>
  <c r="W79" i="5"/>
  <c r="X79" i="5" s="1"/>
  <c r="Z79" i="5"/>
  <c r="AE79" i="5"/>
  <c r="AF79" i="5" s="1"/>
  <c r="J80" i="5"/>
  <c r="K80" i="5"/>
  <c r="L80" i="5"/>
  <c r="N80" i="5"/>
  <c r="O80" i="5"/>
  <c r="P80" i="5"/>
  <c r="R80" i="5" s="1"/>
  <c r="W80" i="5"/>
  <c r="X80" i="5" s="1"/>
  <c r="Z80" i="5"/>
  <c r="AE80" i="5"/>
  <c r="AF80" i="5" s="1"/>
  <c r="J81" i="5"/>
  <c r="K81" i="5"/>
  <c r="L81" i="5"/>
  <c r="N81" i="5"/>
  <c r="O81" i="5"/>
  <c r="P81" i="5"/>
  <c r="R81" i="5" s="1"/>
  <c r="W81" i="5"/>
  <c r="X81" i="5" s="1"/>
  <c r="Z81" i="5"/>
  <c r="AE81" i="5"/>
  <c r="AF81" i="5"/>
  <c r="J82" i="5"/>
  <c r="K82" i="5"/>
  <c r="L82" i="5"/>
  <c r="R82" i="5" s="1"/>
  <c r="N82" i="5"/>
  <c r="O82" i="5"/>
  <c r="P82" i="5"/>
  <c r="W82" i="5"/>
  <c r="X82" i="5" s="1"/>
  <c r="Z82" i="5"/>
  <c r="AE82" i="5"/>
  <c r="AF82" i="5" s="1"/>
  <c r="J83" i="5"/>
  <c r="K83" i="5"/>
  <c r="L83" i="5"/>
  <c r="N83" i="5"/>
  <c r="O83" i="5"/>
  <c r="P83" i="5"/>
  <c r="W83" i="5"/>
  <c r="X83" i="5" s="1"/>
  <c r="Z83" i="5"/>
  <c r="AE83" i="5"/>
  <c r="AF83" i="5" s="1"/>
  <c r="J84" i="5"/>
  <c r="K84" i="5"/>
  <c r="L84" i="5"/>
  <c r="N84" i="5"/>
  <c r="O84" i="5"/>
  <c r="P84" i="5"/>
  <c r="R84" i="5" s="1"/>
  <c r="S84" i="5"/>
  <c r="W84" i="5"/>
  <c r="X84" i="5" s="1"/>
  <c r="Z84" i="5"/>
  <c r="AE84" i="5"/>
  <c r="AF84" i="5" s="1"/>
  <c r="J85" i="5"/>
  <c r="K85" i="5"/>
  <c r="L85" i="5"/>
  <c r="N85" i="5"/>
  <c r="O85" i="5"/>
  <c r="P85" i="5"/>
  <c r="R85" i="5" s="1"/>
  <c r="W85" i="5"/>
  <c r="X85" i="5" s="1"/>
  <c r="Z85" i="5"/>
  <c r="AE85" i="5"/>
  <c r="AF85" i="5"/>
  <c r="J86" i="5"/>
  <c r="K86" i="5"/>
  <c r="L86" i="5"/>
  <c r="R86" i="5" s="1"/>
  <c r="N86" i="5"/>
  <c r="O86" i="5"/>
  <c r="P86" i="5"/>
  <c r="W86" i="5"/>
  <c r="X86" i="5" s="1"/>
  <c r="Z86" i="5"/>
  <c r="AE86" i="5"/>
  <c r="AF86" i="5" s="1"/>
  <c r="J87" i="5"/>
  <c r="K87" i="5"/>
  <c r="L87" i="5"/>
  <c r="R87" i="5" s="1"/>
  <c r="N87" i="5"/>
  <c r="O87" i="5"/>
  <c r="P87" i="5"/>
  <c r="W87" i="5"/>
  <c r="X87" i="5" s="1"/>
  <c r="Z87" i="5"/>
  <c r="AE87" i="5"/>
  <c r="AF87" i="5" s="1"/>
  <c r="J88" i="5"/>
  <c r="K88" i="5"/>
  <c r="L88" i="5"/>
  <c r="N88" i="5"/>
  <c r="O88" i="5"/>
  <c r="P88" i="5"/>
  <c r="R88" i="5" s="1"/>
  <c r="W88" i="5"/>
  <c r="X88" i="5" s="1"/>
  <c r="Z88" i="5"/>
  <c r="AE88" i="5"/>
  <c r="AF88" i="5" s="1"/>
  <c r="J89" i="5"/>
  <c r="K89" i="5"/>
  <c r="L89" i="5"/>
  <c r="N89" i="5"/>
  <c r="O89" i="5"/>
  <c r="P89" i="5"/>
  <c r="R89" i="5" s="1"/>
  <c r="W89" i="5"/>
  <c r="X89" i="5"/>
  <c r="Z89" i="5"/>
  <c r="AE89" i="5"/>
  <c r="AF89" i="5" s="1"/>
  <c r="J90" i="5"/>
  <c r="K90" i="5"/>
  <c r="L90" i="5"/>
  <c r="N90" i="5"/>
  <c r="O90" i="5"/>
  <c r="P90" i="5"/>
  <c r="R90" i="5" s="1"/>
  <c r="W90" i="5"/>
  <c r="X90" i="5"/>
  <c r="Z90" i="5"/>
  <c r="AE90" i="5"/>
  <c r="AF90" i="5" s="1"/>
  <c r="J91" i="5"/>
  <c r="K91" i="5"/>
  <c r="L91" i="5"/>
  <c r="N91" i="5"/>
  <c r="O91" i="5"/>
  <c r="P91" i="5"/>
  <c r="R91" i="5" s="1"/>
  <c r="W91" i="5"/>
  <c r="X91" i="5"/>
  <c r="Z91" i="5"/>
  <c r="AE91" i="5"/>
  <c r="AF91" i="5" s="1"/>
  <c r="J92" i="5"/>
  <c r="K92" i="5"/>
  <c r="L92" i="5"/>
  <c r="N92" i="5"/>
  <c r="O92" i="5"/>
  <c r="P92" i="5"/>
  <c r="R92" i="5" s="1"/>
  <c r="W92" i="5"/>
  <c r="X92" i="5"/>
  <c r="Z92" i="5"/>
  <c r="AE92" i="5"/>
  <c r="AF92" i="5" s="1"/>
  <c r="J93" i="5"/>
  <c r="K93" i="5"/>
  <c r="L93" i="5"/>
  <c r="N93" i="5"/>
  <c r="O93" i="5"/>
  <c r="P93" i="5"/>
  <c r="R93" i="5" s="1"/>
  <c r="W93" i="5"/>
  <c r="X93" i="5"/>
  <c r="Z93" i="5"/>
  <c r="AE93" i="5"/>
  <c r="AF93" i="5" s="1"/>
  <c r="J94" i="5"/>
  <c r="K94" i="5"/>
  <c r="L94" i="5"/>
  <c r="N94" i="5"/>
  <c r="O94" i="5"/>
  <c r="P94" i="5"/>
  <c r="R94" i="5" s="1"/>
  <c r="W94" i="5"/>
  <c r="X94" i="5"/>
  <c r="Z94" i="5"/>
  <c r="AE94" i="5"/>
  <c r="AF94" i="5" s="1"/>
  <c r="J95" i="5"/>
  <c r="K95" i="5"/>
  <c r="L95" i="5"/>
  <c r="N95" i="5"/>
  <c r="O95" i="5"/>
  <c r="P95" i="5"/>
  <c r="R95" i="5" s="1"/>
  <c r="W95" i="5"/>
  <c r="X95" i="5"/>
  <c r="Z95" i="5"/>
  <c r="AE95" i="5"/>
  <c r="AF95" i="5" s="1"/>
  <c r="J96" i="5"/>
  <c r="K96" i="5"/>
  <c r="L96" i="5"/>
  <c r="N96" i="5"/>
  <c r="O96" i="5"/>
  <c r="P96" i="5"/>
  <c r="R96" i="5" s="1"/>
  <c r="W96" i="5"/>
  <c r="X96" i="5"/>
  <c r="Z96" i="5"/>
  <c r="AE96" i="5"/>
  <c r="AF96" i="5" s="1"/>
  <c r="J97" i="5"/>
  <c r="K97" i="5"/>
  <c r="L97" i="5"/>
  <c r="N97" i="5"/>
  <c r="O97" i="5"/>
  <c r="P97" i="5"/>
  <c r="R97" i="5" s="1"/>
  <c r="W97" i="5"/>
  <c r="X97" i="5"/>
  <c r="Z97" i="5"/>
  <c r="AE97" i="5"/>
  <c r="AF97" i="5" s="1"/>
  <c r="J98" i="5"/>
  <c r="K98" i="5"/>
  <c r="L98" i="5"/>
  <c r="N98" i="5"/>
  <c r="O98" i="5"/>
  <c r="P98" i="5"/>
  <c r="R98" i="5" s="1"/>
  <c r="W98" i="5"/>
  <c r="X98" i="5"/>
  <c r="Z98" i="5"/>
  <c r="AE98" i="5"/>
  <c r="AF98" i="5" s="1"/>
  <c r="J99" i="5"/>
  <c r="K99" i="5"/>
  <c r="L99" i="5"/>
  <c r="N99" i="5"/>
  <c r="O99" i="5"/>
  <c r="P99" i="5"/>
  <c r="R99" i="5" s="1"/>
  <c r="W99" i="5"/>
  <c r="X99" i="5"/>
  <c r="Z99" i="5"/>
  <c r="AE99" i="5"/>
  <c r="AF99" i="5" s="1"/>
  <c r="J100" i="5"/>
  <c r="K100" i="5"/>
  <c r="L100" i="5"/>
  <c r="N100" i="5"/>
  <c r="O100" i="5"/>
  <c r="P100" i="5"/>
  <c r="R100" i="5" s="1"/>
  <c r="W100" i="5"/>
  <c r="X100" i="5"/>
  <c r="Z100" i="5"/>
  <c r="AE100" i="5"/>
  <c r="AF100" i="5" s="1"/>
  <c r="J101" i="5"/>
  <c r="K101" i="5"/>
  <c r="L101" i="5"/>
  <c r="N101" i="5"/>
  <c r="O101" i="5"/>
  <c r="P101" i="5"/>
  <c r="R101" i="5" s="1"/>
  <c r="W101" i="5"/>
  <c r="X101" i="5"/>
  <c r="Z101" i="5"/>
  <c r="AE101" i="5"/>
  <c r="AF101" i="5" s="1"/>
  <c r="J102" i="5"/>
  <c r="K102" i="5"/>
  <c r="L102" i="5"/>
  <c r="N102" i="5"/>
  <c r="O102" i="5"/>
  <c r="P102" i="5"/>
  <c r="R102" i="5" s="1"/>
  <c r="W102" i="5"/>
  <c r="X102" i="5"/>
  <c r="Z102" i="5"/>
  <c r="AE102" i="5"/>
  <c r="AF102" i="5" s="1"/>
  <c r="J103" i="5"/>
  <c r="K103" i="5"/>
  <c r="L103" i="5"/>
  <c r="N103" i="5"/>
  <c r="O103" i="5"/>
  <c r="P103" i="5"/>
  <c r="R103" i="5" s="1"/>
  <c r="W103" i="5"/>
  <c r="X103" i="5"/>
  <c r="Z103" i="5"/>
  <c r="AE103" i="5"/>
  <c r="AF103" i="5" s="1"/>
  <c r="J104" i="5"/>
  <c r="K104" i="5"/>
  <c r="L104" i="5"/>
  <c r="N104" i="5"/>
  <c r="O104" i="5"/>
  <c r="P104" i="5"/>
  <c r="R104" i="5" s="1"/>
  <c r="W104" i="5"/>
  <c r="X104" i="5"/>
  <c r="Z104" i="5"/>
  <c r="AE104" i="5"/>
  <c r="AF104" i="5" s="1"/>
  <c r="J105" i="5"/>
  <c r="K105" i="5"/>
  <c r="L105" i="5"/>
  <c r="N105" i="5"/>
  <c r="O105" i="5"/>
  <c r="P105" i="5"/>
  <c r="R105" i="5" s="1"/>
  <c r="W105" i="5"/>
  <c r="X105" i="5"/>
  <c r="Z105" i="5"/>
  <c r="AE105" i="5"/>
  <c r="AF105" i="5" s="1"/>
  <c r="J106" i="5"/>
  <c r="K106" i="5"/>
  <c r="L106" i="5"/>
  <c r="N106" i="5"/>
  <c r="O106" i="5"/>
  <c r="P106" i="5"/>
  <c r="R106" i="5" s="1"/>
  <c r="W106" i="5"/>
  <c r="X106" i="5"/>
  <c r="Z106" i="5"/>
  <c r="AE106" i="5"/>
  <c r="AF106" i="5" s="1"/>
  <c r="J107" i="5"/>
  <c r="K107" i="5"/>
  <c r="L107" i="5"/>
  <c r="N107" i="5"/>
  <c r="O107" i="5"/>
  <c r="P107" i="5"/>
  <c r="R107" i="5" s="1"/>
  <c r="S107" i="5"/>
  <c r="W107" i="5"/>
  <c r="X107" i="5"/>
  <c r="Z107" i="5"/>
  <c r="AE107" i="5"/>
  <c r="AF107" i="5" s="1"/>
  <c r="J108" i="5"/>
  <c r="K108" i="5"/>
  <c r="L108" i="5"/>
  <c r="N108" i="5"/>
  <c r="O108" i="5"/>
  <c r="P108" i="5"/>
  <c r="R108" i="5" s="1"/>
  <c r="S108" i="5"/>
  <c r="W108" i="5"/>
  <c r="X108" i="5"/>
  <c r="Z108" i="5"/>
  <c r="AE108" i="5"/>
  <c r="AF108" i="5" s="1"/>
  <c r="J109" i="5"/>
  <c r="K109" i="5"/>
  <c r="L109" i="5"/>
  <c r="N109" i="5"/>
  <c r="O109" i="5"/>
  <c r="P109" i="5"/>
  <c r="R109" i="5" s="1"/>
  <c r="S109" i="5"/>
  <c r="W109" i="5"/>
  <c r="X109" i="5"/>
  <c r="Z109" i="5"/>
  <c r="AE109" i="5"/>
  <c r="AF109" i="5" s="1"/>
  <c r="J110" i="5"/>
  <c r="K110" i="5"/>
  <c r="L110" i="5"/>
  <c r="N110" i="5"/>
  <c r="O110" i="5"/>
  <c r="P110" i="5"/>
  <c r="R110" i="5" s="1"/>
  <c r="S110" i="5"/>
  <c r="W110" i="5"/>
  <c r="X110" i="5"/>
  <c r="Z110" i="5"/>
  <c r="AE110" i="5"/>
  <c r="AF110" i="5" s="1"/>
  <c r="J111" i="5"/>
  <c r="K111" i="5"/>
  <c r="L111" i="5"/>
  <c r="N111" i="5"/>
  <c r="O111" i="5"/>
  <c r="P111" i="5"/>
  <c r="R111" i="5" s="1"/>
  <c r="S111" i="5"/>
  <c r="W111" i="5"/>
  <c r="X111" i="5"/>
  <c r="Z111" i="5"/>
  <c r="AE111" i="5"/>
  <c r="AF111" i="5" s="1"/>
  <c r="J112" i="5"/>
  <c r="K112" i="5"/>
  <c r="L112" i="5"/>
  <c r="N112" i="5"/>
  <c r="O112" i="5"/>
  <c r="P112" i="5"/>
  <c r="R112" i="5" s="1"/>
  <c r="S112" i="5"/>
  <c r="W112" i="5"/>
  <c r="X112" i="5"/>
  <c r="Z112" i="5"/>
  <c r="AE112" i="5"/>
  <c r="AF112" i="5" s="1"/>
  <c r="J113" i="5"/>
  <c r="K113" i="5"/>
  <c r="L113" i="5"/>
  <c r="N113" i="5"/>
  <c r="O113" i="5"/>
  <c r="P113" i="5"/>
  <c r="R113" i="5" s="1"/>
  <c r="S113" i="5"/>
  <c r="W113" i="5"/>
  <c r="X113" i="5"/>
  <c r="Z113" i="5"/>
  <c r="AE113" i="5"/>
  <c r="AF113" i="5" s="1"/>
  <c r="J114" i="5"/>
  <c r="K114" i="5"/>
  <c r="L114" i="5"/>
  <c r="N114" i="5"/>
  <c r="O114" i="5"/>
  <c r="P114" i="5"/>
  <c r="R114" i="5" s="1"/>
  <c r="S114" i="5"/>
  <c r="W114" i="5"/>
  <c r="X114" i="5"/>
  <c r="Z114" i="5"/>
  <c r="AE114" i="5"/>
  <c r="AF114" i="5" s="1"/>
  <c r="J115" i="5"/>
  <c r="K115" i="5"/>
  <c r="L115" i="5"/>
  <c r="N115" i="5"/>
  <c r="O115" i="5"/>
  <c r="P115" i="5"/>
  <c r="R115" i="5" s="1"/>
  <c r="S115" i="5"/>
  <c r="W115" i="5"/>
  <c r="X115" i="5"/>
  <c r="Z115" i="5"/>
  <c r="AE115" i="5"/>
  <c r="AF115" i="5" s="1"/>
  <c r="J116" i="5"/>
  <c r="K116" i="5"/>
  <c r="L116" i="5"/>
  <c r="N116" i="5"/>
  <c r="O116" i="5"/>
  <c r="P116" i="5"/>
  <c r="R116" i="5" s="1"/>
  <c r="S116" i="5"/>
  <c r="W116" i="5"/>
  <c r="X116" i="5"/>
  <c r="Z116" i="5"/>
  <c r="AE116" i="5"/>
  <c r="AF116" i="5" s="1"/>
  <c r="J117" i="5"/>
  <c r="K117" i="5"/>
  <c r="L117" i="5"/>
  <c r="N117" i="5"/>
  <c r="O117" i="5"/>
  <c r="P117" i="5"/>
  <c r="R117" i="5" s="1"/>
  <c r="S117" i="5"/>
  <c r="W117" i="5"/>
  <c r="X117" i="5"/>
  <c r="Z117" i="5"/>
  <c r="AE117" i="5"/>
  <c r="AF117" i="5" s="1"/>
  <c r="J118" i="5"/>
  <c r="K118" i="5"/>
  <c r="L118" i="5"/>
  <c r="N118" i="5"/>
  <c r="O118" i="5"/>
  <c r="P118" i="5"/>
  <c r="R118" i="5" s="1"/>
  <c r="S118" i="5"/>
  <c r="W118" i="5"/>
  <c r="X118" i="5" s="1"/>
  <c r="Z118" i="5"/>
  <c r="AE118" i="5"/>
  <c r="AF118" i="5" s="1"/>
  <c r="J119" i="5"/>
  <c r="K119" i="5"/>
  <c r="L119" i="5"/>
  <c r="N119" i="5"/>
  <c r="O119" i="5"/>
  <c r="P119" i="5"/>
  <c r="R119" i="5" s="1"/>
  <c r="S119" i="5"/>
  <c r="W119" i="5"/>
  <c r="X119" i="5" s="1"/>
  <c r="Z119" i="5"/>
  <c r="AE119" i="5"/>
  <c r="AF119" i="5" s="1"/>
  <c r="J120" i="5"/>
  <c r="K120" i="5"/>
  <c r="L120" i="5"/>
  <c r="N120" i="5"/>
  <c r="O120" i="5"/>
  <c r="P120" i="5"/>
  <c r="R120" i="5" s="1"/>
  <c r="S120" i="5"/>
  <c r="W120" i="5"/>
  <c r="X120" i="5" s="1"/>
  <c r="Z120" i="5"/>
  <c r="AE120" i="5"/>
  <c r="AF120" i="5" s="1"/>
  <c r="J121" i="5"/>
  <c r="K121" i="5"/>
  <c r="L121" i="5"/>
  <c r="N121" i="5"/>
  <c r="O121" i="5"/>
  <c r="P121" i="5"/>
  <c r="R121" i="5" s="1"/>
  <c r="S121" i="5"/>
  <c r="W121" i="5"/>
  <c r="X121" i="5" s="1"/>
  <c r="Z121" i="5"/>
  <c r="AE121" i="5"/>
  <c r="AF121" i="5"/>
  <c r="J122" i="5"/>
  <c r="K122" i="5"/>
  <c r="L122" i="5"/>
  <c r="N122" i="5"/>
  <c r="O122" i="5"/>
  <c r="P122" i="5"/>
  <c r="R122" i="5"/>
  <c r="S122" i="5" s="1"/>
  <c r="W122" i="5"/>
  <c r="X122" i="5"/>
  <c r="Z122" i="5"/>
  <c r="AE122" i="5"/>
  <c r="AF122" i="5"/>
  <c r="J123" i="5"/>
  <c r="K123" i="5"/>
  <c r="L123" i="5"/>
  <c r="N123" i="5"/>
  <c r="O123" i="5"/>
  <c r="P123" i="5"/>
  <c r="R123" i="5"/>
  <c r="S123" i="5"/>
  <c r="W123" i="5"/>
  <c r="X123" i="5" s="1"/>
  <c r="Z123" i="5"/>
  <c r="AE123" i="5"/>
  <c r="AF123" i="5"/>
  <c r="J124" i="5"/>
  <c r="K124" i="5"/>
  <c r="L124" i="5"/>
  <c r="N124" i="5"/>
  <c r="O124" i="5"/>
  <c r="P124" i="5"/>
  <c r="R124" i="5"/>
  <c r="S124" i="5" s="1"/>
  <c r="W124" i="5"/>
  <c r="X124" i="5"/>
  <c r="Z124" i="5"/>
  <c r="AE124" i="5"/>
  <c r="AF124" i="5" s="1"/>
  <c r="J125" i="5"/>
  <c r="K125" i="5"/>
  <c r="L125" i="5"/>
  <c r="N125" i="5"/>
  <c r="O125" i="5"/>
  <c r="P125" i="5"/>
  <c r="R125" i="5" s="1"/>
  <c r="W125" i="5"/>
  <c r="X125" i="5" s="1"/>
  <c r="Z125" i="5"/>
  <c r="AE125" i="5"/>
  <c r="AF125" i="5"/>
  <c r="J126" i="5"/>
  <c r="K126" i="5"/>
  <c r="L126" i="5"/>
  <c r="N126" i="5"/>
  <c r="O126" i="5"/>
  <c r="P126" i="5"/>
  <c r="R126" i="5"/>
  <c r="S126" i="5" s="1"/>
  <c r="W126" i="5"/>
  <c r="X126" i="5"/>
  <c r="Z126" i="5"/>
  <c r="AE126" i="5"/>
  <c r="AF126" i="5" s="1"/>
  <c r="J127" i="5"/>
  <c r="K127" i="5"/>
  <c r="L127" i="5"/>
  <c r="N127" i="5"/>
  <c r="O127" i="5"/>
  <c r="P127" i="5"/>
  <c r="R127" i="5"/>
  <c r="S127" i="5"/>
  <c r="W127" i="5"/>
  <c r="X127" i="5" s="1"/>
  <c r="Z127" i="5"/>
  <c r="AE127" i="5"/>
  <c r="AF127" i="5"/>
  <c r="J128" i="5"/>
  <c r="K128" i="5"/>
  <c r="L128" i="5"/>
  <c r="N128" i="5"/>
  <c r="O128" i="5"/>
  <c r="P128" i="5"/>
  <c r="R128" i="5"/>
  <c r="S128" i="5" s="1"/>
  <c r="W128" i="5"/>
  <c r="X128" i="5"/>
  <c r="Z128" i="5"/>
  <c r="AE128" i="5"/>
  <c r="AF128" i="5" s="1"/>
  <c r="J129" i="5"/>
  <c r="K129" i="5"/>
  <c r="L129" i="5"/>
  <c r="N129" i="5"/>
  <c r="O129" i="5"/>
  <c r="P129" i="5"/>
  <c r="R129" i="5" s="1"/>
  <c r="W129" i="5"/>
  <c r="X129" i="5" s="1"/>
  <c r="Z129" i="5"/>
  <c r="AE129" i="5"/>
  <c r="AF129" i="5"/>
  <c r="J130" i="5"/>
  <c r="K130" i="5"/>
  <c r="L130" i="5"/>
  <c r="N130" i="5"/>
  <c r="O130" i="5"/>
  <c r="P130" i="5"/>
  <c r="R130" i="5"/>
  <c r="S130" i="5" s="1"/>
  <c r="W130" i="5"/>
  <c r="X130" i="5"/>
  <c r="Z130" i="5"/>
  <c r="AE130" i="5"/>
  <c r="AF130" i="5" s="1"/>
  <c r="J131" i="5"/>
  <c r="K131" i="5"/>
  <c r="L131" i="5"/>
  <c r="N131" i="5"/>
  <c r="O131" i="5"/>
  <c r="P131" i="5"/>
  <c r="R131" i="5" s="1"/>
  <c r="W131" i="5"/>
  <c r="X131" i="5" s="1"/>
  <c r="Z131" i="5"/>
  <c r="AE131" i="5"/>
  <c r="AF131" i="5"/>
  <c r="J132" i="5"/>
  <c r="K132" i="5"/>
  <c r="L132" i="5"/>
  <c r="N132" i="5"/>
  <c r="O132" i="5"/>
  <c r="P132" i="5"/>
  <c r="R132" i="5"/>
  <c r="S132" i="5" s="1"/>
  <c r="W132" i="5"/>
  <c r="X132" i="5"/>
  <c r="Z132" i="5"/>
  <c r="AE132" i="5"/>
  <c r="AF132" i="5" s="1"/>
  <c r="J133" i="5"/>
  <c r="K133" i="5"/>
  <c r="L133" i="5"/>
  <c r="N133" i="5"/>
  <c r="O133" i="5"/>
  <c r="P133" i="5"/>
  <c r="R133" i="5" s="1"/>
  <c r="W133" i="5"/>
  <c r="X133" i="5" s="1"/>
  <c r="Z133" i="5"/>
  <c r="AE133" i="5"/>
  <c r="AF133" i="5"/>
  <c r="J134" i="5"/>
  <c r="K134" i="5"/>
  <c r="L134" i="5"/>
  <c r="N134" i="5"/>
  <c r="O134" i="5"/>
  <c r="P134" i="5"/>
  <c r="R134" i="5"/>
  <c r="S134" i="5" s="1"/>
  <c r="W134" i="5"/>
  <c r="X134" i="5"/>
  <c r="Z134" i="5"/>
  <c r="AE134" i="5"/>
  <c r="AF134" i="5" s="1"/>
  <c r="J135" i="5"/>
  <c r="K135" i="5"/>
  <c r="L135" i="5"/>
  <c r="N135" i="5"/>
  <c r="O135" i="5"/>
  <c r="P135" i="5"/>
  <c r="R135" i="5" s="1"/>
  <c r="W135" i="5"/>
  <c r="X135" i="5" s="1"/>
  <c r="Z135" i="5"/>
  <c r="AE135" i="5"/>
  <c r="AF135" i="5"/>
  <c r="J136" i="5"/>
  <c r="K136" i="5"/>
  <c r="L136" i="5"/>
  <c r="N136" i="5"/>
  <c r="O136" i="5"/>
  <c r="P136" i="5"/>
  <c r="R136" i="5"/>
  <c r="S136" i="5" s="1"/>
  <c r="W136" i="5"/>
  <c r="X136" i="5"/>
  <c r="Z136" i="5"/>
  <c r="AE136" i="5"/>
  <c r="AF136" i="5" s="1"/>
  <c r="J137" i="5"/>
  <c r="K137" i="5"/>
  <c r="L137" i="5"/>
  <c r="N137" i="5"/>
  <c r="O137" i="5"/>
  <c r="P137" i="5"/>
  <c r="R137" i="5" s="1"/>
  <c r="W137" i="5"/>
  <c r="X137" i="5" s="1"/>
  <c r="Z137" i="5"/>
  <c r="AE137" i="5"/>
  <c r="AF137" i="5" s="1"/>
  <c r="J138" i="5"/>
  <c r="K138" i="5"/>
  <c r="L138" i="5"/>
  <c r="N138" i="5"/>
  <c r="O138" i="5"/>
  <c r="P138" i="5"/>
  <c r="R138" i="5" s="1"/>
  <c r="W138" i="5"/>
  <c r="X138" i="5"/>
  <c r="Z138" i="5"/>
  <c r="AE138" i="5"/>
  <c r="AF138" i="5"/>
  <c r="J139" i="5"/>
  <c r="K139" i="5"/>
  <c r="L139" i="5"/>
  <c r="N139" i="5"/>
  <c r="O139" i="5"/>
  <c r="P139" i="5"/>
  <c r="R139" i="5"/>
  <c r="AA139" i="5" s="1"/>
  <c r="W139" i="5"/>
  <c r="X139" i="5"/>
  <c r="Z139" i="5"/>
  <c r="AE139" i="5"/>
  <c r="AF139" i="5"/>
  <c r="J140" i="5"/>
  <c r="K140" i="5"/>
  <c r="L140" i="5"/>
  <c r="N140" i="5"/>
  <c r="O140" i="5"/>
  <c r="P140" i="5"/>
  <c r="R140" i="5"/>
  <c r="AA140" i="5" s="1"/>
  <c r="S140" i="5"/>
  <c r="W140" i="5"/>
  <c r="X140" i="5" s="1"/>
  <c r="Z140" i="5"/>
  <c r="AE140" i="5"/>
  <c r="AF140" i="5" s="1"/>
  <c r="J141" i="5"/>
  <c r="K141" i="5"/>
  <c r="L141" i="5"/>
  <c r="N141" i="5"/>
  <c r="O141" i="5"/>
  <c r="P141" i="5"/>
  <c r="R141" i="5" s="1"/>
  <c r="W141" i="5"/>
  <c r="X141" i="5" s="1"/>
  <c r="Z141" i="5"/>
  <c r="AE141" i="5"/>
  <c r="AF141" i="5" s="1"/>
  <c r="J142" i="5"/>
  <c r="K142" i="5"/>
  <c r="L142" i="5"/>
  <c r="N142" i="5"/>
  <c r="O142" i="5"/>
  <c r="P142" i="5"/>
  <c r="R142" i="5" s="1"/>
  <c r="W142" i="5"/>
  <c r="X142" i="5"/>
  <c r="Z142" i="5"/>
  <c r="AE142" i="5"/>
  <c r="AF142" i="5"/>
  <c r="J143" i="5"/>
  <c r="K143" i="5"/>
  <c r="L143" i="5"/>
  <c r="N143" i="5"/>
  <c r="O143" i="5"/>
  <c r="P143" i="5"/>
  <c r="R143" i="5"/>
  <c r="AA143" i="5" s="1"/>
  <c r="W143" i="5"/>
  <c r="X143" i="5"/>
  <c r="Z143" i="5"/>
  <c r="AC143" i="5"/>
  <c r="AE143" i="5"/>
  <c r="AF143" i="5"/>
  <c r="J144" i="5"/>
  <c r="K144" i="5"/>
  <c r="L144" i="5"/>
  <c r="N144" i="5"/>
  <c r="O144" i="5"/>
  <c r="P144" i="5"/>
  <c r="R144" i="5"/>
  <c r="AA144" i="5" s="1"/>
  <c r="S144" i="5"/>
  <c r="W144" i="5"/>
  <c r="X144" i="5" s="1"/>
  <c r="Z144" i="5"/>
  <c r="AC144" i="5"/>
  <c r="AE144" i="5"/>
  <c r="AF144" i="5" s="1"/>
  <c r="J145" i="5"/>
  <c r="K145" i="5"/>
  <c r="L145" i="5"/>
  <c r="N145" i="5"/>
  <c r="O145" i="5"/>
  <c r="P145" i="5"/>
  <c r="R145" i="5" s="1"/>
  <c r="W145" i="5"/>
  <c r="X145" i="5" s="1"/>
  <c r="Z145" i="5"/>
  <c r="AE145" i="5"/>
  <c r="AF145" i="5" s="1"/>
  <c r="J146" i="5"/>
  <c r="K146" i="5"/>
  <c r="L146" i="5"/>
  <c r="N146" i="5"/>
  <c r="O146" i="5"/>
  <c r="P146" i="5"/>
  <c r="R146" i="5" s="1"/>
  <c r="W146" i="5"/>
  <c r="X146" i="5"/>
  <c r="Z146" i="5"/>
  <c r="AE146" i="5"/>
  <c r="AF146" i="5"/>
  <c r="J147" i="5"/>
  <c r="K147" i="5"/>
  <c r="L147" i="5"/>
  <c r="N147" i="5"/>
  <c r="O147" i="5"/>
  <c r="P147" i="5"/>
  <c r="R147" i="5"/>
  <c r="AA147" i="5" s="1"/>
  <c r="W147" i="5"/>
  <c r="X147" i="5"/>
  <c r="Z147" i="5"/>
  <c r="AE147" i="5"/>
  <c r="AF147" i="5"/>
  <c r="J148" i="5"/>
  <c r="K148" i="5"/>
  <c r="L148" i="5"/>
  <c r="N148" i="5"/>
  <c r="O148" i="5"/>
  <c r="P148" i="5"/>
  <c r="R148" i="5"/>
  <c r="AA148" i="5" s="1"/>
  <c r="S148" i="5"/>
  <c r="W148" i="5"/>
  <c r="X148" i="5" s="1"/>
  <c r="Z148" i="5"/>
  <c r="AE148" i="5"/>
  <c r="AF148" i="5" s="1"/>
  <c r="J149" i="5"/>
  <c r="K149" i="5"/>
  <c r="L149" i="5"/>
  <c r="N149" i="5"/>
  <c r="O149" i="5"/>
  <c r="P149" i="5"/>
  <c r="R149" i="5" s="1"/>
  <c r="W149" i="5"/>
  <c r="X149" i="5" s="1"/>
  <c r="Z149" i="5"/>
  <c r="AE149" i="5"/>
  <c r="AF149" i="5" s="1"/>
  <c r="J150" i="5"/>
  <c r="K150" i="5"/>
  <c r="L150" i="5"/>
  <c r="R150" i="5" s="1"/>
  <c r="N150" i="5"/>
  <c r="O150" i="5"/>
  <c r="P150" i="5"/>
  <c r="W150" i="5"/>
  <c r="X150" i="5"/>
  <c r="Z150" i="5"/>
  <c r="AE150" i="5"/>
  <c r="AF150" i="5"/>
  <c r="J151" i="5"/>
  <c r="K151" i="5"/>
  <c r="L151" i="5"/>
  <c r="R151" i="5" s="1"/>
  <c r="N151" i="5"/>
  <c r="O151" i="5"/>
  <c r="P151" i="5"/>
  <c r="W151" i="5"/>
  <c r="X151" i="5"/>
  <c r="Z151" i="5"/>
  <c r="AE151" i="5"/>
  <c r="AF151" i="5"/>
  <c r="J152" i="5"/>
  <c r="K152" i="5"/>
  <c r="L152" i="5"/>
  <c r="R152" i="5" s="1"/>
  <c r="N152" i="5"/>
  <c r="O152" i="5"/>
  <c r="P152" i="5"/>
  <c r="W152" i="5"/>
  <c r="X152" i="5" s="1"/>
  <c r="Z152" i="5"/>
  <c r="AE152" i="5"/>
  <c r="AF152" i="5" s="1"/>
  <c r="J153" i="5"/>
  <c r="K153" i="5"/>
  <c r="L153" i="5"/>
  <c r="R153" i="5" s="1"/>
  <c r="N153" i="5"/>
  <c r="O153" i="5"/>
  <c r="P153" i="5"/>
  <c r="W153" i="5"/>
  <c r="X153" i="5" s="1"/>
  <c r="Z153" i="5"/>
  <c r="AE153" i="5"/>
  <c r="AF153" i="5" s="1"/>
  <c r="J154" i="5"/>
  <c r="K154" i="5"/>
  <c r="L154" i="5"/>
  <c r="N154" i="5"/>
  <c r="O154" i="5"/>
  <c r="P154" i="5"/>
  <c r="R154" i="5" s="1"/>
  <c r="W154" i="5"/>
  <c r="X154" i="5"/>
  <c r="Z154" i="5"/>
  <c r="AE154" i="5"/>
  <c r="AF154" i="5"/>
  <c r="J155" i="5"/>
  <c r="K155" i="5"/>
  <c r="L155" i="5"/>
  <c r="N155" i="5"/>
  <c r="O155" i="5"/>
  <c r="P155" i="5"/>
  <c r="R155" i="5"/>
  <c r="AA155" i="5" s="1"/>
  <c r="W155" i="5"/>
  <c r="X155" i="5"/>
  <c r="Z155" i="5"/>
  <c r="AE155" i="5"/>
  <c r="AF155" i="5"/>
  <c r="J156" i="5"/>
  <c r="K156" i="5"/>
  <c r="L156" i="5"/>
  <c r="N156" i="5"/>
  <c r="O156" i="5"/>
  <c r="P156" i="5"/>
  <c r="R156" i="5"/>
  <c r="AA156" i="5" s="1"/>
  <c r="S156" i="5"/>
  <c r="W156" i="5"/>
  <c r="X156" i="5" s="1"/>
  <c r="Z156" i="5"/>
  <c r="AE156" i="5"/>
  <c r="AF156" i="5" s="1"/>
  <c r="J157" i="5"/>
  <c r="K157" i="5"/>
  <c r="L157" i="5"/>
  <c r="N157" i="5"/>
  <c r="O157" i="5"/>
  <c r="P157" i="5"/>
  <c r="R157" i="5" s="1"/>
  <c r="W157" i="5"/>
  <c r="X157" i="5" s="1"/>
  <c r="Z157" i="5"/>
  <c r="AE157" i="5"/>
  <c r="AF157" i="5" s="1"/>
  <c r="J158" i="5"/>
  <c r="K158" i="5"/>
  <c r="L158" i="5"/>
  <c r="R158" i="5" s="1"/>
  <c r="N158" i="5"/>
  <c r="O158" i="5"/>
  <c r="P158" i="5"/>
  <c r="W158" i="5"/>
  <c r="X158" i="5"/>
  <c r="Z158" i="5"/>
  <c r="AE158" i="5"/>
  <c r="AF158" i="5"/>
  <c r="J159" i="5"/>
  <c r="K159" i="5"/>
  <c r="L159" i="5"/>
  <c r="R159" i="5" s="1"/>
  <c r="N159" i="5"/>
  <c r="O159" i="5"/>
  <c r="P159" i="5"/>
  <c r="W159" i="5"/>
  <c r="X159" i="5"/>
  <c r="Z159" i="5"/>
  <c r="AE159" i="5"/>
  <c r="AF159" i="5"/>
  <c r="J160" i="5"/>
  <c r="K160" i="5"/>
  <c r="L160" i="5"/>
  <c r="R160" i="5" s="1"/>
  <c r="N160" i="5"/>
  <c r="O160" i="5"/>
  <c r="P160" i="5"/>
  <c r="W160" i="5"/>
  <c r="X160" i="5" s="1"/>
  <c r="Z160" i="5"/>
  <c r="AE160" i="5"/>
  <c r="AF160" i="5" s="1"/>
  <c r="J161" i="5"/>
  <c r="K161" i="5"/>
  <c r="L161" i="5"/>
  <c r="R161" i="5" s="1"/>
  <c r="N161" i="5"/>
  <c r="O161" i="5"/>
  <c r="P161" i="5"/>
  <c r="W161" i="5"/>
  <c r="X161" i="5" s="1"/>
  <c r="Z161" i="5"/>
  <c r="AE161" i="5"/>
  <c r="AF161" i="5" s="1"/>
  <c r="J162" i="5"/>
  <c r="K162" i="5"/>
  <c r="L162" i="5"/>
  <c r="N162" i="5"/>
  <c r="O162" i="5"/>
  <c r="P162" i="5"/>
  <c r="R162" i="5" s="1"/>
  <c r="W162" i="5"/>
  <c r="X162" i="5"/>
  <c r="Z162" i="5"/>
  <c r="AE162" i="5"/>
  <c r="AF162" i="5"/>
  <c r="J163" i="5"/>
  <c r="K163" i="5"/>
  <c r="L163" i="5"/>
  <c r="N163" i="5"/>
  <c r="O163" i="5"/>
  <c r="P163" i="5"/>
  <c r="R163" i="5"/>
  <c r="W163" i="5"/>
  <c r="X163" i="5"/>
  <c r="Z163" i="5"/>
  <c r="AE163" i="5"/>
  <c r="AF163" i="5"/>
  <c r="J164" i="5"/>
  <c r="K164" i="5"/>
  <c r="L164" i="5"/>
  <c r="N164" i="5"/>
  <c r="O164" i="5"/>
  <c r="P164" i="5"/>
  <c r="R164" i="5"/>
  <c r="AA164" i="5" s="1"/>
  <c r="S164" i="5"/>
  <c r="W164" i="5"/>
  <c r="X164" i="5" s="1"/>
  <c r="Z164" i="5"/>
  <c r="AE164" i="5"/>
  <c r="AF164" i="5" s="1"/>
  <c r="J165" i="5"/>
  <c r="K165" i="5"/>
  <c r="L165" i="5"/>
  <c r="N165" i="5"/>
  <c r="O165" i="5"/>
  <c r="P165" i="5"/>
  <c r="R165" i="5" s="1"/>
  <c r="W165" i="5"/>
  <c r="X165" i="5" s="1"/>
  <c r="Z165" i="5"/>
  <c r="AE165" i="5"/>
  <c r="AF165" i="5" s="1"/>
  <c r="J166" i="5"/>
  <c r="K166" i="5"/>
  <c r="L166" i="5"/>
  <c r="N166" i="5"/>
  <c r="O166" i="5"/>
  <c r="P166" i="5"/>
  <c r="R166" i="5" s="1"/>
  <c r="W166" i="5"/>
  <c r="X166" i="5" s="1"/>
  <c r="Z166" i="5"/>
  <c r="AE166" i="5"/>
  <c r="AF166" i="5" s="1"/>
  <c r="J167" i="5"/>
  <c r="K167" i="5"/>
  <c r="L167" i="5"/>
  <c r="N167" i="5"/>
  <c r="O167" i="5"/>
  <c r="P167" i="5"/>
  <c r="R167" i="5" s="1"/>
  <c r="W167" i="5"/>
  <c r="X167" i="5"/>
  <c r="Z167" i="5"/>
  <c r="AE167" i="5"/>
  <c r="AF167" i="5" s="1"/>
  <c r="J168" i="5"/>
  <c r="K168" i="5"/>
  <c r="L168" i="5"/>
  <c r="N168" i="5"/>
  <c r="O168" i="5"/>
  <c r="P168" i="5"/>
  <c r="R168" i="5" s="1"/>
  <c r="W168" i="5"/>
  <c r="X168" i="5" s="1"/>
  <c r="Z168" i="5"/>
  <c r="AE168" i="5"/>
  <c r="AF168" i="5" s="1"/>
  <c r="J169" i="5"/>
  <c r="K169" i="5"/>
  <c r="L169" i="5"/>
  <c r="N169" i="5"/>
  <c r="O169" i="5"/>
  <c r="P169" i="5"/>
  <c r="R169" i="5" s="1"/>
  <c r="W169" i="5"/>
  <c r="X169" i="5"/>
  <c r="Z169" i="5"/>
  <c r="AE169" i="5"/>
  <c r="AF169" i="5" s="1"/>
  <c r="J170" i="5"/>
  <c r="K170" i="5"/>
  <c r="L170" i="5"/>
  <c r="N170" i="5"/>
  <c r="O170" i="5"/>
  <c r="P170" i="5"/>
  <c r="R170" i="5" s="1"/>
  <c r="S170" i="5"/>
  <c r="W170" i="5"/>
  <c r="X170" i="5"/>
  <c r="Z170" i="5"/>
  <c r="AE170" i="5"/>
  <c r="AF170" i="5" s="1"/>
  <c r="J171" i="5"/>
  <c r="K171" i="5"/>
  <c r="L171" i="5"/>
  <c r="N171" i="5"/>
  <c r="O171" i="5"/>
  <c r="P171" i="5"/>
  <c r="R171" i="5" s="1"/>
  <c r="S171" i="5" s="1"/>
  <c r="W171" i="5"/>
  <c r="X171" i="5"/>
  <c r="Z171" i="5"/>
  <c r="AE171" i="5"/>
  <c r="AF171" i="5" s="1"/>
  <c r="J172" i="5"/>
  <c r="K172" i="5"/>
  <c r="L172" i="5"/>
  <c r="N172" i="5"/>
  <c r="O172" i="5"/>
  <c r="P172" i="5"/>
  <c r="R172" i="5" s="1"/>
  <c r="S172" i="5"/>
  <c r="W172" i="5"/>
  <c r="X172" i="5"/>
  <c r="Z172" i="5"/>
  <c r="AE172" i="5"/>
  <c r="AF172" i="5" s="1"/>
  <c r="J173" i="5"/>
  <c r="K173" i="5"/>
  <c r="L173" i="5"/>
  <c r="N173" i="5"/>
  <c r="O173" i="5"/>
  <c r="P173" i="5"/>
  <c r="R173" i="5" s="1"/>
  <c r="S173" i="5" s="1"/>
  <c r="W173" i="5"/>
  <c r="X173" i="5"/>
  <c r="Z173" i="5"/>
  <c r="AE173" i="5"/>
  <c r="AF173" i="5" s="1"/>
  <c r="J174" i="5"/>
  <c r="K174" i="5"/>
  <c r="L174" i="5"/>
  <c r="N174" i="5"/>
  <c r="O174" i="5"/>
  <c r="P174" i="5"/>
  <c r="R174" i="5" s="1"/>
  <c r="S174" i="5"/>
  <c r="W174" i="5"/>
  <c r="X174" i="5" s="1"/>
  <c r="Z174" i="5"/>
  <c r="AE174" i="5"/>
  <c r="AF174" i="5" s="1"/>
  <c r="J175" i="5"/>
  <c r="K175" i="5"/>
  <c r="L175" i="5"/>
  <c r="N175" i="5"/>
  <c r="O175" i="5"/>
  <c r="P175" i="5"/>
  <c r="R175" i="5" s="1"/>
  <c r="S175" i="5" s="1"/>
  <c r="W175" i="5"/>
  <c r="X175" i="5"/>
  <c r="Z175" i="5"/>
  <c r="AE175" i="5"/>
  <c r="AF175" i="5" s="1"/>
  <c r="J176" i="5"/>
  <c r="K176" i="5"/>
  <c r="L176" i="5"/>
  <c r="N176" i="5"/>
  <c r="O176" i="5"/>
  <c r="P176" i="5"/>
  <c r="R176" i="5" s="1"/>
  <c r="S176" i="5"/>
  <c r="W176" i="5"/>
  <c r="X176" i="5"/>
  <c r="Z176" i="5"/>
  <c r="AE176" i="5"/>
  <c r="AF176" i="5" s="1"/>
  <c r="J177" i="5"/>
  <c r="K177" i="5"/>
  <c r="L177" i="5"/>
  <c r="N177" i="5"/>
  <c r="O177" i="5"/>
  <c r="P177" i="5"/>
  <c r="R177" i="5" s="1"/>
  <c r="S177" i="5" s="1"/>
  <c r="W177" i="5"/>
  <c r="X177" i="5"/>
  <c r="Z177" i="5"/>
  <c r="AE177" i="5"/>
  <c r="AF177" i="5" s="1"/>
  <c r="J178" i="5"/>
  <c r="K178" i="5"/>
  <c r="L178" i="5"/>
  <c r="N178" i="5"/>
  <c r="O178" i="5"/>
  <c r="P178" i="5"/>
  <c r="R178" i="5" s="1"/>
  <c r="AA178" i="5" s="1"/>
  <c r="S178" i="5"/>
  <c r="W178" i="5"/>
  <c r="X178" i="5" s="1"/>
  <c r="Z178" i="5"/>
  <c r="AE178" i="5"/>
  <c r="AF178" i="5" s="1"/>
  <c r="J179" i="5"/>
  <c r="K179" i="5"/>
  <c r="L179" i="5"/>
  <c r="N179" i="5"/>
  <c r="O179" i="5"/>
  <c r="P179" i="5"/>
  <c r="R179" i="5" s="1"/>
  <c r="AA179" i="5" s="1"/>
  <c r="S179" i="5"/>
  <c r="W179" i="5"/>
  <c r="X179" i="5"/>
  <c r="Z179" i="5"/>
  <c r="AC179" i="5"/>
  <c r="AE179" i="5"/>
  <c r="AF179" i="5" s="1"/>
  <c r="J180" i="5"/>
  <c r="K180" i="5"/>
  <c r="L180" i="5"/>
  <c r="N180" i="5"/>
  <c r="O180" i="5"/>
  <c r="P180" i="5"/>
  <c r="R180" i="5" s="1"/>
  <c r="AA180" i="5" s="1"/>
  <c r="W180" i="5"/>
  <c r="X180" i="5" s="1"/>
  <c r="Z180" i="5"/>
  <c r="AE180" i="5"/>
  <c r="AF180" i="5" s="1"/>
  <c r="J181" i="5"/>
  <c r="K181" i="5"/>
  <c r="L181" i="5"/>
  <c r="N181" i="5"/>
  <c r="O181" i="5"/>
  <c r="P181" i="5"/>
  <c r="R181" i="5" s="1"/>
  <c r="AA181" i="5" s="1"/>
  <c r="S181" i="5"/>
  <c r="W181" i="5"/>
  <c r="X181" i="5"/>
  <c r="Z181" i="5"/>
  <c r="AE181" i="5"/>
  <c r="AF181" i="5" s="1"/>
  <c r="J182" i="5"/>
  <c r="K182" i="5"/>
  <c r="L182" i="5"/>
  <c r="N182" i="5"/>
  <c r="O182" i="5"/>
  <c r="P182" i="5"/>
  <c r="R182" i="5" s="1"/>
  <c r="AA182" i="5" s="1"/>
  <c r="W182" i="5"/>
  <c r="X182" i="5"/>
  <c r="Z182" i="5"/>
  <c r="AC182" i="5"/>
  <c r="AE182" i="5"/>
  <c r="AF182" i="5" s="1"/>
  <c r="J183" i="5"/>
  <c r="K183" i="5"/>
  <c r="L183" i="5"/>
  <c r="N183" i="5"/>
  <c r="O183" i="5"/>
  <c r="P183" i="5"/>
  <c r="R183" i="5" s="1"/>
  <c r="AA183" i="5" s="1"/>
  <c r="S183" i="5"/>
  <c r="W183" i="5"/>
  <c r="X183" i="5" s="1"/>
  <c r="Z183" i="5"/>
  <c r="AE183" i="5"/>
  <c r="AF183" i="5" s="1"/>
  <c r="J184" i="5"/>
  <c r="K184" i="5"/>
  <c r="L184" i="5"/>
  <c r="N184" i="5"/>
  <c r="O184" i="5"/>
  <c r="P184" i="5"/>
  <c r="R184" i="5" s="1"/>
  <c r="AA184" i="5" s="1"/>
  <c r="S184" i="5"/>
  <c r="W184" i="5"/>
  <c r="X184" i="5"/>
  <c r="Z184" i="5"/>
  <c r="AC184" i="5"/>
  <c r="AE184" i="5"/>
  <c r="AF184" i="5" s="1"/>
  <c r="J185" i="5"/>
  <c r="K185" i="5"/>
  <c r="L185" i="5"/>
  <c r="N185" i="5"/>
  <c r="O185" i="5"/>
  <c r="P185" i="5"/>
  <c r="R185" i="5" s="1"/>
  <c r="AA185" i="5" s="1"/>
  <c r="W185" i="5"/>
  <c r="X185" i="5"/>
  <c r="Z185" i="5"/>
  <c r="AE185" i="5"/>
  <c r="AF185" i="5" s="1"/>
  <c r="J186" i="5"/>
  <c r="K186" i="5"/>
  <c r="L186" i="5"/>
  <c r="N186" i="5"/>
  <c r="O186" i="5"/>
  <c r="P186" i="5"/>
  <c r="R186" i="5" s="1"/>
  <c r="AA186" i="5" s="1"/>
  <c r="S186" i="5"/>
  <c r="W186" i="5"/>
  <c r="X186" i="5" s="1"/>
  <c r="Z186" i="5"/>
  <c r="AE186" i="5"/>
  <c r="AF186" i="5" s="1"/>
  <c r="J187" i="5"/>
  <c r="K187" i="5"/>
  <c r="L187" i="5"/>
  <c r="N187" i="5"/>
  <c r="O187" i="5"/>
  <c r="P187" i="5"/>
  <c r="R187" i="5" s="1"/>
  <c r="AA187" i="5" s="1"/>
  <c r="S187" i="5"/>
  <c r="W187" i="5"/>
  <c r="X187" i="5"/>
  <c r="Z187" i="5"/>
  <c r="AC187" i="5"/>
  <c r="AE187" i="5"/>
  <c r="AF187" i="5" s="1"/>
  <c r="J188" i="5"/>
  <c r="K188" i="5"/>
  <c r="L188" i="5"/>
  <c r="N188" i="5"/>
  <c r="O188" i="5"/>
  <c r="P188" i="5"/>
  <c r="R188" i="5" s="1"/>
  <c r="AA188" i="5" s="1"/>
  <c r="W188" i="5"/>
  <c r="X188" i="5" s="1"/>
  <c r="Z188" i="5"/>
  <c r="AE188" i="5"/>
  <c r="AF188" i="5" s="1"/>
  <c r="J189" i="5"/>
  <c r="K189" i="5"/>
  <c r="L189" i="5"/>
  <c r="N189" i="5"/>
  <c r="O189" i="5"/>
  <c r="P189" i="5"/>
  <c r="R189" i="5" s="1"/>
  <c r="AA189" i="5" s="1"/>
  <c r="S189" i="5"/>
  <c r="W189" i="5"/>
  <c r="X189" i="5"/>
  <c r="Z189" i="5"/>
  <c r="AE189" i="5"/>
  <c r="AF189" i="5" s="1"/>
  <c r="J190" i="5"/>
  <c r="K190" i="5"/>
  <c r="L190" i="5"/>
  <c r="N190" i="5"/>
  <c r="O190" i="5"/>
  <c r="P190" i="5"/>
  <c r="R190" i="5" s="1"/>
  <c r="AA190" i="5" s="1"/>
  <c r="W190" i="5"/>
  <c r="X190" i="5"/>
  <c r="Z190" i="5"/>
  <c r="AC190" i="5"/>
  <c r="AE190" i="5"/>
  <c r="AF190" i="5" s="1"/>
  <c r="J191" i="5"/>
  <c r="K191" i="5"/>
  <c r="L191" i="5"/>
  <c r="N191" i="5"/>
  <c r="O191" i="5"/>
  <c r="P191" i="5"/>
  <c r="R191" i="5" s="1"/>
  <c r="AA191" i="5" s="1"/>
  <c r="S191" i="5"/>
  <c r="W191" i="5"/>
  <c r="X191" i="5" s="1"/>
  <c r="Z191" i="5"/>
  <c r="AE191" i="5"/>
  <c r="AF191" i="5" s="1"/>
  <c r="J192" i="5"/>
  <c r="K192" i="5"/>
  <c r="L192" i="5"/>
  <c r="N192" i="5"/>
  <c r="O192" i="5"/>
  <c r="P192" i="5"/>
  <c r="R192" i="5" s="1"/>
  <c r="AA192" i="5" s="1"/>
  <c r="S192" i="5"/>
  <c r="W192" i="5"/>
  <c r="X192" i="5"/>
  <c r="Z192" i="5"/>
  <c r="AC192" i="5"/>
  <c r="AE192" i="5"/>
  <c r="AF192" i="5" s="1"/>
  <c r="J193" i="5"/>
  <c r="K193" i="5"/>
  <c r="L193" i="5"/>
  <c r="N193" i="5"/>
  <c r="O193" i="5"/>
  <c r="P193" i="5"/>
  <c r="R193" i="5" s="1"/>
  <c r="AA193" i="5" s="1"/>
  <c r="W193" i="5"/>
  <c r="X193" i="5"/>
  <c r="Z193" i="5"/>
  <c r="AE193" i="5"/>
  <c r="AF193" i="5" s="1"/>
  <c r="J194" i="5"/>
  <c r="K194" i="5"/>
  <c r="L194" i="5"/>
  <c r="N194" i="5"/>
  <c r="O194" i="5"/>
  <c r="P194" i="5"/>
  <c r="R194" i="5" s="1"/>
  <c r="AA194" i="5" s="1"/>
  <c r="S194" i="5"/>
  <c r="W194" i="5"/>
  <c r="X194" i="5"/>
  <c r="Z194" i="5"/>
  <c r="AE194" i="5"/>
  <c r="AF194" i="5"/>
  <c r="J195" i="5"/>
  <c r="K195" i="5"/>
  <c r="L195" i="5"/>
  <c r="N195" i="5"/>
  <c r="O195" i="5"/>
  <c r="P195" i="5"/>
  <c r="R195" i="5"/>
  <c r="AA195" i="5" s="1"/>
  <c r="S195" i="5"/>
  <c r="W195" i="5"/>
  <c r="X195" i="5" s="1"/>
  <c r="Z195" i="5"/>
  <c r="AE195" i="5"/>
  <c r="AF195" i="5"/>
  <c r="J196" i="5"/>
  <c r="K196" i="5"/>
  <c r="L196" i="5"/>
  <c r="N196" i="5"/>
  <c r="O196" i="5"/>
  <c r="P196" i="5"/>
  <c r="R196" i="5"/>
  <c r="AA196" i="5" s="1"/>
  <c r="S196" i="5"/>
  <c r="W196" i="5"/>
  <c r="X196" i="5"/>
  <c r="Z196" i="5"/>
  <c r="AC196" i="5"/>
  <c r="AE196" i="5"/>
  <c r="AF196" i="5" s="1"/>
  <c r="J197" i="5"/>
  <c r="K197" i="5"/>
  <c r="L197" i="5"/>
  <c r="N197" i="5"/>
  <c r="O197" i="5"/>
  <c r="P197" i="5"/>
  <c r="R197" i="5" s="1"/>
  <c r="W197" i="5"/>
  <c r="X197" i="5"/>
  <c r="Z197" i="5"/>
  <c r="AE197" i="5"/>
  <c r="AF197" i="5" s="1"/>
  <c r="J198" i="5"/>
  <c r="K198" i="5"/>
  <c r="L198" i="5"/>
  <c r="N198" i="5"/>
  <c r="O198" i="5"/>
  <c r="P198" i="5"/>
  <c r="R198" i="5" s="1"/>
  <c r="W198" i="5"/>
  <c r="X198" i="5"/>
  <c r="Z198" i="5"/>
  <c r="AE198" i="5"/>
  <c r="AF198" i="5"/>
  <c r="J199" i="5"/>
  <c r="K199" i="5"/>
  <c r="L199" i="5"/>
  <c r="N199" i="5"/>
  <c r="O199" i="5"/>
  <c r="P199" i="5"/>
  <c r="R199" i="5"/>
  <c r="AA199" i="5" s="1"/>
  <c r="W199" i="5"/>
  <c r="X199" i="5"/>
  <c r="Z199" i="5"/>
  <c r="AE199" i="5"/>
  <c r="AF199" i="5" s="1"/>
  <c r="J200" i="5"/>
  <c r="K200" i="5"/>
  <c r="L200" i="5"/>
  <c r="N200" i="5"/>
  <c r="O200" i="5"/>
  <c r="P200" i="5"/>
  <c r="R200" i="5" s="1"/>
  <c r="W200" i="5"/>
  <c r="X200" i="5" s="1"/>
  <c r="Z200" i="5"/>
  <c r="AE200" i="5"/>
  <c r="AF200" i="5"/>
  <c r="J201" i="5"/>
  <c r="K201" i="5"/>
  <c r="L201" i="5"/>
  <c r="N201" i="5"/>
  <c r="O201" i="5"/>
  <c r="P201" i="5"/>
  <c r="R201" i="5"/>
  <c r="AA201" i="5" s="1"/>
  <c r="W201" i="5"/>
  <c r="X201" i="5" s="1"/>
  <c r="Z201" i="5"/>
  <c r="AE201" i="5"/>
  <c r="AF201" i="5"/>
  <c r="J202" i="5"/>
  <c r="K202" i="5"/>
  <c r="L202" i="5"/>
  <c r="N202" i="5"/>
  <c r="O202" i="5"/>
  <c r="P202" i="5"/>
  <c r="R202" i="5"/>
  <c r="AA202" i="5" s="1"/>
  <c r="S202" i="5"/>
  <c r="W202" i="5"/>
  <c r="X202" i="5"/>
  <c r="Z202" i="5"/>
  <c r="AE202" i="5"/>
  <c r="AF202" i="5"/>
  <c r="J203" i="5"/>
  <c r="K203" i="5"/>
  <c r="L203" i="5"/>
  <c r="R203" i="5" s="1"/>
  <c r="N203" i="5"/>
  <c r="O203" i="5"/>
  <c r="P203" i="5"/>
  <c r="W203" i="5"/>
  <c r="X203" i="5" s="1"/>
  <c r="Z203" i="5"/>
  <c r="AE203" i="5"/>
  <c r="AF203" i="5"/>
  <c r="J204" i="5"/>
  <c r="K204" i="5"/>
  <c r="L204" i="5"/>
  <c r="R204" i="5" s="1"/>
  <c r="N204" i="5"/>
  <c r="O204" i="5"/>
  <c r="P204" i="5"/>
  <c r="W204" i="5"/>
  <c r="X204" i="5"/>
  <c r="Z204" i="5"/>
  <c r="AE204" i="5"/>
  <c r="AF204" i="5" s="1"/>
  <c r="J205" i="5"/>
  <c r="K205" i="5"/>
  <c r="L205" i="5"/>
  <c r="R205" i="5" s="1"/>
  <c r="N205" i="5"/>
  <c r="O205" i="5"/>
  <c r="P205" i="5"/>
  <c r="W205" i="5"/>
  <c r="X205" i="5"/>
  <c r="Z205" i="5"/>
  <c r="AE205" i="5"/>
  <c r="AF205" i="5" s="1"/>
  <c r="J206" i="5"/>
  <c r="K206" i="5"/>
  <c r="L206" i="5"/>
  <c r="R206" i="5" s="1"/>
  <c r="N206" i="5"/>
  <c r="O206" i="5"/>
  <c r="P206" i="5"/>
  <c r="W206" i="5"/>
  <c r="X206" i="5"/>
  <c r="Z206" i="5"/>
  <c r="AE206" i="5"/>
  <c r="AF206" i="5"/>
  <c r="J207" i="5"/>
  <c r="K207" i="5"/>
  <c r="L207" i="5"/>
  <c r="N207" i="5"/>
  <c r="O207" i="5"/>
  <c r="P207" i="5"/>
  <c r="R207" i="5"/>
  <c r="AA207" i="5" s="1"/>
  <c r="W207" i="5"/>
  <c r="X207" i="5"/>
  <c r="Z207" i="5"/>
  <c r="AE207" i="5"/>
  <c r="AF207" i="5" s="1"/>
  <c r="J208" i="5"/>
  <c r="K208" i="5"/>
  <c r="L208" i="5"/>
  <c r="N208" i="5"/>
  <c r="O208" i="5"/>
  <c r="P208" i="5"/>
  <c r="R208" i="5" s="1"/>
  <c r="W208" i="5"/>
  <c r="X208" i="5" s="1"/>
  <c r="Z208" i="5"/>
  <c r="AE208" i="5"/>
  <c r="AF208" i="5"/>
  <c r="J209" i="5"/>
  <c r="K209" i="5"/>
  <c r="L209" i="5"/>
  <c r="N209" i="5"/>
  <c r="O209" i="5"/>
  <c r="P209" i="5"/>
  <c r="R209" i="5"/>
  <c r="AA209" i="5" s="1"/>
  <c r="W209" i="5"/>
  <c r="X209" i="5" s="1"/>
  <c r="Z209" i="5"/>
  <c r="AE209" i="5"/>
  <c r="AF209" i="5"/>
  <c r="J210" i="5"/>
  <c r="K210" i="5"/>
  <c r="L210" i="5"/>
  <c r="N210" i="5"/>
  <c r="O210" i="5"/>
  <c r="P210" i="5"/>
  <c r="R210" i="5"/>
  <c r="AA210" i="5" s="1"/>
  <c r="S210" i="5"/>
  <c r="W210" i="5"/>
  <c r="X210" i="5"/>
  <c r="Z210" i="5"/>
  <c r="AE210" i="5"/>
  <c r="AF210" i="5"/>
  <c r="J211" i="5"/>
  <c r="K211" i="5"/>
  <c r="L211" i="5"/>
  <c r="R211" i="5" s="1"/>
  <c r="N211" i="5"/>
  <c r="O211" i="5"/>
  <c r="P211" i="5"/>
  <c r="W211" i="5"/>
  <c r="X211" i="5" s="1"/>
  <c r="Z211" i="5"/>
  <c r="AE211" i="5"/>
  <c r="AF211" i="5"/>
  <c r="J212" i="5"/>
  <c r="K212" i="5"/>
  <c r="L212" i="5"/>
  <c r="R212" i="5" s="1"/>
  <c r="N212" i="5"/>
  <c r="O212" i="5"/>
  <c r="P212" i="5"/>
  <c r="W212" i="5"/>
  <c r="X212" i="5"/>
  <c r="Z212" i="5"/>
  <c r="AE212" i="5"/>
  <c r="AF212" i="5" s="1"/>
  <c r="J213" i="5"/>
  <c r="K213" i="5"/>
  <c r="L213" i="5"/>
  <c r="R213" i="5" s="1"/>
  <c r="N213" i="5"/>
  <c r="O213" i="5"/>
  <c r="P213" i="5"/>
  <c r="W213" i="5"/>
  <c r="X213" i="5"/>
  <c r="Z213" i="5"/>
  <c r="AE213" i="5"/>
  <c r="AF213" i="5" s="1"/>
  <c r="J214" i="5"/>
  <c r="K214" i="5"/>
  <c r="L214" i="5"/>
  <c r="R214" i="5" s="1"/>
  <c r="N214" i="5"/>
  <c r="O214" i="5"/>
  <c r="P214" i="5"/>
  <c r="W214" i="5"/>
  <c r="X214" i="5"/>
  <c r="Z214" i="5"/>
  <c r="AE214" i="5"/>
  <c r="AF214" i="5"/>
  <c r="J215" i="5"/>
  <c r="K215" i="5"/>
  <c r="L215" i="5"/>
  <c r="N215" i="5"/>
  <c r="O215" i="5"/>
  <c r="P215" i="5"/>
  <c r="R215" i="5"/>
  <c r="AA215" i="5" s="1"/>
  <c r="W215" i="5"/>
  <c r="X215" i="5"/>
  <c r="Z215" i="5"/>
  <c r="AE215" i="5"/>
  <c r="AF215" i="5" s="1"/>
  <c r="J216" i="5"/>
  <c r="K216" i="5"/>
  <c r="L216" i="5"/>
  <c r="N216" i="5"/>
  <c r="O216" i="5"/>
  <c r="P216" i="5"/>
  <c r="R216" i="5" s="1"/>
  <c r="W216" i="5"/>
  <c r="X216" i="5" s="1"/>
  <c r="Z216" i="5"/>
  <c r="AE216" i="5"/>
  <c r="AF216" i="5" s="1"/>
  <c r="J217" i="5"/>
  <c r="K217" i="5"/>
  <c r="L217" i="5"/>
  <c r="N217" i="5"/>
  <c r="O217" i="5"/>
  <c r="P217" i="5"/>
  <c r="R217" i="5" s="1"/>
  <c r="W217" i="5"/>
  <c r="X217" i="5" s="1"/>
  <c r="Z217" i="5"/>
  <c r="AE217" i="5"/>
  <c r="AF217" i="5" s="1"/>
  <c r="J218" i="5"/>
  <c r="K218" i="5"/>
  <c r="L218" i="5"/>
  <c r="N218" i="5"/>
  <c r="O218" i="5"/>
  <c r="P218" i="5"/>
  <c r="R218" i="5" s="1"/>
  <c r="W218" i="5"/>
  <c r="X218" i="5" s="1"/>
  <c r="Z218" i="5"/>
  <c r="AE218" i="5"/>
  <c r="AF218" i="5" s="1"/>
  <c r="J219" i="5"/>
  <c r="K219" i="5"/>
  <c r="L219" i="5"/>
  <c r="N219" i="5"/>
  <c r="O219" i="5"/>
  <c r="P219" i="5"/>
  <c r="R219" i="5" s="1"/>
  <c r="W219" i="5"/>
  <c r="X219" i="5" s="1"/>
  <c r="Z219" i="5"/>
  <c r="AE219" i="5"/>
  <c r="AF219" i="5" s="1"/>
  <c r="J220" i="5"/>
  <c r="K220" i="5"/>
  <c r="L220" i="5"/>
  <c r="N220" i="5"/>
  <c r="O220" i="5"/>
  <c r="P220" i="5"/>
  <c r="R220" i="5" s="1"/>
  <c r="W220" i="5"/>
  <c r="X220" i="5" s="1"/>
  <c r="Z220" i="5"/>
  <c r="AE220" i="5"/>
  <c r="AF220" i="5" s="1"/>
  <c r="J221" i="5"/>
  <c r="K221" i="5"/>
  <c r="L221" i="5"/>
  <c r="N221" i="5"/>
  <c r="O221" i="5"/>
  <c r="P221" i="5"/>
  <c r="R221" i="5" s="1"/>
  <c r="W221" i="5"/>
  <c r="X221" i="5" s="1"/>
  <c r="Z221" i="5"/>
  <c r="AE221" i="5"/>
  <c r="AF221" i="5" s="1"/>
  <c r="J222" i="5"/>
  <c r="K222" i="5"/>
  <c r="L222" i="5"/>
  <c r="N222" i="5"/>
  <c r="O222" i="5"/>
  <c r="P222" i="5"/>
  <c r="R222" i="5" s="1"/>
  <c r="W222" i="5"/>
  <c r="X222" i="5" s="1"/>
  <c r="Z222" i="5"/>
  <c r="AE222" i="5"/>
  <c r="AF222" i="5" s="1"/>
  <c r="J223" i="5"/>
  <c r="K223" i="5"/>
  <c r="L223" i="5"/>
  <c r="N223" i="5"/>
  <c r="O223" i="5"/>
  <c r="P223" i="5"/>
  <c r="R223" i="5" s="1"/>
  <c r="W223" i="5"/>
  <c r="X223" i="5" s="1"/>
  <c r="Z223" i="5"/>
  <c r="AE223" i="5"/>
  <c r="AF223" i="5" s="1"/>
  <c r="J224" i="5"/>
  <c r="K224" i="5"/>
  <c r="L224" i="5"/>
  <c r="N224" i="5"/>
  <c r="O224" i="5"/>
  <c r="P224" i="5"/>
  <c r="R224" i="5" s="1"/>
  <c r="W224" i="5"/>
  <c r="X224" i="5" s="1"/>
  <c r="Z224" i="5"/>
  <c r="AE224" i="5"/>
  <c r="AF224" i="5" s="1"/>
  <c r="J225" i="5"/>
  <c r="K225" i="5"/>
  <c r="L225" i="5"/>
  <c r="N225" i="5"/>
  <c r="O225" i="5"/>
  <c r="P225" i="5"/>
  <c r="R225" i="5" s="1"/>
  <c r="W225" i="5"/>
  <c r="X225" i="5" s="1"/>
  <c r="Z225" i="5"/>
  <c r="AE225" i="5"/>
  <c r="AF225" i="5" s="1"/>
  <c r="J226" i="5"/>
  <c r="K226" i="5"/>
  <c r="L226" i="5"/>
  <c r="N226" i="5"/>
  <c r="O226" i="5"/>
  <c r="P226" i="5"/>
  <c r="R226" i="5" s="1"/>
  <c r="W226" i="5"/>
  <c r="X226" i="5" s="1"/>
  <c r="Z226" i="5"/>
  <c r="AE226" i="5"/>
  <c r="AF226" i="5" s="1"/>
  <c r="J227" i="5"/>
  <c r="K227" i="5"/>
  <c r="L227" i="5"/>
  <c r="N227" i="5"/>
  <c r="O227" i="5"/>
  <c r="P227" i="5"/>
  <c r="R227" i="5" s="1"/>
  <c r="W227" i="5"/>
  <c r="X227" i="5" s="1"/>
  <c r="Z227" i="5"/>
  <c r="AE227" i="5"/>
  <c r="AF227" i="5" s="1"/>
  <c r="J228" i="5"/>
  <c r="K228" i="5"/>
  <c r="L228" i="5"/>
  <c r="N228" i="5"/>
  <c r="O228" i="5"/>
  <c r="P228" i="5"/>
  <c r="R228" i="5" s="1"/>
  <c r="W228" i="5"/>
  <c r="X228" i="5" s="1"/>
  <c r="Z228" i="5"/>
  <c r="AE228" i="5"/>
  <c r="AF228" i="5" s="1"/>
  <c r="J229" i="5"/>
  <c r="K229" i="5"/>
  <c r="L229" i="5"/>
  <c r="N229" i="5"/>
  <c r="O229" i="5"/>
  <c r="P229" i="5"/>
  <c r="R229" i="5" s="1"/>
  <c r="W229" i="5"/>
  <c r="X229" i="5" s="1"/>
  <c r="Z229" i="5"/>
  <c r="AE229" i="5"/>
  <c r="AF229" i="5" s="1"/>
  <c r="J230" i="5"/>
  <c r="K230" i="5"/>
  <c r="L230" i="5"/>
  <c r="N230" i="5"/>
  <c r="O230" i="5"/>
  <c r="P230" i="5"/>
  <c r="R230" i="5" s="1"/>
  <c r="W230" i="5"/>
  <c r="X230" i="5" s="1"/>
  <c r="Z230" i="5"/>
  <c r="AE230" i="5"/>
  <c r="AF230" i="5" s="1"/>
  <c r="J231" i="5"/>
  <c r="K231" i="5"/>
  <c r="L231" i="5"/>
  <c r="N231" i="5"/>
  <c r="O231" i="5"/>
  <c r="P231" i="5"/>
  <c r="R231" i="5" s="1"/>
  <c r="W231" i="5"/>
  <c r="X231" i="5" s="1"/>
  <c r="Z231" i="5"/>
  <c r="AE231" i="5"/>
  <c r="AF231" i="5" s="1"/>
  <c r="J232" i="5"/>
  <c r="K232" i="5"/>
  <c r="L232" i="5"/>
  <c r="N232" i="5"/>
  <c r="O232" i="5"/>
  <c r="P232" i="5"/>
  <c r="R232" i="5" s="1"/>
  <c r="W232" i="5"/>
  <c r="X232" i="5" s="1"/>
  <c r="Z232" i="5"/>
  <c r="AE232" i="5"/>
  <c r="AF232" i="5" s="1"/>
  <c r="J233" i="5"/>
  <c r="K233" i="5"/>
  <c r="L233" i="5"/>
  <c r="N233" i="5"/>
  <c r="O233" i="5"/>
  <c r="P233" i="5"/>
  <c r="R233" i="5" s="1"/>
  <c r="W233" i="5"/>
  <c r="X233" i="5" s="1"/>
  <c r="Z233" i="5"/>
  <c r="AE233" i="5"/>
  <c r="AF233" i="5" s="1"/>
  <c r="J234" i="5"/>
  <c r="K234" i="5"/>
  <c r="L234" i="5"/>
  <c r="N234" i="5"/>
  <c r="O234" i="5"/>
  <c r="P234" i="5"/>
  <c r="R234" i="5" s="1"/>
  <c r="S234" i="5"/>
  <c r="W234" i="5"/>
  <c r="X234" i="5" s="1"/>
  <c r="Z234" i="5"/>
  <c r="AE234" i="5"/>
  <c r="AF234" i="5" s="1"/>
  <c r="J235" i="5"/>
  <c r="K235" i="5"/>
  <c r="L235" i="5"/>
  <c r="N235" i="5"/>
  <c r="O235" i="5"/>
  <c r="P235" i="5"/>
  <c r="R235" i="5" s="1"/>
  <c r="S235" i="5" s="1"/>
  <c r="W235" i="5"/>
  <c r="X235" i="5" s="1"/>
  <c r="Z235" i="5"/>
  <c r="AE235" i="5"/>
  <c r="AF235" i="5" s="1"/>
  <c r="J236" i="5"/>
  <c r="K236" i="5"/>
  <c r="L236" i="5"/>
  <c r="N236" i="5"/>
  <c r="O236" i="5"/>
  <c r="P236" i="5"/>
  <c r="R236" i="5" s="1"/>
  <c r="S236" i="5"/>
  <c r="W236" i="5"/>
  <c r="X236" i="5" s="1"/>
  <c r="Z236" i="5"/>
  <c r="AE236" i="5"/>
  <c r="AF236" i="5" s="1"/>
  <c r="J237" i="5"/>
  <c r="K237" i="5"/>
  <c r="L237" i="5"/>
  <c r="N237" i="5"/>
  <c r="O237" i="5"/>
  <c r="P237" i="5"/>
  <c r="R237" i="5" s="1"/>
  <c r="S237" i="5" s="1"/>
  <c r="W237" i="5"/>
  <c r="X237" i="5" s="1"/>
  <c r="Z237" i="5"/>
  <c r="AE237" i="5"/>
  <c r="AF237" i="5" s="1"/>
  <c r="J238" i="5"/>
  <c r="K238" i="5"/>
  <c r="L238" i="5"/>
  <c r="N238" i="5"/>
  <c r="O238" i="5"/>
  <c r="P238" i="5"/>
  <c r="R238" i="5" s="1"/>
  <c r="W238" i="5"/>
  <c r="X238" i="5" s="1"/>
  <c r="Z238" i="5"/>
  <c r="AE238" i="5"/>
  <c r="AF238" i="5" s="1"/>
  <c r="J239" i="5"/>
  <c r="K239" i="5"/>
  <c r="L239" i="5"/>
  <c r="N239" i="5"/>
  <c r="O239" i="5"/>
  <c r="P239" i="5"/>
  <c r="R239" i="5" s="1"/>
  <c r="S239" i="5"/>
  <c r="W239" i="5"/>
  <c r="X239" i="5" s="1"/>
  <c r="Z239" i="5"/>
  <c r="AE239" i="5"/>
  <c r="AF239" i="5" s="1"/>
  <c r="J240" i="5"/>
  <c r="K240" i="5"/>
  <c r="L240" i="5"/>
  <c r="N240" i="5"/>
  <c r="O240" i="5"/>
  <c r="P240" i="5"/>
  <c r="R240" i="5" s="1"/>
  <c r="S240" i="5"/>
  <c r="W240" i="5"/>
  <c r="X240" i="5" s="1"/>
  <c r="Z240" i="5"/>
  <c r="AE240" i="5"/>
  <c r="AF240" i="5" s="1"/>
  <c r="J241" i="5"/>
  <c r="K241" i="5"/>
  <c r="L241" i="5"/>
  <c r="N241" i="5"/>
  <c r="O241" i="5"/>
  <c r="P241" i="5"/>
  <c r="R241" i="5" s="1"/>
  <c r="S241" i="5" s="1"/>
  <c r="W241" i="5"/>
  <c r="X241" i="5" s="1"/>
  <c r="Z241" i="5"/>
  <c r="AE241" i="5"/>
  <c r="AF241" i="5" s="1"/>
  <c r="J242" i="5"/>
  <c r="K242" i="5"/>
  <c r="L242" i="5"/>
  <c r="N242" i="5"/>
  <c r="O242" i="5"/>
  <c r="P242" i="5"/>
  <c r="R242" i="5" s="1"/>
  <c r="S242" i="5"/>
  <c r="W242" i="5"/>
  <c r="X242" i="5" s="1"/>
  <c r="Z242" i="5"/>
  <c r="AE242" i="5"/>
  <c r="AF242" i="5" s="1"/>
  <c r="J243" i="5"/>
  <c r="K243" i="5"/>
  <c r="L243" i="5"/>
  <c r="N243" i="5"/>
  <c r="O243" i="5"/>
  <c r="P243" i="5"/>
  <c r="R243" i="5" s="1"/>
  <c r="S243" i="5" s="1"/>
  <c r="W243" i="5"/>
  <c r="X243" i="5" s="1"/>
  <c r="Z243" i="5"/>
  <c r="AE243" i="5"/>
  <c r="AF243" i="5" s="1"/>
  <c r="J244" i="5"/>
  <c r="K244" i="5"/>
  <c r="L244" i="5"/>
  <c r="N244" i="5"/>
  <c r="O244" i="5"/>
  <c r="P244" i="5"/>
  <c r="R244" i="5" s="1"/>
  <c r="S244" i="5"/>
  <c r="W244" i="5"/>
  <c r="X244" i="5" s="1"/>
  <c r="Z244" i="5"/>
  <c r="AE244" i="5"/>
  <c r="AF244" i="5" s="1"/>
  <c r="J245" i="5"/>
  <c r="K245" i="5"/>
  <c r="L245" i="5"/>
  <c r="N245" i="5"/>
  <c r="O245" i="5"/>
  <c r="P245" i="5"/>
  <c r="R245" i="5" s="1"/>
  <c r="S245" i="5" s="1"/>
  <c r="W245" i="5"/>
  <c r="X245" i="5" s="1"/>
  <c r="Z245" i="5"/>
  <c r="AE245" i="5"/>
  <c r="AF245" i="5" s="1"/>
  <c r="J246" i="5"/>
  <c r="K246" i="5"/>
  <c r="L246" i="5"/>
  <c r="N246" i="5"/>
  <c r="O246" i="5"/>
  <c r="P246" i="5"/>
  <c r="R246" i="5" s="1"/>
  <c r="W246" i="5"/>
  <c r="X246" i="5" s="1"/>
  <c r="Z246" i="5"/>
  <c r="AE246" i="5"/>
  <c r="AF246" i="5" s="1"/>
  <c r="J247" i="5"/>
  <c r="K247" i="5"/>
  <c r="L247" i="5"/>
  <c r="N247" i="5"/>
  <c r="O247" i="5"/>
  <c r="P247" i="5"/>
  <c r="R247" i="5" s="1"/>
  <c r="AA247" i="5" s="1"/>
  <c r="S247" i="5"/>
  <c r="W247" i="5"/>
  <c r="X247" i="5" s="1"/>
  <c r="Z247" i="5"/>
  <c r="AC247" i="5"/>
  <c r="AE247" i="5"/>
  <c r="AF247" i="5" s="1"/>
  <c r="J248" i="5"/>
  <c r="K248" i="5"/>
  <c r="L248" i="5"/>
  <c r="N248" i="5"/>
  <c r="O248" i="5"/>
  <c r="P248" i="5"/>
  <c r="R248" i="5" s="1"/>
  <c r="AA248" i="5" s="1"/>
  <c r="W248" i="5"/>
  <c r="X248" i="5" s="1"/>
  <c r="Z248" i="5"/>
  <c r="AE248" i="5"/>
  <c r="AF248" i="5" s="1"/>
  <c r="J249" i="5"/>
  <c r="K249" i="5"/>
  <c r="L249" i="5"/>
  <c r="N249" i="5"/>
  <c r="O249" i="5"/>
  <c r="P249" i="5"/>
  <c r="R249" i="5" s="1"/>
  <c r="AA249" i="5" s="1"/>
  <c r="S249" i="5"/>
  <c r="W249" i="5"/>
  <c r="X249" i="5" s="1"/>
  <c r="Z249" i="5"/>
  <c r="AC249" i="5"/>
  <c r="AE249" i="5"/>
  <c r="AF249" i="5" s="1"/>
  <c r="J250" i="5"/>
  <c r="K250" i="5"/>
  <c r="L250" i="5"/>
  <c r="N250" i="5"/>
  <c r="O250" i="5"/>
  <c r="P250" i="5"/>
  <c r="R250" i="5" s="1"/>
  <c r="AA250" i="5" s="1"/>
  <c r="W250" i="5"/>
  <c r="X250" i="5" s="1"/>
  <c r="Z250" i="5"/>
  <c r="AE250" i="5"/>
  <c r="AF250" i="5" s="1"/>
  <c r="J251" i="5"/>
  <c r="K251" i="5"/>
  <c r="L251" i="5"/>
  <c r="N251" i="5"/>
  <c r="O251" i="5"/>
  <c r="P251" i="5"/>
  <c r="R251" i="5" s="1"/>
  <c r="AA251" i="5" s="1"/>
  <c r="S251" i="5"/>
  <c r="W251" i="5"/>
  <c r="X251" i="5" s="1"/>
  <c r="Z251" i="5"/>
  <c r="AC251" i="5"/>
  <c r="AE251" i="5"/>
  <c r="AF251" i="5" s="1"/>
  <c r="J252" i="5"/>
  <c r="K252" i="5"/>
  <c r="L252" i="5"/>
  <c r="N252" i="5"/>
  <c r="O252" i="5"/>
  <c r="P252" i="5"/>
  <c r="R252" i="5" s="1"/>
  <c r="W252" i="5"/>
  <c r="X252" i="5" s="1"/>
  <c r="Z252" i="5"/>
  <c r="AE252" i="5"/>
  <c r="AF252" i="5"/>
  <c r="J253" i="5"/>
  <c r="K253" i="5"/>
  <c r="L253" i="5"/>
  <c r="N253" i="5"/>
  <c r="O253" i="5"/>
  <c r="P253" i="5"/>
  <c r="R253" i="5"/>
  <c r="AA253" i="5" s="1"/>
  <c r="W253" i="5"/>
  <c r="X253" i="5" s="1"/>
  <c r="Z253" i="5"/>
  <c r="AE253" i="5"/>
  <c r="AF253" i="5"/>
  <c r="J254" i="5"/>
  <c r="K254" i="5"/>
  <c r="L254" i="5"/>
  <c r="N254" i="5"/>
  <c r="O254" i="5"/>
  <c r="P254" i="5"/>
  <c r="R254" i="5"/>
  <c r="AA254" i="5" s="1"/>
  <c r="W254" i="5"/>
  <c r="X254" i="5" s="1"/>
  <c r="Z254" i="5"/>
  <c r="AC254" i="5"/>
  <c r="AE254" i="5"/>
  <c r="AF254" i="5"/>
  <c r="J255" i="5"/>
  <c r="K255" i="5"/>
  <c r="L255" i="5"/>
  <c r="N255" i="5"/>
  <c r="O255" i="5"/>
  <c r="P255" i="5"/>
  <c r="R255" i="5"/>
  <c r="AA255" i="5" s="1"/>
  <c r="S255" i="5"/>
  <c r="W255" i="5"/>
  <c r="X255" i="5" s="1"/>
  <c r="Z255" i="5"/>
  <c r="AC255" i="5"/>
  <c r="AE255" i="5"/>
  <c r="AF255" i="5" s="1"/>
  <c r="J256" i="5"/>
  <c r="K256" i="5"/>
  <c r="L256" i="5"/>
  <c r="N256" i="5"/>
  <c r="O256" i="5"/>
  <c r="P256" i="5"/>
  <c r="R256" i="5" s="1"/>
  <c r="W256" i="5"/>
  <c r="X256" i="5" s="1"/>
  <c r="Z256" i="5"/>
  <c r="AE256" i="5"/>
  <c r="AF256" i="5"/>
  <c r="J257" i="5"/>
  <c r="K257" i="5"/>
  <c r="L257" i="5"/>
  <c r="N257" i="5"/>
  <c r="O257" i="5"/>
  <c r="P257" i="5"/>
  <c r="R257" i="5"/>
  <c r="AA257" i="5" s="1"/>
  <c r="W257" i="5"/>
  <c r="X257" i="5" s="1"/>
  <c r="Z257" i="5"/>
  <c r="AE257" i="5"/>
  <c r="AF257" i="5"/>
  <c r="J258" i="5"/>
  <c r="K258" i="5"/>
  <c r="L258" i="5"/>
  <c r="N258" i="5"/>
  <c r="O258" i="5"/>
  <c r="P258" i="5"/>
  <c r="R258" i="5"/>
  <c r="AA258" i="5" s="1"/>
  <c r="W258" i="5"/>
  <c r="X258" i="5" s="1"/>
  <c r="Z258" i="5"/>
  <c r="AE258" i="5"/>
  <c r="AF258" i="5"/>
  <c r="J259" i="5"/>
  <c r="K259" i="5"/>
  <c r="L259" i="5"/>
  <c r="N259" i="5"/>
  <c r="O259" i="5"/>
  <c r="P259" i="5"/>
  <c r="R259" i="5"/>
  <c r="S259" i="5"/>
  <c r="W259" i="5"/>
  <c r="X259" i="5" s="1"/>
  <c r="Z259" i="5"/>
  <c r="AA259" i="5"/>
  <c r="AC259" i="5"/>
  <c r="AE259" i="5"/>
  <c r="AF259" i="5"/>
  <c r="J260" i="5"/>
  <c r="K260" i="5"/>
  <c r="L260" i="5"/>
  <c r="N260" i="5"/>
  <c r="O260" i="5"/>
  <c r="P260" i="5"/>
  <c r="R260" i="5"/>
  <c r="S260" i="5"/>
  <c r="W260" i="5"/>
  <c r="X260" i="5" s="1"/>
  <c r="Z260" i="5"/>
  <c r="AA260" i="5"/>
  <c r="AC260" i="5"/>
  <c r="AE260" i="5"/>
  <c r="AF260" i="5" s="1"/>
  <c r="J261" i="5"/>
  <c r="K261" i="5"/>
  <c r="L261" i="5"/>
  <c r="R261" i="5" s="1"/>
  <c r="N261" i="5"/>
  <c r="O261" i="5"/>
  <c r="P261" i="5"/>
  <c r="W261" i="5"/>
  <c r="X261" i="5" s="1"/>
  <c r="Z261" i="5"/>
  <c r="AE261" i="5"/>
  <c r="AF261" i="5" s="1"/>
  <c r="J262" i="5"/>
  <c r="K262" i="5"/>
  <c r="L262" i="5"/>
  <c r="R262" i="5" s="1"/>
  <c r="N262" i="5"/>
  <c r="O262" i="5"/>
  <c r="P262" i="5"/>
  <c r="W262" i="5"/>
  <c r="X262" i="5" s="1"/>
  <c r="Z262" i="5"/>
  <c r="AE262" i="5"/>
  <c r="AF262" i="5" s="1"/>
  <c r="J263" i="5"/>
  <c r="K263" i="5"/>
  <c r="L263" i="5"/>
  <c r="N263" i="5"/>
  <c r="O263" i="5"/>
  <c r="P263" i="5"/>
  <c r="R263" i="5" s="1"/>
  <c r="W263" i="5"/>
  <c r="X263" i="5" s="1"/>
  <c r="Z263" i="5"/>
  <c r="AE263" i="5"/>
  <c r="AF263" i="5"/>
  <c r="J264" i="5"/>
  <c r="K264" i="5"/>
  <c r="L264" i="5"/>
  <c r="N264" i="5"/>
  <c r="O264" i="5"/>
  <c r="P264" i="5"/>
  <c r="R264" i="5"/>
  <c r="AA264" i="5" s="1"/>
  <c r="W264" i="5"/>
  <c r="X264" i="5" s="1"/>
  <c r="Z264" i="5"/>
  <c r="AE264" i="5"/>
  <c r="AF264" i="5" s="1"/>
  <c r="J265" i="5"/>
  <c r="K265" i="5"/>
  <c r="L265" i="5"/>
  <c r="N265" i="5"/>
  <c r="O265" i="5"/>
  <c r="P265" i="5"/>
  <c r="R265" i="5" s="1"/>
  <c r="W265" i="5"/>
  <c r="X265" i="5" s="1"/>
  <c r="Z265" i="5"/>
  <c r="AE265" i="5"/>
  <c r="AF265" i="5"/>
  <c r="J266" i="5"/>
  <c r="K266" i="5"/>
  <c r="L266" i="5"/>
  <c r="N266" i="5"/>
  <c r="O266" i="5"/>
  <c r="P266" i="5"/>
  <c r="R266" i="5"/>
  <c r="AA266" i="5" s="1"/>
  <c r="W266" i="5"/>
  <c r="X266" i="5" s="1"/>
  <c r="Z266" i="5"/>
  <c r="AE266" i="5"/>
  <c r="AF266" i="5"/>
  <c r="J267" i="5"/>
  <c r="K267" i="5"/>
  <c r="L267" i="5"/>
  <c r="R267" i="5" s="1"/>
  <c r="N267" i="5"/>
  <c r="O267" i="5"/>
  <c r="P267" i="5"/>
  <c r="W267" i="5"/>
  <c r="X267" i="5" s="1"/>
  <c r="Z267" i="5"/>
  <c r="AE267" i="5"/>
  <c r="AF267" i="5"/>
  <c r="J268" i="5"/>
  <c r="K268" i="5"/>
  <c r="L268" i="5"/>
  <c r="R268" i="5" s="1"/>
  <c r="N268" i="5"/>
  <c r="O268" i="5"/>
  <c r="P268" i="5"/>
  <c r="W268" i="5"/>
  <c r="X268" i="5" s="1"/>
  <c r="Z268" i="5"/>
  <c r="AE268" i="5"/>
  <c r="AF268" i="5" s="1"/>
  <c r="J269" i="5"/>
  <c r="K269" i="5"/>
  <c r="L269" i="5"/>
  <c r="R269" i="5" s="1"/>
  <c r="N269" i="5"/>
  <c r="O269" i="5"/>
  <c r="P269" i="5"/>
  <c r="W269" i="5"/>
  <c r="X269" i="5" s="1"/>
  <c r="Z269" i="5"/>
  <c r="AE269" i="5"/>
  <c r="AF269" i="5" s="1"/>
  <c r="J270" i="5"/>
  <c r="K270" i="5"/>
  <c r="L270" i="5"/>
  <c r="R270" i="5" s="1"/>
  <c r="N270" i="5"/>
  <c r="O270" i="5"/>
  <c r="P270" i="5"/>
  <c r="W270" i="5"/>
  <c r="X270" i="5" s="1"/>
  <c r="Z270" i="5"/>
  <c r="AE270" i="5"/>
  <c r="AF270" i="5" s="1"/>
  <c r="J271" i="5"/>
  <c r="K271" i="5"/>
  <c r="L271" i="5"/>
  <c r="N271" i="5"/>
  <c r="O271" i="5"/>
  <c r="P271" i="5"/>
  <c r="R271" i="5" s="1"/>
  <c r="W271" i="5"/>
  <c r="X271" i="5" s="1"/>
  <c r="Z271" i="5"/>
  <c r="AE271" i="5"/>
  <c r="AF271" i="5"/>
  <c r="J272" i="5"/>
  <c r="K272" i="5"/>
  <c r="L272" i="5"/>
  <c r="N272" i="5"/>
  <c r="O272" i="5"/>
  <c r="P272" i="5"/>
  <c r="R272" i="5"/>
  <c r="AA272" i="5" s="1"/>
  <c r="W272" i="5"/>
  <c r="X272" i="5" s="1"/>
  <c r="Z272" i="5"/>
  <c r="AE272" i="5"/>
  <c r="AF272" i="5" s="1"/>
  <c r="J273" i="5"/>
  <c r="K273" i="5"/>
  <c r="L273" i="5"/>
  <c r="N273" i="5"/>
  <c r="O273" i="5"/>
  <c r="P273" i="5"/>
  <c r="R273" i="5" s="1"/>
  <c r="W273" i="5"/>
  <c r="X273" i="5" s="1"/>
  <c r="Z273" i="5"/>
  <c r="AE273" i="5"/>
  <c r="AF273" i="5"/>
  <c r="J274" i="5"/>
  <c r="K274" i="5"/>
  <c r="L274" i="5"/>
  <c r="N274" i="5"/>
  <c r="O274" i="5"/>
  <c r="P274" i="5"/>
  <c r="R274" i="5"/>
  <c r="AA274" i="5" s="1"/>
  <c r="W274" i="5"/>
  <c r="X274" i="5" s="1"/>
  <c r="Z274" i="5"/>
  <c r="AE274" i="5"/>
  <c r="AF274" i="5"/>
  <c r="J275" i="5"/>
  <c r="K275" i="5"/>
  <c r="L275" i="5"/>
  <c r="R275" i="5" s="1"/>
  <c r="N275" i="5"/>
  <c r="O275" i="5"/>
  <c r="P275" i="5"/>
  <c r="W275" i="5"/>
  <c r="X275" i="5" s="1"/>
  <c r="Z275" i="5"/>
  <c r="AE275" i="5"/>
  <c r="AF275" i="5"/>
  <c r="J276" i="5"/>
  <c r="K276" i="5"/>
  <c r="L276" i="5"/>
  <c r="R276" i="5" s="1"/>
  <c r="N276" i="5"/>
  <c r="O276" i="5"/>
  <c r="P276" i="5"/>
  <c r="W276" i="5"/>
  <c r="X276" i="5" s="1"/>
  <c r="Z276" i="5"/>
  <c r="AE276" i="5"/>
  <c r="AF276" i="5" s="1"/>
  <c r="J277" i="5"/>
  <c r="K277" i="5"/>
  <c r="L277" i="5"/>
  <c r="R277" i="5" s="1"/>
  <c r="N277" i="5"/>
  <c r="O277" i="5"/>
  <c r="P277" i="5"/>
  <c r="W277" i="5"/>
  <c r="X277" i="5" s="1"/>
  <c r="Z277" i="5"/>
  <c r="AE277" i="5"/>
  <c r="AF277" i="5" s="1"/>
  <c r="J278" i="5"/>
  <c r="K278" i="5"/>
  <c r="L278" i="5"/>
  <c r="R278" i="5" s="1"/>
  <c r="N278" i="5"/>
  <c r="O278" i="5"/>
  <c r="P278" i="5"/>
  <c r="W278" i="5"/>
  <c r="X278" i="5" s="1"/>
  <c r="Z278" i="5"/>
  <c r="AE278" i="5"/>
  <c r="AF278" i="5" s="1"/>
  <c r="J279" i="5"/>
  <c r="K279" i="5"/>
  <c r="L279" i="5"/>
  <c r="N279" i="5"/>
  <c r="O279" i="5"/>
  <c r="P279" i="5"/>
  <c r="R279" i="5" s="1"/>
  <c r="W279" i="5"/>
  <c r="X279" i="5" s="1"/>
  <c r="Z279" i="5"/>
  <c r="AE279" i="5"/>
  <c r="AF279" i="5"/>
  <c r="J280" i="5"/>
  <c r="K280" i="5"/>
  <c r="L280" i="5"/>
  <c r="N280" i="5"/>
  <c r="O280" i="5"/>
  <c r="P280" i="5"/>
  <c r="R280" i="5"/>
  <c r="AA280" i="5" s="1"/>
  <c r="W280" i="5"/>
  <c r="X280" i="5" s="1"/>
  <c r="Z280" i="5"/>
  <c r="AE280" i="5"/>
  <c r="AF280" i="5" s="1"/>
  <c r="J281" i="5"/>
  <c r="K281" i="5"/>
  <c r="L281" i="5"/>
  <c r="N281" i="5"/>
  <c r="O281" i="5"/>
  <c r="P281" i="5"/>
  <c r="R281" i="5" s="1"/>
  <c r="C281" i="7" s="1"/>
  <c r="W281" i="5"/>
  <c r="X281" i="5" s="1"/>
  <c r="Z281" i="5"/>
  <c r="D281" i="7" s="1"/>
  <c r="AE281" i="5"/>
  <c r="AF281" i="5" s="1"/>
  <c r="J282" i="5"/>
  <c r="K282" i="5"/>
  <c r="L282" i="5"/>
  <c r="N282" i="5"/>
  <c r="O282" i="5"/>
  <c r="P282" i="5"/>
  <c r="R282" i="5" s="1"/>
  <c r="W282" i="5"/>
  <c r="X282" i="5" s="1"/>
  <c r="Z282" i="5"/>
  <c r="D282" i="7" s="1"/>
  <c r="AE282" i="5"/>
  <c r="AF282" i="5" s="1"/>
  <c r="J283" i="5"/>
  <c r="K283" i="5"/>
  <c r="L283" i="5"/>
  <c r="N283" i="5"/>
  <c r="O283" i="5"/>
  <c r="P283" i="5"/>
  <c r="W283" i="5"/>
  <c r="X283" i="5" s="1"/>
  <c r="Z283" i="5"/>
  <c r="D283" i="7" s="1"/>
  <c r="AE283" i="5"/>
  <c r="AF283" i="5" s="1"/>
  <c r="J284" i="5"/>
  <c r="K284" i="5"/>
  <c r="L284" i="5"/>
  <c r="N284" i="5"/>
  <c r="O284" i="5"/>
  <c r="P284" i="5"/>
  <c r="W284" i="5"/>
  <c r="X284" i="5" s="1"/>
  <c r="Z284" i="5"/>
  <c r="D284" i="7" s="1"/>
  <c r="AE284" i="5"/>
  <c r="AF284" i="5" s="1"/>
  <c r="J285" i="5"/>
  <c r="K285" i="5"/>
  <c r="L285" i="5"/>
  <c r="N285" i="5"/>
  <c r="O285" i="5"/>
  <c r="P285" i="5"/>
  <c r="W285" i="5"/>
  <c r="X285" i="5" s="1"/>
  <c r="Z285" i="5"/>
  <c r="D285" i="7" s="1"/>
  <c r="AE285" i="5"/>
  <c r="AF285" i="5" s="1"/>
  <c r="J286" i="5"/>
  <c r="K286" i="5"/>
  <c r="L286" i="5"/>
  <c r="N286" i="5"/>
  <c r="O286" i="5"/>
  <c r="P286" i="5"/>
  <c r="W286" i="5"/>
  <c r="X286" i="5" s="1"/>
  <c r="Z286" i="5"/>
  <c r="D286" i="7" s="1"/>
  <c r="AE286" i="5"/>
  <c r="AF286" i="5" s="1"/>
  <c r="J287" i="5"/>
  <c r="K287" i="5"/>
  <c r="L287" i="5"/>
  <c r="N287" i="5"/>
  <c r="O287" i="5"/>
  <c r="P287" i="5"/>
  <c r="R287" i="5" s="1"/>
  <c r="C287" i="7" s="1"/>
  <c r="W287" i="5"/>
  <c r="X287" i="5" s="1"/>
  <c r="Z287" i="5"/>
  <c r="D287" i="7" s="1"/>
  <c r="AE287" i="5"/>
  <c r="AF287" i="5"/>
  <c r="J288" i="5"/>
  <c r="K288" i="5"/>
  <c r="L288" i="5"/>
  <c r="R288" i="5" s="1"/>
  <c r="N288" i="5"/>
  <c r="O288" i="5"/>
  <c r="P288" i="5"/>
  <c r="W288" i="5"/>
  <c r="X288" i="5" s="1"/>
  <c r="Z288" i="5"/>
  <c r="D288" i="7" s="1"/>
  <c r="AE288" i="5"/>
  <c r="AF288" i="5" s="1"/>
  <c r="J289" i="5"/>
  <c r="K289" i="5"/>
  <c r="L289" i="5"/>
  <c r="N289" i="5"/>
  <c r="O289" i="5"/>
  <c r="P289" i="5"/>
  <c r="W289" i="5"/>
  <c r="X289" i="5" s="1"/>
  <c r="Z289" i="5"/>
  <c r="D289" i="7" s="1"/>
  <c r="AE289" i="5"/>
  <c r="AF289" i="5"/>
  <c r="J290" i="5"/>
  <c r="K290" i="5"/>
  <c r="L290" i="5"/>
  <c r="R290" i="5" s="1"/>
  <c r="C290" i="7" s="1"/>
  <c r="N290" i="5"/>
  <c r="O290" i="5"/>
  <c r="P290" i="5"/>
  <c r="W290" i="5"/>
  <c r="X290" i="5" s="1"/>
  <c r="Z290" i="5"/>
  <c r="D290" i="7" s="1"/>
  <c r="AE290" i="5"/>
  <c r="AF290" i="5" s="1"/>
  <c r="J291" i="5"/>
  <c r="K291" i="5"/>
  <c r="L291" i="5"/>
  <c r="N291" i="5"/>
  <c r="O291" i="5"/>
  <c r="P291" i="5"/>
  <c r="W291" i="5"/>
  <c r="X291" i="5" s="1"/>
  <c r="Z291" i="5"/>
  <c r="D291" i="7" s="1"/>
  <c r="AE291" i="5"/>
  <c r="AF291" i="5" s="1"/>
  <c r="J292" i="5"/>
  <c r="K292" i="5"/>
  <c r="L292" i="5"/>
  <c r="N292" i="5"/>
  <c r="O292" i="5"/>
  <c r="P292" i="5"/>
  <c r="W292" i="5"/>
  <c r="X292" i="5" s="1"/>
  <c r="Z292" i="5"/>
  <c r="D292" i="7" s="1"/>
  <c r="AE292" i="5"/>
  <c r="AF292" i="5" s="1"/>
  <c r="J293" i="5"/>
  <c r="K293" i="5"/>
  <c r="L293" i="5"/>
  <c r="N293" i="5"/>
  <c r="O293" i="5"/>
  <c r="P293" i="5"/>
  <c r="W293" i="5"/>
  <c r="X293" i="5" s="1"/>
  <c r="Z293" i="5"/>
  <c r="D293" i="7" s="1"/>
  <c r="AE293" i="5"/>
  <c r="AF293" i="5" s="1"/>
  <c r="J294" i="5"/>
  <c r="K294" i="5"/>
  <c r="L294" i="5"/>
  <c r="N294" i="5"/>
  <c r="O294" i="5"/>
  <c r="P294" i="5"/>
  <c r="W294" i="5"/>
  <c r="X294" i="5" s="1"/>
  <c r="Z294" i="5"/>
  <c r="D294" i="7" s="1"/>
  <c r="AE294" i="5"/>
  <c r="AF294" i="5" s="1"/>
  <c r="J295" i="5"/>
  <c r="K295" i="5"/>
  <c r="L295" i="5"/>
  <c r="N295" i="5"/>
  <c r="O295" i="5"/>
  <c r="P295" i="5"/>
  <c r="R295" i="5" s="1"/>
  <c r="C295" i="7" s="1"/>
  <c r="W295" i="5"/>
  <c r="X295" i="5"/>
  <c r="Z295" i="5"/>
  <c r="D295" i="7" s="1"/>
  <c r="AE295" i="5"/>
  <c r="AF295" i="5" s="1"/>
  <c r="J296" i="5"/>
  <c r="K296" i="5"/>
  <c r="L296" i="5"/>
  <c r="N296" i="5"/>
  <c r="O296" i="5"/>
  <c r="P296" i="5"/>
  <c r="R296" i="5" s="1"/>
  <c r="C296" i="7" s="1"/>
  <c r="W296" i="5"/>
  <c r="X296" i="5" s="1"/>
  <c r="Z296" i="5"/>
  <c r="D296" i="7" s="1"/>
  <c r="AE296" i="5"/>
  <c r="AF296" i="5" s="1"/>
  <c r="J297" i="5"/>
  <c r="K297" i="5"/>
  <c r="L297" i="5"/>
  <c r="N297" i="5"/>
  <c r="O297" i="5"/>
  <c r="P297" i="5"/>
  <c r="W297" i="5"/>
  <c r="X297" i="5" s="1"/>
  <c r="Z297" i="5"/>
  <c r="D297" i="7" s="1"/>
  <c r="AE297" i="5"/>
  <c r="AF297" i="5" s="1"/>
  <c r="J298" i="5"/>
  <c r="K298" i="5"/>
  <c r="L298" i="5"/>
  <c r="N298" i="5"/>
  <c r="O298" i="5"/>
  <c r="P298" i="5"/>
  <c r="W298" i="5"/>
  <c r="X298" i="5" s="1"/>
  <c r="Z298" i="5"/>
  <c r="D298" i="7" s="1"/>
  <c r="AE298" i="5"/>
  <c r="AF298" i="5" s="1"/>
  <c r="J299" i="5"/>
  <c r="K299" i="5"/>
  <c r="L299" i="5"/>
  <c r="N299" i="5"/>
  <c r="O299" i="5"/>
  <c r="P299" i="5"/>
  <c r="W299" i="5"/>
  <c r="X299" i="5" s="1"/>
  <c r="Z299" i="5"/>
  <c r="D299" i="7" s="1"/>
  <c r="AE299" i="5"/>
  <c r="AF299" i="5" s="1"/>
  <c r="J300" i="5"/>
  <c r="K300" i="5"/>
  <c r="L300" i="5"/>
  <c r="N300" i="5"/>
  <c r="O300" i="5"/>
  <c r="P300" i="5"/>
  <c r="R300" i="5" s="1"/>
  <c r="C300" i="7" s="1"/>
  <c r="W300" i="5"/>
  <c r="X300" i="5" s="1"/>
  <c r="Z300" i="5"/>
  <c r="D300" i="7" s="1"/>
  <c r="AE300" i="5"/>
  <c r="AF300" i="5" s="1"/>
  <c r="J301" i="5"/>
  <c r="K301" i="5"/>
  <c r="L301" i="5"/>
  <c r="N301" i="5"/>
  <c r="O301" i="5"/>
  <c r="P301" i="5"/>
  <c r="W301" i="5"/>
  <c r="X301" i="5"/>
  <c r="Z301" i="5"/>
  <c r="D301" i="7" s="1"/>
  <c r="AE301" i="5"/>
  <c r="AF301" i="5" s="1"/>
  <c r="J302" i="5"/>
  <c r="K302" i="5"/>
  <c r="L302" i="5"/>
  <c r="N302" i="5"/>
  <c r="O302" i="5"/>
  <c r="P302" i="5"/>
  <c r="R302" i="5" s="1"/>
  <c r="C302" i="7" s="1"/>
  <c r="W302" i="5"/>
  <c r="X302" i="5" s="1"/>
  <c r="Z302" i="5"/>
  <c r="D302" i="7" s="1"/>
  <c r="AE302" i="5"/>
  <c r="AF302" i="5" s="1"/>
  <c r="J303" i="5"/>
  <c r="K303" i="5"/>
  <c r="L303" i="5"/>
  <c r="N303" i="5"/>
  <c r="O303" i="5"/>
  <c r="P303" i="5"/>
  <c r="R303" i="5" s="1"/>
  <c r="C303" i="7" s="1"/>
  <c r="W303" i="5"/>
  <c r="X303" i="5" s="1"/>
  <c r="Z303" i="5"/>
  <c r="D303" i="7" s="1"/>
  <c r="AE303" i="5"/>
  <c r="AF303" i="5" s="1"/>
  <c r="J304" i="5"/>
  <c r="K304" i="5"/>
  <c r="L304" i="5"/>
  <c r="N304" i="5"/>
  <c r="O304" i="5"/>
  <c r="P304" i="5"/>
  <c r="R304" i="5" s="1"/>
  <c r="C304" i="7" s="1"/>
  <c r="W304" i="5"/>
  <c r="X304" i="5" s="1"/>
  <c r="Z304" i="5"/>
  <c r="D304" i="7" s="1"/>
  <c r="AE304" i="5"/>
  <c r="AF304" i="5" s="1"/>
  <c r="J305" i="5"/>
  <c r="K305" i="5"/>
  <c r="L305" i="5"/>
  <c r="N305" i="5"/>
  <c r="O305" i="5"/>
  <c r="P305" i="5"/>
  <c r="W305" i="5"/>
  <c r="X305" i="5" s="1"/>
  <c r="Z305" i="5"/>
  <c r="D305" i="7" s="1"/>
  <c r="AE305" i="5"/>
  <c r="AF305" i="5" s="1"/>
  <c r="J306" i="5"/>
  <c r="K306" i="5"/>
  <c r="L306" i="5"/>
  <c r="N306" i="5"/>
  <c r="O306" i="5"/>
  <c r="P306" i="5"/>
  <c r="W306" i="5"/>
  <c r="X306" i="5" s="1"/>
  <c r="Z306" i="5"/>
  <c r="D306" i="7" s="1"/>
  <c r="AE306" i="5"/>
  <c r="AF306" i="5" s="1"/>
  <c r="J307" i="5"/>
  <c r="K307" i="5"/>
  <c r="L307" i="5"/>
  <c r="N307" i="5"/>
  <c r="O307" i="5"/>
  <c r="P307" i="5"/>
  <c r="W307" i="5"/>
  <c r="X307" i="5" s="1"/>
  <c r="Z307" i="5"/>
  <c r="D307" i="7" s="1"/>
  <c r="AE307" i="5"/>
  <c r="AF307" i="5" s="1"/>
  <c r="J308" i="5"/>
  <c r="K308" i="5"/>
  <c r="L308" i="5"/>
  <c r="N308" i="5"/>
  <c r="O308" i="5"/>
  <c r="P308" i="5"/>
  <c r="W308" i="5"/>
  <c r="X308" i="5" s="1"/>
  <c r="Z308" i="5"/>
  <c r="D308" i="7" s="1"/>
  <c r="AE308" i="5"/>
  <c r="AF308" i="5" s="1"/>
  <c r="J309" i="5"/>
  <c r="K309" i="5"/>
  <c r="L309" i="5"/>
  <c r="N309" i="5"/>
  <c r="O309" i="5"/>
  <c r="P309" i="5"/>
  <c r="W309" i="5"/>
  <c r="X309" i="5" s="1"/>
  <c r="Z309" i="5"/>
  <c r="D309" i="7" s="1"/>
  <c r="AE309" i="5"/>
  <c r="AF309" i="5" s="1"/>
  <c r="J310" i="5"/>
  <c r="K310" i="5"/>
  <c r="L310" i="5"/>
  <c r="N310" i="5"/>
  <c r="O310" i="5"/>
  <c r="P310" i="5"/>
  <c r="W310" i="5"/>
  <c r="X310" i="5"/>
  <c r="Z310" i="5"/>
  <c r="D310" i="7" s="1"/>
  <c r="AE310" i="5"/>
  <c r="AF310" i="5" s="1"/>
  <c r="J311" i="5"/>
  <c r="K311" i="5"/>
  <c r="L311" i="5"/>
  <c r="N311" i="5"/>
  <c r="O311" i="5"/>
  <c r="P311" i="5"/>
  <c r="W311" i="5"/>
  <c r="X311" i="5"/>
  <c r="Z311" i="5"/>
  <c r="D311" i="7" s="1"/>
  <c r="AE311" i="5"/>
  <c r="AF311" i="5" s="1"/>
  <c r="V2" i="5"/>
  <c r="Z3" i="5" s="1"/>
  <c r="AE3" i="5"/>
  <c r="AF3" i="5" s="1"/>
  <c r="P3" i="5"/>
  <c r="O3" i="5"/>
  <c r="N3" i="5"/>
  <c r="L3" i="5"/>
  <c r="R3" i="5" s="1"/>
  <c r="K3" i="5"/>
  <c r="J3" i="5"/>
  <c r="AE2" i="5"/>
  <c r="AF2" i="5" s="1"/>
  <c r="P2" i="5"/>
  <c r="O2" i="5"/>
  <c r="N2" i="5"/>
  <c r="L2" i="5"/>
  <c r="R2" i="5" s="1"/>
  <c r="K2" i="5"/>
  <c r="J2" i="5"/>
  <c r="J4" i="4"/>
  <c r="K4" i="4"/>
  <c r="L4" i="4"/>
  <c r="N4" i="4"/>
  <c r="O4" i="4"/>
  <c r="P4" i="4"/>
  <c r="R4" i="4" s="1"/>
  <c r="W4" i="4"/>
  <c r="X4" i="4" s="1"/>
  <c r="Z4" i="4"/>
  <c r="J5" i="4"/>
  <c r="K5" i="4"/>
  <c r="L5" i="4"/>
  <c r="R5" i="4" s="1"/>
  <c r="N5" i="4"/>
  <c r="O5" i="4"/>
  <c r="P5" i="4"/>
  <c r="W5" i="4"/>
  <c r="X5" i="4" s="1"/>
  <c r="Z5" i="4"/>
  <c r="J6" i="4"/>
  <c r="K6" i="4"/>
  <c r="L6" i="4"/>
  <c r="R6" i="4" s="1"/>
  <c r="N6" i="4"/>
  <c r="O6" i="4"/>
  <c r="P6" i="4"/>
  <c r="W6" i="4"/>
  <c r="X6" i="4"/>
  <c r="Z6" i="4"/>
  <c r="J7" i="4"/>
  <c r="K7" i="4"/>
  <c r="L7" i="4"/>
  <c r="R7" i="4" s="1"/>
  <c r="N7" i="4"/>
  <c r="O7" i="4"/>
  <c r="P7" i="4"/>
  <c r="W7" i="4"/>
  <c r="X7" i="4" s="1"/>
  <c r="Z7" i="4"/>
  <c r="J8" i="4"/>
  <c r="K8" i="4"/>
  <c r="L8" i="4"/>
  <c r="R8" i="4" s="1"/>
  <c r="N8" i="4"/>
  <c r="O8" i="4"/>
  <c r="P8" i="4"/>
  <c r="W8" i="4"/>
  <c r="X8" i="4" s="1"/>
  <c r="Z8" i="4"/>
  <c r="J9" i="4"/>
  <c r="K9" i="4"/>
  <c r="L9" i="4"/>
  <c r="N9" i="4"/>
  <c r="O9" i="4"/>
  <c r="P9" i="4"/>
  <c r="R9" i="4"/>
  <c r="S9" i="4" s="1"/>
  <c r="W9" i="4"/>
  <c r="X9" i="4" s="1"/>
  <c r="Z9" i="4"/>
  <c r="J10" i="4"/>
  <c r="K10" i="4"/>
  <c r="L10" i="4"/>
  <c r="N10" i="4"/>
  <c r="O10" i="4"/>
  <c r="P10" i="4"/>
  <c r="R10" i="4"/>
  <c r="AC10" i="4" s="1"/>
  <c r="W10" i="4"/>
  <c r="X10" i="4"/>
  <c r="Z10" i="4"/>
  <c r="AA10" i="4"/>
  <c r="J11" i="4"/>
  <c r="K11" i="4"/>
  <c r="L11" i="4"/>
  <c r="N11" i="4"/>
  <c r="O11" i="4"/>
  <c r="P11" i="4"/>
  <c r="R11" i="4"/>
  <c r="S11" i="4" s="1"/>
  <c r="W11" i="4"/>
  <c r="X11" i="4"/>
  <c r="Z11" i="4"/>
  <c r="AC11" i="4"/>
  <c r="J12" i="4"/>
  <c r="K12" i="4"/>
  <c r="L12" i="4"/>
  <c r="N12" i="4"/>
  <c r="O12" i="4"/>
  <c r="P12" i="4"/>
  <c r="R12" i="4" s="1"/>
  <c r="W12" i="4"/>
  <c r="X12" i="4"/>
  <c r="Z12" i="4"/>
  <c r="J13" i="4"/>
  <c r="K13" i="4"/>
  <c r="L13" i="4"/>
  <c r="R13" i="4" s="1"/>
  <c r="N13" i="4"/>
  <c r="O13" i="4"/>
  <c r="P13" i="4"/>
  <c r="W13" i="4"/>
  <c r="X13" i="4" s="1"/>
  <c r="Z13" i="4"/>
  <c r="J14" i="4"/>
  <c r="K14" i="4"/>
  <c r="L14" i="4"/>
  <c r="R14" i="4" s="1"/>
  <c r="N14" i="4"/>
  <c r="O14" i="4"/>
  <c r="P14" i="4"/>
  <c r="W14" i="4"/>
  <c r="X14" i="4"/>
  <c r="Z14" i="4"/>
  <c r="J15" i="4"/>
  <c r="K15" i="4"/>
  <c r="L15" i="4"/>
  <c r="R15" i="4" s="1"/>
  <c r="N15" i="4"/>
  <c r="O15" i="4"/>
  <c r="P15" i="4"/>
  <c r="W15" i="4"/>
  <c r="X15" i="4" s="1"/>
  <c r="Z15" i="4"/>
  <c r="J16" i="4"/>
  <c r="K16" i="4"/>
  <c r="L16" i="4"/>
  <c r="R16" i="4" s="1"/>
  <c r="N16" i="4"/>
  <c r="O16" i="4"/>
  <c r="P16" i="4"/>
  <c r="W16" i="4"/>
  <c r="X16" i="4" s="1"/>
  <c r="Z16" i="4"/>
  <c r="J17" i="4"/>
  <c r="K17" i="4"/>
  <c r="L17" i="4"/>
  <c r="N17" i="4"/>
  <c r="O17" i="4"/>
  <c r="P17" i="4"/>
  <c r="R17" i="4"/>
  <c r="S17" i="4" s="1"/>
  <c r="W17" i="4"/>
  <c r="X17" i="4" s="1"/>
  <c r="Z17" i="4"/>
  <c r="J18" i="4"/>
  <c r="K18" i="4"/>
  <c r="L18" i="4"/>
  <c r="N18" i="4"/>
  <c r="O18" i="4"/>
  <c r="P18" i="4"/>
  <c r="R18" i="4"/>
  <c r="AC18" i="4" s="1"/>
  <c r="W18" i="4"/>
  <c r="X18" i="4"/>
  <c r="Z18" i="4"/>
  <c r="AA18" i="4"/>
  <c r="J19" i="4"/>
  <c r="K19" i="4"/>
  <c r="L19" i="4"/>
  <c r="N19" i="4"/>
  <c r="O19" i="4"/>
  <c r="P19" i="4"/>
  <c r="R19" i="4"/>
  <c r="S19" i="4" s="1"/>
  <c r="W19" i="4"/>
  <c r="X19" i="4"/>
  <c r="Z19" i="4"/>
  <c r="AC19" i="4"/>
  <c r="J20" i="4"/>
  <c r="K20" i="4"/>
  <c r="L20" i="4"/>
  <c r="N20" i="4"/>
  <c r="O20" i="4"/>
  <c r="P20" i="4"/>
  <c r="R20" i="4" s="1"/>
  <c r="W20" i="4"/>
  <c r="X20" i="4"/>
  <c r="Z20" i="4"/>
  <c r="J21" i="4"/>
  <c r="K21" i="4"/>
  <c r="L21" i="4"/>
  <c r="R21" i="4" s="1"/>
  <c r="N21" i="4"/>
  <c r="O21" i="4"/>
  <c r="P21" i="4"/>
  <c r="W21" i="4"/>
  <c r="X21" i="4" s="1"/>
  <c r="Z21" i="4"/>
  <c r="J22" i="4"/>
  <c r="K22" i="4"/>
  <c r="L22" i="4"/>
  <c r="R22" i="4" s="1"/>
  <c r="N22" i="4"/>
  <c r="O22" i="4"/>
  <c r="P22" i="4"/>
  <c r="W22" i="4"/>
  <c r="X22" i="4"/>
  <c r="Z22" i="4"/>
  <c r="J23" i="4"/>
  <c r="K23" i="4"/>
  <c r="L23" i="4"/>
  <c r="R23" i="4" s="1"/>
  <c r="N23" i="4"/>
  <c r="O23" i="4"/>
  <c r="P23" i="4"/>
  <c r="W23" i="4"/>
  <c r="X23" i="4" s="1"/>
  <c r="Z23" i="4"/>
  <c r="J24" i="4"/>
  <c r="K24" i="4"/>
  <c r="L24" i="4"/>
  <c r="N24" i="4"/>
  <c r="O24" i="4"/>
  <c r="P24" i="4"/>
  <c r="R24" i="4" s="1"/>
  <c r="W24" i="4"/>
  <c r="X24" i="4" s="1"/>
  <c r="Z24" i="4"/>
  <c r="J25" i="4"/>
  <c r="K25" i="4"/>
  <c r="L25" i="4"/>
  <c r="N25" i="4"/>
  <c r="O25" i="4"/>
  <c r="P25" i="4"/>
  <c r="R25" i="4"/>
  <c r="S25" i="4" s="1"/>
  <c r="W25" i="4"/>
  <c r="X25" i="4" s="1"/>
  <c r="Z25" i="4"/>
  <c r="J26" i="4"/>
  <c r="K26" i="4"/>
  <c r="L26" i="4"/>
  <c r="N26" i="4"/>
  <c r="O26" i="4"/>
  <c r="P26" i="4"/>
  <c r="R26" i="4"/>
  <c r="AC26" i="4" s="1"/>
  <c r="W26" i="4"/>
  <c r="X26" i="4"/>
  <c r="Z26" i="4"/>
  <c r="AA26" i="4"/>
  <c r="J27" i="4"/>
  <c r="K27" i="4"/>
  <c r="L27" i="4"/>
  <c r="N27" i="4"/>
  <c r="O27" i="4"/>
  <c r="P27" i="4"/>
  <c r="R27" i="4"/>
  <c r="S27" i="4" s="1"/>
  <c r="W27" i="4"/>
  <c r="X27" i="4"/>
  <c r="Z27" i="4"/>
  <c r="AC27" i="4"/>
  <c r="J28" i="4"/>
  <c r="K28" i="4"/>
  <c r="L28" i="4"/>
  <c r="N28" i="4"/>
  <c r="O28" i="4"/>
  <c r="P28" i="4"/>
  <c r="R28" i="4" s="1"/>
  <c r="W28" i="4"/>
  <c r="X28" i="4"/>
  <c r="Z28" i="4"/>
  <c r="J29" i="4"/>
  <c r="K29" i="4"/>
  <c r="L29" i="4"/>
  <c r="R29" i="4" s="1"/>
  <c r="N29" i="4"/>
  <c r="O29" i="4"/>
  <c r="P29" i="4"/>
  <c r="W29" i="4"/>
  <c r="X29" i="4" s="1"/>
  <c r="Z29" i="4"/>
  <c r="J30" i="4"/>
  <c r="K30" i="4"/>
  <c r="L30" i="4"/>
  <c r="R30" i="4" s="1"/>
  <c r="N30" i="4"/>
  <c r="O30" i="4"/>
  <c r="P30" i="4"/>
  <c r="W30" i="4"/>
  <c r="X30" i="4" s="1"/>
  <c r="Z30" i="4"/>
  <c r="J31" i="4"/>
  <c r="K31" i="4"/>
  <c r="L31" i="4"/>
  <c r="R31" i="4" s="1"/>
  <c r="N31" i="4"/>
  <c r="O31" i="4"/>
  <c r="P31" i="4"/>
  <c r="W31" i="4"/>
  <c r="X31" i="4" s="1"/>
  <c r="Z31" i="4"/>
  <c r="J32" i="4"/>
  <c r="K32" i="4"/>
  <c r="L32" i="4"/>
  <c r="N32" i="4"/>
  <c r="O32" i="4"/>
  <c r="P32" i="4"/>
  <c r="R32" i="4" s="1"/>
  <c r="W32" i="4"/>
  <c r="X32" i="4" s="1"/>
  <c r="Z32" i="4"/>
  <c r="J33" i="4"/>
  <c r="K33" i="4"/>
  <c r="L33" i="4"/>
  <c r="N33" i="4"/>
  <c r="O33" i="4"/>
  <c r="P33" i="4"/>
  <c r="R33" i="4"/>
  <c r="S33" i="4" s="1"/>
  <c r="W33" i="4"/>
  <c r="X33" i="4" s="1"/>
  <c r="Z33" i="4"/>
  <c r="J34" i="4"/>
  <c r="K34" i="4"/>
  <c r="L34" i="4"/>
  <c r="N34" i="4"/>
  <c r="O34" i="4"/>
  <c r="P34" i="4"/>
  <c r="R34" i="4"/>
  <c r="AC34" i="4" s="1"/>
  <c r="W34" i="4"/>
  <c r="X34" i="4"/>
  <c r="Z34" i="4"/>
  <c r="AA34" i="4"/>
  <c r="J35" i="4"/>
  <c r="K35" i="4"/>
  <c r="L35" i="4"/>
  <c r="N35" i="4"/>
  <c r="O35" i="4"/>
  <c r="P35" i="4"/>
  <c r="R35" i="4"/>
  <c r="S35" i="4" s="1"/>
  <c r="W35" i="4"/>
  <c r="X35" i="4"/>
  <c r="Z35" i="4"/>
  <c r="AC35" i="4"/>
  <c r="J36" i="4"/>
  <c r="K36" i="4"/>
  <c r="L36" i="4"/>
  <c r="N36" i="4"/>
  <c r="O36" i="4"/>
  <c r="P36" i="4"/>
  <c r="R36" i="4" s="1"/>
  <c r="W36" i="4"/>
  <c r="X36" i="4"/>
  <c r="Z36" i="4"/>
  <c r="J37" i="4"/>
  <c r="K37" i="4"/>
  <c r="L37" i="4"/>
  <c r="R37" i="4" s="1"/>
  <c r="N37" i="4"/>
  <c r="O37" i="4"/>
  <c r="P37" i="4"/>
  <c r="W37" i="4"/>
  <c r="X37" i="4" s="1"/>
  <c r="Z37" i="4"/>
  <c r="J38" i="4"/>
  <c r="K38" i="4"/>
  <c r="L38" i="4"/>
  <c r="R38" i="4" s="1"/>
  <c r="N38" i="4"/>
  <c r="O38" i="4"/>
  <c r="P38" i="4"/>
  <c r="W38" i="4"/>
  <c r="X38" i="4" s="1"/>
  <c r="Z38" i="4"/>
  <c r="J39" i="4"/>
  <c r="K39" i="4"/>
  <c r="L39" i="4"/>
  <c r="R39" i="4" s="1"/>
  <c r="N39" i="4"/>
  <c r="O39" i="4"/>
  <c r="P39" i="4"/>
  <c r="W39" i="4"/>
  <c r="X39" i="4" s="1"/>
  <c r="Z39" i="4"/>
  <c r="J40" i="4"/>
  <c r="K40" i="4"/>
  <c r="L40" i="4"/>
  <c r="N40" i="4"/>
  <c r="O40" i="4"/>
  <c r="P40" i="4"/>
  <c r="R40" i="4" s="1"/>
  <c r="W40" i="4"/>
  <c r="X40" i="4" s="1"/>
  <c r="Z40" i="4"/>
  <c r="J41" i="4"/>
  <c r="K41" i="4"/>
  <c r="L41" i="4"/>
  <c r="N41" i="4"/>
  <c r="O41" i="4"/>
  <c r="P41" i="4"/>
  <c r="R41" i="4"/>
  <c r="S41" i="4" s="1"/>
  <c r="W41" i="4"/>
  <c r="X41" i="4" s="1"/>
  <c r="Z41" i="4"/>
  <c r="J42" i="4"/>
  <c r="K42" i="4"/>
  <c r="L42" i="4"/>
  <c r="R42" i="4" s="1"/>
  <c r="N42" i="4"/>
  <c r="O42" i="4"/>
  <c r="P42" i="4"/>
  <c r="W42" i="4"/>
  <c r="X42" i="4"/>
  <c r="Z42" i="4"/>
  <c r="J43" i="4"/>
  <c r="K43" i="4"/>
  <c r="L43" i="4"/>
  <c r="N43" i="4"/>
  <c r="O43" i="4"/>
  <c r="P43" i="4"/>
  <c r="R43" i="4" s="1"/>
  <c r="W43" i="4"/>
  <c r="X43" i="4"/>
  <c r="Z43" i="4"/>
  <c r="J44" i="4"/>
  <c r="K44" i="4"/>
  <c r="L44" i="4"/>
  <c r="N44" i="4"/>
  <c r="O44" i="4"/>
  <c r="P44" i="4"/>
  <c r="R44" i="4" s="1"/>
  <c r="W44" i="4"/>
  <c r="X44" i="4" s="1"/>
  <c r="Z44" i="4"/>
  <c r="J45" i="4"/>
  <c r="K45" i="4"/>
  <c r="L45" i="4"/>
  <c r="R45" i="4" s="1"/>
  <c r="N45" i="4"/>
  <c r="O45" i="4"/>
  <c r="P45" i="4"/>
  <c r="W45" i="4"/>
  <c r="X45" i="4" s="1"/>
  <c r="Z45" i="4"/>
  <c r="J46" i="4"/>
  <c r="K46" i="4"/>
  <c r="L46" i="4"/>
  <c r="N46" i="4"/>
  <c r="O46" i="4"/>
  <c r="P46" i="4"/>
  <c r="R46" i="4" s="1"/>
  <c r="W46" i="4"/>
  <c r="X46" i="4" s="1"/>
  <c r="Z46" i="4"/>
  <c r="J47" i="4"/>
  <c r="K47" i="4"/>
  <c r="L47" i="4"/>
  <c r="R47" i="4" s="1"/>
  <c r="N47" i="4"/>
  <c r="O47" i="4"/>
  <c r="P47" i="4"/>
  <c r="W47" i="4"/>
  <c r="X47" i="4" s="1"/>
  <c r="Z47" i="4"/>
  <c r="J48" i="4"/>
  <c r="K48" i="4"/>
  <c r="L48" i="4"/>
  <c r="N48" i="4"/>
  <c r="O48" i="4"/>
  <c r="P48" i="4"/>
  <c r="R48" i="4" s="1"/>
  <c r="W48" i="4"/>
  <c r="X48" i="4" s="1"/>
  <c r="Z48" i="4"/>
  <c r="J49" i="4"/>
  <c r="K49" i="4"/>
  <c r="L49" i="4"/>
  <c r="N49" i="4"/>
  <c r="O49" i="4"/>
  <c r="P49" i="4"/>
  <c r="R49" i="4"/>
  <c r="S49" i="4" s="1"/>
  <c r="W49" i="4"/>
  <c r="X49" i="4" s="1"/>
  <c r="Z49" i="4"/>
  <c r="J50" i="4"/>
  <c r="K50" i="4"/>
  <c r="L50" i="4"/>
  <c r="R50" i="4" s="1"/>
  <c r="N50" i="4"/>
  <c r="O50" i="4"/>
  <c r="P50" i="4"/>
  <c r="W50" i="4"/>
  <c r="X50" i="4"/>
  <c r="Z50" i="4"/>
  <c r="J51" i="4"/>
  <c r="K51" i="4"/>
  <c r="L51" i="4"/>
  <c r="N51" i="4"/>
  <c r="O51" i="4"/>
  <c r="P51" i="4"/>
  <c r="R51" i="4" s="1"/>
  <c r="W51" i="4"/>
  <c r="X51" i="4"/>
  <c r="Z51" i="4"/>
  <c r="J52" i="4"/>
  <c r="K52" i="4"/>
  <c r="L52" i="4"/>
  <c r="N52" i="4"/>
  <c r="O52" i="4"/>
  <c r="P52" i="4"/>
  <c r="R52" i="4" s="1"/>
  <c r="S52" i="4"/>
  <c r="W52" i="4"/>
  <c r="X52" i="4" s="1"/>
  <c r="Z52" i="4"/>
  <c r="J53" i="4"/>
  <c r="K53" i="4"/>
  <c r="L53" i="4"/>
  <c r="R53" i="4" s="1"/>
  <c r="N53" i="4"/>
  <c r="O53" i="4"/>
  <c r="P53" i="4"/>
  <c r="W53" i="4"/>
  <c r="X53" i="4" s="1"/>
  <c r="Z53" i="4"/>
  <c r="J54" i="4"/>
  <c r="K54" i="4"/>
  <c r="L54" i="4"/>
  <c r="N54" i="4"/>
  <c r="O54" i="4"/>
  <c r="P54" i="4"/>
  <c r="R54" i="4" s="1"/>
  <c r="W54" i="4"/>
  <c r="X54" i="4" s="1"/>
  <c r="Z54" i="4"/>
  <c r="J55" i="4"/>
  <c r="K55" i="4"/>
  <c r="L55" i="4"/>
  <c r="R55" i="4" s="1"/>
  <c r="N55" i="4"/>
  <c r="O55" i="4"/>
  <c r="P55" i="4"/>
  <c r="W55" i="4"/>
  <c r="X55" i="4" s="1"/>
  <c r="Z55" i="4"/>
  <c r="J56" i="4"/>
  <c r="K56" i="4"/>
  <c r="L56" i="4"/>
  <c r="N56" i="4"/>
  <c r="O56" i="4"/>
  <c r="P56" i="4"/>
  <c r="R56" i="4" s="1"/>
  <c r="W56" i="4"/>
  <c r="X56" i="4" s="1"/>
  <c r="Z56" i="4"/>
  <c r="J57" i="4"/>
  <c r="K57" i="4"/>
  <c r="L57" i="4"/>
  <c r="N57" i="4"/>
  <c r="O57" i="4"/>
  <c r="P57" i="4"/>
  <c r="R57" i="4"/>
  <c r="W57" i="4"/>
  <c r="X57" i="4" s="1"/>
  <c r="Z57" i="4"/>
  <c r="J58" i="4"/>
  <c r="K58" i="4"/>
  <c r="L58" i="4"/>
  <c r="R58" i="4" s="1"/>
  <c r="N58" i="4"/>
  <c r="O58" i="4"/>
  <c r="P58" i="4"/>
  <c r="W58" i="4"/>
  <c r="X58" i="4"/>
  <c r="Z58" i="4"/>
  <c r="J59" i="4"/>
  <c r="K59" i="4"/>
  <c r="L59" i="4"/>
  <c r="N59" i="4"/>
  <c r="O59" i="4"/>
  <c r="P59" i="4"/>
  <c r="R59" i="4" s="1"/>
  <c r="W59" i="4"/>
  <c r="X59" i="4"/>
  <c r="Z59" i="4"/>
  <c r="AC59" i="4"/>
  <c r="J60" i="4"/>
  <c r="K60" i="4"/>
  <c r="L60" i="4"/>
  <c r="N60" i="4"/>
  <c r="O60" i="4"/>
  <c r="P60" i="4"/>
  <c r="R60" i="4" s="1"/>
  <c r="S60" i="4"/>
  <c r="W60" i="4"/>
  <c r="X60" i="4" s="1"/>
  <c r="Z60" i="4"/>
  <c r="J61" i="4"/>
  <c r="K61" i="4"/>
  <c r="L61" i="4"/>
  <c r="R61" i="4" s="1"/>
  <c r="N61" i="4"/>
  <c r="O61" i="4"/>
  <c r="P61" i="4"/>
  <c r="W61" i="4"/>
  <c r="X61" i="4" s="1"/>
  <c r="Z61" i="4"/>
  <c r="J62" i="4"/>
  <c r="K62" i="4"/>
  <c r="L62" i="4"/>
  <c r="N62" i="4"/>
  <c r="O62" i="4"/>
  <c r="P62" i="4"/>
  <c r="R62" i="4" s="1"/>
  <c r="W62" i="4"/>
  <c r="X62" i="4" s="1"/>
  <c r="Z62" i="4"/>
  <c r="J63" i="4"/>
  <c r="K63" i="4"/>
  <c r="L63" i="4"/>
  <c r="N63" i="4"/>
  <c r="O63" i="4"/>
  <c r="P63" i="4"/>
  <c r="R63" i="4" s="1"/>
  <c r="W63" i="4"/>
  <c r="X63" i="4" s="1"/>
  <c r="Z63" i="4"/>
  <c r="J64" i="4"/>
  <c r="K64" i="4"/>
  <c r="L64" i="4"/>
  <c r="N64" i="4"/>
  <c r="O64" i="4"/>
  <c r="P64" i="4"/>
  <c r="R64" i="4" s="1"/>
  <c r="W64" i="4"/>
  <c r="X64" i="4" s="1"/>
  <c r="Z64" i="4"/>
  <c r="J65" i="4"/>
  <c r="K65" i="4"/>
  <c r="L65" i="4"/>
  <c r="N65" i="4"/>
  <c r="O65" i="4"/>
  <c r="P65" i="4"/>
  <c r="R65" i="4"/>
  <c r="W65" i="4"/>
  <c r="X65" i="4" s="1"/>
  <c r="Z65" i="4"/>
  <c r="J66" i="4"/>
  <c r="K66" i="4"/>
  <c r="L66" i="4"/>
  <c r="R66" i="4" s="1"/>
  <c r="N66" i="4"/>
  <c r="O66" i="4"/>
  <c r="P66" i="4"/>
  <c r="W66" i="4"/>
  <c r="X66" i="4"/>
  <c r="Z66" i="4"/>
  <c r="J67" i="4"/>
  <c r="K67" i="4"/>
  <c r="L67" i="4"/>
  <c r="N67" i="4"/>
  <c r="O67" i="4"/>
  <c r="P67" i="4"/>
  <c r="R67" i="4" s="1"/>
  <c r="AC67" i="4" s="1"/>
  <c r="W67" i="4"/>
  <c r="X67" i="4"/>
  <c r="Z67" i="4"/>
  <c r="J68" i="4"/>
  <c r="K68" i="4"/>
  <c r="L68" i="4"/>
  <c r="N68" i="4"/>
  <c r="O68" i="4"/>
  <c r="P68" i="4"/>
  <c r="R68" i="4" s="1"/>
  <c r="S68" i="4" s="1"/>
  <c r="W68" i="4"/>
  <c r="X68" i="4" s="1"/>
  <c r="Z68" i="4"/>
  <c r="J69" i="4"/>
  <c r="K69" i="4"/>
  <c r="L69" i="4"/>
  <c r="R69" i="4" s="1"/>
  <c r="N69" i="4"/>
  <c r="O69" i="4"/>
  <c r="P69" i="4"/>
  <c r="W69" i="4"/>
  <c r="X69" i="4" s="1"/>
  <c r="Z69" i="4"/>
  <c r="J70" i="4"/>
  <c r="K70" i="4"/>
  <c r="L70" i="4"/>
  <c r="N70" i="4"/>
  <c r="O70" i="4"/>
  <c r="P70" i="4"/>
  <c r="R70" i="4" s="1"/>
  <c r="W70" i="4"/>
  <c r="X70" i="4" s="1"/>
  <c r="Z70" i="4"/>
  <c r="J71" i="4"/>
  <c r="K71" i="4"/>
  <c r="L71" i="4"/>
  <c r="N71" i="4"/>
  <c r="O71" i="4"/>
  <c r="P71" i="4"/>
  <c r="R71" i="4" s="1"/>
  <c r="W71" i="4"/>
  <c r="X71" i="4" s="1"/>
  <c r="Z71" i="4"/>
  <c r="J72" i="4"/>
  <c r="K72" i="4"/>
  <c r="L72" i="4"/>
  <c r="N72" i="4"/>
  <c r="O72" i="4"/>
  <c r="P72" i="4"/>
  <c r="R72" i="4" s="1"/>
  <c r="W72" i="4"/>
  <c r="X72" i="4" s="1"/>
  <c r="Z72" i="4"/>
  <c r="AA72" i="4"/>
  <c r="J73" i="4"/>
  <c r="K73" i="4"/>
  <c r="L73" i="4"/>
  <c r="N73" i="4"/>
  <c r="O73" i="4"/>
  <c r="P73" i="4"/>
  <c r="R73" i="4"/>
  <c r="W73" i="4"/>
  <c r="X73" i="4" s="1"/>
  <c r="Z73" i="4"/>
  <c r="J74" i="4"/>
  <c r="K74" i="4"/>
  <c r="L74" i="4"/>
  <c r="R74" i="4" s="1"/>
  <c r="N74" i="4"/>
  <c r="O74" i="4"/>
  <c r="P74" i="4"/>
  <c r="W74" i="4"/>
  <c r="X74" i="4"/>
  <c r="Z74" i="4"/>
  <c r="J75" i="4"/>
  <c r="K75" i="4"/>
  <c r="L75" i="4"/>
  <c r="N75" i="4"/>
  <c r="O75" i="4"/>
  <c r="P75" i="4"/>
  <c r="R75" i="4" s="1"/>
  <c r="W75" i="4"/>
  <c r="X75" i="4"/>
  <c r="Z75" i="4"/>
  <c r="J76" i="4"/>
  <c r="K76" i="4"/>
  <c r="L76" i="4"/>
  <c r="N76" i="4"/>
  <c r="O76" i="4"/>
  <c r="P76" i="4"/>
  <c r="R76" i="4" s="1"/>
  <c r="S76" i="4" s="1"/>
  <c r="W76" i="4"/>
  <c r="X76" i="4" s="1"/>
  <c r="Z76" i="4"/>
  <c r="J77" i="4"/>
  <c r="K77" i="4"/>
  <c r="L77" i="4"/>
  <c r="R77" i="4" s="1"/>
  <c r="N77" i="4"/>
  <c r="O77" i="4"/>
  <c r="P77" i="4"/>
  <c r="W77" i="4"/>
  <c r="X77" i="4" s="1"/>
  <c r="Z77" i="4"/>
  <c r="J78" i="4"/>
  <c r="K78" i="4"/>
  <c r="L78" i="4"/>
  <c r="N78" i="4"/>
  <c r="O78" i="4"/>
  <c r="P78" i="4"/>
  <c r="R78" i="4" s="1"/>
  <c r="W78" i="4"/>
  <c r="X78" i="4" s="1"/>
  <c r="Z78" i="4"/>
  <c r="J79" i="4"/>
  <c r="K79" i="4"/>
  <c r="L79" i="4"/>
  <c r="N79" i="4"/>
  <c r="O79" i="4"/>
  <c r="P79" i="4"/>
  <c r="R79" i="4" s="1"/>
  <c r="W79" i="4"/>
  <c r="X79" i="4" s="1"/>
  <c r="Z79" i="4"/>
  <c r="J80" i="4"/>
  <c r="K80" i="4"/>
  <c r="L80" i="4"/>
  <c r="N80" i="4"/>
  <c r="O80" i="4"/>
  <c r="P80" i="4"/>
  <c r="R80" i="4" s="1"/>
  <c r="W80" i="4"/>
  <c r="X80" i="4" s="1"/>
  <c r="Z80" i="4"/>
  <c r="AA80" i="4"/>
  <c r="J81" i="4"/>
  <c r="K81" i="4"/>
  <c r="L81" i="4"/>
  <c r="N81" i="4"/>
  <c r="O81" i="4"/>
  <c r="P81" i="4"/>
  <c r="R81" i="4"/>
  <c r="W81" i="4"/>
  <c r="X81" i="4" s="1"/>
  <c r="Z81" i="4"/>
  <c r="J82" i="4"/>
  <c r="K82" i="4"/>
  <c r="L82" i="4"/>
  <c r="R82" i="4" s="1"/>
  <c r="N82" i="4"/>
  <c r="O82" i="4"/>
  <c r="P82" i="4"/>
  <c r="W82" i="4"/>
  <c r="X82" i="4"/>
  <c r="Z82" i="4"/>
  <c r="J83" i="4"/>
  <c r="K83" i="4"/>
  <c r="L83" i="4"/>
  <c r="R83" i="4" s="1"/>
  <c r="N83" i="4"/>
  <c r="O83" i="4"/>
  <c r="P83" i="4"/>
  <c r="W83" i="4"/>
  <c r="X83" i="4"/>
  <c r="Z83" i="4"/>
  <c r="AC83" i="4"/>
  <c r="J84" i="4"/>
  <c r="K84" i="4"/>
  <c r="L84" i="4"/>
  <c r="N84" i="4"/>
  <c r="O84" i="4"/>
  <c r="P84" i="4"/>
  <c r="R84" i="4" s="1"/>
  <c r="S84" i="4"/>
  <c r="W84" i="4"/>
  <c r="X84" i="4" s="1"/>
  <c r="Z84" i="4"/>
  <c r="J85" i="4"/>
  <c r="K85" i="4"/>
  <c r="L85" i="4"/>
  <c r="R85" i="4" s="1"/>
  <c r="N85" i="4"/>
  <c r="O85" i="4"/>
  <c r="P85" i="4"/>
  <c r="W85" i="4"/>
  <c r="X85" i="4" s="1"/>
  <c r="Z85" i="4"/>
  <c r="J86" i="4"/>
  <c r="K86" i="4"/>
  <c r="L86" i="4"/>
  <c r="N86" i="4"/>
  <c r="O86" i="4"/>
  <c r="P86" i="4"/>
  <c r="R86" i="4" s="1"/>
  <c r="W86" i="4"/>
  <c r="X86" i="4" s="1"/>
  <c r="Z86" i="4"/>
  <c r="J87" i="4"/>
  <c r="K87" i="4"/>
  <c r="L87" i="4"/>
  <c r="N87" i="4"/>
  <c r="O87" i="4"/>
  <c r="P87" i="4"/>
  <c r="R87" i="4" s="1"/>
  <c r="W87" i="4"/>
  <c r="X87" i="4" s="1"/>
  <c r="Z87" i="4"/>
  <c r="J88" i="4"/>
  <c r="K88" i="4"/>
  <c r="L88" i="4"/>
  <c r="N88" i="4"/>
  <c r="O88" i="4"/>
  <c r="P88" i="4"/>
  <c r="R88" i="4" s="1"/>
  <c r="W88" i="4"/>
  <c r="X88" i="4" s="1"/>
  <c r="Z88" i="4"/>
  <c r="J89" i="4"/>
  <c r="K89" i="4"/>
  <c r="L89" i="4"/>
  <c r="N89" i="4"/>
  <c r="O89" i="4"/>
  <c r="P89" i="4"/>
  <c r="R89" i="4"/>
  <c r="W89" i="4"/>
  <c r="X89" i="4" s="1"/>
  <c r="Z89" i="4"/>
  <c r="J90" i="4"/>
  <c r="K90" i="4"/>
  <c r="L90" i="4"/>
  <c r="R90" i="4" s="1"/>
  <c r="N90" i="4"/>
  <c r="O90" i="4"/>
  <c r="P90" i="4"/>
  <c r="W90" i="4"/>
  <c r="X90" i="4"/>
  <c r="Z90" i="4"/>
  <c r="J91" i="4"/>
  <c r="K91" i="4"/>
  <c r="L91" i="4"/>
  <c r="N91" i="4"/>
  <c r="O91" i="4"/>
  <c r="P91" i="4"/>
  <c r="R91" i="4" s="1"/>
  <c r="W91" i="4"/>
  <c r="X91" i="4"/>
  <c r="Z91" i="4"/>
  <c r="AC91" i="4"/>
  <c r="J92" i="4"/>
  <c r="K92" i="4"/>
  <c r="L92" i="4"/>
  <c r="N92" i="4"/>
  <c r="O92" i="4"/>
  <c r="P92" i="4"/>
  <c r="R92" i="4" s="1"/>
  <c r="S92" i="4"/>
  <c r="W92" i="4"/>
  <c r="X92" i="4" s="1"/>
  <c r="Z92" i="4"/>
  <c r="J93" i="4"/>
  <c r="K93" i="4"/>
  <c r="L93" i="4"/>
  <c r="R93" i="4" s="1"/>
  <c r="N93" i="4"/>
  <c r="O93" i="4"/>
  <c r="P93" i="4"/>
  <c r="W93" i="4"/>
  <c r="X93" i="4" s="1"/>
  <c r="Z93" i="4"/>
  <c r="J94" i="4"/>
  <c r="K94" i="4"/>
  <c r="L94" i="4"/>
  <c r="N94" i="4"/>
  <c r="O94" i="4"/>
  <c r="P94" i="4"/>
  <c r="R94" i="4"/>
  <c r="W94" i="4"/>
  <c r="X94" i="4" s="1"/>
  <c r="Z94" i="4"/>
  <c r="J95" i="4"/>
  <c r="K95" i="4"/>
  <c r="L95" i="4"/>
  <c r="N95" i="4"/>
  <c r="O95" i="4"/>
  <c r="P95" i="4"/>
  <c r="R95" i="4" s="1"/>
  <c r="W95" i="4"/>
  <c r="X95" i="4" s="1"/>
  <c r="Z95" i="4"/>
  <c r="J96" i="4"/>
  <c r="K96" i="4"/>
  <c r="L96" i="4"/>
  <c r="N96" i="4"/>
  <c r="O96" i="4"/>
  <c r="P96" i="4"/>
  <c r="R96" i="4"/>
  <c r="S96" i="4" s="1"/>
  <c r="W96" i="4"/>
  <c r="X96" i="4" s="1"/>
  <c r="Z96" i="4"/>
  <c r="AA96" i="4"/>
  <c r="AC96" i="4"/>
  <c r="J97" i="4"/>
  <c r="K97" i="4"/>
  <c r="L97" i="4"/>
  <c r="N97" i="4"/>
  <c r="O97" i="4"/>
  <c r="P97" i="4"/>
  <c r="R97" i="4"/>
  <c r="S97" i="4"/>
  <c r="W97" i="4"/>
  <c r="X97" i="4"/>
  <c r="Z97" i="4"/>
  <c r="J98" i="4"/>
  <c r="K98" i="4"/>
  <c r="L98" i="4"/>
  <c r="R98" i="4" s="1"/>
  <c r="N98" i="4"/>
  <c r="O98" i="4"/>
  <c r="P98" i="4"/>
  <c r="W98" i="4"/>
  <c r="X98" i="4"/>
  <c r="Z98" i="4"/>
  <c r="J99" i="4"/>
  <c r="K99" i="4"/>
  <c r="L99" i="4"/>
  <c r="N99" i="4"/>
  <c r="O99" i="4"/>
  <c r="P99" i="4"/>
  <c r="R99" i="4" s="1"/>
  <c r="W99" i="4"/>
  <c r="X99" i="4"/>
  <c r="Z99" i="4"/>
  <c r="J100" i="4"/>
  <c r="K100" i="4"/>
  <c r="L100" i="4"/>
  <c r="R100" i="4" s="1"/>
  <c r="N100" i="4"/>
  <c r="O100" i="4"/>
  <c r="P100" i="4"/>
  <c r="W100" i="4"/>
  <c r="X100" i="4" s="1"/>
  <c r="Z100" i="4"/>
  <c r="J101" i="4"/>
  <c r="K101" i="4"/>
  <c r="L101" i="4"/>
  <c r="R101" i="4" s="1"/>
  <c r="N101" i="4"/>
  <c r="O101" i="4"/>
  <c r="P101" i="4"/>
  <c r="W101" i="4"/>
  <c r="X101" i="4" s="1"/>
  <c r="Z101" i="4"/>
  <c r="J102" i="4"/>
  <c r="K102" i="4"/>
  <c r="L102" i="4"/>
  <c r="N102" i="4"/>
  <c r="O102" i="4"/>
  <c r="P102" i="4"/>
  <c r="R102" i="4" s="1"/>
  <c r="W102" i="4"/>
  <c r="X102" i="4" s="1"/>
  <c r="Z102" i="4"/>
  <c r="J103" i="4"/>
  <c r="K103" i="4"/>
  <c r="L103" i="4"/>
  <c r="N103" i="4"/>
  <c r="O103" i="4"/>
  <c r="P103" i="4"/>
  <c r="R103" i="4" s="1"/>
  <c r="W103" i="4"/>
  <c r="X103" i="4" s="1"/>
  <c r="Z103" i="4"/>
  <c r="J104" i="4"/>
  <c r="K104" i="4"/>
  <c r="L104" i="4"/>
  <c r="N104" i="4"/>
  <c r="O104" i="4"/>
  <c r="P104" i="4"/>
  <c r="R104" i="4"/>
  <c r="S104" i="4" s="1"/>
  <c r="W104" i="4"/>
  <c r="X104" i="4" s="1"/>
  <c r="Z104" i="4"/>
  <c r="AA104" i="4"/>
  <c r="AC104" i="4"/>
  <c r="J105" i="4"/>
  <c r="K105" i="4"/>
  <c r="L105" i="4"/>
  <c r="N105" i="4"/>
  <c r="O105" i="4"/>
  <c r="P105" i="4"/>
  <c r="R105" i="4"/>
  <c r="S105" i="4"/>
  <c r="W105" i="4"/>
  <c r="X105" i="4"/>
  <c r="Z105" i="4"/>
  <c r="J106" i="4"/>
  <c r="K106" i="4"/>
  <c r="L106" i="4"/>
  <c r="R106" i="4" s="1"/>
  <c r="N106" i="4"/>
  <c r="O106" i="4"/>
  <c r="P106" i="4"/>
  <c r="W106" i="4"/>
  <c r="X106" i="4"/>
  <c r="Z106" i="4"/>
  <c r="J107" i="4"/>
  <c r="K107" i="4"/>
  <c r="L107" i="4"/>
  <c r="N107" i="4"/>
  <c r="O107" i="4"/>
  <c r="P107" i="4"/>
  <c r="R107" i="4" s="1"/>
  <c r="W107" i="4"/>
  <c r="X107" i="4"/>
  <c r="Z107" i="4"/>
  <c r="AC107" i="4"/>
  <c r="J108" i="4"/>
  <c r="K108" i="4"/>
  <c r="L108" i="4"/>
  <c r="R108" i="4" s="1"/>
  <c r="N108" i="4"/>
  <c r="O108" i="4"/>
  <c r="P108" i="4"/>
  <c r="S108" i="4"/>
  <c r="W108" i="4"/>
  <c r="X108" i="4" s="1"/>
  <c r="Z108" i="4"/>
  <c r="J109" i="4"/>
  <c r="K109" i="4"/>
  <c r="L109" i="4"/>
  <c r="R109" i="4" s="1"/>
  <c r="N109" i="4"/>
  <c r="O109" i="4"/>
  <c r="P109" i="4"/>
  <c r="W109" i="4"/>
  <c r="X109" i="4" s="1"/>
  <c r="Z109" i="4"/>
  <c r="AA109" i="4" s="1"/>
  <c r="J110" i="4"/>
  <c r="K110" i="4"/>
  <c r="L110" i="4"/>
  <c r="N110" i="4"/>
  <c r="O110" i="4"/>
  <c r="P110" i="4"/>
  <c r="R110" i="4"/>
  <c r="S110" i="4" s="1"/>
  <c r="W110" i="4"/>
  <c r="X110" i="4" s="1"/>
  <c r="Z110" i="4"/>
  <c r="J111" i="4"/>
  <c r="K111" i="4"/>
  <c r="L111" i="4"/>
  <c r="R111" i="4" s="1"/>
  <c r="N111" i="4"/>
  <c r="O111" i="4"/>
  <c r="P111" i="4"/>
  <c r="W111" i="4"/>
  <c r="X111" i="4" s="1"/>
  <c r="Z111" i="4"/>
  <c r="J112" i="4"/>
  <c r="K112" i="4"/>
  <c r="L112" i="4"/>
  <c r="N112" i="4"/>
  <c r="O112" i="4"/>
  <c r="P112" i="4"/>
  <c r="R112" i="4" s="1"/>
  <c r="S112" i="4" s="1"/>
  <c r="W112" i="4"/>
  <c r="X112" i="4" s="1"/>
  <c r="Z112" i="4"/>
  <c r="AA112" i="4"/>
  <c r="AC112" i="4"/>
  <c r="J113" i="4"/>
  <c r="K113" i="4"/>
  <c r="L113" i="4"/>
  <c r="N113" i="4"/>
  <c r="O113" i="4"/>
  <c r="P113" i="4"/>
  <c r="R113" i="4"/>
  <c r="S113" i="4"/>
  <c r="W113" i="4"/>
  <c r="X113" i="4" s="1"/>
  <c r="Z113" i="4"/>
  <c r="J114" i="4"/>
  <c r="K114" i="4"/>
  <c r="L114" i="4"/>
  <c r="R114" i="4" s="1"/>
  <c r="N114" i="4"/>
  <c r="O114" i="4"/>
  <c r="P114" i="4"/>
  <c r="W114" i="4"/>
  <c r="X114" i="4"/>
  <c r="Z114" i="4"/>
  <c r="AA114" i="4" s="1"/>
  <c r="J115" i="4"/>
  <c r="K115" i="4"/>
  <c r="L115" i="4"/>
  <c r="N115" i="4"/>
  <c r="O115" i="4"/>
  <c r="P115" i="4"/>
  <c r="R115" i="4" s="1"/>
  <c r="W115" i="4"/>
  <c r="X115" i="4" s="1"/>
  <c r="Z115" i="4"/>
  <c r="J116" i="4"/>
  <c r="K116" i="4"/>
  <c r="L116" i="4"/>
  <c r="R116" i="4" s="1"/>
  <c r="S116" i="4" s="1"/>
  <c r="N116" i="4"/>
  <c r="O116" i="4"/>
  <c r="P116" i="4"/>
  <c r="W116" i="4"/>
  <c r="X116" i="4" s="1"/>
  <c r="Z116" i="4"/>
  <c r="J117" i="4"/>
  <c r="K117" i="4"/>
  <c r="L117" i="4"/>
  <c r="R117" i="4" s="1"/>
  <c r="S117" i="4" s="1"/>
  <c r="N117" i="4"/>
  <c r="O117" i="4"/>
  <c r="P117" i="4"/>
  <c r="W117" i="4"/>
  <c r="X117" i="4" s="1"/>
  <c r="Z117" i="4"/>
  <c r="AC117" i="4" s="1"/>
  <c r="J118" i="4"/>
  <c r="K118" i="4"/>
  <c r="L118" i="4"/>
  <c r="N118" i="4"/>
  <c r="O118" i="4"/>
  <c r="P118" i="4"/>
  <c r="R118" i="4" s="1"/>
  <c r="W118" i="4"/>
  <c r="X118" i="4" s="1"/>
  <c r="Z118" i="4"/>
  <c r="J119" i="4"/>
  <c r="K119" i="4"/>
  <c r="L119" i="4"/>
  <c r="R119" i="4" s="1"/>
  <c r="N119" i="4"/>
  <c r="O119" i="4"/>
  <c r="P119" i="4"/>
  <c r="W119" i="4"/>
  <c r="X119" i="4" s="1"/>
  <c r="Z119" i="4"/>
  <c r="J120" i="4"/>
  <c r="K120" i="4"/>
  <c r="L120" i="4"/>
  <c r="N120" i="4"/>
  <c r="O120" i="4"/>
  <c r="P120" i="4"/>
  <c r="R120" i="4" s="1"/>
  <c r="S120" i="4" s="1"/>
  <c r="W120" i="4"/>
  <c r="X120" i="4" s="1"/>
  <c r="Z120" i="4"/>
  <c r="AA120" i="4"/>
  <c r="AC120" i="4"/>
  <c r="J121" i="4"/>
  <c r="K121" i="4"/>
  <c r="L121" i="4"/>
  <c r="N121" i="4"/>
  <c r="O121" i="4"/>
  <c r="P121" i="4"/>
  <c r="R121" i="4"/>
  <c r="S121" i="4" s="1"/>
  <c r="W121" i="4"/>
  <c r="X121" i="4" s="1"/>
  <c r="Z121" i="4"/>
  <c r="J122" i="4"/>
  <c r="K122" i="4"/>
  <c r="L122" i="4"/>
  <c r="R122" i="4" s="1"/>
  <c r="N122" i="4"/>
  <c r="O122" i="4"/>
  <c r="P122" i="4"/>
  <c r="W122" i="4"/>
  <c r="X122" i="4"/>
  <c r="Z122" i="4"/>
  <c r="AA122" i="4" s="1"/>
  <c r="J123" i="4"/>
  <c r="K123" i="4"/>
  <c r="L123" i="4"/>
  <c r="N123" i="4"/>
  <c r="O123" i="4"/>
  <c r="P123" i="4"/>
  <c r="R123" i="4"/>
  <c r="W123" i="4"/>
  <c r="X123" i="4"/>
  <c r="Z123" i="4"/>
  <c r="AC123" i="4"/>
  <c r="J124" i="4"/>
  <c r="K124" i="4"/>
  <c r="L124" i="4"/>
  <c r="R124" i="4" s="1"/>
  <c r="S124" i="4" s="1"/>
  <c r="N124" i="4"/>
  <c r="O124" i="4"/>
  <c r="P124" i="4"/>
  <c r="W124" i="4"/>
  <c r="X124" i="4" s="1"/>
  <c r="Z124" i="4"/>
  <c r="J125" i="4"/>
  <c r="K125" i="4"/>
  <c r="L125" i="4"/>
  <c r="R125" i="4" s="1"/>
  <c r="S125" i="4" s="1"/>
  <c r="N125" i="4"/>
  <c r="O125" i="4"/>
  <c r="P125" i="4"/>
  <c r="W125" i="4"/>
  <c r="X125" i="4" s="1"/>
  <c r="Z125" i="4"/>
  <c r="AC125" i="4" s="1"/>
  <c r="J126" i="4"/>
  <c r="K126" i="4"/>
  <c r="L126" i="4"/>
  <c r="N126" i="4"/>
  <c r="O126" i="4"/>
  <c r="P126" i="4"/>
  <c r="R126" i="4" s="1"/>
  <c r="W126" i="4"/>
  <c r="X126" i="4" s="1"/>
  <c r="Z126" i="4"/>
  <c r="J127" i="4"/>
  <c r="K127" i="4"/>
  <c r="L127" i="4"/>
  <c r="R127" i="4" s="1"/>
  <c r="N127" i="4"/>
  <c r="O127" i="4"/>
  <c r="P127" i="4"/>
  <c r="W127" i="4"/>
  <c r="X127" i="4" s="1"/>
  <c r="Z127" i="4"/>
  <c r="J128" i="4"/>
  <c r="K128" i="4"/>
  <c r="L128" i="4"/>
  <c r="N128" i="4"/>
  <c r="O128" i="4"/>
  <c r="P128" i="4"/>
  <c r="R128" i="4" s="1"/>
  <c r="S128" i="4" s="1"/>
  <c r="W128" i="4"/>
  <c r="X128" i="4" s="1"/>
  <c r="Z128" i="4"/>
  <c r="AA128" i="4"/>
  <c r="J129" i="4"/>
  <c r="K129" i="4"/>
  <c r="L129" i="4"/>
  <c r="N129" i="4"/>
  <c r="O129" i="4"/>
  <c r="P129" i="4"/>
  <c r="R129" i="4"/>
  <c r="S129" i="4" s="1"/>
  <c r="W129" i="4"/>
  <c r="X129" i="4" s="1"/>
  <c r="Z129" i="4"/>
  <c r="J130" i="4"/>
  <c r="K130" i="4"/>
  <c r="L130" i="4"/>
  <c r="R130" i="4" s="1"/>
  <c r="N130" i="4"/>
  <c r="O130" i="4"/>
  <c r="P130" i="4"/>
  <c r="W130" i="4"/>
  <c r="X130" i="4"/>
  <c r="Z130" i="4"/>
  <c r="AA130" i="4"/>
  <c r="J131" i="4"/>
  <c r="K131" i="4"/>
  <c r="L131" i="4"/>
  <c r="N131" i="4"/>
  <c r="O131" i="4"/>
  <c r="P131" i="4"/>
  <c r="R131" i="4"/>
  <c r="W131" i="4"/>
  <c r="X131" i="4"/>
  <c r="Z131" i="4"/>
  <c r="AC131" i="4"/>
  <c r="J132" i="4"/>
  <c r="K132" i="4"/>
  <c r="L132" i="4"/>
  <c r="R132" i="4" s="1"/>
  <c r="S132" i="4" s="1"/>
  <c r="N132" i="4"/>
  <c r="O132" i="4"/>
  <c r="P132" i="4"/>
  <c r="W132" i="4"/>
  <c r="X132" i="4" s="1"/>
  <c r="Z132" i="4"/>
  <c r="J133" i="4"/>
  <c r="K133" i="4"/>
  <c r="L133" i="4"/>
  <c r="R133" i="4" s="1"/>
  <c r="S133" i="4" s="1"/>
  <c r="N133" i="4"/>
  <c r="O133" i="4"/>
  <c r="P133" i="4"/>
  <c r="W133" i="4"/>
  <c r="X133" i="4" s="1"/>
  <c r="Z133" i="4"/>
  <c r="J134" i="4"/>
  <c r="K134" i="4"/>
  <c r="L134" i="4"/>
  <c r="N134" i="4"/>
  <c r="O134" i="4"/>
  <c r="P134" i="4"/>
  <c r="R134" i="4" s="1"/>
  <c r="W134" i="4"/>
  <c r="X134" i="4" s="1"/>
  <c r="Z134" i="4"/>
  <c r="J135" i="4"/>
  <c r="K135" i="4"/>
  <c r="L135" i="4"/>
  <c r="R135" i="4" s="1"/>
  <c r="N135" i="4"/>
  <c r="O135" i="4"/>
  <c r="P135" i="4"/>
  <c r="W135" i="4"/>
  <c r="X135" i="4" s="1"/>
  <c r="Z135" i="4"/>
  <c r="J136" i="4"/>
  <c r="K136" i="4"/>
  <c r="L136" i="4"/>
  <c r="N136" i="4"/>
  <c r="O136" i="4"/>
  <c r="P136" i="4"/>
  <c r="R136" i="4" s="1"/>
  <c r="S136" i="4" s="1"/>
  <c r="W136" i="4"/>
  <c r="X136" i="4" s="1"/>
  <c r="Z136" i="4"/>
  <c r="AA136" i="4"/>
  <c r="J137" i="4"/>
  <c r="K137" i="4"/>
  <c r="L137" i="4"/>
  <c r="N137" i="4"/>
  <c r="O137" i="4"/>
  <c r="P137" i="4"/>
  <c r="R137" i="4"/>
  <c r="W137" i="4"/>
  <c r="X137" i="4" s="1"/>
  <c r="Z137" i="4"/>
  <c r="J138" i="4"/>
  <c r="K138" i="4"/>
  <c r="L138" i="4"/>
  <c r="N138" i="4"/>
  <c r="O138" i="4"/>
  <c r="P138" i="4"/>
  <c r="R138" i="4"/>
  <c r="S138" i="4" s="1"/>
  <c r="W138" i="4"/>
  <c r="X138" i="4"/>
  <c r="Z138" i="4"/>
  <c r="AC138" i="4"/>
  <c r="J139" i="4"/>
  <c r="K139" i="4"/>
  <c r="L139" i="4"/>
  <c r="R139" i="4" s="1"/>
  <c r="N139" i="4"/>
  <c r="O139" i="4"/>
  <c r="P139" i="4"/>
  <c r="W139" i="4"/>
  <c r="X139" i="4"/>
  <c r="Z139" i="4"/>
  <c r="J140" i="4"/>
  <c r="K140" i="4"/>
  <c r="L140" i="4"/>
  <c r="R140" i="4" s="1"/>
  <c r="N140" i="4"/>
  <c r="O140" i="4"/>
  <c r="P140" i="4"/>
  <c r="W140" i="4"/>
  <c r="X140" i="4" s="1"/>
  <c r="Z140" i="4"/>
  <c r="AC140" i="4"/>
  <c r="J141" i="4"/>
  <c r="K141" i="4"/>
  <c r="L141" i="4"/>
  <c r="N141" i="4"/>
  <c r="O141" i="4"/>
  <c r="P141" i="4"/>
  <c r="W141" i="4"/>
  <c r="X141" i="4"/>
  <c r="Z141" i="4"/>
  <c r="J142" i="4"/>
  <c r="K142" i="4"/>
  <c r="L142" i="4"/>
  <c r="R142" i="4" s="1"/>
  <c r="N142" i="4"/>
  <c r="O142" i="4"/>
  <c r="P142" i="4"/>
  <c r="W142" i="4"/>
  <c r="X142" i="4" s="1"/>
  <c r="Z142" i="4"/>
  <c r="J143" i="4"/>
  <c r="K143" i="4"/>
  <c r="L143" i="4"/>
  <c r="N143" i="4"/>
  <c r="O143" i="4"/>
  <c r="P143" i="4"/>
  <c r="R143" i="4" s="1"/>
  <c r="W143" i="4"/>
  <c r="X143" i="4" s="1"/>
  <c r="Z143" i="4"/>
  <c r="J144" i="4"/>
  <c r="K144" i="4"/>
  <c r="L144" i="4"/>
  <c r="N144" i="4"/>
  <c r="O144" i="4"/>
  <c r="P144" i="4"/>
  <c r="R144" i="4"/>
  <c r="W144" i="4"/>
  <c r="X144" i="4" s="1"/>
  <c r="Z144" i="4"/>
  <c r="J145" i="4"/>
  <c r="K145" i="4"/>
  <c r="L145" i="4"/>
  <c r="N145" i="4"/>
  <c r="O145" i="4"/>
  <c r="P145" i="4"/>
  <c r="R145" i="4"/>
  <c r="AC145" i="4" s="1"/>
  <c r="W145" i="4"/>
  <c r="X145" i="4"/>
  <c r="Z145" i="4"/>
  <c r="AA145" i="4"/>
  <c r="J146" i="4"/>
  <c r="K146" i="4"/>
  <c r="L146" i="4"/>
  <c r="N146" i="4"/>
  <c r="O146" i="4"/>
  <c r="P146" i="4"/>
  <c r="R146" i="4"/>
  <c r="W146" i="4"/>
  <c r="X146" i="4"/>
  <c r="Z146" i="4"/>
  <c r="J147" i="4"/>
  <c r="K147" i="4"/>
  <c r="L147" i="4"/>
  <c r="R147" i="4" s="1"/>
  <c r="N147" i="4"/>
  <c r="O147" i="4"/>
  <c r="P147" i="4"/>
  <c r="S147" i="4"/>
  <c r="W147" i="4"/>
  <c r="X147" i="4"/>
  <c r="Z147" i="4"/>
  <c r="J148" i="4"/>
  <c r="K148" i="4"/>
  <c r="L148" i="4"/>
  <c r="R148" i="4" s="1"/>
  <c r="N148" i="4"/>
  <c r="O148" i="4"/>
  <c r="P148" i="4"/>
  <c r="W148" i="4"/>
  <c r="X148" i="4" s="1"/>
  <c r="Z148" i="4"/>
  <c r="J149" i="4"/>
  <c r="K149" i="4"/>
  <c r="L149" i="4"/>
  <c r="R149" i="4" s="1"/>
  <c r="N149" i="4"/>
  <c r="O149" i="4"/>
  <c r="P149" i="4"/>
  <c r="W149" i="4"/>
  <c r="X149" i="4"/>
  <c r="Z149" i="4"/>
  <c r="J150" i="4"/>
  <c r="K150" i="4"/>
  <c r="L150" i="4"/>
  <c r="R150" i="4" s="1"/>
  <c r="N150" i="4"/>
  <c r="O150" i="4"/>
  <c r="P150" i="4"/>
  <c r="W150" i="4"/>
  <c r="X150" i="4" s="1"/>
  <c r="Z150" i="4"/>
  <c r="J151" i="4"/>
  <c r="K151" i="4"/>
  <c r="L151" i="4"/>
  <c r="N151" i="4"/>
  <c r="O151" i="4"/>
  <c r="P151" i="4"/>
  <c r="R151" i="4" s="1"/>
  <c r="W151" i="4"/>
  <c r="X151" i="4" s="1"/>
  <c r="Z151" i="4"/>
  <c r="AA151" i="4"/>
  <c r="J152" i="4"/>
  <c r="K152" i="4"/>
  <c r="L152" i="4"/>
  <c r="N152" i="4"/>
  <c r="O152" i="4"/>
  <c r="P152" i="4"/>
  <c r="R152" i="4"/>
  <c r="W152" i="4"/>
  <c r="X152" i="4" s="1"/>
  <c r="Z152" i="4"/>
  <c r="J153" i="4"/>
  <c r="K153" i="4"/>
  <c r="L153" i="4"/>
  <c r="N153" i="4"/>
  <c r="O153" i="4"/>
  <c r="P153" i="4"/>
  <c r="R153" i="4"/>
  <c r="AC153" i="4" s="1"/>
  <c r="W153" i="4"/>
  <c r="X153" i="4"/>
  <c r="Z153" i="4"/>
  <c r="AA153" i="4"/>
  <c r="J154" i="4"/>
  <c r="K154" i="4"/>
  <c r="L154" i="4"/>
  <c r="N154" i="4"/>
  <c r="O154" i="4"/>
  <c r="P154" i="4"/>
  <c r="R154" i="4"/>
  <c r="W154" i="4"/>
  <c r="X154" i="4"/>
  <c r="Z154" i="4"/>
  <c r="AC154" i="4"/>
  <c r="J155" i="4"/>
  <c r="K155" i="4"/>
  <c r="L155" i="4"/>
  <c r="R155" i="4" s="1"/>
  <c r="N155" i="4"/>
  <c r="O155" i="4"/>
  <c r="P155" i="4"/>
  <c r="S155" i="4"/>
  <c r="W155" i="4"/>
  <c r="X155" i="4"/>
  <c r="Z155" i="4"/>
  <c r="J156" i="4"/>
  <c r="K156" i="4"/>
  <c r="L156" i="4"/>
  <c r="R156" i="4" s="1"/>
  <c r="N156" i="4"/>
  <c r="O156" i="4"/>
  <c r="P156" i="4"/>
  <c r="W156" i="4"/>
  <c r="X156" i="4" s="1"/>
  <c r="Z156" i="4"/>
  <c r="J157" i="4"/>
  <c r="K157" i="4"/>
  <c r="L157" i="4"/>
  <c r="N157" i="4"/>
  <c r="O157" i="4"/>
  <c r="P157" i="4"/>
  <c r="W157" i="4"/>
  <c r="X157" i="4"/>
  <c r="Z157" i="4"/>
  <c r="J158" i="4"/>
  <c r="K158" i="4"/>
  <c r="L158" i="4"/>
  <c r="R158" i="4" s="1"/>
  <c r="N158" i="4"/>
  <c r="O158" i="4"/>
  <c r="P158" i="4"/>
  <c r="W158" i="4"/>
  <c r="X158" i="4" s="1"/>
  <c r="Z158" i="4"/>
  <c r="J159" i="4"/>
  <c r="K159" i="4"/>
  <c r="L159" i="4"/>
  <c r="N159" i="4"/>
  <c r="O159" i="4"/>
  <c r="P159" i="4"/>
  <c r="R159" i="4" s="1"/>
  <c r="W159" i="4"/>
  <c r="X159" i="4" s="1"/>
  <c r="Z159" i="4"/>
  <c r="AA159" i="4"/>
  <c r="J160" i="4"/>
  <c r="K160" i="4"/>
  <c r="L160" i="4"/>
  <c r="N160" i="4"/>
  <c r="O160" i="4"/>
  <c r="P160" i="4"/>
  <c r="R160" i="4"/>
  <c r="W160" i="4"/>
  <c r="X160" i="4" s="1"/>
  <c r="Z160" i="4"/>
  <c r="J161" i="4"/>
  <c r="K161" i="4"/>
  <c r="L161" i="4"/>
  <c r="N161" i="4"/>
  <c r="O161" i="4"/>
  <c r="P161" i="4"/>
  <c r="R161" i="4"/>
  <c r="AC161" i="4" s="1"/>
  <c r="W161" i="4"/>
  <c r="X161" i="4"/>
  <c r="Z161" i="4"/>
  <c r="AA161" i="4"/>
  <c r="J162" i="4"/>
  <c r="K162" i="4"/>
  <c r="L162" i="4"/>
  <c r="N162" i="4"/>
  <c r="O162" i="4"/>
  <c r="P162" i="4"/>
  <c r="R162" i="4"/>
  <c r="W162" i="4"/>
  <c r="X162" i="4"/>
  <c r="Z162" i="4"/>
  <c r="J163" i="4"/>
  <c r="K163" i="4"/>
  <c r="L163" i="4"/>
  <c r="R163" i="4" s="1"/>
  <c r="N163" i="4"/>
  <c r="O163" i="4"/>
  <c r="P163" i="4"/>
  <c r="W163" i="4"/>
  <c r="X163" i="4"/>
  <c r="Z163" i="4"/>
  <c r="J164" i="4"/>
  <c r="K164" i="4"/>
  <c r="L164" i="4"/>
  <c r="R164" i="4" s="1"/>
  <c r="N164" i="4"/>
  <c r="O164" i="4"/>
  <c r="P164" i="4"/>
  <c r="W164" i="4"/>
  <c r="X164" i="4" s="1"/>
  <c r="Z164" i="4"/>
  <c r="AC164" i="4"/>
  <c r="J165" i="4"/>
  <c r="K165" i="4"/>
  <c r="L165" i="4"/>
  <c r="N165" i="4"/>
  <c r="O165" i="4"/>
  <c r="P165" i="4"/>
  <c r="W165" i="4"/>
  <c r="X165" i="4"/>
  <c r="Z165" i="4"/>
  <c r="J166" i="4"/>
  <c r="K166" i="4"/>
  <c r="L166" i="4"/>
  <c r="R166" i="4" s="1"/>
  <c r="N166" i="4"/>
  <c r="O166" i="4"/>
  <c r="P166" i="4"/>
  <c r="W166" i="4"/>
  <c r="X166" i="4" s="1"/>
  <c r="Z166" i="4"/>
  <c r="J167" i="4"/>
  <c r="K167" i="4"/>
  <c r="L167" i="4"/>
  <c r="N167" i="4"/>
  <c r="O167" i="4"/>
  <c r="P167" i="4"/>
  <c r="R167" i="4" s="1"/>
  <c r="W167" i="4"/>
  <c r="X167" i="4" s="1"/>
  <c r="Z167" i="4"/>
  <c r="J168" i="4"/>
  <c r="K168" i="4"/>
  <c r="L168" i="4"/>
  <c r="N168" i="4"/>
  <c r="O168" i="4"/>
  <c r="P168" i="4"/>
  <c r="R168" i="4"/>
  <c r="W168" i="4"/>
  <c r="X168" i="4" s="1"/>
  <c r="Z168" i="4"/>
  <c r="J169" i="4"/>
  <c r="K169" i="4"/>
  <c r="L169" i="4"/>
  <c r="N169" i="4"/>
  <c r="O169" i="4"/>
  <c r="P169" i="4"/>
  <c r="R169" i="4"/>
  <c r="AC169" i="4" s="1"/>
  <c r="W169" i="4"/>
  <c r="X169" i="4"/>
  <c r="Z169" i="4"/>
  <c r="AA169" i="4"/>
  <c r="J170" i="4"/>
  <c r="K170" i="4"/>
  <c r="L170" i="4"/>
  <c r="N170" i="4"/>
  <c r="O170" i="4"/>
  <c r="P170" i="4"/>
  <c r="R170" i="4"/>
  <c r="W170" i="4"/>
  <c r="X170" i="4"/>
  <c r="Z170" i="4"/>
  <c r="AC170" i="4"/>
  <c r="J171" i="4"/>
  <c r="K171" i="4"/>
  <c r="L171" i="4"/>
  <c r="R171" i="4" s="1"/>
  <c r="N171" i="4"/>
  <c r="O171" i="4"/>
  <c r="P171" i="4"/>
  <c r="S171" i="4"/>
  <c r="W171" i="4"/>
  <c r="X171" i="4"/>
  <c r="Z171" i="4"/>
  <c r="J172" i="4"/>
  <c r="K172" i="4"/>
  <c r="L172" i="4"/>
  <c r="R172" i="4" s="1"/>
  <c r="N172" i="4"/>
  <c r="O172" i="4"/>
  <c r="P172" i="4"/>
  <c r="W172" i="4"/>
  <c r="X172" i="4" s="1"/>
  <c r="Z172" i="4"/>
  <c r="AC172" i="4"/>
  <c r="J173" i="4"/>
  <c r="K173" i="4"/>
  <c r="L173" i="4"/>
  <c r="R173" i="4" s="1"/>
  <c r="N173" i="4"/>
  <c r="O173" i="4"/>
  <c r="P173" i="4"/>
  <c r="W173" i="4"/>
  <c r="X173" i="4"/>
  <c r="Z173" i="4"/>
  <c r="J174" i="4"/>
  <c r="K174" i="4"/>
  <c r="L174" i="4"/>
  <c r="R174" i="4" s="1"/>
  <c r="N174" i="4"/>
  <c r="O174" i="4"/>
  <c r="P174" i="4"/>
  <c r="W174" i="4"/>
  <c r="X174" i="4" s="1"/>
  <c r="Z174" i="4"/>
  <c r="J175" i="4"/>
  <c r="K175" i="4"/>
  <c r="L175" i="4"/>
  <c r="N175" i="4"/>
  <c r="O175" i="4"/>
  <c r="P175" i="4"/>
  <c r="R175" i="4" s="1"/>
  <c r="W175" i="4"/>
  <c r="X175" i="4" s="1"/>
  <c r="Z175" i="4"/>
  <c r="AA175" i="4"/>
  <c r="J176" i="4"/>
  <c r="K176" i="4"/>
  <c r="L176" i="4"/>
  <c r="N176" i="4"/>
  <c r="O176" i="4"/>
  <c r="P176" i="4"/>
  <c r="R176" i="4"/>
  <c r="W176" i="4"/>
  <c r="X176" i="4" s="1"/>
  <c r="Z176" i="4"/>
  <c r="J177" i="4"/>
  <c r="K177" i="4"/>
  <c r="L177" i="4"/>
  <c r="N177" i="4"/>
  <c r="O177" i="4"/>
  <c r="P177" i="4"/>
  <c r="R177" i="4"/>
  <c r="AC177" i="4" s="1"/>
  <c r="W177" i="4"/>
  <c r="X177" i="4"/>
  <c r="Z177" i="4"/>
  <c r="AA177" i="4"/>
  <c r="J178" i="4"/>
  <c r="K178" i="4"/>
  <c r="L178" i="4"/>
  <c r="N178" i="4"/>
  <c r="O178" i="4"/>
  <c r="P178" i="4"/>
  <c r="R178" i="4"/>
  <c r="W178" i="4"/>
  <c r="X178" i="4"/>
  <c r="Z178" i="4"/>
  <c r="AC178" i="4"/>
  <c r="J179" i="4"/>
  <c r="K179" i="4"/>
  <c r="L179" i="4"/>
  <c r="R179" i="4" s="1"/>
  <c r="S179" i="4" s="1"/>
  <c r="N179" i="4"/>
  <c r="O179" i="4"/>
  <c r="P179" i="4"/>
  <c r="W179" i="4"/>
  <c r="X179" i="4"/>
  <c r="Z179" i="4"/>
  <c r="J180" i="4"/>
  <c r="K180" i="4"/>
  <c r="L180" i="4"/>
  <c r="R180" i="4" s="1"/>
  <c r="N180" i="4"/>
  <c r="O180" i="4"/>
  <c r="P180" i="4"/>
  <c r="W180" i="4"/>
  <c r="X180" i="4" s="1"/>
  <c r="Z180" i="4"/>
  <c r="AC180" i="4" s="1"/>
  <c r="J181" i="4"/>
  <c r="K181" i="4"/>
  <c r="L181" i="4"/>
  <c r="N181" i="4"/>
  <c r="O181" i="4"/>
  <c r="P181" i="4"/>
  <c r="W181" i="4"/>
  <c r="X181" i="4"/>
  <c r="Z181" i="4"/>
  <c r="J182" i="4"/>
  <c r="K182" i="4"/>
  <c r="L182" i="4"/>
  <c r="R182" i="4" s="1"/>
  <c r="N182" i="4"/>
  <c r="O182" i="4"/>
  <c r="P182" i="4"/>
  <c r="W182" i="4"/>
  <c r="X182" i="4" s="1"/>
  <c r="Z182" i="4"/>
  <c r="J183" i="4"/>
  <c r="K183" i="4"/>
  <c r="L183" i="4"/>
  <c r="N183" i="4"/>
  <c r="O183" i="4"/>
  <c r="P183" i="4"/>
  <c r="R183" i="4" s="1"/>
  <c r="AA183" i="4" s="1"/>
  <c r="W183" i="4"/>
  <c r="X183" i="4" s="1"/>
  <c r="Z183" i="4"/>
  <c r="J184" i="4"/>
  <c r="K184" i="4"/>
  <c r="L184" i="4"/>
  <c r="N184" i="4"/>
  <c r="O184" i="4"/>
  <c r="P184" i="4"/>
  <c r="R184" i="4"/>
  <c r="W184" i="4"/>
  <c r="X184" i="4" s="1"/>
  <c r="Z184" i="4"/>
  <c r="J185" i="4"/>
  <c r="K185" i="4"/>
  <c r="L185" i="4"/>
  <c r="N185" i="4"/>
  <c r="O185" i="4"/>
  <c r="P185" i="4"/>
  <c r="R185" i="4"/>
  <c r="AC185" i="4" s="1"/>
  <c r="W185" i="4"/>
  <c r="X185" i="4"/>
  <c r="Z185" i="4"/>
  <c r="AA185" i="4"/>
  <c r="J186" i="4"/>
  <c r="K186" i="4"/>
  <c r="L186" i="4"/>
  <c r="N186" i="4"/>
  <c r="O186" i="4"/>
  <c r="P186" i="4"/>
  <c r="R186" i="4"/>
  <c r="W186" i="4"/>
  <c r="X186" i="4"/>
  <c r="Z186" i="4"/>
  <c r="J187" i="4"/>
  <c r="K187" i="4"/>
  <c r="L187" i="4"/>
  <c r="R187" i="4" s="1"/>
  <c r="N187" i="4"/>
  <c r="O187" i="4"/>
  <c r="P187" i="4"/>
  <c r="W187" i="4"/>
  <c r="X187" i="4"/>
  <c r="Z187" i="4"/>
  <c r="J188" i="4"/>
  <c r="K188" i="4"/>
  <c r="L188" i="4"/>
  <c r="R188" i="4" s="1"/>
  <c r="N188" i="4"/>
  <c r="O188" i="4"/>
  <c r="P188" i="4"/>
  <c r="W188" i="4"/>
  <c r="X188" i="4" s="1"/>
  <c r="Z188" i="4"/>
  <c r="J189" i="4"/>
  <c r="K189" i="4"/>
  <c r="L189" i="4"/>
  <c r="R189" i="4" s="1"/>
  <c r="S189" i="4" s="1"/>
  <c r="N189" i="4"/>
  <c r="O189" i="4"/>
  <c r="P189" i="4"/>
  <c r="W189" i="4"/>
  <c r="X189" i="4"/>
  <c r="Z189" i="4"/>
  <c r="J190" i="4"/>
  <c r="K190" i="4"/>
  <c r="L190" i="4"/>
  <c r="R190" i="4" s="1"/>
  <c r="N190" i="4"/>
  <c r="O190" i="4"/>
  <c r="P190" i="4"/>
  <c r="W190" i="4"/>
  <c r="X190" i="4" s="1"/>
  <c r="Z190" i="4"/>
  <c r="J191" i="4"/>
  <c r="K191" i="4"/>
  <c r="L191" i="4"/>
  <c r="N191" i="4"/>
  <c r="O191" i="4"/>
  <c r="P191" i="4"/>
  <c r="R191" i="4" s="1"/>
  <c r="W191" i="4"/>
  <c r="X191" i="4" s="1"/>
  <c r="Z191" i="4"/>
  <c r="AA191" i="4"/>
  <c r="J192" i="4"/>
  <c r="K192" i="4"/>
  <c r="L192" i="4"/>
  <c r="N192" i="4"/>
  <c r="O192" i="4"/>
  <c r="P192" i="4"/>
  <c r="R192" i="4"/>
  <c r="W192" i="4"/>
  <c r="X192" i="4" s="1"/>
  <c r="Z192" i="4"/>
  <c r="J193" i="4"/>
  <c r="K193" i="4"/>
  <c r="L193" i="4"/>
  <c r="N193" i="4"/>
  <c r="O193" i="4"/>
  <c r="P193" i="4"/>
  <c r="R193" i="4"/>
  <c r="AC193" i="4" s="1"/>
  <c r="W193" i="4"/>
  <c r="X193" i="4"/>
  <c r="Z193" i="4"/>
  <c r="AA193" i="4"/>
  <c r="J194" i="4"/>
  <c r="K194" i="4"/>
  <c r="L194" i="4"/>
  <c r="N194" i="4"/>
  <c r="O194" i="4"/>
  <c r="P194" i="4"/>
  <c r="R194" i="4"/>
  <c r="W194" i="4"/>
  <c r="X194" i="4"/>
  <c r="Z194" i="4"/>
  <c r="AC194" i="4"/>
  <c r="J195" i="4"/>
  <c r="K195" i="4"/>
  <c r="L195" i="4"/>
  <c r="R195" i="4" s="1"/>
  <c r="N195" i="4"/>
  <c r="O195" i="4"/>
  <c r="P195" i="4"/>
  <c r="S195" i="4"/>
  <c r="W195" i="4"/>
  <c r="X195" i="4"/>
  <c r="Z195" i="4"/>
  <c r="J196" i="4"/>
  <c r="K196" i="4"/>
  <c r="L196" i="4"/>
  <c r="R196" i="4" s="1"/>
  <c r="N196" i="4"/>
  <c r="O196" i="4"/>
  <c r="P196" i="4"/>
  <c r="W196" i="4"/>
  <c r="X196" i="4" s="1"/>
  <c r="Z196" i="4"/>
  <c r="J197" i="4"/>
  <c r="K197" i="4"/>
  <c r="L197" i="4"/>
  <c r="N197" i="4"/>
  <c r="O197" i="4"/>
  <c r="P197" i="4"/>
  <c r="W197" i="4"/>
  <c r="X197" i="4"/>
  <c r="Z197" i="4"/>
  <c r="J198" i="4"/>
  <c r="K198" i="4"/>
  <c r="L198" i="4"/>
  <c r="R198" i="4" s="1"/>
  <c r="N198" i="4"/>
  <c r="O198" i="4"/>
  <c r="P198" i="4"/>
  <c r="W198" i="4"/>
  <c r="X198" i="4" s="1"/>
  <c r="Z198" i="4"/>
  <c r="J199" i="4"/>
  <c r="K199" i="4"/>
  <c r="L199" i="4"/>
  <c r="N199" i="4"/>
  <c r="O199" i="4"/>
  <c r="P199" i="4"/>
  <c r="R199" i="4" s="1"/>
  <c r="W199" i="4"/>
  <c r="X199" i="4" s="1"/>
  <c r="Z199" i="4"/>
  <c r="AA199" i="4"/>
  <c r="J200" i="4"/>
  <c r="K200" i="4"/>
  <c r="L200" i="4"/>
  <c r="N200" i="4"/>
  <c r="O200" i="4"/>
  <c r="P200" i="4"/>
  <c r="R200" i="4"/>
  <c r="W200" i="4"/>
  <c r="X200" i="4" s="1"/>
  <c r="Z200" i="4"/>
  <c r="AA200" i="4"/>
  <c r="J201" i="4"/>
  <c r="K201" i="4"/>
  <c r="L201" i="4"/>
  <c r="N201" i="4"/>
  <c r="O201" i="4"/>
  <c r="P201" i="4"/>
  <c r="R201" i="4"/>
  <c r="W201" i="4"/>
  <c r="X201" i="4"/>
  <c r="Z201" i="4"/>
  <c r="J202" i="4"/>
  <c r="K202" i="4"/>
  <c r="L202" i="4"/>
  <c r="N202" i="4"/>
  <c r="O202" i="4"/>
  <c r="P202" i="4"/>
  <c r="R202" i="4"/>
  <c r="W202" i="4"/>
  <c r="X202" i="4"/>
  <c r="Z202" i="4"/>
  <c r="AC202" i="4"/>
  <c r="J203" i="4"/>
  <c r="K203" i="4"/>
  <c r="L203" i="4"/>
  <c r="R203" i="4" s="1"/>
  <c r="AA203" i="4" s="1"/>
  <c r="N203" i="4"/>
  <c r="O203" i="4"/>
  <c r="P203" i="4"/>
  <c r="W203" i="4"/>
  <c r="X203" i="4"/>
  <c r="Z203" i="4"/>
  <c r="AC203" i="4"/>
  <c r="J204" i="4"/>
  <c r="K204" i="4"/>
  <c r="L204" i="4"/>
  <c r="R204" i="4" s="1"/>
  <c r="AA204" i="4" s="1"/>
  <c r="N204" i="4"/>
  <c r="O204" i="4"/>
  <c r="P204" i="4"/>
  <c r="S204" i="4"/>
  <c r="W204" i="4"/>
  <c r="X204" i="4" s="1"/>
  <c r="Z204" i="4"/>
  <c r="J205" i="4"/>
  <c r="K205" i="4"/>
  <c r="L205" i="4"/>
  <c r="N205" i="4"/>
  <c r="O205" i="4"/>
  <c r="P205" i="4"/>
  <c r="W205" i="4"/>
  <c r="X205" i="4"/>
  <c r="Z205" i="4"/>
  <c r="J206" i="4"/>
  <c r="K206" i="4"/>
  <c r="L206" i="4"/>
  <c r="R206" i="4" s="1"/>
  <c r="N206" i="4"/>
  <c r="O206" i="4"/>
  <c r="P206" i="4"/>
  <c r="W206" i="4"/>
  <c r="X206" i="4" s="1"/>
  <c r="Z206" i="4"/>
  <c r="J207" i="4"/>
  <c r="K207" i="4"/>
  <c r="L207" i="4"/>
  <c r="N207" i="4"/>
  <c r="O207" i="4"/>
  <c r="P207" i="4"/>
  <c r="R207" i="4" s="1"/>
  <c r="W207" i="4"/>
  <c r="X207" i="4" s="1"/>
  <c r="Z207" i="4"/>
  <c r="AA207" i="4"/>
  <c r="J208" i="4"/>
  <c r="K208" i="4"/>
  <c r="L208" i="4"/>
  <c r="N208" i="4"/>
  <c r="O208" i="4"/>
  <c r="P208" i="4"/>
  <c r="R208" i="4"/>
  <c r="W208" i="4"/>
  <c r="X208" i="4" s="1"/>
  <c r="Z208" i="4"/>
  <c r="AA208" i="4"/>
  <c r="J209" i="4"/>
  <c r="K209" i="4"/>
  <c r="L209" i="4"/>
  <c r="N209" i="4"/>
  <c r="O209" i="4"/>
  <c r="P209" i="4"/>
  <c r="R209" i="4"/>
  <c r="W209" i="4"/>
  <c r="X209" i="4"/>
  <c r="Z209" i="4"/>
  <c r="J210" i="4"/>
  <c r="K210" i="4"/>
  <c r="L210" i="4"/>
  <c r="N210" i="4"/>
  <c r="O210" i="4"/>
  <c r="P210" i="4"/>
  <c r="R210" i="4"/>
  <c r="W210" i="4"/>
  <c r="X210" i="4"/>
  <c r="Z210" i="4"/>
  <c r="AC210" i="4"/>
  <c r="J211" i="4"/>
  <c r="K211" i="4"/>
  <c r="L211" i="4"/>
  <c r="R211" i="4" s="1"/>
  <c r="AA211" i="4" s="1"/>
  <c r="N211" i="4"/>
  <c r="O211" i="4"/>
  <c r="P211" i="4"/>
  <c r="W211" i="4"/>
  <c r="X211" i="4"/>
  <c r="Z211" i="4"/>
  <c r="AC211" i="4"/>
  <c r="J212" i="4"/>
  <c r="K212" i="4"/>
  <c r="L212" i="4"/>
  <c r="R212" i="4" s="1"/>
  <c r="AA212" i="4" s="1"/>
  <c r="N212" i="4"/>
  <c r="O212" i="4"/>
  <c r="P212" i="4"/>
  <c r="S212" i="4"/>
  <c r="W212" i="4"/>
  <c r="X212" i="4" s="1"/>
  <c r="Z212" i="4"/>
  <c r="J213" i="4"/>
  <c r="K213" i="4"/>
  <c r="L213" i="4"/>
  <c r="N213" i="4"/>
  <c r="O213" i="4"/>
  <c r="P213" i="4"/>
  <c r="W213" i="4"/>
  <c r="X213" i="4"/>
  <c r="Z213" i="4"/>
  <c r="J214" i="4"/>
  <c r="K214" i="4"/>
  <c r="L214" i="4"/>
  <c r="R214" i="4" s="1"/>
  <c r="N214" i="4"/>
  <c r="O214" i="4"/>
  <c r="P214" i="4"/>
  <c r="W214" i="4"/>
  <c r="X214" i="4" s="1"/>
  <c r="Z214" i="4"/>
  <c r="J215" i="4"/>
  <c r="K215" i="4"/>
  <c r="L215" i="4"/>
  <c r="N215" i="4"/>
  <c r="O215" i="4"/>
  <c r="P215" i="4"/>
  <c r="R215" i="4" s="1"/>
  <c r="W215" i="4"/>
  <c r="X215" i="4" s="1"/>
  <c r="Z215" i="4"/>
  <c r="AA215" i="4"/>
  <c r="J216" i="4"/>
  <c r="K216" i="4"/>
  <c r="L216" i="4"/>
  <c r="N216" i="4"/>
  <c r="O216" i="4"/>
  <c r="P216" i="4"/>
  <c r="R216" i="4"/>
  <c r="W216" i="4"/>
  <c r="X216" i="4" s="1"/>
  <c r="Z216" i="4"/>
  <c r="AA216" i="4"/>
  <c r="J217" i="4"/>
  <c r="K217" i="4"/>
  <c r="L217" i="4"/>
  <c r="N217" i="4"/>
  <c r="O217" i="4"/>
  <c r="P217" i="4"/>
  <c r="R217" i="4"/>
  <c r="W217" i="4"/>
  <c r="X217" i="4"/>
  <c r="Z217" i="4"/>
  <c r="J218" i="4"/>
  <c r="K218" i="4"/>
  <c r="L218" i="4"/>
  <c r="N218" i="4"/>
  <c r="O218" i="4"/>
  <c r="P218" i="4"/>
  <c r="R218" i="4"/>
  <c r="W218" i="4"/>
  <c r="X218" i="4"/>
  <c r="Z218" i="4"/>
  <c r="AC218" i="4"/>
  <c r="J219" i="4"/>
  <c r="K219" i="4"/>
  <c r="L219" i="4"/>
  <c r="R219" i="4" s="1"/>
  <c r="AA219" i="4" s="1"/>
  <c r="N219" i="4"/>
  <c r="O219" i="4"/>
  <c r="P219" i="4"/>
  <c r="W219" i="4"/>
  <c r="X219" i="4"/>
  <c r="Z219" i="4"/>
  <c r="AC219" i="4"/>
  <c r="J220" i="4"/>
  <c r="K220" i="4"/>
  <c r="L220" i="4"/>
  <c r="R220" i="4" s="1"/>
  <c r="AA220" i="4" s="1"/>
  <c r="N220" i="4"/>
  <c r="O220" i="4"/>
  <c r="P220" i="4"/>
  <c r="S220" i="4"/>
  <c r="W220" i="4"/>
  <c r="X220" i="4" s="1"/>
  <c r="Z220" i="4"/>
  <c r="J221" i="4"/>
  <c r="K221" i="4"/>
  <c r="L221" i="4"/>
  <c r="N221" i="4"/>
  <c r="O221" i="4"/>
  <c r="P221" i="4"/>
  <c r="W221" i="4"/>
  <c r="X221" i="4"/>
  <c r="Z221" i="4"/>
  <c r="J222" i="4"/>
  <c r="K222" i="4"/>
  <c r="L222" i="4"/>
  <c r="R222" i="4" s="1"/>
  <c r="N222" i="4"/>
  <c r="O222" i="4"/>
  <c r="P222" i="4"/>
  <c r="W222" i="4"/>
  <c r="X222" i="4" s="1"/>
  <c r="Z222" i="4"/>
  <c r="J223" i="4"/>
  <c r="K223" i="4"/>
  <c r="L223" i="4"/>
  <c r="N223" i="4"/>
  <c r="O223" i="4"/>
  <c r="P223" i="4"/>
  <c r="R223" i="4" s="1"/>
  <c r="W223" i="4"/>
  <c r="X223" i="4" s="1"/>
  <c r="Z223" i="4"/>
  <c r="AA223" i="4"/>
  <c r="J224" i="4"/>
  <c r="K224" i="4"/>
  <c r="L224" i="4"/>
  <c r="N224" i="4"/>
  <c r="O224" i="4"/>
  <c r="P224" i="4"/>
  <c r="R224" i="4"/>
  <c r="W224" i="4"/>
  <c r="X224" i="4" s="1"/>
  <c r="Z224" i="4"/>
  <c r="AA224" i="4"/>
  <c r="J225" i="4"/>
  <c r="K225" i="4"/>
  <c r="L225" i="4"/>
  <c r="N225" i="4"/>
  <c r="O225" i="4"/>
  <c r="P225" i="4"/>
  <c r="R225" i="4"/>
  <c r="W225" i="4"/>
  <c r="X225" i="4"/>
  <c r="Z225" i="4"/>
  <c r="J226" i="4"/>
  <c r="K226" i="4"/>
  <c r="L226" i="4"/>
  <c r="N226" i="4"/>
  <c r="O226" i="4"/>
  <c r="P226" i="4"/>
  <c r="R226" i="4"/>
  <c r="W226" i="4"/>
  <c r="X226" i="4"/>
  <c r="Z226" i="4"/>
  <c r="AC226" i="4"/>
  <c r="J227" i="4"/>
  <c r="K227" i="4"/>
  <c r="L227" i="4"/>
  <c r="R227" i="4" s="1"/>
  <c r="AA227" i="4" s="1"/>
  <c r="N227" i="4"/>
  <c r="O227" i="4"/>
  <c r="P227" i="4"/>
  <c r="W227" i="4"/>
  <c r="X227" i="4"/>
  <c r="Z227" i="4"/>
  <c r="AC227" i="4"/>
  <c r="J228" i="4"/>
  <c r="K228" i="4"/>
  <c r="L228" i="4"/>
  <c r="R228" i="4" s="1"/>
  <c r="AA228" i="4" s="1"/>
  <c r="N228" i="4"/>
  <c r="O228" i="4"/>
  <c r="P228" i="4"/>
  <c r="S228" i="4"/>
  <c r="W228" i="4"/>
  <c r="X228" i="4" s="1"/>
  <c r="Z228" i="4"/>
  <c r="J229" i="4"/>
  <c r="K229" i="4"/>
  <c r="L229" i="4"/>
  <c r="N229" i="4"/>
  <c r="O229" i="4"/>
  <c r="P229" i="4"/>
  <c r="W229" i="4"/>
  <c r="X229" i="4"/>
  <c r="Z229" i="4"/>
  <c r="J230" i="4"/>
  <c r="K230" i="4"/>
  <c r="L230" i="4"/>
  <c r="R230" i="4" s="1"/>
  <c r="N230" i="4"/>
  <c r="O230" i="4"/>
  <c r="P230" i="4"/>
  <c r="W230" i="4"/>
  <c r="X230" i="4" s="1"/>
  <c r="Z230" i="4"/>
  <c r="J231" i="4"/>
  <c r="K231" i="4"/>
  <c r="L231" i="4"/>
  <c r="N231" i="4"/>
  <c r="O231" i="4"/>
  <c r="P231" i="4"/>
  <c r="R231" i="4" s="1"/>
  <c r="W231" i="4"/>
  <c r="X231" i="4" s="1"/>
  <c r="Z231" i="4"/>
  <c r="AA231" i="4"/>
  <c r="J232" i="4"/>
  <c r="K232" i="4"/>
  <c r="L232" i="4"/>
  <c r="N232" i="4"/>
  <c r="O232" i="4"/>
  <c r="P232" i="4"/>
  <c r="R232" i="4"/>
  <c r="W232" i="4"/>
  <c r="X232" i="4" s="1"/>
  <c r="Z232" i="4"/>
  <c r="AA232" i="4"/>
  <c r="J233" i="4"/>
  <c r="K233" i="4"/>
  <c r="L233" i="4"/>
  <c r="N233" i="4"/>
  <c r="O233" i="4"/>
  <c r="P233" i="4"/>
  <c r="R233" i="4"/>
  <c r="W233" i="4"/>
  <c r="X233" i="4"/>
  <c r="Z233" i="4"/>
  <c r="J234" i="4"/>
  <c r="K234" i="4"/>
  <c r="L234" i="4"/>
  <c r="N234" i="4"/>
  <c r="O234" i="4"/>
  <c r="P234" i="4"/>
  <c r="R234" i="4"/>
  <c r="W234" i="4"/>
  <c r="X234" i="4"/>
  <c r="Z234" i="4"/>
  <c r="AC234" i="4"/>
  <c r="J235" i="4"/>
  <c r="K235" i="4"/>
  <c r="L235" i="4"/>
  <c r="N235" i="4"/>
  <c r="O235" i="4"/>
  <c r="P235" i="4"/>
  <c r="R235" i="4" s="1"/>
  <c r="AA235" i="4" s="1"/>
  <c r="W235" i="4"/>
  <c r="X235" i="4"/>
  <c r="Z235" i="4"/>
  <c r="J236" i="4"/>
  <c r="K236" i="4"/>
  <c r="L236" i="4"/>
  <c r="N236" i="4"/>
  <c r="O236" i="4"/>
  <c r="P236" i="4"/>
  <c r="R236" i="4"/>
  <c r="S236" i="4" s="1"/>
  <c r="W236" i="4"/>
  <c r="X236" i="4" s="1"/>
  <c r="Z236" i="4"/>
  <c r="J237" i="4"/>
  <c r="K237" i="4"/>
  <c r="L237" i="4"/>
  <c r="R237" i="4" s="1"/>
  <c r="N237" i="4"/>
  <c r="O237" i="4"/>
  <c r="P237" i="4"/>
  <c r="W237" i="4"/>
  <c r="X237" i="4"/>
  <c r="Z237" i="4"/>
  <c r="J238" i="4"/>
  <c r="K238" i="4"/>
  <c r="L238" i="4"/>
  <c r="N238" i="4"/>
  <c r="O238" i="4"/>
  <c r="P238" i="4"/>
  <c r="W238" i="4"/>
  <c r="X238" i="4" s="1"/>
  <c r="Z238" i="4"/>
  <c r="J239" i="4"/>
  <c r="K239" i="4"/>
  <c r="L239" i="4"/>
  <c r="N239" i="4"/>
  <c r="O239" i="4"/>
  <c r="P239" i="4"/>
  <c r="R239" i="4" s="1"/>
  <c r="AC239" i="4" s="1"/>
  <c r="S239" i="4"/>
  <c r="W239" i="4"/>
  <c r="X239" i="4" s="1"/>
  <c r="Z239" i="4"/>
  <c r="J240" i="4"/>
  <c r="K240" i="4"/>
  <c r="L240" i="4"/>
  <c r="N240" i="4"/>
  <c r="O240" i="4"/>
  <c r="P240" i="4"/>
  <c r="R240" i="4"/>
  <c r="W240" i="4"/>
  <c r="X240" i="4" s="1"/>
  <c r="Z240" i="4"/>
  <c r="AA240" i="4"/>
  <c r="J241" i="4"/>
  <c r="K241" i="4"/>
  <c r="L241" i="4"/>
  <c r="N241" i="4"/>
  <c r="O241" i="4"/>
  <c r="P241" i="4"/>
  <c r="R241" i="4" s="1"/>
  <c r="W241" i="4"/>
  <c r="X241" i="4"/>
  <c r="Z241" i="4"/>
  <c r="J242" i="4"/>
  <c r="K242" i="4"/>
  <c r="L242" i="4"/>
  <c r="N242" i="4"/>
  <c r="O242" i="4"/>
  <c r="P242" i="4"/>
  <c r="R242" i="4"/>
  <c r="W242" i="4"/>
  <c r="X242" i="4"/>
  <c r="Z242" i="4"/>
  <c r="J243" i="4"/>
  <c r="K243" i="4"/>
  <c r="L243" i="4"/>
  <c r="N243" i="4"/>
  <c r="O243" i="4"/>
  <c r="P243" i="4"/>
  <c r="R243" i="4"/>
  <c r="S243" i="4"/>
  <c r="W243" i="4"/>
  <c r="X243" i="4"/>
  <c r="Z243" i="4"/>
  <c r="AA243" i="4"/>
  <c r="AC243" i="4"/>
  <c r="J244" i="4"/>
  <c r="K244" i="4"/>
  <c r="L244" i="4"/>
  <c r="N244" i="4"/>
  <c r="O244" i="4"/>
  <c r="P244" i="4"/>
  <c r="R244" i="4"/>
  <c r="AA244" i="4" s="1"/>
  <c r="S244" i="4"/>
  <c r="W244" i="4"/>
  <c r="X244" i="4"/>
  <c r="Z244" i="4"/>
  <c r="AC244" i="4"/>
  <c r="J245" i="4"/>
  <c r="K245" i="4"/>
  <c r="L245" i="4"/>
  <c r="R245" i="4" s="1"/>
  <c r="N245" i="4"/>
  <c r="O245" i="4"/>
  <c r="P245" i="4"/>
  <c r="W245" i="4"/>
  <c r="X245" i="4"/>
  <c r="Z245" i="4"/>
  <c r="J246" i="4"/>
  <c r="K246" i="4"/>
  <c r="L246" i="4"/>
  <c r="N246" i="4"/>
  <c r="O246" i="4"/>
  <c r="P246" i="4"/>
  <c r="W246" i="4"/>
  <c r="X246" i="4"/>
  <c r="Z246" i="4"/>
  <c r="J247" i="4"/>
  <c r="K247" i="4"/>
  <c r="L247" i="4"/>
  <c r="N247" i="4"/>
  <c r="O247" i="4"/>
  <c r="P247" i="4"/>
  <c r="W247" i="4"/>
  <c r="X247" i="4" s="1"/>
  <c r="Z247" i="4"/>
  <c r="J248" i="4"/>
  <c r="K248" i="4"/>
  <c r="L248" i="4"/>
  <c r="R248" i="4" s="1"/>
  <c r="N248" i="4"/>
  <c r="O248" i="4"/>
  <c r="P248" i="4"/>
  <c r="W248" i="4"/>
  <c r="X248" i="4" s="1"/>
  <c r="Z248" i="4"/>
  <c r="J249" i="4"/>
  <c r="K249" i="4"/>
  <c r="L249" i="4"/>
  <c r="N249" i="4"/>
  <c r="O249" i="4"/>
  <c r="P249" i="4"/>
  <c r="R249" i="4"/>
  <c r="W249" i="4"/>
  <c r="X249" i="4"/>
  <c r="Z249" i="4"/>
  <c r="J250" i="4"/>
  <c r="K250" i="4"/>
  <c r="L250" i="4"/>
  <c r="N250" i="4"/>
  <c r="O250" i="4"/>
  <c r="P250" i="4"/>
  <c r="R250" i="4" s="1"/>
  <c r="W250" i="4"/>
  <c r="X250" i="4" s="1"/>
  <c r="Z250" i="4"/>
  <c r="J251" i="4"/>
  <c r="K251" i="4"/>
  <c r="L251" i="4"/>
  <c r="N251" i="4"/>
  <c r="O251" i="4"/>
  <c r="P251" i="4"/>
  <c r="R251" i="4"/>
  <c r="S251" i="4"/>
  <c r="W251" i="4"/>
  <c r="X251" i="4"/>
  <c r="Z251" i="4"/>
  <c r="AA251" i="4"/>
  <c r="AC251" i="4"/>
  <c r="J252" i="4"/>
  <c r="K252" i="4"/>
  <c r="L252" i="4"/>
  <c r="N252" i="4"/>
  <c r="O252" i="4"/>
  <c r="P252" i="4"/>
  <c r="R252" i="4"/>
  <c r="S252" i="4" s="1"/>
  <c r="W252" i="4"/>
  <c r="X252" i="4"/>
  <c r="Z252" i="4"/>
  <c r="AA252" i="4"/>
  <c r="AC252" i="4"/>
  <c r="J253" i="4"/>
  <c r="K253" i="4"/>
  <c r="L253" i="4"/>
  <c r="N253" i="4"/>
  <c r="O253" i="4"/>
  <c r="P253" i="4"/>
  <c r="R253" i="4"/>
  <c r="S253" i="4"/>
  <c r="W253" i="4"/>
  <c r="X253" i="4"/>
  <c r="Z253" i="4"/>
  <c r="J254" i="4"/>
  <c r="K254" i="4"/>
  <c r="L254" i="4"/>
  <c r="N254" i="4"/>
  <c r="O254" i="4"/>
  <c r="P254" i="4"/>
  <c r="W254" i="4"/>
  <c r="X254" i="4" s="1"/>
  <c r="Z254" i="4"/>
  <c r="J255" i="4"/>
  <c r="K255" i="4"/>
  <c r="L255" i="4"/>
  <c r="R255" i="4" s="1"/>
  <c r="S255" i="4" s="1"/>
  <c r="N255" i="4"/>
  <c r="O255" i="4"/>
  <c r="P255" i="4"/>
  <c r="W255" i="4"/>
  <c r="X255" i="4" s="1"/>
  <c r="Z255" i="4"/>
  <c r="AC255" i="4"/>
  <c r="J256" i="4"/>
  <c r="K256" i="4"/>
  <c r="L256" i="4"/>
  <c r="N256" i="4"/>
  <c r="O256" i="4"/>
  <c r="P256" i="4"/>
  <c r="R256" i="4"/>
  <c r="AC256" i="4" s="1"/>
  <c r="S256" i="4"/>
  <c r="W256" i="4"/>
  <c r="X256" i="4" s="1"/>
  <c r="Z256" i="4"/>
  <c r="J257" i="4"/>
  <c r="K257" i="4"/>
  <c r="L257" i="4"/>
  <c r="N257" i="4"/>
  <c r="O257" i="4"/>
  <c r="P257" i="4"/>
  <c r="R257" i="4" s="1"/>
  <c r="W257" i="4"/>
  <c r="X257" i="4"/>
  <c r="Z257" i="4"/>
  <c r="J258" i="4"/>
  <c r="K258" i="4"/>
  <c r="L258" i="4"/>
  <c r="N258" i="4"/>
  <c r="O258" i="4"/>
  <c r="P258" i="4"/>
  <c r="R258" i="4"/>
  <c r="AA258" i="4" s="1"/>
  <c r="S258" i="4"/>
  <c r="W258" i="4"/>
  <c r="X258" i="4" s="1"/>
  <c r="Z258" i="4"/>
  <c r="J259" i="4"/>
  <c r="K259" i="4"/>
  <c r="L259" i="4"/>
  <c r="R259" i="4" s="1"/>
  <c r="N259" i="4"/>
  <c r="O259" i="4"/>
  <c r="P259" i="4"/>
  <c r="W259" i="4"/>
  <c r="X259" i="4"/>
  <c r="Z259" i="4"/>
  <c r="J260" i="4"/>
  <c r="K260" i="4"/>
  <c r="L260" i="4"/>
  <c r="N260" i="4"/>
  <c r="O260" i="4"/>
  <c r="P260" i="4"/>
  <c r="R260" i="4"/>
  <c r="S260" i="4" s="1"/>
  <c r="W260" i="4"/>
  <c r="X260" i="4" s="1"/>
  <c r="Z260" i="4"/>
  <c r="J261" i="4"/>
  <c r="K261" i="4"/>
  <c r="L261" i="4"/>
  <c r="R261" i="4" s="1"/>
  <c r="N261" i="4"/>
  <c r="O261" i="4"/>
  <c r="P261" i="4"/>
  <c r="W261" i="4"/>
  <c r="X261" i="4" s="1"/>
  <c r="Z261" i="4"/>
  <c r="J262" i="4"/>
  <c r="K262" i="4"/>
  <c r="L262" i="4"/>
  <c r="R262" i="4" s="1"/>
  <c r="N262" i="4"/>
  <c r="O262" i="4"/>
  <c r="P262" i="4"/>
  <c r="W262" i="4"/>
  <c r="X262" i="4" s="1"/>
  <c r="Z262" i="4"/>
  <c r="J263" i="4"/>
  <c r="K263" i="4"/>
  <c r="L263" i="4"/>
  <c r="N263" i="4"/>
  <c r="O263" i="4"/>
  <c r="P263" i="4"/>
  <c r="R263" i="4"/>
  <c r="AA263" i="4" s="1"/>
  <c r="W263" i="4"/>
  <c r="X263" i="4" s="1"/>
  <c r="Z263" i="4"/>
  <c r="J264" i="4"/>
  <c r="K264" i="4"/>
  <c r="L264" i="4"/>
  <c r="R264" i="4" s="1"/>
  <c r="N264" i="4"/>
  <c r="O264" i="4"/>
  <c r="P264" i="4"/>
  <c r="W264" i="4"/>
  <c r="X264" i="4"/>
  <c r="Z264" i="4"/>
  <c r="J265" i="4"/>
  <c r="K265" i="4"/>
  <c r="L265" i="4"/>
  <c r="N265" i="4"/>
  <c r="O265" i="4"/>
  <c r="P265" i="4"/>
  <c r="R265" i="4" s="1"/>
  <c r="W265" i="4"/>
  <c r="X265" i="4"/>
  <c r="Z265" i="4"/>
  <c r="J266" i="4"/>
  <c r="K266" i="4"/>
  <c r="L266" i="4"/>
  <c r="N266" i="4"/>
  <c r="O266" i="4"/>
  <c r="P266" i="4"/>
  <c r="R266" i="4"/>
  <c r="AA266" i="4" s="1"/>
  <c r="S266" i="4"/>
  <c r="W266" i="4"/>
  <c r="X266" i="4" s="1"/>
  <c r="Z266" i="4"/>
  <c r="J267" i="4"/>
  <c r="K267" i="4"/>
  <c r="L267" i="4"/>
  <c r="R267" i="4" s="1"/>
  <c r="N267" i="4"/>
  <c r="O267" i="4"/>
  <c r="P267" i="4"/>
  <c r="W267" i="4"/>
  <c r="X267" i="4"/>
  <c r="Z267" i="4"/>
  <c r="J268" i="4"/>
  <c r="K268" i="4"/>
  <c r="L268" i="4"/>
  <c r="N268" i="4"/>
  <c r="O268" i="4"/>
  <c r="P268" i="4"/>
  <c r="R268" i="4" s="1"/>
  <c r="W268" i="4"/>
  <c r="X268" i="4" s="1"/>
  <c r="Z268" i="4"/>
  <c r="J269" i="4"/>
  <c r="K269" i="4"/>
  <c r="L269" i="4"/>
  <c r="R269" i="4" s="1"/>
  <c r="N269" i="4"/>
  <c r="O269" i="4"/>
  <c r="P269" i="4"/>
  <c r="W269" i="4"/>
  <c r="X269" i="4" s="1"/>
  <c r="Z269" i="4"/>
  <c r="J270" i="4"/>
  <c r="K270" i="4"/>
  <c r="L270" i="4"/>
  <c r="R270" i="4" s="1"/>
  <c r="N270" i="4"/>
  <c r="O270" i="4"/>
  <c r="P270" i="4"/>
  <c r="W270" i="4"/>
  <c r="X270" i="4" s="1"/>
  <c r="Z270" i="4"/>
  <c r="J271" i="4"/>
  <c r="K271" i="4"/>
  <c r="L271" i="4"/>
  <c r="N271" i="4"/>
  <c r="O271" i="4"/>
  <c r="P271" i="4"/>
  <c r="R271" i="4"/>
  <c r="AA271" i="4" s="1"/>
  <c r="W271" i="4"/>
  <c r="X271" i="4" s="1"/>
  <c r="Z271" i="4"/>
  <c r="J272" i="4"/>
  <c r="K272" i="4"/>
  <c r="L272" i="4"/>
  <c r="R272" i="4" s="1"/>
  <c r="N272" i="4"/>
  <c r="O272" i="4"/>
  <c r="P272" i="4"/>
  <c r="W272" i="4"/>
  <c r="X272" i="4"/>
  <c r="Z272" i="4"/>
  <c r="J273" i="4"/>
  <c r="K273" i="4"/>
  <c r="L273" i="4"/>
  <c r="N273" i="4"/>
  <c r="O273" i="4"/>
  <c r="P273" i="4"/>
  <c r="R273" i="4" s="1"/>
  <c r="W273" i="4"/>
  <c r="X273" i="4"/>
  <c r="Z273" i="4"/>
  <c r="J274" i="4"/>
  <c r="K274" i="4"/>
  <c r="L274" i="4"/>
  <c r="N274" i="4"/>
  <c r="O274" i="4"/>
  <c r="P274" i="4"/>
  <c r="R274" i="4"/>
  <c r="AA274" i="4" s="1"/>
  <c r="S274" i="4"/>
  <c r="W274" i="4"/>
  <c r="X274" i="4" s="1"/>
  <c r="Z274" i="4"/>
  <c r="J275" i="4"/>
  <c r="K275" i="4"/>
  <c r="L275" i="4"/>
  <c r="R275" i="4" s="1"/>
  <c r="N275" i="4"/>
  <c r="O275" i="4"/>
  <c r="P275" i="4"/>
  <c r="W275" i="4"/>
  <c r="X275" i="4"/>
  <c r="Z275" i="4"/>
  <c r="J276" i="4"/>
  <c r="K276" i="4"/>
  <c r="L276" i="4"/>
  <c r="N276" i="4"/>
  <c r="O276" i="4"/>
  <c r="P276" i="4"/>
  <c r="R276" i="4" s="1"/>
  <c r="W276" i="4"/>
  <c r="X276" i="4" s="1"/>
  <c r="Z276" i="4"/>
  <c r="J277" i="4"/>
  <c r="K277" i="4"/>
  <c r="L277" i="4"/>
  <c r="R277" i="4" s="1"/>
  <c r="N277" i="4"/>
  <c r="O277" i="4"/>
  <c r="P277" i="4"/>
  <c r="W277" i="4"/>
  <c r="X277" i="4" s="1"/>
  <c r="Z277" i="4"/>
  <c r="J278" i="4"/>
  <c r="K278" i="4"/>
  <c r="L278" i="4"/>
  <c r="R278" i="4" s="1"/>
  <c r="N278" i="4"/>
  <c r="O278" i="4"/>
  <c r="P278" i="4"/>
  <c r="W278" i="4"/>
  <c r="X278" i="4" s="1"/>
  <c r="Z278" i="4"/>
  <c r="J279" i="4"/>
  <c r="K279" i="4"/>
  <c r="L279" i="4"/>
  <c r="N279" i="4"/>
  <c r="O279" i="4"/>
  <c r="P279" i="4"/>
  <c r="R279" i="4"/>
  <c r="AA279" i="4" s="1"/>
  <c r="W279" i="4"/>
  <c r="X279" i="4" s="1"/>
  <c r="Z279" i="4"/>
  <c r="J280" i="4"/>
  <c r="K280" i="4"/>
  <c r="L280" i="4"/>
  <c r="R280" i="4" s="1"/>
  <c r="N280" i="4"/>
  <c r="O280" i="4"/>
  <c r="P280" i="4"/>
  <c r="W280" i="4"/>
  <c r="X280" i="4"/>
  <c r="Z280" i="4"/>
  <c r="J281" i="4"/>
  <c r="K281" i="4"/>
  <c r="L281" i="4"/>
  <c r="N281" i="4"/>
  <c r="O281" i="4"/>
  <c r="P281" i="4"/>
  <c r="R281" i="4" s="1"/>
  <c r="C281" i="13" s="1"/>
  <c r="W281" i="4"/>
  <c r="X281" i="4" s="1"/>
  <c r="Z281" i="4"/>
  <c r="D281" i="13" s="1"/>
  <c r="J282" i="4"/>
  <c r="K282" i="4"/>
  <c r="L282" i="4"/>
  <c r="R282" i="4" s="1"/>
  <c r="N282" i="4"/>
  <c r="O282" i="4"/>
  <c r="P282" i="4"/>
  <c r="W282" i="4"/>
  <c r="X282" i="4" s="1"/>
  <c r="Z282" i="4"/>
  <c r="D282" i="13" s="1"/>
  <c r="J283" i="4"/>
  <c r="K283" i="4"/>
  <c r="L283" i="4"/>
  <c r="N283" i="4"/>
  <c r="O283" i="4"/>
  <c r="P283" i="4"/>
  <c r="W283" i="4"/>
  <c r="X283" i="4" s="1"/>
  <c r="Z283" i="4"/>
  <c r="D283" i="13" s="1"/>
  <c r="J284" i="4"/>
  <c r="K284" i="4"/>
  <c r="L284" i="4"/>
  <c r="N284" i="4"/>
  <c r="O284" i="4"/>
  <c r="P284" i="4"/>
  <c r="R284" i="4" s="1"/>
  <c r="C284" i="13" s="1"/>
  <c r="W284" i="4"/>
  <c r="X284" i="4" s="1"/>
  <c r="Z284" i="4"/>
  <c r="D284" i="13" s="1"/>
  <c r="J285" i="4"/>
  <c r="K285" i="4"/>
  <c r="L285" i="4"/>
  <c r="N285" i="4"/>
  <c r="O285" i="4"/>
  <c r="P285" i="4"/>
  <c r="W285" i="4"/>
  <c r="X285" i="4" s="1"/>
  <c r="Z285" i="4"/>
  <c r="D285" i="13" s="1"/>
  <c r="J286" i="4"/>
  <c r="K286" i="4"/>
  <c r="L286" i="4"/>
  <c r="N286" i="4"/>
  <c r="O286" i="4"/>
  <c r="P286" i="4"/>
  <c r="W286" i="4"/>
  <c r="X286" i="4" s="1"/>
  <c r="Z286" i="4"/>
  <c r="D286" i="13" s="1"/>
  <c r="J287" i="4"/>
  <c r="K287" i="4"/>
  <c r="L287" i="4"/>
  <c r="N287" i="4"/>
  <c r="O287" i="4"/>
  <c r="P287" i="4"/>
  <c r="R287" i="4"/>
  <c r="AA287" i="4" s="1"/>
  <c r="W287" i="4"/>
  <c r="X287" i="4" s="1"/>
  <c r="Z287" i="4"/>
  <c r="D287" i="13" s="1"/>
  <c r="J288" i="4"/>
  <c r="K288" i="4"/>
  <c r="L288" i="4"/>
  <c r="N288" i="4"/>
  <c r="O288" i="4"/>
  <c r="P288" i="4"/>
  <c r="W288" i="4"/>
  <c r="X288" i="4" s="1"/>
  <c r="Z288" i="4"/>
  <c r="D288" i="13" s="1"/>
  <c r="J289" i="4"/>
  <c r="K289" i="4"/>
  <c r="L289" i="4"/>
  <c r="N289" i="4"/>
  <c r="O289" i="4"/>
  <c r="P289" i="4"/>
  <c r="R289" i="4" s="1"/>
  <c r="C289" i="13" s="1"/>
  <c r="W289" i="4"/>
  <c r="X289" i="4" s="1"/>
  <c r="Z289" i="4"/>
  <c r="D289" i="13" s="1"/>
  <c r="J290" i="4"/>
  <c r="K290" i="4"/>
  <c r="L290" i="4"/>
  <c r="R290" i="4" s="1"/>
  <c r="N290" i="4"/>
  <c r="O290" i="4"/>
  <c r="P290" i="4"/>
  <c r="W290" i="4"/>
  <c r="X290" i="4" s="1"/>
  <c r="Z290" i="4"/>
  <c r="D290" i="13" s="1"/>
  <c r="J291" i="4"/>
  <c r="K291" i="4"/>
  <c r="L291" i="4"/>
  <c r="R291" i="4" s="1"/>
  <c r="C291" i="13" s="1"/>
  <c r="N291" i="4"/>
  <c r="O291" i="4"/>
  <c r="P291" i="4"/>
  <c r="W291" i="4"/>
  <c r="X291" i="4"/>
  <c r="Z291" i="4"/>
  <c r="D291" i="13" s="1"/>
  <c r="J292" i="4"/>
  <c r="K292" i="4"/>
  <c r="L292" i="4"/>
  <c r="N292" i="4"/>
  <c r="O292" i="4"/>
  <c r="P292" i="4"/>
  <c r="W292" i="4"/>
  <c r="X292" i="4" s="1"/>
  <c r="Z292" i="4"/>
  <c r="D292" i="13" s="1"/>
  <c r="J293" i="4"/>
  <c r="K293" i="4"/>
  <c r="L293" i="4"/>
  <c r="N293" i="4"/>
  <c r="O293" i="4"/>
  <c r="P293" i="4"/>
  <c r="W293" i="4"/>
  <c r="X293" i="4" s="1"/>
  <c r="Z293" i="4"/>
  <c r="D293" i="13" s="1"/>
  <c r="J294" i="4"/>
  <c r="K294" i="4"/>
  <c r="L294" i="4"/>
  <c r="N294" i="4"/>
  <c r="O294" i="4"/>
  <c r="P294" i="4"/>
  <c r="W294" i="4"/>
  <c r="X294" i="4" s="1"/>
  <c r="Z294" i="4"/>
  <c r="D294" i="13" s="1"/>
  <c r="J295" i="4"/>
  <c r="K295" i="4"/>
  <c r="L295" i="4"/>
  <c r="N295" i="4"/>
  <c r="O295" i="4"/>
  <c r="P295" i="4"/>
  <c r="R295" i="4"/>
  <c r="W295" i="4"/>
  <c r="X295" i="4" s="1"/>
  <c r="Z295" i="4"/>
  <c r="D295" i="13" s="1"/>
  <c r="J296" i="4"/>
  <c r="K296" i="4"/>
  <c r="L296" i="4"/>
  <c r="N296" i="4"/>
  <c r="O296" i="4"/>
  <c r="P296" i="4"/>
  <c r="W296" i="4"/>
  <c r="X296" i="4"/>
  <c r="Z296" i="4"/>
  <c r="D296" i="13" s="1"/>
  <c r="J297" i="4"/>
  <c r="K297" i="4"/>
  <c r="L297" i="4"/>
  <c r="N297" i="4"/>
  <c r="O297" i="4"/>
  <c r="P297" i="4"/>
  <c r="R297" i="4" s="1"/>
  <c r="C297" i="13" s="1"/>
  <c r="W297" i="4"/>
  <c r="X297" i="4" s="1"/>
  <c r="Z297" i="4"/>
  <c r="D297" i="13" s="1"/>
  <c r="J298" i="4"/>
  <c r="K298" i="4"/>
  <c r="L298" i="4"/>
  <c r="N298" i="4"/>
  <c r="O298" i="4"/>
  <c r="P298" i="4"/>
  <c r="R298" i="4" s="1"/>
  <c r="W298" i="4"/>
  <c r="X298" i="4" s="1"/>
  <c r="Z298" i="4"/>
  <c r="D298" i="13" s="1"/>
  <c r="J299" i="4"/>
  <c r="K299" i="4"/>
  <c r="L299" i="4"/>
  <c r="R299" i="4" s="1"/>
  <c r="C299" i="13" s="1"/>
  <c r="N299" i="4"/>
  <c r="O299" i="4"/>
  <c r="P299" i="4"/>
  <c r="W299" i="4"/>
  <c r="X299" i="4" s="1"/>
  <c r="Z299" i="4"/>
  <c r="D299" i="13" s="1"/>
  <c r="J300" i="4"/>
  <c r="K300" i="4"/>
  <c r="L300" i="4"/>
  <c r="N300" i="4"/>
  <c r="O300" i="4"/>
  <c r="P300" i="4"/>
  <c r="W300" i="4"/>
  <c r="X300" i="4" s="1"/>
  <c r="Z300" i="4"/>
  <c r="D300" i="13" s="1"/>
  <c r="J301" i="4"/>
  <c r="K301" i="4"/>
  <c r="L301" i="4"/>
  <c r="R301" i="4" s="1"/>
  <c r="C301" i="13" s="1"/>
  <c r="N301" i="4"/>
  <c r="O301" i="4"/>
  <c r="P301" i="4"/>
  <c r="W301" i="4"/>
  <c r="X301" i="4" s="1"/>
  <c r="Z301" i="4"/>
  <c r="D301" i="13" s="1"/>
  <c r="J302" i="4"/>
  <c r="K302" i="4"/>
  <c r="L302" i="4"/>
  <c r="R302" i="4" s="1"/>
  <c r="C302" i="13" s="1"/>
  <c r="N302" i="4"/>
  <c r="O302" i="4"/>
  <c r="P302" i="4"/>
  <c r="W302" i="4"/>
  <c r="X302" i="4" s="1"/>
  <c r="Z302" i="4"/>
  <c r="D302" i="13" s="1"/>
  <c r="J303" i="4"/>
  <c r="K303" i="4"/>
  <c r="L303" i="4"/>
  <c r="R303" i="4" s="1"/>
  <c r="N303" i="4"/>
  <c r="O303" i="4"/>
  <c r="P303" i="4"/>
  <c r="W303" i="4"/>
  <c r="X303" i="4" s="1"/>
  <c r="Z303" i="4"/>
  <c r="D303" i="13" s="1"/>
  <c r="J304" i="4"/>
  <c r="K304" i="4"/>
  <c r="L304" i="4"/>
  <c r="R304" i="4" s="1"/>
  <c r="C304" i="13" s="1"/>
  <c r="N304" i="4"/>
  <c r="O304" i="4"/>
  <c r="P304" i="4"/>
  <c r="W304" i="4"/>
  <c r="X304" i="4" s="1"/>
  <c r="Z304" i="4"/>
  <c r="D304" i="13" s="1"/>
  <c r="J305" i="4"/>
  <c r="K305" i="4"/>
  <c r="L305" i="4"/>
  <c r="N305" i="4"/>
  <c r="O305" i="4"/>
  <c r="P305" i="4"/>
  <c r="R305" i="4" s="1"/>
  <c r="C305" i="13" s="1"/>
  <c r="W305" i="4"/>
  <c r="X305" i="4"/>
  <c r="Z305" i="4"/>
  <c r="D305" i="13" s="1"/>
  <c r="J306" i="4"/>
  <c r="K306" i="4"/>
  <c r="L306" i="4"/>
  <c r="N306" i="4"/>
  <c r="O306" i="4"/>
  <c r="P306" i="4"/>
  <c r="R306" i="4"/>
  <c r="AA306" i="4" s="1"/>
  <c r="S306" i="4"/>
  <c r="W306" i="4"/>
  <c r="X306" i="4" s="1"/>
  <c r="Z306" i="4"/>
  <c r="D306" i="13" s="1"/>
  <c r="J307" i="4"/>
  <c r="K307" i="4"/>
  <c r="L307" i="4"/>
  <c r="N307" i="4"/>
  <c r="O307" i="4"/>
  <c r="P307" i="4"/>
  <c r="W307" i="4"/>
  <c r="X307" i="4" s="1"/>
  <c r="Z307" i="4"/>
  <c r="D307" i="13" s="1"/>
  <c r="J308" i="4"/>
  <c r="K308" i="4"/>
  <c r="L308" i="4"/>
  <c r="N308" i="4"/>
  <c r="O308" i="4"/>
  <c r="P308" i="4"/>
  <c r="R308" i="4" s="1"/>
  <c r="C308" i="13" s="1"/>
  <c r="W308" i="4"/>
  <c r="X308" i="4" s="1"/>
  <c r="Z308" i="4"/>
  <c r="D308" i="13" s="1"/>
  <c r="J309" i="4"/>
  <c r="K309" i="4"/>
  <c r="L309" i="4"/>
  <c r="N309" i="4"/>
  <c r="O309" i="4"/>
  <c r="P309" i="4"/>
  <c r="W309" i="4"/>
  <c r="X309" i="4" s="1"/>
  <c r="Z309" i="4"/>
  <c r="D309" i="13" s="1"/>
  <c r="J310" i="4"/>
  <c r="K310" i="4"/>
  <c r="L310" i="4"/>
  <c r="N310" i="4"/>
  <c r="O310" i="4"/>
  <c r="P310" i="4"/>
  <c r="W310" i="4"/>
  <c r="X310" i="4" s="1"/>
  <c r="Z310" i="4"/>
  <c r="D310" i="13" s="1"/>
  <c r="J311" i="4"/>
  <c r="K311" i="4"/>
  <c r="L311" i="4"/>
  <c r="N311" i="4"/>
  <c r="O311" i="4"/>
  <c r="P311" i="4"/>
  <c r="R311" i="4" s="1"/>
  <c r="W311" i="4"/>
  <c r="X311" i="4" s="1"/>
  <c r="Z311" i="4"/>
  <c r="D311" i="13" s="1"/>
  <c r="V2" i="4"/>
  <c r="Z3" i="4" s="1"/>
  <c r="P3" i="4"/>
  <c r="R3" i="4" s="1"/>
  <c r="O3" i="4"/>
  <c r="N3" i="4"/>
  <c r="L3" i="4"/>
  <c r="K3" i="4"/>
  <c r="J3" i="4"/>
  <c r="Z2" i="4"/>
  <c r="W2" i="4"/>
  <c r="X2" i="4" s="1"/>
  <c r="P2" i="4"/>
  <c r="O2" i="4"/>
  <c r="N2" i="4"/>
  <c r="L2" i="4"/>
  <c r="R2" i="4" s="1"/>
  <c r="K2" i="4"/>
  <c r="J2" i="4"/>
  <c r="G18" i="28" l="1"/>
  <c r="U18" i="28"/>
  <c r="U21" i="28"/>
  <c r="U17" i="28"/>
  <c r="U19" i="28"/>
  <c r="S23" i="28"/>
  <c r="Q23" i="28"/>
  <c r="E17" i="28"/>
  <c r="U20" i="28"/>
  <c r="D20" i="28"/>
  <c r="R23" i="28"/>
  <c r="N23" i="28"/>
  <c r="P23" i="28"/>
  <c r="R305" i="6"/>
  <c r="R300" i="6"/>
  <c r="R308" i="6"/>
  <c r="R302" i="6"/>
  <c r="R296" i="6"/>
  <c r="C296" i="18" s="1"/>
  <c r="R310" i="6"/>
  <c r="AA310" i="6" s="1"/>
  <c r="R304" i="6"/>
  <c r="AC304" i="6" s="1"/>
  <c r="R297" i="6"/>
  <c r="C297" i="18" s="1"/>
  <c r="R295" i="6"/>
  <c r="C295" i="18" s="1"/>
  <c r="AA299" i="6"/>
  <c r="C299" i="18"/>
  <c r="AA305" i="6"/>
  <c r="C305" i="18"/>
  <c r="AA300" i="6"/>
  <c r="C300" i="18"/>
  <c r="AA307" i="6"/>
  <c r="C307" i="18"/>
  <c r="AA308" i="6"/>
  <c r="C308" i="18"/>
  <c r="AA303" i="6"/>
  <c r="C303" i="18"/>
  <c r="AA302" i="6"/>
  <c r="C302" i="18"/>
  <c r="AA296" i="6"/>
  <c r="AA311" i="6"/>
  <c r="C311" i="18"/>
  <c r="C310" i="18"/>
  <c r="AA304" i="6"/>
  <c r="C304" i="18"/>
  <c r="AA297" i="6"/>
  <c r="C309" i="18"/>
  <c r="C301" i="18"/>
  <c r="R292" i="6"/>
  <c r="C292" i="18" s="1"/>
  <c r="R288" i="6"/>
  <c r="C288" i="18" s="1"/>
  <c r="R284" i="6"/>
  <c r="C284" i="18" s="1"/>
  <c r="R294" i="6"/>
  <c r="C294" i="18" s="1"/>
  <c r="R290" i="6"/>
  <c r="C290" i="18" s="1"/>
  <c r="R286" i="6"/>
  <c r="C286" i="18" s="1"/>
  <c r="R282" i="6"/>
  <c r="C282" i="18" s="1"/>
  <c r="C306" i="18"/>
  <c r="C298" i="18"/>
  <c r="U18" i="26"/>
  <c r="U21" i="26"/>
  <c r="G18" i="26"/>
  <c r="U20" i="26"/>
  <c r="U19" i="26"/>
  <c r="G17" i="26"/>
  <c r="O23" i="26"/>
  <c r="S23" i="26"/>
  <c r="C20" i="26"/>
  <c r="G20" i="26"/>
  <c r="Q23" i="26"/>
  <c r="R23" i="26"/>
  <c r="P23" i="26"/>
  <c r="N23" i="26"/>
  <c r="R294" i="5"/>
  <c r="C294" i="7" s="1"/>
  <c r="R293" i="5"/>
  <c r="C293" i="7" s="1"/>
  <c r="R292" i="5"/>
  <c r="C292" i="7" s="1"/>
  <c r="R299" i="5"/>
  <c r="C299" i="7" s="1"/>
  <c r="R284" i="5"/>
  <c r="C284" i="7" s="1"/>
  <c r="R305" i="5"/>
  <c r="C305" i="7" s="1"/>
  <c r="R309" i="5"/>
  <c r="C309" i="7" s="1"/>
  <c r="R298" i="5"/>
  <c r="C298" i="7" s="1"/>
  <c r="AA288" i="5"/>
  <c r="C288" i="7"/>
  <c r="AA282" i="5"/>
  <c r="C282" i="7"/>
  <c r="R291" i="5"/>
  <c r="C291" i="7" s="1"/>
  <c r="R308" i="5"/>
  <c r="C308" i="7" s="1"/>
  <c r="R289" i="5"/>
  <c r="C289" i="7" s="1"/>
  <c r="R286" i="5"/>
  <c r="C286" i="7" s="1"/>
  <c r="R311" i="5"/>
  <c r="C311" i="7" s="1"/>
  <c r="R307" i="5"/>
  <c r="C307" i="7" s="1"/>
  <c r="R285" i="5"/>
  <c r="C285" i="7" s="1"/>
  <c r="R301" i="5"/>
  <c r="C301" i="7" s="1"/>
  <c r="R297" i="5"/>
  <c r="C297" i="7" s="1"/>
  <c r="R310" i="5"/>
  <c r="C310" i="7" s="1"/>
  <c r="R306" i="5"/>
  <c r="C306" i="7" s="1"/>
  <c r="R283" i="5"/>
  <c r="C283" i="7" s="1"/>
  <c r="AA290" i="5"/>
  <c r="G18" i="23"/>
  <c r="E20" i="23"/>
  <c r="I30" i="23"/>
  <c r="D18" i="23"/>
  <c r="AA311" i="4"/>
  <c r="C311" i="13"/>
  <c r="AA290" i="4"/>
  <c r="C290" i="13"/>
  <c r="S290" i="4"/>
  <c r="AA282" i="4"/>
  <c r="C282" i="13"/>
  <c r="S282" i="4"/>
  <c r="AA298" i="4"/>
  <c r="C298" i="13"/>
  <c r="S298" i="4"/>
  <c r="AA303" i="4"/>
  <c r="C303" i="13"/>
  <c r="R310" i="4"/>
  <c r="C310" i="13" s="1"/>
  <c r="R309" i="4"/>
  <c r="C309" i="13" s="1"/>
  <c r="AA295" i="4"/>
  <c r="R307" i="4"/>
  <c r="C307" i="13" s="1"/>
  <c r="R292" i="4"/>
  <c r="C292" i="13" s="1"/>
  <c r="R288" i="4"/>
  <c r="C288" i="13" s="1"/>
  <c r="R286" i="4"/>
  <c r="C286" i="13" s="1"/>
  <c r="R285" i="4"/>
  <c r="C285" i="13" s="1"/>
  <c r="R300" i="4"/>
  <c r="C300" i="13" s="1"/>
  <c r="R296" i="4"/>
  <c r="C296" i="13" s="1"/>
  <c r="R283" i="4"/>
  <c r="C283" i="13" s="1"/>
  <c r="C295" i="13"/>
  <c r="C287" i="13"/>
  <c r="R294" i="4"/>
  <c r="C294" i="13" s="1"/>
  <c r="R293" i="4"/>
  <c r="C293" i="13" s="1"/>
  <c r="C306" i="13"/>
  <c r="U17" i="26"/>
  <c r="D19" i="28"/>
  <c r="I36" i="28"/>
  <c r="G21" i="28"/>
  <c r="E19" i="26"/>
  <c r="D19" i="26"/>
  <c r="D18" i="26"/>
  <c r="F19" i="26"/>
  <c r="E18" i="26"/>
  <c r="D17" i="26"/>
  <c r="C18" i="26"/>
  <c r="D20" i="26"/>
  <c r="I28" i="26"/>
  <c r="I36" i="26"/>
  <c r="I33" i="26"/>
  <c r="B20" i="26"/>
  <c r="I34" i="26"/>
  <c r="B21" i="26"/>
  <c r="I21" i="26" s="1"/>
  <c r="C19" i="26"/>
  <c r="I30" i="26"/>
  <c r="F18" i="26"/>
  <c r="F17" i="26"/>
  <c r="I29" i="26"/>
  <c r="B18" i="26"/>
  <c r="F20" i="26"/>
  <c r="I32" i="26"/>
  <c r="B17" i="26"/>
  <c r="I27" i="26"/>
  <c r="E17" i="26"/>
  <c r="I31" i="26"/>
  <c r="B19" i="26"/>
  <c r="C17" i="26"/>
  <c r="U20" i="23"/>
  <c r="P23" i="23"/>
  <c r="Q23" i="23"/>
  <c r="R23" i="23"/>
  <c r="U21" i="23"/>
  <c r="O23" i="23"/>
  <c r="U18" i="23"/>
  <c r="N23" i="23"/>
  <c r="U17" i="23"/>
  <c r="E17" i="23"/>
  <c r="D19" i="23"/>
  <c r="F18" i="23"/>
  <c r="U19" i="23"/>
  <c r="G19" i="23"/>
  <c r="G17" i="23"/>
  <c r="F17" i="23"/>
  <c r="C17" i="23"/>
  <c r="D20" i="23"/>
  <c r="G21" i="23"/>
  <c r="C19" i="23"/>
  <c r="F19" i="23"/>
  <c r="I27" i="23"/>
  <c r="B17" i="23"/>
  <c r="B18" i="23"/>
  <c r="B19" i="23"/>
  <c r="I33" i="23"/>
  <c r="B20" i="23"/>
  <c r="C20" i="23"/>
  <c r="F21" i="23"/>
  <c r="E19" i="23"/>
  <c r="B21" i="23"/>
  <c r="D17" i="23"/>
  <c r="I28" i="23"/>
  <c r="C18" i="23"/>
  <c r="E21" i="23"/>
  <c r="E18" i="23"/>
  <c r="I36" i="23"/>
  <c r="C21" i="23"/>
  <c r="F20" i="23"/>
  <c r="D21" i="23"/>
  <c r="G20" i="28"/>
  <c r="D17" i="28"/>
  <c r="D21" i="28"/>
  <c r="D18" i="28"/>
  <c r="C19" i="28"/>
  <c r="C21" i="28"/>
  <c r="C18" i="28"/>
  <c r="F19" i="28"/>
  <c r="C17" i="28"/>
  <c r="I31" i="28"/>
  <c r="B19" i="28"/>
  <c r="B21" i="28"/>
  <c r="I35" i="28"/>
  <c r="C20" i="28"/>
  <c r="I34" i="28"/>
  <c r="F18" i="28"/>
  <c r="E19" i="28"/>
  <c r="I33" i="28"/>
  <c r="B20" i="28"/>
  <c r="I28" i="28"/>
  <c r="F21" i="28"/>
  <c r="F17" i="28"/>
  <c r="I30" i="28"/>
  <c r="I27" i="28"/>
  <c r="B17" i="28"/>
  <c r="F20" i="28"/>
  <c r="I29" i="28"/>
  <c r="B18" i="28"/>
  <c r="I32" i="28"/>
  <c r="E21" i="28"/>
  <c r="I29" i="23"/>
  <c r="I31" i="23"/>
  <c r="I32" i="23"/>
  <c r="I34" i="23"/>
  <c r="I35" i="23"/>
  <c r="A88" i="23"/>
  <c r="A101" i="23" s="1"/>
  <c r="A114" i="23" s="1"/>
  <c r="S289" i="6"/>
  <c r="AA289" i="6"/>
  <c r="AC289" i="6"/>
  <c r="S281" i="6"/>
  <c r="AA281" i="6"/>
  <c r="AC281" i="6"/>
  <c r="S273" i="6"/>
  <c r="AA273" i="6"/>
  <c r="AC273" i="6"/>
  <c r="S265" i="6"/>
  <c r="AA265" i="6"/>
  <c r="AC265" i="6"/>
  <c r="S257" i="6"/>
  <c r="AA257" i="6"/>
  <c r="AC257" i="6"/>
  <c r="S249" i="6"/>
  <c r="AA249" i="6"/>
  <c r="AC249" i="6"/>
  <c r="S241" i="6"/>
  <c r="AA241" i="6"/>
  <c r="AC241" i="6"/>
  <c r="S232" i="6"/>
  <c r="AA232" i="6"/>
  <c r="AC232" i="6"/>
  <c r="S282" i="6"/>
  <c r="AA282" i="6"/>
  <c r="AC282" i="6"/>
  <c r="S274" i="6"/>
  <c r="AA274" i="6"/>
  <c r="AC274" i="6"/>
  <c r="S266" i="6"/>
  <c r="AA266" i="6"/>
  <c r="AC266" i="6"/>
  <c r="S258" i="6"/>
  <c r="AA258" i="6"/>
  <c r="AC258" i="6"/>
  <c r="S250" i="6"/>
  <c r="AA250" i="6"/>
  <c r="AC250" i="6"/>
  <c r="S242" i="6"/>
  <c r="AA242" i="6"/>
  <c r="AC242" i="6"/>
  <c r="S234" i="6"/>
  <c r="AA234" i="6"/>
  <c r="AC234" i="6"/>
  <c r="S295" i="6"/>
  <c r="AA295" i="6"/>
  <c r="AC295" i="6"/>
  <c r="AA288" i="6"/>
  <c r="AC288" i="6"/>
  <c r="S287" i="6"/>
  <c r="AA287" i="6"/>
  <c r="AC287" i="6"/>
  <c r="S280" i="6"/>
  <c r="AA280" i="6"/>
  <c r="AC280" i="6"/>
  <c r="S279" i="6"/>
  <c r="AA279" i="6"/>
  <c r="AC279" i="6"/>
  <c r="S272" i="6"/>
  <c r="AA272" i="6"/>
  <c r="AC272" i="6"/>
  <c r="S271" i="6"/>
  <c r="AA271" i="6"/>
  <c r="AC271" i="6"/>
  <c r="S264" i="6"/>
  <c r="AA264" i="6"/>
  <c r="AC264" i="6"/>
  <c r="S263" i="6"/>
  <c r="AA263" i="6"/>
  <c r="AC263" i="6"/>
  <c r="S256" i="6"/>
  <c r="AA256" i="6"/>
  <c r="AC256" i="6"/>
  <c r="S255" i="6"/>
  <c r="AA255" i="6"/>
  <c r="AC255" i="6"/>
  <c r="S248" i="6"/>
  <c r="AA248" i="6"/>
  <c r="AC248" i="6"/>
  <c r="S247" i="6"/>
  <c r="AA247" i="6"/>
  <c r="AC247" i="6"/>
  <c r="S240" i="6"/>
  <c r="AA240" i="6"/>
  <c r="AC240" i="6"/>
  <c r="S239" i="6"/>
  <c r="AA239" i="6"/>
  <c r="AC239" i="6"/>
  <c r="S293" i="6"/>
  <c r="AA293" i="6"/>
  <c r="AC293" i="6"/>
  <c r="S285" i="6"/>
  <c r="AA285" i="6"/>
  <c r="AC285" i="6"/>
  <c r="S277" i="6"/>
  <c r="AA277" i="6"/>
  <c r="AC277" i="6"/>
  <c r="S269" i="6"/>
  <c r="AA269" i="6"/>
  <c r="AC269" i="6"/>
  <c r="S261" i="6"/>
  <c r="AA261" i="6"/>
  <c r="AC261" i="6"/>
  <c r="S253" i="6"/>
  <c r="AA253" i="6"/>
  <c r="AC253" i="6"/>
  <c r="S245" i="6"/>
  <c r="AA245" i="6"/>
  <c r="AC245" i="6"/>
  <c r="S237" i="6"/>
  <c r="AA237" i="6"/>
  <c r="AC237" i="6"/>
  <c r="S228" i="6"/>
  <c r="AA228" i="6"/>
  <c r="AC228" i="6"/>
  <c r="AA286" i="6"/>
  <c r="AC286" i="6"/>
  <c r="S278" i="6"/>
  <c r="AA278" i="6"/>
  <c r="AC278" i="6"/>
  <c r="S270" i="6"/>
  <c r="AA270" i="6"/>
  <c r="AC270" i="6"/>
  <c r="S262" i="6"/>
  <c r="AA262" i="6"/>
  <c r="AC262" i="6"/>
  <c r="S254" i="6"/>
  <c r="AA254" i="6"/>
  <c r="AC254" i="6"/>
  <c r="S246" i="6"/>
  <c r="AA246" i="6"/>
  <c r="AC246" i="6"/>
  <c r="S238" i="6"/>
  <c r="AA238" i="6"/>
  <c r="AC238" i="6"/>
  <c r="S292" i="6"/>
  <c r="AA292" i="6"/>
  <c r="AC292" i="6"/>
  <c r="S291" i="6"/>
  <c r="AA291" i="6"/>
  <c r="AC291" i="6"/>
  <c r="S283" i="6"/>
  <c r="AA283" i="6"/>
  <c r="AC283" i="6"/>
  <c r="S276" i="6"/>
  <c r="AA276" i="6"/>
  <c r="AC276" i="6"/>
  <c r="S275" i="6"/>
  <c r="AA275" i="6"/>
  <c r="AC275" i="6"/>
  <c r="S268" i="6"/>
  <c r="AA268" i="6"/>
  <c r="AC268" i="6"/>
  <c r="S267" i="6"/>
  <c r="AA267" i="6"/>
  <c r="AC267" i="6"/>
  <c r="S260" i="6"/>
  <c r="AA260" i="6"/>
  <c r="AC260" i="6"/>
  <c r="S259" i="6"/>
  <c r="AA259" i="6"/>
  <c r="AC259" i="6"/>
  <c r="S252" i="6"/>
  <c r="AA252" i="6"/>
  <c r="AC252" i="6"/>
  <c r="S251" i="6"/>
  <c r="AA251" i="6"/>
  <c r="AC251" i="6"/>
  <c r="S244" i="6"/>
  <c r="AA244" i="6"/>
  <c r="AC244" i="6"/>
  <c r="S243" i="6"/>
  <c r="AA243" i="6"/>
  <c r="AC243" i="6"/>
  <c r="S236" i="6"/>
  <c r="AA236" i="6"/>
  <c r="AC236" i="6"/>
  <c r="S235" i="6"/>
  <c r="AA235" i="6"/>
  <c r="AC235" i="6"/>
  <c r="AA230" i="6"/>
  <c r="AA216" i="6"/>
  <c r="AC216" i="6"/>
  <c r="AA215" i="6"/>
  <c r="AC215" i="6"/>
  <c r="S215" i="6"/>
  <c r="AA206" i="6"/>
  <c r="AC206" i="6"/>
  <c r="S206" i="6"/>
  <c r="AA202" i="6"/>
  <c r="S202" i="6"/>
  <c r="AC202" i="6"/>
  <c r="AA192" i="6"/>
  <c r="AC192" i="6"/>
  <c r="S192" i="6"/>
  <c r="AA218" i="6"/>
  <c r="S218" i="6"/>
  <c r="AC218" i="6"/>
  <c r="AA196" i="6"/>
  <c r="S196" i="6"/>
  <c r="AC196" i="6"/>
  <c r="AA184" i="6"/>
  <c r="S184" i="6"/>
  <c r="AC184" i="6"/>
  <c r="AA182" i="6"/>
  <c r="AC182" i="6"/>
  <c r="S18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AC231" i="6"/>
  <c r="AA226" i="6"/>
  <c r="S226" i="6"/>
  <c r="AA224" i="6"/>
  <c r="AC224" i="6"/>
  <c r="AA223" i="6"/>
  <c r="AC223" i="6"/>
  <c r="S223" i="6"/>
  <c r="AA213" i="6"/>
  <c r="S213" i="6"/>
  <c r="AA209" i="6"/>
  <c r="AC209" i="6"/>
  <c r="S209" i="6"/>
  <c r="AA198" i="6"/>
  <c r="AC198" i="6"/>
  <c r="S198" i="6"/>
  <c r="AA194" i="6"/>
  <c r="S194" i="6"/>
  <c r="AC194" i="6"/>
  <c r="AA231" i="6"/>
  <c r="AA211" i="6"/>
  <c r="S211" i="6"/>
  <c r="AC211" i="6"/>
  <c r="AA188" i="6"/>
  <c r="S188" i="6"/>
  <c r="AC188" i="6"/>
  <c r="AA186" i="6"/>
  <c r="AC186" i="6"/>
  <c r="S186" i="6"/>
  <c r="AC311" i="6"/>
  <c r="AC310" i="6"/>
  <c r="AC309" i="6"/>
  <c r="AC308" i="6"/>
  <c r="AC307" i="6"/>
  <c r="AC306" i="6"/>
  <c r="AC305" i="6"/>
  <c r="AC303" i="6"/>
  <c r="AC302" i="6"/>
  <c r="AC301" i="6"/>
  <c r="AC300" i="6"/>
  <c r="AC299" i="6"/>
  <c r="AC298" i="6"/>
  <c r="AC229" i="6"/>
  <c r="AA221" i="6"/>
  <c r="S221" i="6"/>
  <c r="S216" i="6"/>
  <c r="AA208" i="6"/>
  <c r="AC208" i="6"/>
  <c r="S208" i="6"/>
  <c r="AA201" i="6"/>
  <c r="AC201" i="6"/>
  <c r="S201" i="6"/>
  <c r="AA190" i="6"/>
  <c r="AC190" i="6"/>
  <c r="S190" i="6"/>
  <c r="AA181" i="6"/>
  <c r="AC181" i="6"/>
  <c r="S181" i="6"/>
  <c r="AA229" i="6"/>
  <c r="AA217" i="6"/>
  <c r="AC217" i="6"/>
  <c r="S217" i="6"/>
  <c r="AA214" i="6"/>
  <c r="AC214" i="6"/>
  <c r="AC213" i="6"/>
  <c r="AA212" i="6"/>
  <c r="S212" i="6"/>
  <c r="AC212" i="6"/>
  <c r="AA203" i="6"/>
  <c r="S203" i="6"/>
  <c r="AC203" i="6"/>
  <c r="R227" i="6"/>
  <c r="AA225" i="6"/>
  <c r="AC225" i="6"/>
  <c r="S225" i="6"/>
  <c r="S224" i="6"/>
  <c r="AA219" i="6"/>
  <c r="S219" i="6"/>
  <c r="AA210" i="6"/>
  <c r="S210" i="6"/>
  <c r="AC210" i="6"/>
  <c r="AA200" i="6"/>
  <c r="AC200" i="6"/>
  <c r="S200" i="6"/>
  <c r="AA193" i="6"/>
  <c r="AC193" i="6"/>
  <c r="S193" i="6"/>
  <c r="AA185" i="6"/>
  <c r="AC185" i="6"/>
  <c r="S185" i="6"/>
  <c r="AA222" i="6"/>
  <c r="AC222" i="6"/>
  <c r="AA220" i="6"/>
  <c r="S220" i="6"/>
  <c r="AC220" i="6"/>
  <c r="AA204" i="6"/>
  <c r="S204" i="6"/>
  <c r="AC204" i="6"/>
  <c r="AA195" i="6"/>
  <c r="S195" i="6"/>
  <c r="AC195" i="6"/>
  <c r="S205" i="6"/>
  <c r="S197" i="6"/>
  <c r="S189" i="6"/>
  <c r="AA175" i="6"/>
  <c r="AC175" i="6"/>
  <c r="AA167" i="6"/>
  <c r="AC167" i="6"/>
  <c r="S121" i="6"/>
  <c r="AA121" i="6"/>
  <c r="AC121" i="6"/>
  <c r="S113" i="6"/>
  <c r="AA113" i="6"/>
  <c r="AC113" i="6"/>
  <c r="AA178" i="6"/>
  <c r="AC178" i="6"/>
  <c r="AA170" i="6"/>
  <c r="AC170" i="6"/>
  <c r="S129" i="6"/>
  <c r="AA129" i="6"/>
  <c r="AC129" i="6"/>
  <c r="AA123" i="6"/>
  <c r="AC123" i="6"/>
  <c r="S123" i="6"/>
  <c r="AA115" i="6"/>
  <c r="AC115" i="6"/>
  <c r="S115" i="6"/>
  <c r="S207" i="6"/>
  <c r="S199" i="6"/>
  <c r="S191" i="6"/>
  <c r="AA173" i="6"/>
  <c r="AC173" i="6"/>
  <c r="AA165" i="6"/>
  <c r="AC165" i="6"/>
  <c r="S163" i="6"/>
  <c r="S137" i="6"/>
  <c r="AA137" i="6"/>
  <c r="AC137" i="6"/>
  <c r="AA131" i="6"/>
  <c r="AC131" i="6"/>
  <c r="S131" i="6"/>
  <c r="S120" i="6"/>
  <c r="AA120" i="6"/>
  <c r="AC120" i="6"/>
  <c r="S112" i="6"/>
  <c r="AA112" i="6"/>
  <c r="AC112" i="6"/>
  <c r="AC205" i="6"/>
  <c r="AC197" i="6"/>
  <c r="AC189" i="6"/>
  <c r="AA176" i="6"/>
  <c r="AC176" i="6"/>
  <c r="AA168" i="6"/>
  <c r="AC168" i="6"/>
  <c r="AC162" i="6"/>
  <c r="S145" i="6"/>
  <c r="AA145" i="6"/>
  <c r="AC145" i="6"/>
  <c r="AA139" i="6"/>
  <c r="AC139" i="6"/>
  <c r="S139" i="6"/>
  <c r="S128" i="6"/>
  <c r="AA128" i="6"/>
  <c r="AC128" i="6"/>
  <c r="AA179" i="6"/>
  <c r="AC179" i="6"/>
  <c r="AA171" i="6"/>
  <c r="AC171" i="6"/>
  <c r="AA162" i="6"/>
  <c r="S161" i="6"/>
  <c r="AC161" i="6"/>
  <c r="S153" i="6"/>
  <c r="AA153" i="6"/>
  <c r="AC153" i="6"/>
  <c r="AA147" i="6"/>
  <c r="AC147" i="6"/>
  <c r="S147" i="6"/>
  <c r="S136" i="6"/>
  <c r="AA136" i="6"/>
  <c r="AC136" i="6"/>
  <c r="AC207" i="6"/>
  <c r="AC199" i="6"/>
  <c r="AC191" i="6"/>
  <c r="AA174" i="6"/>
  <c r="AC174" i="6"/>
  <c r="AA166" i="6"/>
  <c r="AC166" i="6"/>
  <c r="AA155" i="6"/>
  <c r="AC155" i="6"/>
  <c r="S155" i="6"/>
  <c r="S144" i="6"/>
  <c r="AA144" i="6"/>
  <c r="AC144" i="6"/>
  <c r="AA177" i="6"/>
  <c r="AC177" i="6"/>
  <c r="AA169" i="6"/>
  <c r="AC169" i="6"/>
  <c r="AA164" i="6"/>
  <c r="AC164" i="6"/>
  <c r="S164" i="6"/>
  <c r="AC163" i="6"/>
  <c r="S152" i="6"/>
  <c r="AA152" i="6"/>
  <c r="AC152" i="6"/>
  <c r="AA180" i="6"/>
  <c r="AC180" i="6"/>
  <c r="S175" i="6"/>
  <c r="AA172" i="6"/>
  <c r="AC172" i="6"/>
  <c r="S167" i="6"/>
  <c r="S160" i="6"/>
  <c r="AA160" i="6"/>
  <c r="AA104" i="6"/>
  <c r="AC104" i="6"/>
  <c r="AA96" i="6"/>
  <c r="AC96" i="6"/>
  <c r="AA88" i="6"/>
  <c r="AC88" i="6"/>
  <c r="S156" i="6"/>
  <c r="S148" i="6"/>
  <c r="S140" i="6"/>
  <c r="S132" i="6"/>
  <c r="S124" i="6"/>
  <c r="S116" i="6"/>
  <c r="S110" i="6"/>
  <c r="AA107" i="6"/>
  <c r="AC107" i="6"/>
  <c r="AA99" i="6"/>
  <c r="AC99" i="6"/>
  <c r="AA91" i="6"/>
  <c r="AC91" i="6"/>
  <c r="AA102" i="6"/>
  <c r="AC102" i="6"/>
  <c r="AA94" i="6"/>
  <c r="AC94" i="6"/>
  <c r="AA154" i="6"/>
  <c r="AA146" i="6"/>
  <c r="AA138" i="6"/>
  <c r="AA130" i="6"/>
  <c r="AA122" i="6"/>
  <c r="AA114" i="6"/>
  <c r="AA105" i="6"/>
  <c r="AC105" i="6"/>
  <c r="AA97" i="6"/>
  <c r="AC97" i="6"/>
  <c r="AA89" i="6"/>
  <c r="AC89" i="6"/>
  <c r="AC156" i="6"/>
  <c r="AC148" i="6"/>
  <c r="AC140" i="6"/>
  <c r="AC132" i="6"/>
  <c r="AC124" i="6"/>
  <c r="AC116" i="6"/>
  <c r="AA108" i="6"/>
  <c r="AC108" i="6"/>
  <c r="AA100" i="6"/>
  <c r="AC100" i="6"/>
  <c r="AA92" i="6"/>
  <c r="AC92" i="6"/>
  <c r="AA87" i="6"/>
  <c r="AC87" i="6"/>
  <c r="S87" i="6"/>
  <c r="AC157" i="6"/>
  <c r="AC149" i="6"/>
  <c r="AC141" i="6"/>
  <c r="AC133" i="6"/>
  <c r="AC125" i="6"/>
  <c r="AC117" i="6"/>
  <c r="AC110" i="6"/>
  <c r="AA103" i="6"/>
  <c r="AC103" i="6"/>
  <c r="AA95" i="6"/>
  <c r="AC95" i="6"/>
  <c r="AC158" i="6"/>
  <c r="AC150" i="6"/>
  <c r="AC142" i="6"/>
  <c r="AC134" i="6"/>
  <c r="AC126" i="6"/>
  <c r="AC118" i="6"/>
  <c r="AA106" i="6"/>
  <c r="AC106" i="6"/>
  <c r="AA98" i="6"/>
  <c r="AC98" i="6"/>
  <c r="AA90" i="6"/>
  <c r="AC90" i="6"/>
  <c r="AA86" i="6"/>
  <c r="S86" i="6"/>
  <c r="AC86" i="6"/>
  <c r="AC111" i="6"/>
  <c r="AA109" i="6"/>
  <c r="AC109" i="6"/>
  <c r="S104" i="6"/>
  <c r="AA101" i="6"/>
  <c r="AC101" i="6"/>
  <c r="S96" i="6"/>
  <c r="AA93" i="6"/>
  <c r="AC93" i="6"/>
  <c r="S88" i="6"/>
  <c r="AA83" i="6"/>
  <c r="AC83" i="6"/>
  <c r="S83" i="6"/>
  <c r="AA77" i="6"/>
  <c r="AC77" i="6"/>
  <c r="AA69" i="6"/>
  <c r="AC69" i="6"/>
  <c r="AA80" i="6"/>
  <c r="AC80" i="6"/>
  <c r="AA72" i="6"/>
  <c r="AC72" i="6"/>
  <c r="S84" i="6"/>
  <c r="AA75" i="6"/>
  <c r="AC75" i="6"/>
  <c r="AA67" i="6"/>
  <c r="AC67" i="6"/>
  <c r="AA5" i="6"/>
  <c r="AC5" i="6"/>
  <c r="AA3" i="6"/>
  <c r="AC3" i="6"/>
  <c r="S3" i="6"/>
  <c r="AA78" i="6"/>
  <c r="AC78" i="6"/>
  <c r="AA70" i="6"/>
  <c r="AC70" i="6"/>
  <c r="AA81" i="6"/>
  <c r="AC81" i="6"/>
  <c r="AA73" i="6"/>
  <c r="AC73" i="6"/>
  <c r="AA65" i="6"/>
  <c r="AC65" i="6"/>
  <c r="AA57" i="6"/>
  <c r="AA85" i="6"/>
  <c r="AA76" i="6"/>
  <c r="AC76" i="6"/>
  <c r="AA68" i="6"/>
  <c r="AC68" i="6"/>
  <c r="AA60" i="6"/>
  <c r="AA52" i="6"/>
  <c r="AC84" i="6"/>
  <c r="AA79" i="6"/>
  <c r="AC79" i="6"/>
  <c r="AA71" i="6"/>
  <c r="AC71" i="6"/>
  <c r="AA63" i="6"/>
  <c r="AA55" i="6"/>
  <c r="AA82" i="6"/>
  <c r="S77" i="6"/>
  <c r="AA74" i="6"/>
  <c r="AC74" i="6"/>
  <c r="S69" i="6"/>
  <c r="AA66" i="6"/>
  <c r="AC66" i="6"/>
  <c r="AA58" i="6"/>
  <c r="AA4" i="6"/>
  <c r="AC4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S2" i="6"/>
  <c r="AC2" i="6"/>
  <c r="AA2" i="6"/>
  <c r="W2" i="6"/>
  <c r="X2" i="6" s="1"/>
  <c r="AA309" i="5"/>
  <c r="AC309" i="5"/>
  <c r="S300" i="5"/>
  <c r="AA300" i="5"/>
  <c r="AC300" i="5"/>
  <c r="S292" i="5"/>
  <c r="AA292" i="5"/>
  <c r="AC292" i="5"/>
  <c r="S278" i="5"/>
  <c r="AA278" i="5"/>
  <c r="AC278" i="5"/>
  <c r="S269" i="5"/>
  <c r="AA269" i="5"/>
  <c r="AC269" i="5"/>
  <c r="S283" i="5"/>
  <c r="S271" i="5"/>
  <c r="AA271" i="5"/>
  <c r="AC271" i="5"/>
  <c r="AA265" i="5"/>
  <c r="AC265" i="5"/>
  <c r="S265" i="5"/>
  <c r="S311" i="5"/>
  <c r="AA311" i="5"/>
  <c r="AC311" i="5"/>
  <c r="S302" i="5"/>
  <c r="AA302" i="5"/>
  <c r="AC302" i="5"/>
  <c r="S277" i="5"/>
  <c r="AA277" i="5"/>
  <c r="AC277" i="5"/>
  <c r="S268" i="5"/>
  <c r="AA268" i="5"/>
  <c r="AC268" i="5"/>
  <c r="S299" i="5"/>
  <c r="AA299" i="5"/>
  <c r="AC299" i="5"/>
  <c r="AC291" i="5"/>
  <c r="S291" i="5"/>
  <c r="AA291" i="5"/>
  <c r="S279" i="5"/>
  <c r="AA279" i="5"/>
  <c r="AC279" i="5"/>
  <c r="AA273" i="5"/>
  <c r="AC273" i="5"/>
  <c r="S273" i="5"/>
  <c r="AA256" i="5"/>
  <c r="S256" i="5"/>
  <c r="AC256" i="5"/>
  <c r="S304" i="5"/>
  <c r="AA304" i="5"/>
  <c r="AC304" i="5"/>
  <c r="S296" i="5"/>
  <c r="AA296" i="5"/>
  <c r="AC296" i="5"/>
  <c r="S294" i="5"/>
  <c r="AA294" i="5"/>
  <c r="AC294" i="5"/>
  <c r="S285" i="5"/>
  <c r="AA285" i="5"/>
  <c r="AC285" i="5"/>
  <c r="S276" i="5"/>
  <c r="AA276" i="5"/>
  <c r="AC276" i="5"/>
  <c r="S262" i="5"/>
  <c r="AA262" i="5"/>
  <c r="AC262" i="5"/>
  <c r="AA252" i="5"/>
  <c r="S252" i="5"/>
  <c r="AC252" i="5"/>
  <c r="S301" i="5"/>
  <c r="AA301" i="5"/>
  <c r="AC301" i="5"/>
  <c r="S287" i="5"/>
  <c r="AA287" i="5"/>
  <c r="AC287" i="5"/>
  <c r="AA281" i="5"/>
  <c r="AC281" i="5"/>
  <c r="S281" i="5"/>
  <c r="AC267" i="5"/>
  <c r="S267" i="5"/>
  <c r="AA267" i="5"/>
  <c r="S298" i="5"/>
  <c r="AA298" i="5"/>
  <c r="AC298" i="5"/>
  <c r="S293" i="5"/>
  <c r="AA293" i="5"/>
  <c r="AC293" i="5"/>
  <c r="AA284" i="5"/>
  <c r="AC284" i="5"/>
  <c r="S270" i="5"/>
  <c r="AA270" i="5"/>
  <c r="AC270" i="5"/>
  <c r="S261" i="5"/>
  <c r="AA261" i="5"/>
  <c r="AC261" i="5"/>
  <c r="S303" i="5"/>
  <c r="AA303" i="5"/>
  <c r="AC303" i="5"/>
  <c r="S295" i="5"/>
  <c r="AA295" i="5"/>
  <c r="AC295" i="5"/>
  <c r="AC275" i="5"/>
  <c r="S275" i="5"/>
  <c r="AA275" i="5"/>
  <c r="S263" i="5"/>
  <c r="AA263" i="5"/>
  <c r="AC263" i="5"/>
  <c r="S288" i="5"/>
  <c r="S280" i="5"/>
  <c r="S272" i="5"/>
  <c r="S264" i="5"/>
  <c r="S257" i="5"/>
  <c r="S253" i="5"/>
  <c r="S250" i="5"/>
  <c r="S248" i="5"/>
  <c r="AA246" i="5"/>
  <c r="AC246" i="5"/>
  <c r="AA238" i="5"/>
  <c r="AC238" i="5"/>
  <c r="AA232" i="5"/>
  <c r="AC232" i="5"/>
  <c r="S232" i="5"/>
  <c r="AA228" i="5"/>
  <c r="AC228" i="5"/>
  <c r="S228" i="5"/>
  <c r="AA224" i="5"/>
  <c r="AC224" i="5"/>
  <c r="S224" i="5"/>
  <c r="AA220" i="5"/>
  <c r="AC220" i="5"/>
  <c r="S220" i="5"/>
  <c r="AA216" i="5"/>
  <c r="AC216" i="5"/>
  <c r="S216" i="5"/>
  <c r="AA243" i="5"/>
  <c r="AC243" i="5"/>
  <c r="AA235" i="5"/>
  <c r="AC235" i="5"/>
  <c r="AA212" i="5"/>
  <c r="S212" i="5"/>
  <c r="AC212" i="5"/>
  <c r="AA206" i="5"/>
  <c r="S206" i="5"/>
  <c r="AC206" i="5"/>
  <c r="S290" i="5"/>
  <c r="S282" i="5"/>
  <c r="S274" i="5"/>
  <c r="S266" i="5"/>
  <c r="S258" i="5"/>
  <c r="S254" i="5"/>
  <c r="AA240" i="5"/>
  <c r="AC240" i="5"/>
  <c r="AA231" i="5"/>
  <c r="AC231" i="5"/>
  <c r="S231" i="5"/>
  <c r="AA227" i="5"/>
  <c r="AC227" i="5"/>
  <c r="S227" i="5"/>
  <c r="AA223" i="5"/>
  <c r="AC223" i="5"/>
  <c r="S223" i="5"/>
  <c r="AA219" i="5"/>
  <c r="AC219" i="5"/>
  <c r="S219" i="5"/>
  <c r="AA203" i="5"/>
  <c r="AC203" i="5"/>
  <c r="S203" i="5"/>
  <c r="AA245" i="5"/>
  <c r="AC245" i="5"/>
  <c r="AA237" i="5"/>
  <c r="AC237" i="5"/>
  <c r="AA214" i="5"/>
  <c r="S214" i="5"/>
  <c r="AC214" i="5"/>
  <c r="AC288" i="5"/>
  <c r="AC280" i="5"/>
  <c r="AC272" i="5"/>
  <c r="AC264" i="5"/>
  <c r="AA242" i="5"/>
  <c r="AC242" i="5"/>
  <c r="AA234" i="5"/>
  <c r="AC234" i="5"/>
  <c r="AA230" i="5"/>
  <c r="AC230" i="5"/>
  <c r="S230" i="5"/>
  <c r="AA226" i="5"/>
  <c r="AC226" i="5"/>
  <c r="S226" i="5"/>
  <c r="AA222" i="5"/>
  <c r="AC222" i="5"/>
  <c r="S222" i="5"/>
  <c r="AA218" i="5"/>
  <c r="AC218" i="5"/>
  <c r="S218" i="5"/>
  <c r="AA211" i="5"/>
  <c r="AC211" i="5"/>
  <c r="S211" i="5"/>
  <c r="AA205" i="5"/>
  <c r="S205" i="5"/>
  <c r="AC205" i="5"/>
  <c r="AA200" i="5"/>
  <c r="AC200" i="5"/>
  <c r="S200" i="5"/>
  <c r="AA198" i="5"/>
  <c r="S198" i="5"/>
  <c r="AC198" i="5"/>
  <c r="AC257" i="5"/>
  <c r="AC253" i="5"/>
  <c r="AC250" i="5"/>
  <c r="AC248" i="5"/>
  <c r="AA239" i="5"/>
  <c r="AC239" i="5"/>
  <c r="AC290" i="5"/>
  <c r="AC282" i="5"/>
  <c r="AC274" i="5"/>
  <c r="AC266" i="5"/>
  <c r="AC258" i="5"/>
  <c r="AA244" i="5"/>
  <c r="AC244" i="5"/>
  <c r="AA236" i="5"/>
  <c r="AC236" i="5"/>
  <c r="AA233" i="5"/>
  <c r="AC233" i="5"/>
  <c r="S233" i="5"/>
  <c r="AA229" i="5"/>
  <c r="AC229" i="5"/>
  <c r="S229" i="5"/>
  <c r="AA225" i="5"/>
  <c r="AC225" i="5"/>
  <c r="S225" i="5"/>
  <c r="AA221" i="5"/>
  <c r="AC221" i="5"/>
  <c r="S221" i="5"/>
  <c r="AA217" i="5"/>
  <c r="AC217" i="5"/>
  <c r="S217" i="5"/>
  <c r="AA213" i="5"/>
  <c r="S213" i="5"/>
  <c r="AC213" i="5"/>
  <c r="AA208" i="5"/>
  <c r="AC208" i="5"/>
  <c r="S208" i="5"/>
  <c r="S246" i="5"/>
  <c r="AA241" i="5"/>
  <c r="AC241" i="5"/>
  <c r="S238" i="5"/>
  <c r="AA204" i="5"/>
  <c r="S204" i="5"/>
  <c r="AC204" i="5"/>
  <c r="AA197" i="5"/>
  <c r="S197" i="5"/>
  <c r="AC197" i="5"/>
  <c r="S188" i="5"/>
  <c r="S180" i="5"/>
  <c r="AA165" i="5"/>
  <c r="AC165" i="5"/>
  <c r="S165" i="5"/>
  <c r="AA163" i="5"/>
  <c r="AC163" i="5"/>
  <c r="S163" i="5"/>
  <c r="AA159" i="5"/>
  <c r="S159" i="5"/>
  <c r="AC159" i="5"/>
  <c r="AA154" i="5"/>
  <c r="S154" i="5"/>
  <c r="AC154" i="5"/>
  <c r="S209" i="5"/>
  <c r="S201" i="5"/>
  <c r="AA168" i="5"/>
  <c r="AC168" i="5"/>
  <c r="S168" i="5"/>
  <c r="AA129" i="5"/>
  <c r="AC129" i="5"/>
  <c r="S129" i="5"/>
  <c r="AA125" i="5"/>
  <c r="AC125" i="5"/>
  <c r="S125" i="5"/>
  <c r="AA161" i="5"/>
  <c r="S161" i="5"/>
  <c r="AC161" i="5"/>
  <c r="AA131" i="5"/>
  <c r="AC131" i="5"/>
  <c r="S131" i="5"/>
  <c r="AC215" i="5"/>
  <c r="AC207" i="5"/>
  <c r="AC199" i="5"/>
  <c r="AC193" i="5"/>
  <c r="AC185" i="5"/>
  <c r="AA176" i="5"/>
  <c r="AC176" i="5"/>
  <c r="AA174" i="5"/>
  <c r="AC174" i="5"/>
  <c r="AA172" i="5"/>
  <c r="AC172" i="5"/>
  <c r="AA170" i="5"/>
  <c r="AC170" i="5"/>
  <c r="AA157" i="5"/>
  <c r="AC157" i="5"/>
  <c r="S157" i="5"/>
  <c r="AA151" i="5"/>
  <c r="S151" i="5"/>
  <c r="AC151" i="5"/>
  <c r="AA146" i="5"/>
  <c r="S146" i="5"/>
  <c r="AC146" i="5"/>
  <c r="AA138" i="5"/>
  <c r="S138" i="5"/>
  <c r="AC138" i="5"/>
  <c r="AA133" i="5"/>
  <c r="AC133" i="5"/>
  <c r="S133" i="5"/>
  <c r="AC188" i="5"/>
  <c r="AC180" i="5"/>
  <c r="AA167" i="5"/>
  <c r="AC167" i="5"/>
  <c r="S167" i="5"/>
  <c r="AA160" i="5"/>
  <c r="S160" i="5"/>
  <c r="AC160" i="5"/>
  <c r="AA158" i="5"/>
  <c r="AC158" i="5"/>
  <c r="S158" i="5"/>
  <c r="AA142" i="5"/>
  <c r="AC142" i="5"/>
  <c r="S142" i="5"/>
  <c r="AA135" i="5"/>
  <c r="AC135" i="5"/>
  <c r="S135" i="5"/>
  <c r="AC209" i="5"/>
  <c r="AC201" i="5"/>
  <c r="AC191" i="5"/>
  <c r="AC183" i="5"/>
  <c r="AA162" i="5"/>
  <c r="S162" i="5"/>
  <c r="AC162" i="5"/>
  <c r="AA153" i="5"/>
  <c r="S153" i="5"/>
  <c r="AC153" i="5"/>
  <c r="AA145" i="5"/>
  <c r="S145" i="5"/>
  <c r="AC145" i="5"/>
  <c r="AA137" i="5"/>
  <c r="S137" i="5"/>
  <c r="AC137" i="5"/>
  <c r="AC210" i="5"/>
  <c r="AC202" i="5"/>
  <c r="AC194" i="5"/>
  <c r="S190" i="5"/>
  <c r="AC186" i="5"/>
  <c r="S182" i="5"/>
  <c r="AC178" i="5"/>
  <c r="AA169" i="5"/>
  <c r="AC169" i="5"/>
  <c r="S169" i="5"/>
  <c r="AA166" i="5"/>
  <c r="AC166" i="5"/>
  <c r="S166" i="5"/>
  <c r="AA149" i="5"/>
  <c r="AC149" i="5"/>
  <c r="S149" i="5"/>
  <c r="AA141" i="5"/>
  <c r="AC141" i="5"/>
  <c r="S141" i="5"/>
  <c r="S215" i="5"/>
  <c r="S207" i="5"/>
  <c r="S199" i="5"/>
  <c r="AC195" i="5"/>
  <c r="S193" i="5"/>
  <c r="AC189" i="5"/>
  <c r="S185" i="5"/>
  <c r="AC181" i="5"/>
  <c r="AA177" i="5"/>
  <c r="AC177" i="5"/>
  <c r="AA175" i="5"/>
  <c r="AC175" i="5"/>
  <c r="AA173" i="5"/>
  <c r="AC173" i="5"/>
  <c r="AA171" i="5"/>
  <c r="AC171" i="5"/>
  <c r="AA152" i="5"/>
  <c r="S152" i="5"/>
  <c r="AC152" i="5"/>
  <c r="AA150" i="5"/>
  <c r="AC150" i="5"/>
  <c r="S150" i="5"/>
  <c r="S155" i="5"/>
  <c r="S147" i="5"/>
  <c r="S139" i="5"/>
  <c r="AA104" i="5"/>
  <c r="AC104" i="5"/>
  <c r="S104" i="5"/>
  <c r="AA96" i="5"/>
  <c r="AC96" i="5"/>
  <c r="S96" i="5"/>
  <c r="AC88" i="5"/>
  <c r="AA88" i="5"/>
  <c r="AC79" i="5"/>
  <c r="S79" i="5"/>
  <c r="AA79" i="5"/>
  <c r="AA74" i="5"/>
  <c r="AC74" i="5"/>
  <c r="S74" i="5"/>
  <c r="AA69" i="5"/>
  <c r="AC69" i="5"/>
  <c r="S69" i="5"/>
  <c r="AA68" i="5"/>
  <c r="AC68" i="5"/>
  <c r="S68" i="5"/>
  <c r="AA61" i="5"/>
  <c r="AC61" i="5"/>
  <c r="S61" i="5"/>
  <c r="S45" i="5"/>
  <c r="AA45" i="5"/>
  <c r="AC45" i="5"/>
  <c r="AA134" i="5"/>
  <c r="AC134" i="5"/>
  <c r="AA130" i="5"/>
  <c r="AC130" i="5"/>
  <c r="AA126" i="5"/>
  <c r="AC126" i="5"/>
  <c r="AA122" i="5"/>
  <c r="AC122" i="5"/>
  <c r="AA101" i="5"/>
  <c r="AC101" i="5"/>
  <c r="S101" i="5"/>
  <c r="AA93" i="5"/>
  <c r="AC93" i="5"/>
  <c r="S93" i="5"/>
  <c r="AC82" i="5"/>
  <c r="S82" i="5"/>
  <c r="AA82" i="5"/>
  <c r="AC81" i="5"/>
  <c r="AA81" i="5"/>
  <c r="S81" i="5"/>
  <c r="AA75" i="5"/>
  <c r="AC75" i="5"/>
  <c r="S75" i="5"/>
  <c r="AA72" i="5"/>
  <c r="AC72" i="5"/>
  <c r="S72" i="5"/>
  <c r="AA71" i="5"/>
  <c r="AC71" i="5"/>
  <c r="S71" i="5"/>
  <c r="S47" i="5"/>
  <c r="AA47" i="5"/>
  <c r="AC47" i="5"/>
  <c r="AA106" i="5"/>
  <c r="AC106" i="5"/>
  <c r="S106" i="5"/>
  <c r="AA98" i="5"/>
  <c r="AC98" i="5"/>
  <c r="S98" i="5"/>
  <c r="AA90" i="5"/>
  <c r="AC90" i="5"/>
  <c r="S90" i="5"/>
  <c r="AC84" i="5"/>
  <c r="AA84" i="5"/>
  <c r="AC78" i="5"/>
  <c r="S78" i="5"/>
  <c r="AA78" i="5"/>
  <c r="AC77" i="5"/>
  <c r="AA77" i="5"/>
  <c r="S77" i="5"/>
  <c r="S49" i="5"/>
  <c r="AA49" i="5"/>
  <c r="AC49" i="5"/>
  <c r="AA127" i="5"/>
  <c r="AC127" i="5"/>
  <c r="AA123" i="5"/>
  <c r="AC123" i="5"/>
  <c r="AA120" i="5"/>
  <c r="AC120" i="5"/>
  <c r="AA118" i="5"/>
  <c r="AC118" i="5"/>
  <c r="AA116" i="5"/>
  <c r="AC116" i="5"/>
  <c r="AA114" i="5"/>
  <c r="AC114" i="5"/>
  <c r="AA112" i="5"/>
  <c r="AC112" i="5"/>
  <c r="AA110" i="5"/>
  <c r="AC110" i="5"/>
  <c r="AA108" i="5"/>
  <c r="AC108" i="5"/>
  <c r="AA103" i="5"/>
  <c r="AC103" i="5"/>
  <c r="S103" i="5"/>
  <c r="AA95" i="5"/>
  <c r="AC95" i="5"/>
  <c r="S95" i="5"/>
  <c r="AC80" i="5"/>
  <c r="AA80" i="5"/>
  <c r="S80" i="5"/>
  <c r="S51" i="5"/>
  <c r="AA51" i="5"/>
  <c r="AC51" i="5"/>
  <c r="AC155" i="5"/>
  <c r="AC147" i="5"/>
  <c r="S143" i="5"/>
  <c r="AC139" i="5"/>
  <c r="AA100" i="5"/>
  <c r="AC100" i="5"/>
  <c r="S100" i="5"/>
  <c r="AA92" i="5"/>
  <c r="AC92" i="5"/>
  <c r="S92" i="5"/>
  <c r="AC76" i="5"/>
  <c r="AA76" i="5"/>
  <c r="S76" i="5"/>
  <c r="AA66" i="5"/>
  <c r="AC66" i="5"/>
  <c r="S66" i="5"/>
  <c r="S53" i="5"/>
  <c r="AA53" i="5"/>
  <c r="AC53" i="5"/>
  <c r="AC164" i="5"/>
  <c r="AC156" i="5"/>
  <c r="AC148" i="5"/>
  <c r="AC140" i="5"/>
  <c r="AA136" i="5"/>
  <c r="AC136" i="5"/>
  <c r="AA132" i="5"/>
  <c r="AC132" i="5"/>
  <c r="AA128" i="5"/>
  <c r="AC128" i="5"/>
  <c r="AA124" i="5"/>
  <c r="AC124" i="5"/>
  <c r="AA105" i="5"/>
  <c r="AC105" i="5"/>
  <c r="S105" i="5"/>
  <c r="AA97" i="5"/>
  <c r="AC97" i="5"/>
  <c r="S97" i="5"/>
  <c r="AA89" i="5"/>
  <c r="AC89" i="5"/>
  <c r="S89" i="5"/>
  <c r="AC87" i="5"/>
  <c r="S87" i="5"/>
  <c r="AA87" i="5"/>
  <c r="AA67" i="5"/>
  <c r="AC67" i="5"/>
  <c r="S67" i="5"/>
  <c r="AA62" i="5"/>
  <c r="AC62" i="5"/>
  <c r="S62" i="5"/>
  <c r="S55" i="5"/>
  <c r="AA55" i="5"/>
  <c r="AC55" i="5"/>
  <c r="AA102" i="5"/>
  <c r="AC102" i="5"/>
  <c r="S102" i="5"/>
  <c r="AA94" i="5"/>
  <c r="AC94" i="5"/>
  <c r="S94" i="5"/>
  <c r="AA70" i="5"/>
  <c r="AC70" i="5"/>
  <c r="S70" i="5"/>
  <c r="AA64" i="5"/>
  <c r="AC64" i="5"/>
  <c r="S64" i="5"/>
  <c r="S57" i="5"/>
  <c r="AA57" i="5"/>
  <c r="AC57" i="5"/>
  <c r="AA121" i="5"/>
  <c r="AC121" i="5"/>
  <c r="AA119" i="5"/>
  <c r="AC119" i="5"/>
  <c r="AA117" i="5"/>
  <c r="AC117" i="5"/>
  <c r="AA115" i="5"/>
  <c r="AC115" i="5"/>
  <c r="AA113" i="5"/>
  <c r="AC113" i="5"/>
  <c r="AA111" i="5"/>
  <c r="AC111" i="5"/>
  <c r="AA109" i="5"/>
  <c r="AC109" i="5"/>
  <c r="AA107" i="5"/>
  <c r="AC107" i="5"/>
  <c r="AA99" i="5"/>
  <c r="AC99" i="5"/>
  <c r="S99" i="5"/>
  <c r="AA91" i="5"/>
  <c r="AC91" i="5"/>
  <c r="S91" i="5"/>
  <c r="S88" i="5"/>
  <c r="AC86" i="5"/>
  <c r="S86" i="5"/>
  <c r="AA86" i="5"/>
  <c r="AC85" i="5"/>
  <c r="AA85" i="5"/>
  <c r="S85" i="5"/>
  <c r="R83" i="5"/>
  <c r="S59" i="5"/>
  <c r="AA59" i="5"/>
  <c r="AC59" i="5"/>
  <c r="AA73" i="5"/>
  <c r="AC73" i="5"/>
  <c r="AA65" i="5"/>
  <c r="AC65" i="5"/>
  <c r="S60" i="5"/>
  <c r="AA60" i="5"/>
  <c r="AC60" i="5"/>
  <c r="S58" i="5"/>
  <c r="AA58" i="5"/>
  <c r="AC58" i="5"/>
  <c r="S56" i="5"/>
  <c r="AA56" i="5"/>
  <c r="AC56" i="5"/>
  <c r="S54" i="5"/>
  <c r="AA54" i="5"/>
  <c r="AC54" i="5"/>
  <c r="S52" i="5"/>
  <c r="AA52" i="5"/>
  <c r="AC52" i="5"/>
  <c r="S50" i="5"/>
  <c r="AA50" i="5"/>
  <c r="AC50" i="5"/>
  <c r="S48" i="5"/>
  <c r="AA48" i="5"/>
  <c r="AC48" i="5"/>
  <c r="S46" i="5"/>
  <c r="AA46" i="5"/>
  <c r="AC46" i="5"/>
  <c r="S44" i="5"/>
  <c r="AA44" i="5"/>
  <c r="AC44" i="5"/>
  <c r="S42" i="5"/>
  <c r="AA42" i="5"/>
  <c r="AC42" i="5"/>
  <c r="S40" i="5"/>
  <c r="AA40" i="5"/>
  <c r="AC40" i="5"/>
  <c r="S38" i="5"/>
  <c r="AA38" i="5"/>
  <c r="AC38" i="5"/>
  <c r="S36" i="5"/>
  <c r="AA36" i="5"/>
  <c r="AC36" i="5"/>
  <c r="S34" i="5"/>
  <c r="AA34" i="5"/>
  <c r="AC34" i="5"/>
  <c r="S32" i="5"/>
  <c r="AA32" i="5"/>
  <c r="AC32" i="5"/>
  <c r="S30" i="5"/>
  <c r="AA30" i="5"/>
  <c r="AC30" i="5"/>
  <c r="S28" i="5"/>
  <c r="AA28" i="5"/>
  <c r="AC28" i="5"/>
  <c r="S26" i="5"/>
  <c r="AA26" i="5"/>
  <c r="AC26" i="5"/>
  <c r="S24" i="5"/>
  <c r="AA24" i="5"/>
  <c r="AC24" i="5"/>
  <c r="S22" i="5"/>
  <c r="AA22" i="5"/>
  <c r="AC22" i="5"/>
  <c r="S20" i="5"/>
  <c r="AA20" i="5"/>
  <c r="AC20" i="5"/>
  <c r="S18" i="5"/>
  <c r="AA18" i="5"/>
  <c r="AC18" i="5"/>
  <c r="S16" i="5"/>
  <c r="AA16" i="5"/>
  <c r="AC16" i="5"/>
  <c r="S14" i="5"/>
  <c r="AA14" i="5"/>
  <c r="AC14" i="5"/>
  <c r="S12" i="5"/>
  <c r="AA12" i="5"/>
  <c r="AC12" i="5"/>
  <c r="S10" i="5"/>
  <c r="AA10" i="5"/>
  <c r="AC10" i="5"/>
  <c r="S8" i="5"/>
  <c r="AA8" i="5"/>
  <c r="AC8" i="5"/>
  <c r="AA63" i="5"/>
  <c r="AC63" i="5"/>
  <c r="S43" i="5"/>
  <c r="AA43" i="5"/>
  <c r="AC43" i="5"/>
  <c r="S41" i="5"/>
  <c r="AA41" i="5"/>
  <c r="AC41" i="5"/>
  <c r="S39" i="5"/>
  <c r="AA39" i="5"/>
  <c r="AC39" i="5"/>
  <c r="S37" i="5"/>
  <c r="AA37" i="5"/>
  <c r="AC37" i="5"/>
  <c r="S35" i="5"/>
  <c r="AA35" i="5"/>
  <c r="AC35" i="5"/>
  <c r="S33" i="5"/>
  <c r="AA33" i="5"/>
  <c r="AC33" i="5"/>
  <c r="S31" i="5"/>
  <c r="AA31" i="5"/>
  <c r="AC31" i="5"/>
  <c r="S29" i="5"/>
  <c r="AA29" i="5"/>
  <c r="AC29" i="5"/>
  <c r="S27" i="5"/>
  <c r="AA27" i="5"/>
  <c r="AC27" i="5"/>
  <c r="S25" i="5"/>
  <c r="AA25" i="5"/>
  <c r="AC25" i="5"/>
  <c r="S23" i="5"/>
  <c r="AA23" i="5"/>
  <c r="AC23" i="5"/>
  <c r="S21" i="5"/>
  <c r="AA21" i="5"/>
  <c r="AC21" i="5"/>
  <c r="S19" i="5"/>
  <c r="AA19" i="5"/>
  <c r="AC19" i="5"/>
  <c r="S17" i="5"/>
  <c r="AA17" i="5"/>
  <c r="AC17" i="5"/>
  <c r="S15" i="5"/>
  <c r="AA15" i="5"/>
  <c r="AC15" i="5"/>
  <c r="S13" i="5"/>
  <c r="AA13" i="5"/>
  <c r="AC13" i="5"/>
  <c r="S11" i="5"/>
  <c r="AA11" i="5"/>
  <c r="AC11" i="5"/>
  <c r="S9" i="5"/>
  <c r="AA9" i="5"/>
  <c r="AC9" i="5"/>
  <c r="S73" i="5"/>
  <c r="S65" i="5"/>
  <c r="AC7" i="5"/>
  <c r="AC6" i="5"/>
  <c r="AC5" i="5"/>
  <c r="AC4" i="5"/>
  <c r="AA7" i="5"/>
  <c r="AA6" i="5"/>
  <c r="AA5" i="5"/>
  <c r="AA4" i="5"/>
  <c r="S2" i="5"/>
  <c r="AC3" i="5"/>
  <c r="AA3" i="5"/>
  <c r="S3" i="5"/>
  <c r="W2" i="5"/>
  <c r="X2" i="5" s="1"/>
  <c r="W3" i="5"/>
  <c r="X3" i="5" s="1"/>
  <c r="Z2" i="5"/>
  <c r="AC2" i="5" s="1"/>
  <c r="AC299" i="4"/>
  <c r="S299" i="4"/>
  <c r="AA299" i="4"/>
  <c r="S297" i="4"/>
  <c r="AA297" i="4"/>
  <c r="AC297" i="4"/>
  <c r="S284" i="4"/>
  <c r="AA284" i="4"/>
  <c r="AC284" i="4"/>
  <c r="AA280" i="4"/>
  <c r="AC280" i="4"/>
  <c r="S280" i="4"/>
  <c r="AC267" i="4"/>
  <c r="S267" i="4"/>
  <c r="AA267" i="4"/>
  <c r="S265" i="4"/>
  <c r="AA265" i="4"/>
  <c r="AC265" i="4"/>
  <c r="S310" i="4"/>
  <c r="AA310" i="4"/>
  <c r="AC310" i="4"/>
  <c r="AA309" i="4"/>
  <c r="AC309" i="4"/>
  <c r="S278" i="4"/>
  <c r="AA278" i="4"/>
  <c r="AC278" i="4"/>
  <c r="AA277" i="4"/>
  <c r="AC277" i="4"/>
  <c r="S277" i="4"/>
  <c r="AC307" i="4"/>
  <c r="S307" i="4"/>
  <c r="S305" i="4"/>
  <c r="AA305" i="4"/>
  <c r="AC305" i="4"/>
  <c r="S292" i="4"/>
  <c r="AA292" i="4"/>
  <c r="AC292" i="4"/>
  <c r="AA288" i="4"/>
  <c r="AC288" i="4"/>
  <c r="S288" i="4"/>
  <c r="AC275" i="4"/>
  <c r="S275" i="4"/>
  <c r="AA275" i="4"/>
  <c r="S273" i="4"/>
  <c r="AA273" i="4"/>
  <c r="AC273" i="4"/>
  <c r="AA286" i="4"/>
  <c r="AC286" i="4"/>
  <c r="AA285" i="4"/>
  <c r="AC285" i="4"/>
  <c r="S285" i="4"/>
  <c r="AC248" i="4"/>
  <c r="S248" i="4"/>
  <c r="AA248" i="4"/>
  <c r="S300" i="4"/>
  <c r="AA300" i="4"/>
  <c r="AC300" i="4"/>
  <c r="AA296" i="4"/>
  <c r="AC296" i="4"/>
  <c r="S296" i="4"/>
  <c r="AA283" i="4"/>
  <c r="S281" i="4"/>
  <c r="AA281" i="4"/>
  <c r="AC281" i="4"/>
  <c r="S268" i="4"/>
  <c r="AA268" i="4"/>
  <c r="AC268" i="4"/>
  <c r="AA264" i="4"/>
  <c r="AC264" i="4"/>
  <c r="S264" i="4"/>
  <c r="S294" i="4"/>
  <c r="AA294" i="4"/>
  <c r="AC294" i="4"/>
  <c r="AA293" i="4"/>
  <c r="S262" i="4"/>
  <c r="AA262" i="4"/>
  <c r="AC262" i="4"/>
  <c r="AA261" i="4"/>
  <c r="AC261" i="4"/>
  <c r="S261" i="4"/>
  <c r="AA245" i="4"/>
  <c r="AC245" i="4"/>
  <c r="S245" i="4"/>
  <c r="S308" i="4"/>
  <c r="AA308" i="4"/>
  <c r="AC308" i="4"/>
  <c r="AA304" i="4"/>
  <c r="AC304" i="4"/>
  <c r="S304" i="4"/>
  <c r="AC291" i="4"/>
  <c r="S291" i="4"/>
  <c r="AA291" i="4"/>
  <c r="S289" i="4"/>
  <c r="AA289" i="4"/>
  <c r="AC289" i="4"/>
  <c r="S276" i="4"/>
  <c r="AA276" i="4"/>
  <c r="AC276" i="4"/>
  <c r="AA272" i="4"/>
  <c r="AC272" i="4"/>
  <c r="S272" i="4"/>
  <c r="S250" i="4"/>
  <c r="AA250" i="4"/>
  <c r="AC250" i="4"/>
  <c r="AC241" i="4"/>
  <c r="S241" i="4"/>
  <c r="AA241" i="4"/>
  <c r="S302" i="4"/>
  <c r="AA302" i="4"/>
  <c r="AC302" i="4"/>
  <c r="AA301" i="4"/>
  <c r="AC301" i="4"/>
  <c r="S301" i="4"/>
  <c r="S270" i="4"/>
  <c r="AA270" i="4"/>
  <c r="AC270" i="4"/>
  <c r="AA269" i="4"/>
  <c r="AC269" i="4"/>
  <c r="S269" i="4"/>
  <c r="AC259" i="4"/>
  <c r="S259" i="4"/>
  <c r="AA259" i="4"/>
  <c r="S257" i="4"/>
  <c r="AA257" i="4"/>
  <c r="AC257" i="4"/>
  <c r="S311" i="4"/>
  <c r="S303" i="4"/>
  <c r="S295" i="4"/>
  <c r="S287" i="4"/>
  <c r="S279" i="4"/>
  <c r="S271" i="4"/>
  <c r="S263" i="4"/>
  <c r="AA237" i="4"/>
  <c r="AC237" i="4"/>
  <c r="AA230" i="4"/>
  <c r="AC230" i="4"/>
  <c r="S230" i="4"/>
  <c r="AA222" i="4"/>
  <c r="AC222" i="4"/>
  <c r="S222" i="4"/>
  <c r="AA214" i="4"/>
  <c r="AC214" i="4"/>
  <c r="S214" i="4"/>
  <c r="AA206" i="4"/>
  <c r="AC206" i="4"/>
  <c r="S206" i="4"/>
  <c r="AA198" i="4"/>
  <c r="AC198" i="4"/>
  <c r="S198" i="4"/>
  <c r="AA192" i="4"/>
  <c r="AC192" i="4"/>
  <c r="S192" i="4"/>
  <c r="S188" i="4"/>
  <c r="AA188" i="4"/>
  <c r="S162" i="4"/>
  <c r="AA162" i="4"/>
  <c r="AA149" i="4"/>
  <c r="AC149" i="4"/>
  <c r="S143" i="4"/>
  <c r="AC143" i="4"/>
  <c r="AA139" i="4"/>
  <c r="AC139" i="4"/>
  <c r="AC137" i="4"/>
  <c r="AA137" i="4"/>
  <c r="S137" i="4"/>
  <c r="AA118" i="4"/>
  <c r="AC118" i="4"/>
  <c r="S118" i="4"/>
  <c r="S115" i="4"/>
  <c r="AA115" i="4"/>
  <c r="AC115" i="4"/>
  <c r="AA111" i="4"/>
  <c r="AC111" i="4"/>
  <c r="S111" i="4"/>
  <c r="S102" i="4"/>
  <c r="AA102" i="4"/>
  <c r="AC102" i="4"/>
  <c r="AA95" i="4"/>
  <c r="AC95" i="4"/>
  <c r="S95" i="4"/>
  <c r="S94" i="4"/>
  <c r="AA94" i="4"/>
  <c r="AC94" i="4"/>
  <c r="AC56" i="4"/>
  <c r="S56" i="4"/>
  <c r="AA56" i="4"/>
  <c r="S54" i="4"/>
  <c r="AA54" i="4"/>
  <c r="AC54" i="4"/>
  <c r="AA36" i="4"/>
  <c r="AC36" i="4"/>
  <c r="S36" i="4"/>
  <c r="AA28" i="4"/>
  <c r="AC28" i="4"/>
  <c r="S28" i="4"/>
  <c r="AC233" i="4"/>
  <c r="S233" i="4"/>
  <c r="AC225" i="4"/>
  <c r="S225" i="4"/>
  <c r="AC217" i="4"/>
  <c r="S217" i="4"/>
  <c r="AC209" i="4"/>
  <c r="S209" i="4"/>
  <c r="AC201" i="4"/>
  <c r="S201" i="4"/>
  <c r="S186" i="4"/>
  <c r="AA186" i="4"/>
  <c r="AA173" i="4"/>
  <c r="AC173" i="4"/>
  <c r="S167" i="4"/>
  <c r="AC167" i="4"/>
  <c r="AA163" i="4"/>
  <c r="AC163" i="4"/>
  <c r="AA158" i="4"/>
  <c r="AC158" i="4"/>
  <c r="S158" i="4"/>
  <c r="AA152" i="4"/>
  <c r="AC152" i="4"/>
  <c r="S152" i="4"/>
  <c r="S148" i="4"/>
  <c r="AA148" i="4"/>
  <c r="AA126" i="4"/>
  <c r="AC126" i="4"/>
  <c r="S126" i="4"/>
  <c r="S99" i="4"/>
  <c r="AA99" i="4"/>
  <c r="AC99" i="4"/>
  <c r="AC260" i="4"/>
  <c r="AA255" i="4"/>
  <c r="AA253" i="4"/>
  <c r="AC253" i="4"/>
  <c r="AC249" i="4"/>
  <c r="S249" i="4"/>
  <c r="S242" i="4"/>
  <c r="AA242" i="4"/>
  <c r="R229" i="4"/>
  <c r="R221" i="4"/>
  <c r="R213" i="4"/>
  <c r="R205" i="4"/>
  <c r="R197" i="4"/>
  <c r="S191" i="4"/>
  <c r="AC191" i="4"/>
  <c r="AC188" i="4"/>
  <c r="AA187" i="4"/>
  <c r="AC187" i="4"/>
  <c r="AA182" i="4"/>
  <c r="AC182" i="4"/>
  <c r="S182" i="4"/>
  <c r="AA176" i="4"/>
  <c r="AC176" i="4"/>
  <c r="S176" i="4"/>
  <c r="S172" i="4"/>
  <c r="AA172" i="4"/>
  <c r="S146" i="4"/>
  <c r="AA146" i="4"/>
  <c r="AA134" i="4"/>
  <c r="AC134" i="4"/>
  <c r="S134" i="4"/>
  <c r="S65" i="4"/>
  <c r="AA65" i="4"/>
  <c r="AC65" i="4"/>
  <c r="AC311" i="4"/>
  <c r="AC303" i="4"/>
  <c r="AC295" i="4"/>
  <c r="AC287" i="4"/>
  <c r="AC279" i="4"/>
  <c r="AC271" i="4"/>
  <c r="AC263" i="4"/>
  <c r="AA260" i="4"/>
  <c r="R254" i="4"/>
  <c r="AC236" i="4"/>
  <c r="S235" i="4"/>
  <c r="AC232" i="4"/>
  <c r="S232" i="4"/>
  <c r="S227" i="4"/>
  <c r="AC224" i="4"/>
  <c r="S224" i="4"/>
  <c r="S219" i="4"/>
  <c r="AC216" i="4"/>
  <c r="S216" i="4"/>
  <c r="S211" i="4"/>
  <c r="AC208" i="4"/>
  <c r="S208" i="4"/>
  <c r="S203" i="4"/>
  <c r="AC200" i="4"/>
  <c r="S200" i="4"/>
  <c r="S196" i="4"/>
  <c r="AA196" i="4"/>
  <c r="S170" i="4"/>
  <c r="AA170" i="4"/>
  <c r="R157" i="4"/>
  <c r="S151" i="4"/>
  <c r="AC151" i="4"/>
  <c r="AC148" i="4"/>
  <c r="AA147" i="4"/>
  <c r="AC147" i="4"/>
  <c r="AA142" i="4"/>
  <c r="AC142" i="4"/>
  <c r="S142" i="4"/>
  <c r="AC101" i="4"/>
  <c r="S101" i="4"/>
  <c r="AA101" i="4"/>
  <c r="AC306" i="4"/>
  <c r="AC298" i="4"/>
  <c r="AC290" i="4"/>
  <c r="AC282" i="4"/>
  <c r="AC274" i="4"/>
  <c r="AC266" i="4"/>
  <c r="AC258" i="4"/>
  <c r="R247" i="4"/>
  <c r="S237" i="4"/>
  <c r="S194" i="4"/>
  <c r="AA194" i="4"/>
  <c r="R181" i="4"/>
  <c r="S175" i="4"/>
  <c r="AC175" i="4"/>
  <c r="AA171" i="4"/>
  <c r="AC171" i="4"/>
  <c r="AA166" i="4"/>
  <c r="AC166" i="4"/>
  <c r="S166" i="4"/>
  <c r="AC162" i="4"/>
  <c r="AA160" i="4"/>
  <c r="AC160" i="4"/>
  <c r="S160" i="4"/>
  <c r="S156" i="4"/>
  <c r="AA156" i="4"/>
  <c r="S149" i="4"/>
  <c r="S139" i="4"/>
  <c r="AA233" i="4"/>
  <c r="S231" i="4"/>
  <c r="AC231" i="4"/>
  <c r="AC228" i="4"/>
  <c r="AA225" i="4"/>
  <c r="S223" i="4"/>
  <c r="AC223" i="4"/>
  <c r="AC220" i="4"/>
  <c r="AA217" i="4"/>
  <c r="S215" i="4"/>
  <c r="AC215" i="4"/>
  <c r="AC212" i="4"/>
  <c r="AA209" i="4"/>
  <c r="S207" i="4"/>
  <c r="AC207" i="4"/>
  <c r="AC204" i="4"/>
  <c r="AA201" i="4"/>
  <c r="S199" i="4"/>
  <c r="AC199" i="4"/>
  <c r="AC196" i="4"/>
  <c r="AA195" i="4"/>
  <c r="AC195" i="4"/>
  <c r="AA190" i="4"/>
  <c r="AC190" i="4"/>
  <c r="S190" i="4"/>
  <c r="AC186" i="4"/>
  <c r="AA184" i="4"/>
  <c r="AC184" i="4"/>
  <c r="S184" i="4"/>
  <c r="S180" i="4"/>
  <c r="AA180" i="4"/>
  <c r="S173" i="4"/>
  <c r="S163" i="4"/>
  <c r="S154" i="4"/>
  <c r="AA154" i="4"/>
  <c r="AA143" i="4"/>
  <c r="R141" i="4"/>
  <c r="AA256" i="4"/>
  <c r="AA249" i="4"/>
  <c r="R246" i="4"/>
  <c r="AC242" i="4"/>
  <c r="AA239" i="4"/>
  <c r="R238" i="4"/>
  <c r="AC235" i="4"/>
  <c r="S234" i="4"/>
  <c r="AA234" i="4"/>
  <c r="S226" i="4"/>
  <c r="AA226" i="4"/>
  <c r="S218" i="4"/>
  <c r="AA218" i="4"/>
  <c r="S210" i="4"/>
  <c r="AA210" i="4"/>
  <c r="S202" i="4"/>
  <c r="AA202" i="4"/>
  <c r="S187" i="4"/>
  <c r="S178" i="4"/>
  <c r="AA178" i="4"/>
  <c r="AA167" i="4"/>
  <c r="R165" i="4"/>
  <c r="S159" i="4"/>
  <c r="AC159" i="4"/>
  <c r="AC156" i="4"/>
  <c r="AA155" i="4"/>
  <c r="AC155" i="4"/>
  <c r="AA150" i="4"/>
  <c r="AC150" i="4"/>
  <c r="S150" i="4"/>
  <c r="AC146" i="4"/>
  <c r="AA144" i="4"/>
  <c r="AC144" i="4"/>
  <c r="S144" i="4"/>
  <c r="S140" i="4"/>
  <c r="AA140" i="4"/>
  <c r="AC88" i="4"/>
  <c r="S88" i="4"/>
  <c r="AA88" i="4"/>
  <c r="AA87" i="4"/>
  <c r="AC87" i="4"/>
  <c r="S87" i="4"/>
  <c r="S86" i="4"/>
  <c r="AA86" i="4"/>
  <c r="AC86" i="4"/>
  <c r="AC240" i="4"/>
  <c r="S240" i="4"/>
  <c r="AA236" i="4"/>
  <c r="AA189" i="4"/>
  <c r="AC189" i="4"/>
  <c r="S183" i="4"/>
  <c r="AC183" i="4"/>
  <c r="AA179" i="4"/>
  <c r="AC179" i="4"/>
  <c r="AA174" i="4"/>
  <c r="AC174" i="4"/>
  <c r="S174" i="4"/>
  <c r="AA168" i="4"/>
  <c r="AC168" i="4"/>
  <c r="S168" i="4"/>
  <c r="S164" i="4"/>
  <c r="AA164" i="4"/>
  <c r="AC136" i="4"/>
  <c r="AA135" i="4"/>
  <c r="AC135" i="4"/>
  <c r="S135" i="4"/>
  <c r="AC128" i="4"/>
  <c r="AA127" i="4"/>
  <c r="AC127" i="4"/>
  <c r="S127" i="4"/>
  <c r="AA119" i="4"/>
  <c r="AC119" i="4"/>
  <c r="S119" i="4"/>
  <c r="AA113" i="4"/>
  <c r="AC113" i="4"/>
  <c r="AA100" i="4"/>
  <c r="AC100" i="4"/>
  <c r="AA90" i="4"/>
  <c r="AC90" i="4"/>
  <c r="S90" i="4"/>
  <c r="AA84" i="4"/>
  <c r="AC84" i="4"/>
  <c r="AA77" i="4"/>
  <c r="AC77" i="4"/>
  <c r="S77" i="4"/>
  <c r="S75" i="4"/>
  <c r="AA75" i="4"/>
  <c r="AA58" i="4"/>
  <c r="AC58" i="4"/>
  <c r="S58" i="4"/>
  <c r="AA52" i="4"/>
  <c r="AC52" i="4"/>
  <c r="AA42" i="4"/>
  <c r="AC42" i="4"/>
  <c r="S42" i="4"/>
  <c r="AA20" i="4"/>
  <c r="AC20" i="4"/>
  <c r="S20" i="4"/>
  <c r="AA129" i="4"/>
  <c r="AC129" i="4"/>
  <c r="AA121" i="4"/>
  <c r="AC121" i="4"/>
  <c r="S73" i="4"/>
  <c r="AA73" i="4"/>
  <c r="AC73" i="4"/>
  <c r="AC64" i="4"/>
  <c r="S64" i="4"/>
  <c r="AA63" i="4"/>
  <c r="AC63" i="4"/>
  <c r="S63" i="4"/>
  <c r="S62" i="4"/>
  <c r="AA62" i="4"/>
  <c r="AC62" i="4"/>
  <c r="S51" i="4"/>
  <c r="AA51" i="4"/>
  <c r="AC51" i="4"/>
  <c r="AA39" i="4"/>
  <c r="AC39" i="4"/>
  <c r="S39" i="4"/>
  <c r="S38" i="4"/>
  <c r="AA38" i="4"/>
  <c r="AC38" i="4"/>
  <c r="AA37" i="4"/>
  <c r="AC37" i="4"/>
  <c r="S37" i="4"/>
  <c r="AA31" i="4"/>
  <c r="AC31" i="4"/>
  <c r="S31" i="4"/>
  <c r="S30" i="4"/>
  <c r="AA30" i="4"/>
  <c r="AC30" i="4"/>
  <c r="AA29" i="4"/>
  <c r="AC29" i="4"/>
  <c r="S29" i="4"/>
  <c r="AA23" i="4"/>
  <c r="AC23" i="4"/>
  <c r="S23" i="4"/>
  <c r="AA12" i="4"/>
  <c r="AC12" i="4"/>
  <c r="S12" i="4"/>
  <c r="AA4" i="4"/>
  <c r="AC4" i="4"/>
  <c r="S4" i="4"/>
  <c r="AA138" i="4"/>
  <c r="AC114" i="4"/>
  <c r="S114" i="4"/>
  <c r="AC109" i="4"/>
  <c r="S109" i="4"/>
  <c r="S107" i="4"/>
  <c r="AA107" i="4"/>
  <c r="AA103" i="4"/>
  <c r="AC103" i="4"/>
  <c r="S103" i="4"/>
  <c r="AA97" i="4"/>
  <c r="AC97" i="4"/>
  <c r="AA92" i="4"/>
  <c r="AC92" i="4"/>
  <c r="AA85" i="4"/>
  <c r="AC85" i="4"/>
  <c r="S85" i="4"/>
  <c r="AA66" i="4"/>
  <c r="AC66" i="4"/>
  <c r="S66" i="4"/>
  <c r="AA60" i="4"/>
  <c r="AC60" i="4"/>
  <c r="AA55" i="4"/>
  <c r="AC55" i="4"/>
  <c r="S55" i="4"/>
  <c r="AA53" i="4"/>
  <c r="AC53" i="4"/>
  <c r="S53" i="4"/>
  <c r="S22" i="4"/>
  <c r="AA22" i="4"/>
  <c r="AC22" i="4"/>
  <c r="AA21" i="4"/>
  <c r="AC21" i="4"/>
  <c r="S21" i="4"/>
  <c r="AC16" i="4"/>
  <c r="S16" i="4"/>
  <c r="AA16" i="4"/>
  <c r="AA15" i="4"/>
  <c r="AC15" i="4"/>
  <c r="S15" i="4"/>
  <c r="S193" i="4"/>
  <c r="S185" i="4"/>
  <c r="S177" i="4"/>
  <c r="S169" i="4"/>
  <c r="S161" i="4"/>
  <c r="S153" i="4"/>
  <c r="S145" i="4"/>
  <c r="AC130" i="4"/>
  <c r="S130" i="4"/>
  <c r="AC122" i="4"/>
  <c r="S122" i="4"/>
  <c r="AA108" i="4"/>
  <c r="AC108" i="4"/>
  <c r="AA98" i="4"/>
  <c r="AC98" i="4"/>
  <c r="S98" i="4"/>
  <c r="S81" i="4"/>
  <c r="AA81" i="4"/>
  <c r="AC81" i="4"/>
  <c r="AC72" i="4"/>
  <c r="S72" i="4"/>
  <c r="AA71" i="4"/>
  <c r="AC71" i="4"/>
  <c r="S71" i="4"/>
  <c r="S70" i="4"/>
  <c r="AA70" i="4"/>
  <c r="AC70" i="4"/>
  <c r="AC48" i="4"/>
  <c r="S48" i="4"/>
  <c r="AA48" i="4"/>
  <c r="S46" i="4"/>
  <c r="AA46" i="4"/>
  <c r="AC46" i="4"/>
  <c r="AA44" i="4"/>
  <c r="AC44" i="4"/>
  <c r="S44" i="4"/>
  <c r="S14" i="4"/>
  <c r="AA14" i="4"/>
  <c r="AC14" i="4"/>
  <c r="AA13" i="4"/>
  <c r="AC13" i="4"/>
  <c r="S13" i="4"/>
  <c r="AC8" i="4"/>
  <c r="S8" i="4"/>
  <c r="AA8" i="4"/>
  <c r="AA7" i="4"/>
  <c r="AC7" i="4"/>
  <c r="S7" i="4"/>
  <c r="S100" i="4"/>
  <c r="AC93" i="4"/>
  <c r="S93" i="4"/>
  <c r="S91" i="4"/>
  <c r="AA91" i="4"/>
  <c r="AC75" i="4"/>
  <c r="AA74" i="4"/>
  <c r="AC74" i="4"/>
  <c r="S74" i="4"/>
  <c r="AA68" i="4"/>
  <c r="AC68" i="4"/>
  <c r="AA61" i="4"/>
  <c r="AC61" i="4"/>
  <c r="S61" i="4"/>
  <c r="S59" i="4"/>
  <c r="AA59" i="4"/>
  <c r="S43" i="4"/>
  <c r="AA43" i="4"/>
  <c r="AC43" i="4"/>
  <c r="S6" i="4"/>
  <c r="AA6" i="4"/>
  <c r="AC6" i="4"/>
  <c r="AA5" i="4"/>
  <c r="AC5" i="4"/>
  <c r="S5" i="4"/>
  <c r="AC133" i="4"/>
  <c r="S131" i="4"/>
  <c r="AA131" i="4"/>
  <c r="S123" i="4"/>
  <c r="AA123" i="4"/>
  <c r="AA110" i="4"/>
  <c r="AC110" i="4"/>
  <c r="AA105" i="4"/>
  <c r="AC105" i="4"/>
  <c r="S89" i="4"/>
  <c r="AA89" i="4"/>
  <c r="AC89" i="4"/>
  <c r="S83" i="4"/>
  <c r="AA83" i="4"/>
  <c r="AC80" i="4"/>
  <c r="S80" i="4"/>
  <c r="AA79" i="4"/>
  <c r="AC79" i="4"/>
  <c r="S79" i="4"/>
  <c r="S78" i="4"/>
  <c r="AA78" i="4"/>
  <c r="AC78" i="4"/>
  <c r="S57" i="4"/>
  <c r="AA57" i="4"/>
  <c r="AC57" i="4"/>
  <c r="AA50" i="4"/>
  <c r="AC50" i="4"/>
  <c r="S50" i="4"/>
  <c r="AA133" i="4"/>
  <c r="AA132" i="4"/>
  <c r="AC132" i="4"/>
  <c r="AA125" i="4"/>
  <c r="AA124" i="4"/>
  <c r="AC124" i="4"/>
  <c r="AA117" i="4"/>
  <c r="AA116" i="4"/>
  <c r="AC116" i="4"/>
  <c r="AA106" i="4"/>
  <c r="AC106" i="4"/>
  <c r="S106" i="4"/>
  <c r="AA93" i="4"/>
  <c r="AA82" i="4"/>
  <c r="AC82" i="4"/>
  <c r="S82" i="4"/>
  <c r="AA76" i="4"/>
  <c r="AC76" i="4"/>
  <c r="AA69" i="4"/>
  <c r="AC69" i="4"/>
  <c r="S69" i="4"/>
  <c r="S67" i="4"/>
  <c r="AA67" i="4"/>
  <c r="AA64" i="4"/>
  <c r="AA47" i="4"/>
  <c r="AC47" i="4"/>
  <c r="S47" i="4"/>
  <c r="AA45" i="4"/>
  <c r="AC45" i="4"/>
  <c r="S45" i="4"/>
  <c r="AC40" i="4"/>
  <c r="S40" i="4"/>
  <c r="AA40" i="4"/>
  <c r="AC32" i="4"/>
  <c r="S32" i="4"/>
  <c r="AA32" i="4"/>
  <c r="AC24" i="4"/>
  <c r="S24" i="4"/>
  <c r="AA24" i="4"/>
  <c r="AA35" i="4"/>
  <c r="AA27" i="4"/>
  <c r="AA19" i="4"/>
  <c r="AA11" i="4"/>
  <c r="AC49" i="4"/>
  <c r="AC41" i="4"/>
  <c r="S34" i="4"/>
  <c r="AC33" i="4"/>
  <c r="S26" i="4"/>
  <c r="AC25" i="4"/>
  <c r="S18" i="4"/>
  <c r="AC17" i="4"/>
  <c r="S10" i="4"/>
  <c r="AC9" i="4"/>
  <c r="AA49" i="4"/>
  <c r="AA41" i="4"/>
  <c r="AA33" i="4"/>
  <c r="AA25" i="4"/>
  <c r="AA17" i="4"/>
  <c r="AA9" i="4"/>
  <c r="S2" i="4"/>
  <c r="AA2" i="4"/>
  <c r="AA3" i="4"/>
  <c r="S3" i="4"/>
  <c r="W3" i="4"/>
  <c r="X3" i="4" s="1"/>
  <c r="U22" i="28" l="1"/>
  <c r="U23" i="28"/>
  <c r="AC284" i="6"/>
  <c r="S288" i="6"/>
  <c r="AC296" i="6"/>
  <c r="AA284" i="6"/>
  <c r="AC297" i="6"/>
  <c r="S286" i="6"/>
  <c r="AC294" i="6"/>
  <c r="AC290" i="6"/>
  <c r="AA294" i="6"/>
  <c r="AA290" i="6"/>
  <c r="S294" i="6"/>
  <c r="S290" i="6"/>
  <c r="S284" i="6"/>
  <c r="U22" i="26"/>
  <c r="U23" i="26"/>
  <c r="AC297" i="5"/>
  <c r="S284" i="5"/>
  <c r="AC305" i="5"/>
  <c r="AC286" i="5"/>
  <c r="AA297" i="5"/>
  <c r="S309" i="5"/>
  <c r="AA289" i="5"/>
  <c r="AA305" i="5"/>
  <c r="S286" i="5"/>
  <c r="S297" i="5"/>
  <c r="S305" i="5"/>
  <c r="AC310" i="5"/>
  <c r="AC306" i="5"/>
  <c r="S289" i="5"/>
  <c r="AC307" i="5"/>
  <c r="AA310" i="5"/>
  <c r="AA306" i="5"/>
  <c r="AC289" i="5"/>
  <c r="AA307" i="5"/>
  <c r="S310" i="5"/>
  <c r="AC308" i="5"/>
  <c r="AA283" i="5"/>
  <c r="S306" i="5"/>
  <c r="S307" i="5"/>
  <c r="AA308" i="5"/>
  <c r="S308" i="5"/>
  <c r="AA286" i="5"/>
  <c r="AC283" i="5"/>
  <c r="F23" i="23"/>
  <c r="G23" i="23"/>
  <c r="S293" i="4"/>
  <c r="S283" i="4"/>
  <c r="S286" i="4"/>
  <c r="AA307" i="4"/>
  <c r="AC293" i="4"/>
  <c r="AC283" i="4"/>
  <c r="S309" i="4"/>
  <c r="U22" i="23"/>
  <c r="I37" i="28"/>
  <c r="I19" i="26"/>
  <c r="I18" i="26"/>
  <c r="I20" i="26"/>
  <c r="I37" i="26"/>
  <c r="I17" i="26"/>
  <c r="B23" i="23"/>
  <c r="D23" i="23"/>
  <c r="E23" i="23"/>
  <c r="C23" i="23"/>
  <c r="I20" i="23"/>
  <c r="I19" i="23"/>
  <c r="I18" i="23"/>
  <c r="I21" i="23"/>
  <c r="I17" i="23"/>
  <c r="I37" i="23"/>
  <c r="I20" i="28"/>
  <c r="I17" i="28"/>
  <c r="I18" i="28"/>
  <c r="I21" i="28"/>
  <c r="I19" i="28"/>
  <c r="AA227" i="6"/>
  <c r="S227" i="6"/>
  <c r="AC227" i="6"/>
  <c r="AC83" i="5"/>
  <c r="S83" i="5"/>
  <c r="AA83" i="5"/>
  <c r="AA2" i="5"/>
  <c r="AA246" i="4"/>
  <c r="S246" i="4"/>
  <c r="AC246" i="4"/>
  <c r="AA197" i="4"/>
  <c r="AC197" i="4"/>
  <c r="S197" i="4"/>
  <c r="AA205" i="4"/>
  <c r="AC205" i="4"/>
  <c r="S205" i="4"/>
  <c r="AA247" i="4"/>
  <c r="AC247" i="4"/>
  <c r="S247" i="4"/>
  <c r="AA213" i="4"/>
  <c r="AC213" i="4"/>
  <c r="S213" i="4"/>
  <c r="AA141" i="4"/>
  <c r="AC141" i="4"/>
  <c r="S141" i="4"/>
  <c r="AA254" i="4"/>
  <c r="S254" i="4"/>
  <c r="AC254" i="4"/>
  <c r="AA221" i="4"/>
  <c r="AC221" i="4"/>
  <c r="S221" i="4"/>
  <c r="AA165" i="4"/>
  <c r="AC165" i="4"/>
  <c r="S165" i="4"/>
  <c r="AA238" i="4"/>
  <c r="S238" i="4"/>
  <c r="AC238" i="4"/>
  <c r="AA229" i="4"/>
  <c r="AC229" i="4"/>
  <c r="S229" i="4"/>
  <c r="AA157" i="4"/>
  <c r="AC157" i="4"/>
  <c r="S157" i="4"/>
  <c r="AA181" i="4"/>
  <c r="AC181" i="4"/>
  <c r="S181" i="4"/>
  <c r="I24" i="26" l="1"/>
  <c r="I22" i="23"/>
  <c r="I23" i="28"/>
  <c r="AE4" i="4"/>
  <c r="AF4" i="4" s="1"/>
  <c r="AE5" i="4"/>
  <c r="AF5" i="4"/>
  <c r="AE6" i="4"/>
  <c r="AF6" i="4" s="1"/>
  <c r="AE7" i="4"/>
  <c r="AF7" i="4" s="1"/>
  <c r="AE8" i="4"/>
  <c r="AF8" i="4"/>
  <c r="AE9" i="4"/>
  <c r="AF9" i="4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/>
  <c r="AE17" i="4"/>
  <c r="AF17" i="4" s="1"/>
  <c r="AE18" i="4"/>
  <c r="AF18" i="4" s="1"/>
  <c r="AE19" i="4"/>
  <c r="AF19" i="4"/>
  <c r="AE20" i="4"/>
  <c r="AF20" i="4" s="1"/>
  <c r="AE21" i="4"/>
  <c r="AF21" i="4"/>
  <c r="AE22" i="4"/>
  <c r="AF22" i="4" s="1"/>
  <c r="AE23" i="4"/>
  <c r="AF23" i="4"/>
  <c r="AE24" i="4"/>
  <c r="AF24" i="4" s="1"/>
  <c r="AE25" i="4"/>
  <c r="AF25" i="4" s="1"/>
  <c r="AE26" i="4"/>
  <c r="AF26" i="4" s="1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/>
  <c r="AE36" i="4"/>
  <c r="AF36" i="4" s="1"/>
  <c r="AE37" i="4"/>
  <c r="AF37" i="4"/>
  <c r="AE38" i="4"/>
  <c r="AF38" i="4" s="1"/>
  <c r="AE39" i="4"/>
  <c r="AF39" i="4"/>
  <c r="AE40" i="4"/>
  <c r="AF40" i="4"/>
  <c r="AE41" i="4"/>
  <c r="AF41" i="4" s="1"/>
  <c r="AE42" i="4"/>
  <c r="AF42" i="4" s="1"/>
  <c r="AE43" i="4"/>
  <c r="AF43" i="4" s="1"/>
  <c r="AE44" i="4"/>
  <c r="AF44" i="4" s="1"/>
  <c r="AE45" i="4"/>
  <c r="AF45" i="4"/>
  <c r="AE46" i="4"/>
  <c r="AF46" i="4" s="1"/>
  <c r="AE47" i="4"/>
  <c r="AF47" i="4" s="1"/>
  <c r="AE48" i="4"/>
  <c r="AF48" i="4"/>
  <c r="AE49" i="4"/>
  <c r="AF49" i="4" s="1"/>
  <c r="AE50" i="4"/>
  <c r="AF50" i="4" s="1"/>
  <c r="AE51" i="4"/>
  <c r="AF51" i="4" s="1"/>
  <c r="AE52" i="4"/>
  <c r="AF52" i="4" s="1"/>
  <c r="AE53" i="4"/>
  <c r="AF53" i="4" s="1"/>
  <c r="AE54" i="4"/>
  <c r="AF54" i="4" s="1"/>
  <c r="AE55" i="4"/>
  <c r="AF55" i="4"/>
  <c r="AE56" i="4"/>
  <c r="AF56" i="4" s="1"/>
  <c r="AE57" i="4"/>
  <c r="AF57" i="4" s="1"/>
  <c r="AE58" i="4"/>
  <c r="AF58" i="4" s="1"/>
  <c r="AE59" i="4"/>
  <c r="AF59" i="4"/>
  <c r="AE60" i="4"/>
  <c r="AF60" i="4" s="1"/>
  <c r="AE61" i="4"/>
  <c r="AF61" i="4" s="1"/>
  <c r="AE62" i="4"/>
  <c r="AF62" i="4" s="1"/>
  <c r="AE63" i="4"/>
  <c r="AF63" i="4" s="1"/>
  <c r="AE64" i="4"/>
  <c r="AF64" i="4" s="1"/>
  <c r="AE65" i="4"/>
  <c r="AF65" i="4" s="1"/>
  <c r="AE66" i="4"/>
  <c r="AF66" i="4" s="1"/>
  <c r="AE67" i="4"/>
  <c r="AF67" i="4" s="1"/>
  <c r="AE68" i="4"/>
  <c r="AF68" i="4" s="1"/>
  <c r="AE69" i="4"/>
  <c r="AF69" i="4"/>
  <c r="AE70" i="4"/>
  <c r="AF70" i="4" s="1"/>
  <c r="AE71" i="4"/>
  <c r="AF71" i="4" s="1"/>
  <c r="AE72" i="4"/>
  <c r="AF72" i="4" s="1"/>
  <c r="AE73" i="4"/>
  <c r="AF73" i="4"/>
  <c r="AE74" i="4"/>
  <c r="AF74" i="4" s="1"/>
  <c r="AE75" i="4"/>
  <c r="AF75" i="4"/>
  <c r="AE76" i="4"/>
  <c r="AF76" i="4" s="1"/>
  <c r="AE77" i="4"/>
  <c r="AF77" i="4"/>
  <c r="AE78" i="4"/>
  <c r="AF78" i="4" s="1"/>
  <c r="AE79" i="4"/>
  <c r="AF79" i="4" s="1"/>
  <c r="AE80" i="4"/>
  <c r="AF80" i="4" s="1"/>
  <c r="AE81" i="4"/>
  <c r="AF81" i="4"/>
  <c r="AE82" i="4"/>
  <c r="AF82" i="4" s="1"/>
  <c r="AE83" i="4"/>
  <c r="AF83" i="4"/>
  <c r="AE84" i="4"/>
  <c r="AF84" i="4"/>
  <c r="AE85" i="4"/>
  <c r="AF85" i="4"/>
  <c r="AE86" i="4"/>
  <c r="AF86" i="4" s="1"/>
  <c r="AE87" i="4"/>
  <c r="AF87" i="4" s="1"/>
  <c r="AE88" i="4"/>
  <c r="AF88" i="4"/>
  <c r="AE89" i="4"/>
  <c r="AF89" i="4" s="1"/>
  <c r="AE90" i="4"/>
  <c r="AF90" i="4" s="1"/>
  <c r="AE91" i="4"/>
  <c r="AF91" i="4"/>
  <c r="AE92" i="4"/>
  <c r="AF92" i="4" s="1"/>
  <c r="AE93" i="4"/>
  <c r="AF93" i="4"/>
  <c r="AE94" i="4"/>
  <c r="AF94" i="4" s="1"/>
  <c r="AE95" i="4"/>
  <c r="AF95" i="4"/>
  <c r="AE96" i="4"/>
  <c r="AF96" i="4" s="1"/>
  <c r="AE97" i="4"/>
  <c r="AF97" i="4" s="1"/>
  <c r="AE98" i="4"/>
  <c r="AF98" i="4" s="1"/>
  <c r="AE99" i="4"/>
  <c r="AF99" i="4" s="1"/>
  <c r="AE100" i="4"/>
  <c r="AF100" i="4" s="1"/>
  <c r="AE101" i="4"/>
  <c r="AF101" i="4"/>
  <c r="AE102" i="4"/>
  <c r="AF102" i="4" s="1"/>
  <c r="AE103" i="4"/>
  <c r="AF103" i="4"/>
  <c r="AE104" i="4"/>
  <c r="AF104" i="4"/>
  <c r="AE105" i="4"/>
  <c r="AF105" i="4" s="1"/>
  <c r="AE106" i="4"/>
  <c r="AF106" i="4" s="1"/>
  <c r="AE107" i="4"/>
  <c r="AF107" i="4"/>
  <c r="AE108" i="4"/>
  <c r="AF108" i="4"/>
  <c r="AE109" i="4"/>
  <c r="AF109" i="4" s="1"/>
  <c r="AE110" i="4"/>
  <c r="AF110" i="4"/>
  <c r="AE111" i="4"/>
  <c r="AF111" i="4" s="1"/>
  <c r="AE112" i="4"/>
  <c r="AF112" i="4" s="1"/>
  <c r="AE113" i="4"/>
  <c r="AF113" i="4" s="1"/>
  <c r="AE114" i="4"/>
  <c r="AF114" i="4" s="1"/>
  <c r="AE115" i="4"/>
  <c r="AF115" i="4"/>
  <c r="AE116" i="4"/>
  <c r="AF116" i="4" s="1"/>
  <c r="AE117" i="4"/>
  <c r="AF117" i="4" s="1"/>
  <c r="AE118" i="4"/>
  <c r="AF118" i="4" s="1"/>
  <c r="AE119" i="4"/>
  <c r="AF119" i="4" s="1"/>
  <c r="AE120" i="4"/>
  <c r="AF120" i="4" s="1"/>
  <c r="AE121" i="4"/>
  <c r="AF121" i="4"/>
  <c r="AE122" i="4"/>
  <c r="AF122" i="4" s="1"/>
  <c r="AE123" i="4"/>
  <c r="AF123" i="4" s="1"/>
  <c r="AE124" i="4"/>
  <c r="AF124" i="4" s="1"/>
  <c r="AE125" i="4"/>
  <c r="AF125" i="4" s="1"/>
  <c r="AE126" i="4"/>
  <c r="AF126" i="4" s="1"/>
  <c r="AE127" i="4"/>
  <c r="AF127" i="4"/>
  <c r="AE128" i="4"/>
  <c r="AF128" i="4" s="1"/>
  <c r="AE129" i="4"/>
  <c r="AF129" i="4" s="1"/>
  <c r="AE130" i="4"/>
  <c r="AF130" i="4" s="1"/>
  <c r="AE131" i="4"/>
  <c r="AF131" i="4" s="1"/>
  <c r="AE132" i="4"/>
  <c r="AF132" i="4"/>
  <c r="AE133" i="4"/>
  <c r="AF133" i="4" s="1"/>
  <c r="AE134" i="4"/>
  <c r="AF134" i="4"/>
  <c r="AE135" i="4"/>
  <c r="AF135" i="4" s="1"/>
  <c r="AE136" i="4"/>
  <c r="AF136" i="4" s="1"/>
  <c r="AE137" i="4"/>
  <c r="AF137" i="4"/>
  <c r="AE138" i="4"/>
  <c r="AF138" i="4" s="1"/>
  <c r="AE139" i="4"/>
  <c r="AF139" i="4" s="1"/>
  <c r="AE140" i="4"/>
  <c r="AF140" i="4"/>
  <c r="AE141" i="4"/>
  <c r="AF141" i="4" s="1"/>
  <c r="AE142" i="4"/>
  <c r="AF142" i="4" s="1"/>
  <c r="AE143" i="4"/>
  <c r="AF143" i="4" s="1"/>
  <c r="AE144" i="4"/>
  <c r="AF144" i="4" s="1"/>
  <c r="AE145" i="4"/>
  <c r="AF145" i="4"/>
  <c r="AE146" i="4"/>
  <c r="AF146" i="4" s="1"/>
  <c r="AE147" i="4"/>
  <c r="AF147" i="4" s="1"/>
  <c r="AE148" i="4"/>
  <c r="AF148" i="4" s="1"/>
  <c r="AE149" i="4"/>
  <c r="AF149" i="4" s="1"/>
  <c r="AE150" i="4"/>
  <c r="AF150" i="4" s="1"/>
  <c r="AE151" i="4"/>
  <c r="AF151" i="4" s="1"/>
  <c r="AE152" i="4"/>
  <c r="AF152" i="4" s="1"/>
  <c r="AE153" i="4"/>
  <c r="AF153" i="4"/>
  <c r="AE154" i="4"/>
  <c r="AF154" i="4" s="1"/>
  <c r="AE155" i="4"/>
  <c r="AF155" i="4" s="1"/>
  <c r="AE156" i="4"/>
  <c r="AF156" i="4"/>
  <c r="AE157" i="4"/>
  <c r="AF157" i="4" s="1"/>
  <c r="AE158" i="4"/>
  <c r="AF158" i="4"/>
  <c r="AE159" i="4"/>
  <c r="AF159" i="4"/>
  <c r="AE160" i="4"/>
  <c r="AF160" i="4" s="1"/>
  <c r="AE161" i="4"/>
  <c r="AF161" i="4"/>
  <c r="AE162" i="4"/>
  <c r="AF162" i="4"/>
  <c r="AE163" i="4"/>
  <c r="AF163" i="4" s="1"/>
  <c r="AE164" i="4"/>
  <c r="AF164" i="4"/>
  <c r="AE165" i="4"/>
  <c r="AF165" i="4" s="1"/>
  <c r="AE166" i="4"/>
  <c r="AF166" i="4" s="1"/>
  <c r="AE167" i="4"/>
  <c r="AF167" i="4"/>
  <c r="AE168" i="4"/>
  <c r="AF168" i="4" s="1"/>
  <c r="AE169" i="4"/>
  <c r="AF169" i="4" s="1"/>
  <c r="AE170" i="4"/>
  <c r="AF170" i="4" s="1"/>
  <c r="AE171" i="4"/>
  <c r="AF171" i="4" s="1"/>
  <c r="AE172" i="4"/>
  <c r="AF172" i="4"/>
  <c r="AE173" i="4"/>
  <c r="AF173" i="4" s="1"/>
  <c r="AE174" i="4"/>
  <c r="AF174" i="4"/>
  <c r="AE175" i="4"/>
  <c r="AF175" i="4"/>
  <c r="AE176" i="4"/>
  <c r="AF176" i="4" s="1"/>
  <c r="AE177" i="4"/>
  <c r="AF177" i="4" s="1"/>
  <c r="AE178" i="4"/>
  <c r="AF178" i="4"/>
  <c r="AE179" i="4"/>
  <c r="AF179" i="4" s="1"/>
  <c r="AE180" i="4"/>
  <c r="AF180" i="4" s="1"/>
  <c r="AE181" i="4"/>
  <c r="AF181" i="4" s="1"/>
  <c r="AE182" i="4"/>
  <c r="AF182" i="4" s="1"/>
  <c r="AE183" i="4"/>
  <c r="AF183" i="4" s="1"/>
  <c r="AE184" i="4"/>
  <c r="AF184" i="4" s="1"/>
  <c r="AE185" i="4"/>
  <c r="AF185" i="4" s="1"/>
  <c r="AE186" i="4"/>
  <c r="AF186" i="4" s="1"/>
  <c r="AE187" i="4"/>
  <c r="AF187" i="4" s="1"/>
  <c r="AE188" i="4"/>
  <c r="AF188" i="4"/>
  <c r="AE189" i="4"/>
  <c r="AF189" i="4" s="1"/>
  <c r="AE190" i="4"/>
  <c r="AF190" i="4" s="1"/>
  <c r="AE191" i="4"/>
  <c r="AF191" i="4"/>
  <c r="AE192" i="4"/>
  <c r="AF192" i="4" s="1"/>
  <c r="AE193" i="4"/>
  <c r="AF193" i="4" s="1"/>
  <c r="AE194" i="4"/>
  <c r="AF194" i="4" s="1"/>
  <c r="AE195" i="4"/>
  <c r="AF195" i="4" s="1"/>
  <c r="AE196" i="4"/>
  <c r="AF196" i="4" s="1"/>
  <c r="AE197" i="4"/>
  <c r="AF197" i="4" s="1"/>
  <c r="AE198" i="4"/>
  <c r="AF198" i="4" s="1"/>
  <c r="AE199" i="4"/>
  <c r="AF199" i="4"/>
  <c r="AE200" i="4"/>
  <c r="AF200" i="4" s="1"/>
  <c r="AE201" i="4"/>
  <c r="AF201" i="4" s="1"/>
  <c r="AE202" i="4"/>
  <c r="AF202" i="4"/>
  <c r="AE203" i="4"/>
  <c r="AF203" i="4" s="1"/>
  <c r="AE204" i="4"/>
  <c r="AF204" i="4" s="1"/>
  <c r="AE205" i="4"/>
  <c r="AF205" i="4" s="1"/>
  <c r="AE206" i="4"/>
  <c r="AF206" i="4" s="1"/>
  <c r="AE207" i="4"/>
  <c r="AF207" i="4" s="1"/>
  <c r="AE208" i="4"/>
  <c r="AF208" i="4"/>
  <c r="AE209" i="4"/>
  <c r="AF209" i="4" s="1"/>
  <c r="AE210" i="4"/>
  <c r="AF210" i="4"/>
  <c r="AE211" i="4"/>
  <c r="AF211" i="4" s="1"/>
  <c r="AE212" i="4"/>
  <c r="AF212" i="4" s="1"/>
  <c r="AE213" i="4"/>
  <c r="AF213" i="4" s="1"/>
  <c r="AE214" i="4"/>
  <c r="AF214" i="4" s="1"/>
  <c r="AE215" i="4"/>
  <c r="AF215" i="4" s="1"/>
  <c r="AE216" i="4"/>
  <c r="AF216" i="4"/>
  <c r="AE217" i="4"/>
  <c r="AF217" i="4" s="1"/>
  <c r="AE218" i="4"/>
  <c r="AF218" i="4" s="1"/>
  <c r="AE219" i="4"/>
  <c r="AF219" i="4"/>
  <c r="AE220" i="4"/>
  <c r="AF220" i="4" s="1"/>
  <c r="AE221" i="4"/>
  <c r="AF221" i="4" s="1"/>
  <c r="AE222" i="4"/>
  <c r="AF222" i="4" s="1"/>
  <c r="AE223" i="4"/>
  <c r="AF223" i="4"/>
  <c r="AE224" i="4"/>
  <c r="AF224" i="4"/>
  <c r="AE225" i="4"/>
  <c r="AF225" i="4" s="1"/>
  <c r="AE226" i="4"/>
  <c r="AF226" i="4"/>
  <c r="AE227" i="4"/>
  <c r="AF227" i="4"/>
  <c r="AE228" i="4"/>
  <c r="AF228" i="4" s="1"/>
  <c r="AE229" i="4"/>
  <c r="AF229" i="4" s="1"/>
  <c r="AE230" i="4"/>
  <c r="AF230" i="4" s="1"/>
  <c r="AE231" i="4"/>
  <c r="AF231" i="4"/>
  <c r="AE232" i="4"/>
  <c r="AF232" i="4"/>
  <c r="AE233" i="4"/>
  <c r="AF233" i="4" s="1"/>
  <c r="AE234" i="4"/>
  <c r="AF234" i="4"/>
  <c r="AE235" i="4"/>
  <c r="AF235" i="4"/>
  <c r="AE236" i="4"/>
  <c r="AF236" i="4" s="1"/>
  <c r="AE237" i="4"/>
  <c r="AF237" i="4" s="1"/>
  <c r="AE238" i="4"/>
  <c r="AF238" i="4" s="1"/>
  <c r="AE239" i="4"/>
  <c r="AF239" i="4" s="1"/>
  <c r="AE240" i="4"/>
  <c r="AF240" i="4"/>
  <c r="AE241" i="4"/>
  <c r="AF241" i="4" s="1"/>
  <c r="AE242" i="4"/>
  <c r="AF242" i="4"/>
  <c r="AE243" i="4"/>
  <c r="AF243" i="4"/>
  <c r="AE244" i="4"/>
  <c r="AF244" i="4" s="1"/>
  <c r="AE245" i="4"/>
  <c r="AF245" i="4" s="1"/>
  <c r="AE246" i="4"/>
  <c r="AF246" i="4" s="1"/>
  <c r="AE247" i="4"/>
  <c r="AF247" i="4"/>
  <c r="AE248" i="4"/>
  <c r="AF248" i="4" s="1"/>
  <c r="AE249" i="4"/>
  <c r="AF249" i="4" s="1"/>
  <c r="AE250" i="4"/>
  <c r="AF250" i="4" s="1"/>
  <c r="AE251" i="4"/>
  <c r="AF251" i="4" s="1"/>
  <c r="AE252" i="4"/>
  <c r="AF252" i="4" s="1"/>
  <c r="AE253" i="4"/>
  <c r="AF253" i="4" s="1"/>
  <c r="AE254" i="4"/>
  <c r="AF254" i="4" s="1"/>
  <c r="AE255" i="4"/>
  <c r="AF255" i="4"/>
  <c r="AE256" i="4"/>
  <c r="AF256" i="4" s="1"/>
  <c r="AE257" i="4"/>
  <c r="AF257" i="4" s="1"/>
  <c r="AE258" i="4"/>
  <c r="AF258" i="4"/>
  <c r="AE259" i="4"/>
  <c r="AF259" i="4"/>
  <c r="AE260" i="4"/>
  <c r="AF260" i="4" s="1"/>
  <c r="AE261" i="4"/>
  <c r="AF261" i="4" s="1"/>
  <c r="AE262" i="4"/>
  <c r="AF262" i="4" s="1"/>
  <c r="AE263" i="4"/>
  <c r="AF263" i="4"/>
  <c r="AE264" i="4"/>
  <c r="AF264" i="4"/>
  <c r="AE265" i="4"/>
  <c r="AF265" i="4" s="1"/>
  <c r="AE266" i="4"/>
  <c r="AF266" i="4" s="1"/>
  <c r="AE267" i="4"/>
  <c r="AF267" i="4"/>
  <c r="AE268" i="4"/>
  <c r="AF268" i="4" s="1"/>
  <c r="AE269" i="4"/>
  <c r="AF269" i="4" s="1"/>
  <c r="AE270" i="4"/>
  <c r="AF270" i="4" s="1"/>
  <c r="AE271" i="4"/>
  <c r="AF271" i="4"/>
  <c r="AE272" i="4"/>
  <c r="AF272" i="4"/>
  <c r="AE273" i="4"/>
  <c r="AF273" i="4" s="1"/>
  <c r="AE274" i="4"/>
  <c r="AF274" i="4"/>
  <c r="AE275" i="4"/>
  <c r="AF275" i="4" s="1"/>
  <c r="AE276" i="4"/>
  <c r="AF276" i="4" s="1"/>
  <c r="AE277" i="4"/>
  <c r="AF277" i="4" s="1"/>
  <c r="AE278" i="4"/>
  <c r="AF278" i="4" s="1"/>
  <c r="AE279" i="4"/>
  <c r="AF279" i="4" s="1"/>
  <c r="AE280" i="4"/>
  <c r="AF280" i="4"/>
  <c r="AE281" i="4"/>
  <c r="AF281" i="4" s="1"/>
  <c r="AE282" i="4"/>
  <c r="AF282" i="4"/>
  <c r="AE283" i="4"/>
  <c r="AF283" i="4"/>
  <c r="AE284" i="4"/>
  <c r="AF284" i="4" s="1"/>
  <c r="AE285" i="4"/>
  <c r="AF285" i="4" s="1"/>
  <c r="AE286" i="4"/>
  <c r="AF286" i="4" s="1"/>
  <c r="AE287" i="4"/>
  <c r="AF287" i="4" s="1"/>
  <c r="AE288" i="4"/>
  <c r="AF288" i="4"/>
  <c r="AE289" i="4"/>
  <c r="AF289" i="4" s="1"/>
  <c r="AE290" i="4"/>
  <c r="AF290" i="4"/>
  <c r="AE291" i="4"/>
  <c r="AF291" i="4" s="1"/>
  <c r="AE292" i="4"/>
  <c r="AF292" i="4" s="1"/>
  <c r="AE293" i="4"/>
  <c r="AF293" i="4" s="1"/>
  <c r="AE294" i="4"/>
  <c r="AF294" i="4" s="1"/>
  <c r="AE295" i="4"/>
  <c r="AF295" i="4" s="1"/>
  <c r="AE296" i="4"/>
  <c r="AF296" i="4" s="1"/>
  <c r="AE297" i="4"/>
  <c r="AF297" i="4" s="1"/>
  <c r="AE298" i="4"/>
  <c r="AF298" i="4" s="1"/>
  <c r="AE299" i="4"/>
  <c r="AF299" i="4" s="1"/>
  <c r="AE300" i="4"/>
  <c r="AF300" i="4" s="1"/>
  <c r="AE301" i="4"/>
  <c r="AF301" i="4" s="1"/>
  <c r="AE302" i="4"/>
  <c r="AF302" i="4" s="1"/>
  <c r="AE303" i="4"/>
  <c r="AF303" i="4" s="1"/>
  <c r="AE304" i="4"/>
  <c r="AF304" i="4"/>
  <c r="AE305" i="4"/>
  <c r="AF305" i="4" s="1"/>
  <c r="AE306" i="4"/>
  <c r="AF306" i="4" s="1"/>
  <c r="AE307" i="4"/>
  <c r="AF307" i="4" s="1"/>
  <c r="AE308" i="4"/>
  <c r="AF308" i="4" s="1"/>
  <c r="AE309" i="4"/>
  <c r="AF309" i="4"/>
  <c r="AE310" i="4"/>
  <c r="AF310" i="4" s="1"/>
  <c r="AE311" i="4"/>
  <c r="AF311" i="4" s="1"/>
  <c r="AE3" i="4"/>
  <c r="AF3" i="4" s="1"/>
  <c r="AE2" i="4"/>
  <c r="AF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C2" i="4" l="1"/>
  <c r="AC3" i="4" l="1"/>
</calcChain>
</file>

<file path=xl/sharedStrings.xml><?xml version="1.0" encoding="utf-8"?>
<sst xmlns="http://schemas.openxmlformats.org/spreadsheetml/2006/main" count="215" uniqueCount="63">
  <si>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</si>
  <si>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</si>
  <si>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</si>
  <si>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</si>
  <si>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</si>
  <si>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</si>
  <si>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</si>
  <si>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</si>
  <si>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</si>
  <si>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</si>
  <si>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</si>
  <si>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</si>
  <si>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</si>
  <si>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</si>
  <si>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</si>
  <si>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</si>
  <si>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</si>
  <si>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</si>
  <si>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</si>
  <si>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</si>
  <si>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</si>
  <si>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</si>
  <si>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</si>
  <si>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</si>
  <si>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</si>
  <si>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</si>
  <si>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</si>
  <si>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</si>
  <si>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Sum of average reduction 66-88 (x 20) years linear £</t>
  </si>
  <si>
    <t>Midpoint age / salary</t>
  </si>
  <si>
    <t>Total</t>
  </si>
  <si>
    <t>https://github.com/SussexUCU/USS/blob/main/data/heatmap_membership2020/USS_HeatMap_2020_CSV_adapted.csv</t>
  </si>
  <si>
    <t>CPI</t>
  </si>
  <si>
    <t>Total loss in pension for all staff currently paying into the scheme, in their retirement aged 66-86, in today's money</t>
  </si>
  <si>
    <t xml:space="preserve">Total sector salary </t>
  </si>
  <si>
    <t>TOTAL</t>
  </si>
  <si>
    <t>Heat map numbers</t>
  </si>
  <si>
    <t>BIN CHART</t>
  </si>
  <si>
    <t>BIN</t>
  </si>
  <si>
    <t>0-£50k</t>
  </si>
  <si>
    <t>£50k-£100k</t>
  </si>
  <si>
    <t>£100-£150k</t>
  </si>
  <si>
    <t>£150-£200k</t>
  </si>
  <si>
    <t>£200-£250k</t>
  </si>
  <si>
    <t>£250-£300k</t>
  </si>
  <si>
    <t>TABLE 1: Data for stacked Histogram by age</t>
  </si>
  <si>
    <t>TABLE 2: Data for stacked Histogram by salary</t>
  </si>
  <si>
    <t xml:space="preserve">Salary </t>
  </si>
  <si>
    <t>Check Nos</t>
  </si>
  <si>
    <t>20-30</t>
  </si>
  <si>
    <t>30-40</t>
  </si>
  <si>
    <t>40-50</t>
  </si>
  <si>
    <t>50-60</t>
  </si>
  <si>
    <t>60-70 yrs old</t>
  </si>
  <si>
    <t>£0-£20k</t>
  </si>
  <si>
    <t>£20-£40k</t>
  </si>
  <si>
    <t>£40-£60k</t>
  </si>
  <si>
    <t>£60-£80k</t>
  </si>
  <si>
    <t>£80k+ salary</t>
  </si>
  <si>
    <t>CPI=2.5%</t>
  </si>
  <si>
    <t>CPI=2.8%</t>
  </si>
  <si>
    <t>CPI=3.0%</t>
  </si>
  <si>
    <t>linear interploation 66-86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</si>
</sst>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-809]#,##0"/>
    <numFmt numFmtId="165" formatCode="0.000"/>
    <numFmt numFmtId="166" formatCode="0.00000000"/>
    <numFmt numFmtId="167" formatCode="&quot;£&quot;#,##0"/>
    <numFmt numFmtId="168" formatCode="&quot;£&quot;#,##0.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9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164" fontId="18" fillId="33" borderId="0" xfId="0" applyNumberFormat="1" applyFont="1" applyFill="1" applyAlignment="1">
      <alignment wrapText="1"/>
    </xf>
    <xf numFmtId="164" fontId="18" fillId="33" borderId="0" xfId="0" applyNumberFormat="1" applyFont="1" applyFill="1"/>
    <xf numFmtId="9" fontId="18" fillId="0" borderId="0" xfId="1" applyFont="1"/>
    <xf numFmtId="9" fontId="0" fillId="0" borderId="0" xfId="1" applyFont="1"/>
    <xf numFmtId="0" fontId="18" fillId="35" borderId="0" xfId="0" applyFont="1" applyFill="1" applyAlignment="1">
      <alignment wrapText="1"/>
    </xf>
    <xf numFmtId="164" fontId="18" fillId="35" borderId="0" xfId="0" applyNumberFormat="1" applyFont="1" applyFill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167" fontId="0" fillId="36" borderId="0" xfId="0" applyNumberFormat="1" applyFill="1"/>
    <xf numFmtId="0" fontId="0" fillId="36" borderId="0" xfId="0" applyFill="1"/>
    <xf numFmtId="0" fontId="16" fillId="0" borderId="0" xfId="0" applyFont="1"/>
    <xf numFmtId="167" fontId="16" fillId="36" borderId="0" xfId="0" applyNumberFormat="1" applyFont="1" applyFill="1"/>
    <xf numFmtId="167" fontId="16" fillId="0" borderId="0" xfId="0" applyNumberFormat="1" applyFont="1"/>
    <xf numFmtId="167" fontId="16" fillId="0" borderId="10" xfId="0" applyNumberFormat="1" applyFont="1" applyBorder="1"/>
    <xf numFmtId="1" fontId="0" fillId="0" borderId="0" xfId="0" applyNumberFormat="1"/>
    <xf numFmtId="0" fontId="16" fillId="0" borderId="0" xfId="0" applyFont="1" applyAlignment="1"/>
    <xf numFmtId="0" fontId="0" fillId="33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7" borderId="0" xfId="0" applyFill="1"/>
    <xf numFmtId="0" fontId="24" fillId="0" borderId="0" xfId="0" applyFont="1"/>
    <xf numFmtId="0" fontId="16" fillId="0" borderId="11" xfId="0" applyFont="1" applyBorder="1"/>
    <xf numFmtId="0" fontId="16" fillId="0" borderId="11" xfId="0" applyFont="1" applyBorder="1" applyAlignment="1">
      <alignment wrapText="1"/>
    </xf>
    <xf numFmtId="10" fontId="0" fillId="0" borderId="11" xfId="0" applyNumberFormat="1" applyBorder="1"/>
    <xf numFmtId="167" fontId="0" fillId="0" borderId="11" xfId="0" applyNumberFormat="1" applyBorder="1"/>
    <xf numFmtId="168" fontId="0" fillId="0" borderId="0" xfId="0" applyNumberFormat="1"/>
    <xf numFmtId="167" fontId="0" fillId="33" borderId="11" xfId="0" applyNumberFormat="1" applyFill="1" applyBorder="1"/>
    <xf numFmtId="0" fontId="0" fillId="0" borderId="12" xfId="0" applyBorder="1"/>
    <xf numFmtId="17" fontId="0" fillId="37" borderId="0" xfId="0" applyNumberFormat="1" applyFill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23" fillId="0" borderId="10" xfId="0" applyFont="1" applyBorder="1"/>
    <xf numFmtId="9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20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5.xml"/><Relationship Id="rId34" Type="http://schemas.openxmlformats.org/officeDocument/2006/relationships/calcChain" Target="calcChain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worksheet" Target="worksheets/sheet19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29" Type="http://schemas.openxmlformats.org/officeDocument/2006/relationships/pivotCacheDefinition" Target="pivotCache/pivotCacheDefinition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8.xml"/><Relationship Id="rId32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7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31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1.xml"/><Relationship Id="rId30" Type="http://schemas.openxmlformats.org/officeDocument/2006/relationships/pivotCacheDefinition" Target="pivotCache/pivotCacheDefinition3.xml"/><Relationship Id="rId8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loss, shown in today's money,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'2.5_histo_data'!$M$17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'2.5_histo_data'!$N$17:$S$17</c:f>
              <c:numCache>
                <c:formatCode>General</c:formatCode>
                <c:ptCount val="6"/>
                <c:pt idx="0">
                  <c:v>22029</c:v>
                </c:pt>
                <c:pt idx="1">
                  <c:v>620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6-1E4C-A4BC-D4BBF3109FFA}"/>
            </c:ext>
          </c:extLst>
        </c:ser>
        <c:ser>
          <c:idx val="1"/>
          <c:order val="1"/>
          <c:tx>
            <c:strRef>
              <c:f>'2.5_histo_data'!$M$18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'2.5_histo_data'!$N$18:$S$18</c:f>
              <c:numCache>
                <c:formatCode>General</c:formatCode>
                <c:ptCount val="6"/>
                <c:pt idx="0">
                  <c:v>21357</c:v>
                </c:pt>
                <c:pt idx="1">
                  <c:v>15919</c:v>
                </c:pt>
                <c:pt idx="2">
                  <c:v>22032</c:v>
                </c:pt>
                <c:pt idx="3">
                  <c:v>2027</c:v>
                </c:pt>
                <c:pt idx="4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6-1E4C-A4BC-D4BBF3109FFA}"/>
            </c:ext>
          </c:extLst>
        </c:ser>
        <c:ser>
          <c:idx val="2"/>
          <c:order val="2"/>
          <c:tx>
            <c:strRef>
              <c:f>'2.5_histo_data'!$M$19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'2.5_histo_data'!$N$19:$S$19</c:f>
              <c:numCache>
                <c:formatCode>General</c:formatCode>
                <c:ptCount val="6"/>
                <c:pt idx="0">
                  <c:v>16776</c:v>
                </c:pt>
                <c:pt idx="1">
                  <c:v>14490</c:v>
                </c:pt>
                <c:pt idx="2">
                  <c:v>27479</c:v>
                </c:pt>
                <c:pt idx="3">
                  <c:v>15821</c:v>
                </c:pt>
                <c:pt idx="4">
                  <c:v>2217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6-1E4C-A4BC-D4BBF3109FFA}"/>
            </c:ext>
          </c:extLst>
        </c:ser>
        <c:ser>
          <c:idx val="3"/>
          <c:order val="3"/>
          <c:tx>
            <c:strRef>
              <c:f>'2.5_histo_data'!$M$20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'2.5_histo_data'!$N$20:$S$20</c:f>
              <c:numCache>
                <c:formatCode>General</c:formatCode>
                <c:ptCount val="6"/>
                <c:pt idx="0">
                  <c:v>7243</c:v>
                </c:pt>
                <c:pt idx="1">
                  <c:v>4756</c:v>
                </c:pt>
                <c:pt idx="2">
                  <c:v>7928</c:v>
                </c:pt>
                <c:pt idx="3">
                  <c:v>1416</c:v>
                </c:pt>
                <c:pt idx="4">
                  <c:v>341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6-1E4C-A4BC-D4BBF3109FFA}"/>
            </c:ext>
          </c:extLst>
        </c:ser>
        <c:ser>
          <c:idx val="4"/>
          <c:order val="4"/>
          <c:tx>
            <c:strRef>
              <c:f>'2.5_histo_data'!$M$21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'2.5_histo_data'!$N$21:$S$21</c:f>
              <c:numCache>
                <c:formatCode>General</c:formatCode>
                <c:ptCount val="6"/>
                <c:pt idx="0">
                  <c:v>6852</c:v>
                </c:pt>
                <c:pt idx="1">
                  <c:v>2768</c:v>
                </c:pt>
                <c:pt idx="2">
                  <c:v>2915</c:v>
                </c:pt>
                <c:pt idx="3">
                  <c:v>381</c:v>
                </c:pt>
                <c:pt idx="4">
                  <c:v>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6-1E4C-A4BC-D4BBF310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'2.5_histo_data'!$B$17:$G$17</c:f>
              <c:numCache>
                <c:formatCode>General</c:formatCode>
                <c:ptCount val="6"/>
                <c:pt idx="0">
                  <c:v>3059</c:v>
                </c:pt>
                <c:pt idx="1">
                  <c:v>1486</c:v>
                </c:pt>
                <c:pt idx="2">
                  <c:v>5178</c:v>
                </c:pt>
                <c:pt idx="3">
                  <c:v>2027</c:v>
                </c:pt>
                <c:pt idx="4">
                  <c:v>1148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'2.5_histo_data'!$B$18:$G$18</c:f>
              <c:numCache>
                <c:formatCode>General</c:formatCode>
                <c:ptCount val="6"/>
                <c:pt idx="0">
                  <c:v>7825</c:v>
                </c:pt>
                <c:pt idx="1">
                  <c:v>7581</c:v>
                </c:pt>
                <c:pt idx="2">
                  <c:v>23187</c:v>
                </c:pt>
                <c:pt idx="3">
                  <c:v>17618</c:v>
                </c:pt>
                <c:pt idx="4">
                  <c:v>1595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'2.5_histo_data'!$B$19:$G$19</c:f>
              <c:numCache>
                <c:formatCode>General</c:formatCode>
                <c:ptCount val="6"/>
                <c:pt idx="0">
                  <c:v>11710</c:v>
                </c:pt>
                <c:pt idx="1">
                  <c:v>14550</c:v>
                </c:pt>
                <c:pt idx="2">
                  <c:v>31989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'2.5_histo_data'!$B$20:$G$20</c:f>
              <c:numCache>
                <c:formatCode>General</c:formatCode>
                <c:ptCount val="6"/>
                <c:pt idx="0">
                  <c:v>31973</c:v>
                </c:pt>
                <c:pt idx="1">
                  <c:v>14936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loss, shown in today's money,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'2.8_histo_data'!$M$17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'2.8_histo_data'!$N$17:$S$17</c:f>
              <c:numCache>
                <c:formatCode>General</c:formatCode>
                <c:ptCount val="6"/>
                <c:pt idx="0">
                  <c:v>21120</c:v>
                </c:pt>
                <c:pt idx="1">
                  <c:v>1529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6-B941-8737-7E94C56D1E6F}"/>
            </c:ext>
          </c:extLst>
        </c:ser>
        <c:ser>
          <c:idx val="1"/>
          <c:order val="1"/>
          <c:tx>
            <c:strRef>
              <c:f>'2.8_histo_data'!$M$18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'2.8_histo_data'!$N$18:$S$18</c:f>
              <c:numCache>
                <c:formatCode>General</c:formatCode>
                <c:ptCount val="6"/>
                <c:pt idx="0">
                  <c:v>20081</c:v>
                </c:pt>
                <c:pt idx="1">
                  <c:v>16976</c:v>
                </c:pt>
                <c:pt idx="2">
                  <c:v>12476</c:v>
                </c:pt>
                <c:pt idx="3">
                  <c:v>11802</c:v>
                </c:pt>
                <c:pt idx="4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6-B941-8737-7E94C56D1E6F}"/>
            </c:ext>
          </c:extLst>
        </c:ser>
        <c:ser>
          <c:idx val="2"/>
          <c:order val="2"/>
          <c:tx>
            <c:strRef>
              <c:f>'2.8_histo_data'!$M$19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'2.8_histo_data'!$N$19:$S$19</c:f>
              <c:numCache>
                <c:formatCode>General</c:formatCode>
                <c:ptCount val="6"/>
                <c:pt idx="0">
                  <c:v>11802</c:v>
                </c:pt>
                <c:pt idx="1">
                  <c:v>19464</c:v>
                </c:pt>
                <c:pt idx="2">
                  <c:v>24626</c:v>
                </c:pt>
                <c:pt idx="3">
                  <c:v>16228</c:v>
                </c:pt>
                <c:pt idx="4">
                  <c:v>4301</c:v>
                </c:pt>
                <c:pt idx="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6-B941-8737-7E94C56D1E6F}"/>
            </c:ext>
          </c:extLst>
        </c:ser>
        <c:ser>
          <c:idx val="3"/>
          <c:order val="3"/>
          <c:tx>
            <c:strRef>
              <c:f>'2.8_histo_data'!$M$20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'2.8_histo_data'!$N$20:$S$20</c:f>
              <c:numCache>
                <c:formatCode>General</c:formatCode>
                <c:ptCount val="6"/>
                <c:pt idx="0">
                  <c:v>3243</c:v>
                </c:pt>
                <c:pt idx="1">
                  <c:v>8756</c:v>
                </c:pt>
                <c:pt idx="2">
                  <c:v>4518</c:v>
                </c:pt>
                <c:pt idx="3">
                  <c:v>4826</c:v>
                </c:pt>
                <c:pt idx="4">
                  <c:v>304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6-B941-8737-7E94C56D1E6F}"/>
            </c:ext>
          </c:extLst>
        </c:ser>
        <c:ser>
          <c:idx val="4"/>
          <c:order val="4"/>
          <c:tx>
            <c:strRef>
              <c:f>'2.8_histo_data'!$M$21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'2.8_histo_data'!$N$21:$S$21</c:f>
              <c:numCache>
                <c:formatCode>General</c:formatCode>
                <c:ptCount val="6"/>
                <c:pt idx="0">
                  <c:v>3525</c:v>
                </c:pt>
                <c:pt idx="1">
                  <c:v>6095</c:v>
                </c:pt>
                <c:pt idx="2">
                  <c:v>1822</c:v>
                </c:pt>
                <c:pt idx="3">
                  <c:v>1474</c:v>
                </c:pt>
                <c:pt idx="4">
                  <c:v>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6-B941-8737-7E94C56D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'2.8_histo_data'!$B$17:$G$17</c:f>
              <c:numCache>
                <c:formatCode>General</c:formatCode>
                <c:ptCount val="6"/>
                <c:pt idx="0">
                  <c:v>2937</c:v>
                </c:pt>
                <c:pt idx="1">
                  <c:v>1389</c:v>
                </c:pt>
                <c:pt idx="2">
                  <c:v>1809</c:v>
                </c:pt>
                <c:pt idx="3">
                  <c:v>5615</c:v>
                </c:pt>
                <c:pt idx="4">
                  <c:v>749</c:v>
                </c:pt>
                <c:pt idx="5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'2.8_histo_data'!$B$18:$G$18</c:f>
              <c:numCache>
                <c:formatCode>General</c:formatCode>
                <c:ptCount val="6"/>
                <c:pt idx="0">
                  <c:v>5762</c:v>
                </c:pt>
                <c:pt idx="1">
                  <c:v>9644</c:v>
                </c:pt>
                <c:pt idx="2">
                  <c:v>17000</c:v>
                </c:pt>
                <c:pt idx="3">
                  <c:v>21359</c:v>
                </c:pt>
                <c:pt idx="4">
                  <c:v>4041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'2.8_histo_data'!$B$19:$G$19</c:f>
              <c:numCache>
                <c:formatCode>General</c:formatCode>
                <c:ptCount val="6"/>
                <c:pt idx="0">
                  <c:v>11710</c:v>
                </c:pt>
                <c:pt idx="1">
                  <c:v>14550</c:v>
                </c:pt>
                <c:pt idx="2">
                  <c:v>24633</c:v>
                </c:pt>
                <c:pt idx="3">
                  <c:v>7356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'2.8_histo_data'!$B$20:$G$20</c:f>
              <c:numCache>
                <c:formatCode>General</c:formatCode>
                <c:ptCount val="6"/>
                <c:pt idx="0">
                  <c:v>19672</c:v>
                </c:pt>
                <c:pt idx="1">
                  <c:v>27237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'3.0_histo_data'!$M$17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'3.0_histo_data'!$N$17:$S$17</c:f>
              <c:numCache>
                <c:formatCode>General</c:formatCode>
                <c:ptCount val="6"/>
                <c:pt idx="0">
                  <c:v>21120</c:v>
                </c:pt>
                <c:pt idx="1">
                  <c:v>1529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3-3947-A890-BF37FDB7E1B2}"/>
            </c:ext>
          </c:extLst>
        </c:ser>
        <c:ser>
          <c:idx val="1"/>
          <c:order val="1"/>
          <c:tx>
            <c:strRef>
              <c:f>'3.0_histo_data'!$M$18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'3.0_histo_data'!$N$18:$S$18</c:f>
              <c:numCache>
                <c:formatCode>General</c:formatCode>
                <c:ptCount val="6"/>
                <c:pt idx="0">
                  <c:v>18786</c:v>
                </c:pt>
                <c:pt idx="1">
                  <c:v>18271</c:v>
                </c:pt>
                <c:pt idx="2">
                  <c:v>12095</c:v>
                </c:pt>
                <c:pt idx="3">
                  <c:v>10461</c:v>
                </c:pt>
                <c:pt idx="4">
                  <c:v>1813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3-3947-A890-BF37FDB7E1B2}"/>
            </c:ext>
          </c:extLst>
        </c:ser>
        <c:ser>
          <c:idx val="2"/>
          <c:order val="2"/>
          <c:tx>
            <c:strRef>
              <c:f>'3.0_histo_data'!$M$19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'3.0_histo_data'!$N$19:$S$19</c:f>
              <c:numCache>
                <c:formatCode>General</c:formatCode>
                <c:ptCount val="6"/>
                <c:pt idx="0">
                  <c:v>11802</c:v>
                </c:pt>
                <c:pt idx="1">
                  <c:v>16059</c:v>
                </c:pt>
                <c:pt idx="2">
                  <c:v>18283</c:v>
                </c:pt>
                <c:pt idx="3">
                  <c:v>24290</c:v>
                </c:pt>
                <c:pt idx="4">
                  <c:v>5987</c:v>
                </c:pt>
                <c:pt idx="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3-3947-A890-BF37FDB7E1B2}"/>
            </c:ext>
          </c:extLst>
        </c:ser>
        <c:ser>
          <c:idx val="3"/>
          <c:order val="3"/>
          <c:tx>
            <c:strRef>
              <c:f>'3.0_histo_data'!$M$20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'3.0_histo_data'!$N$20:$S$20</c:f>
              <c:numCache>
                <c:formatCode>General</c:formatCode>
                <c:ptCount val="6"/>
                <c:pt idx="0">
                  <c:v>3243</c:v>
                </c:pt>
                <c:pt idx="1">
                  <c:v>8756</c:v>
                </c:pt>
                <c:pt idx="2">
                  <c:v>4518</c:v>
                </c:pt>
                <c:pt idx="3">
                  <c:v>3410</c:v>
                </c:pt>
                <c:pt idx="4">
                  <c:v>1720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3-3947-A890-BF37FDB7E1B2}"/>
            </c:ext>
          </c:extLst>
        </c:ser>
        <c:ser>
          <c:idx val="4"/>
          <c:order val="4"/>
          <c:tx>
            <c:strRef>
              <c:f>'3.0_histo_data'!$M$21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'3.0_histo_data'!$N$21:$S$21</c:f>
              <c:numCache>
                <c:formatCode>General</c:formatCode>
                <c:ptCount val="6"/>
                <c:pt idx="0">
                  <c:v>3525</c:v>
                </c:pt>
                <c:pt idx="1">
                  <c:v>6095</c:v>
                </c:pt>
                <c:pt idx="2">
                  <c:v>1822</c:v>
                </c:pt>
                <c:pt idx="3">
                  <c:v>1093</c:v>
                </c:pt>
                <c:pt idx="4">
                  <c:v>475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3-3947-A890-BF37FDB7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'3.0_histo_data'!$B$17:$G$17</c:f>
              <c:numCache>
                <c:formatCode>General</c:formatCode>
                <c:ptCount val="6"/>
                <c:pt idx="0">
                  <c:v>2937</c:v>
                </c:pt>
                <c:pt idx="1">
                  <c:v>1389</c:v>
                </c:pt>
                <c:pt idx="2">
                  <c:v>1428</c:v>
                </c:pt>
                <c:pt idx="3">
                  <c:v>4274</c:v>
                </c:pt>
                <c:pt idx="4">
                  <c:v>2471</c:v>
                </c:pt>
                <c:pt idx="5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'3.0_histo_data'!$B$18:$G$18</c:f>
              <c:numCache>
                <c:formatCode>General</c:formatCode>
                <c:ptCount val="6"/>
                <c:pt idx="0">
                  <c:v>5762</c:v>
                </c:pt>
                <c:pt idx="1">
                  <c:v>9644</c:v>
                </c:pt>
                <c:pt idx="2">
                  <c:v>10667</c:v>
                </c:pt>
                <c:pt idx="3">
                  <c:v>24209</c:v>
                </c:pt>
                <c:pt idx="4">
                  <c:v>7524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'3.0_histo_data'!$B$19:$G$19</c:f>
              <c:numCache>
                <c:formatCode>General</c:formatCode>
                <c:ptCount val="6"/>
                <c:pt idx="0">
                  <c:v>10415</c:v>
                </c:pt>
                <c:pt idx="1">
                  <c:v>12440</c:v>
                </c:pt>
                <c:pt idx="2">
                  <c:v>24623</c:v>
                </c:pt>
                <c:pt idx="3">
                  <c:v>10771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'3.0_histo_data'!$B$20:$G$20</c:f>
              <c:numCache>
                <c:formatCode>General</c:formatCode>
                <c:ptCount val="6"/>
                <c:pt idx="0">
                  <c:v>19672</c:v>
                </c:pt>
                <c:pt idx="1">
                  <c:v>27237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aged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44ADA-F2A8-0244-9FF5-449A2AF7A21E}">
  <sheetPr/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51419-AC7F-5F42-9D88-54BE3296096C}">
  <sheetPr/>
  <sheetViews>
    <sheetView zoomScale="12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CF51D9-156F-6B44-9628-868B449A37DA}">
  <sheetPr/>
  <sheetViews>
    <sheetView zoomScale="12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D8CDA-3109-F14B-8DE5-A2086649D9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BB821-0568-0A4B-90F1-035E880B38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0E7F2-CCDA-3149-A8E7-869B726F4E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98271064815" createdVersion="7" refreshedVersion="7" minRefreshableVersion="3" recordCount="310" xr:uid="{3DDA74E6-5985-734F-8531-7ED292335873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267800" maxValue="-100" count="125">
        <n v="-9400"/>
        <n v="-27800"/>
        <n v="-46400"/>
        <n v="-65200"/>
        <n v="-95400"/>
        <n v="-136100"/>
        <n v="-181800"/>
        <n v="-218200"/>
        <n v="-242200"/>
        <n v="-256800"/>
        <n v="-264600"/>
        <n v="-267600"/>
        <n v="-267800"/>
        <n v="-7700"/>
        <n v="-22900"/>
        <n v="-38100"/>
        <n v="-53500"/>
        <n v="-74200"/>
        <n v="-106300"/>
        <n v="-144600"/>
        <n v="-182000"/>
        <n v="-207800"/>
        <n v="-223600"/>
        <n v="-232400"/>
        <n v="-235800"/>
        <n v="-236000"/>
        <n v="-236200"/>
        <n v="-6300"/>
        <n v="-18500"/>
        <n v="-30700"/>
        <n v="-43100"/>
        <n v="-57000"/>
        <n v="-80800"/>
        <n v="-111700"/>
        <n v="-145900"/>
        <n v="-173400"/>
        <n v="-190600"/>
        <n v="-200000"/>
        <n v="-203800"/>
        <n v="-204000"/>
        <n v="-5000"/>
        <n v="-14600"/>
        <n v="-24200"/>
        <n v="-34000"/>
        <n v="-43800"/>
        <n v="-59600"/>
        <n v="-83100"/>
        <n v="-111400"/>
        <n v="-139400"/>
        <n v="-157400"/>
        <n v="-167600"/>
        <n v="-171800"/>
        <n v="-172000"/>
        <n v="-172200"/>
        <n v="-3600"/>
        <n v="-11000"/>
        <n v="-25900"/>
        <n v="-33200"/>
        <n v="-42500"/>
        <n v="-59100"/>
        <n v="-81200"/>
        <n v="-105800"/>
        <n v="-124600"/>
        <n v="-135600"/>
        <n v="-140000"/>
        <n v="-140200"/>
        <n v="-140400"/>
        <n v="-2800"/>
        <n v="-8100"/>
        <n v="-13400"/>
        <n v="-18900"/>
        <n v="-24300"/>
        <n v="-29600"/>
        <n v="-39500"/>
        <n v="-55400"/>
        <n v="-74400"/>
        <n v="-92600"/>
        <n v="-103800"/>
        <n v="-108600"/>
        <n v="-108800"/>
        <n v="-1800"/>
        <n v="-5400"/>
        <n v="-9000"/>
        <n v="-12600"/>
        <n v="-16200"/>
        <n v="-19800"/>
        <n v="-24500"/>
        <n v="-34400"/>
        <n v="-48000"/>
        <n v="-61400"/>
        <n v="-73000"/>
        <n v="-77800"/>
        <n v="-78200"/>
        <n v="-78400"/>
        <n v="-1100"/>
        <n v="-3200"/>
        <n v="-5300"/>
        <n v="-7300"/>
        <n v="-11300"/>
        <n v="-18100"/>
        <n v="-26300"/>
        <n v="-34700"/>
        <n v="-48100"/>
        <n v="-48500"/>
        <n v="-48300"/>
        <n v="-300"/>
        <n v="-1900"/>
        <n v="-2700"/>
        <n v="-3500"/>
        <n v="-4300"/>
        <n v="-5100"/>
        <n v="-6100"/>
        <n v="-9300"/>
        <n v="-12700"/>
        <n v="-16100"/>
        <n v="-19300"/>
        <n v="-19700"/>
        <n v="-19500"/>
        <n v="-100"/>
        <n v="-600"/>
        <n v="-800"/>
        <n v="-900"/>
        <n v="-1500"/>
        <n v="-2300"/>
        <n v="-2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703829282407" createdVersion="7" refreshedVersion="7" minRefreshableVersion="3" recordCount="310" xr:uid="{F6109491-9821-7E4B-940B-A6F0E9421A71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310100" maxValue="-100" count="129">
        <n v="-10900"/>
        <n v="-32700"/>
        <n v="-54600"/>
        <n v="-76700"/>
        <n v="-108100"/>
        <n v="-148800"/>
        <n v="-193500"/>
        <n v="-239300"/>
        <n v="-273100"/>
        <n v="-293900"/>
        <n v="-305300"/>
        <n v="-309700"/>
        <n v="-309900"/>
        <n v="-310100"/>
        <n v="-9000"/>
        <n v="-26900"/>
        <n v="-44900"/>
        <n v="-63100"/>
        <n v="-85700"/>
        <n v="-117900"/>
        <n v="-155500"/>
        <n v="-195900"/>
        <n v="-230900"/>
        <n v="-252900"/>
        <n v="-265100"/>
        <n v="-269900"/>
        <n v="-270300"/>
        <n v="-270500"/>
        <n v="-7400"/>
        <n v="-21900"/>
        <n v="-36400"/>
        <n v="-50900"/>
        <n v="-66800"/>
        <n v="-91300"/>
        <n v="-121900"/>
        <n v="-155900"/>
        <n v="-189700"/>
        <n v="-212700"/>
        <n v="-225500"/>
        <n v="-231100"/>
        <n v="-231300"/>
        <n v="-231500"/>
        <n v="-5700"/>
        <n v="-17300"/>
        <n v="-28500"/>
        <n v="-40100"/>
        <n v="-51500"/>
        <n v="-68300"/>
        <n v="-91900"/>
        <n v="-119700"/>
        <n v="-149500"/>
        <n v="-173300"/>
        <n v="-186900"/>
        <n v="-192500"/>
        <n v="-193100"/>
        <n v="-192900"/>
        <n v="-4500"/>
        <n v="-13200"/>
        <n v="-30400"/>
        <n v="-39100"/>
        <n v="-49500"/>
        <n v="-66500"/>
        <n v="-88400"/>
        <n v="-112200"/>
        <n v="-135400"/>
        <n v="-149400"/>
        <n v="-155200"/>
        <n v="-155600"/>
        <n v="-155800"/>
        <n v="-3300"/>
        <n v="-9300"/>
        <n v="-15700"/>
        <n v="-22200"/>
        <n v="-28200"/>
        <n v="-34700"/>
        <n v="-45200"/>
        <n v="-61000"/>
        <n v="-79600"/>
        <n v="-98200"/>
        <n v="-112600"/>
        <n v="-118800"/>
        <n v="-119400"/>
        <n v="-119200"/>
        <n v="-2200"/>
        <n v="-6400"/>
        <n v="-10400"/>
        <n v="-14600"/>
        <n v="-19000"/>
        <n v="-23100"/>
        <n v="-28400"/>
        <n v="-38300"/>
        <n v="-51700"/>
        <n v="-65100"/>
        <n v="-77700"/>
        <n v="-84300"/>
        <n v="-84700"/>
        <n v="-84900"/>
        <n v="-1200"/>
        <n v="-3500"/>
        <n v="-5900"/>
        <n v="-8400"/>
        <n v="-10800"/>
        <n v="-13100"/>
        <n v="-15400"/>
        <n v="-20300"/>
        <n v="-36700"/>
        <n v="-51300"/>
        <n v="-400"/>
        <n v="-1300"/>
        <n v="-4000"/>
        <n v="-4900"/>
        <n v="-5800"/>
        <n v="-6900"/>
        <n v="-9900"/>
        <n v="-13300"/>
        <n v="-16700"/>
        <n v="-19900"/>
        <n v="-20500"/>
        <n v="-100"/>
        <n v="-300"/>
        <n v="-600"/>
        <n v="-700"/>
        <n v="-900"/>
        <n v="-1000"/>
        <n v="-1600"/>
        <n v="-2000"/>
        <n v="-2400"/>
        <n v="-3000"/>
        <n v="-2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709300925926" createdVersion="7" refreshedVersion="7" minRefreshableVersion="3" recordCount="310" xr:uid="{133A997E-F95E-DD4F-99FA-4B0F78D23DE9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334900" maxValue="-100" count="130">
        <n v="-11800"/>
        <n v="-35200"/>
        <n v="-58700"/>
        <n v="-82500"/>
        <n v="-114700"/>
        <n v="-154800"/>
        <n v="-198700"/>
        <n v="-244500"/>
        <n v="-286500"/>
        <n v="-313500"/>
        <n v="-328100"/>
        <n v="-334300"/>
        <n v="-334700"/>
        <n v="-334900"/>
        <n v="-9700"/>
        <n v="-29000"/>
        <n v="-48500"/>
        <n v="-68000"/>
        <n v="-91500"/>
        <n v="-123900"/>
        <n v="-161000"/>
        <n v="-200600"/>
        <n v="-240500"/>
        <n v="-268300"/>
        <n v="-284100"/>
        <n v="-290100"/>
        <n v="-291100"/>
        <n v="-290900"/>
        <n v="-7800"/>
        <n v="-23600"/>
        <n v="-39500"/>
        <n v="-55100"/>
        <n v="-72200"/>
        <n v="-96800"/>
        <n v="-127400"/>
        <n v="-160800"/>
        <n v="-195200"/>
        <n v="-224000"/>
        <n v="-240400"/>
        <n v="-247000"/>
        <n v="-247600"/>
        <n v="-247800"/>
        <n v="-6300"/>
        <n v="-18800"/>
        <n v="-31000"/>
        <n v="-43600"/>
        <n v="-56000"/>
        <n v="-73200"/>
        <n v="-97000"/>
        <n v="-124300"/>
        <n v="-153500"/>
        <n v="-180900"/>
        <n v="-197900"/>
        <n v="-205100"/>
        <n v="-205700"/>
        <n v="-4900"/>
        <n v="-14200"/>
        <n v="-33100"/>
        <n v="-42600"/>
        <n v="-53600"/>
        <n v="-70700"/>
        <n v="-92400"/>
        <n v="-116000"/>
        <n v="-139600"/>
        <n v="-157200"/>
        <n v="-164400"/>
        <n v="-165200"/>
        <n v="-165400"/>
        <n v="-3400"/>
        <n v="-10200"/>
        <n v="-17100"/>
        <n v="-24000"/>
        <n v="-30800"/>
        <n v="-37700"/>
        <n v="-48400"/>
        <n v="-64300"/>
        <n v="-100900"/>
        <n v="-117700"/>
        <n v="-125300"/>
        <n v="-125900"/>
        <n v="-126100"/>
        <n v="-2300"/>
        <n v="-6800"/>
        <n v="-11400"/>
        <n v="-16000"/>
        <n v="-20400"/>
        <n v="-25000"/>
        <n v="-30500"/>
        <n v="-40800"/>
        <n v="-54000"/>
        <n v="-67200"/>
        <n v="-80200"/>
        <n v="-88200"/>
        <n v="-88800"/>
        <n v="-1300"/>
        <n v="-3800"/>
        <n v="-6500"/>
        <n v="-9200"/>
        <n v="-11600"/>
        <n v="-14300"/>
        <n v="-16800"/>
        <n v="-21800"/>
        <n v="-30000"/>
        <n v="-38000"/>
        <n v="-46200"/>
        <n v="-53000"/>
        <n v="-53800"/>
        <n v="-400"/>
        <n v="-1600"/>
        <n v="-2600"/>
        <n v="-3300"/>
        <n v="-4500"/>
        <n v="-5300"/>
        <n v="-6200"/>
        <n v="-7600"/>
        <n v="-10600"/>
        <n v="-14000"/>
        <n v="-17200"/>
        <n v="-20600"/>
        <n v="-21200"/>
        <n v="-21400"/>
        <n v="-100"/>
        <n v="-300"/>
        <n v="-700"/>
        <n v="-1000"/>
        <n v="-1700"/>
        <n v="-2100"/>
        <n v="-2500"/>
        <n v="-3100"/>
        <n v="-2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2"/>
  </r>
  <r>
    <x v="0"/>
    <x v="16"/>
    <x v="12"/>
  </r>
  <r>
    <x v="0"/>
    <x v="17"/>
    <x v="12"/>
  </r>
  <r>
    <x v="0"/>
    <x v="18"/>
    <x v="12"/>
  </r>
  <r>
    <x v="0"/>
    <x v="19"/>
    <x v="12"/>
  </r>
  <r>
    <x v="0"/>
    <x v="20"/>
    <x v="12"/>
  </r>
  <r>
    <x v="0"/>
    <x v="21"/>
    <x v="12"/>
  </r>
  <r>
    <x v="0"/>
    <x v="22"/>
    <x v="12"/>
  </r>
  <r>
    <x v="0"/>
    <x v="23"/>
    <x v="12"/>
  </r>
  <r>
    <x v="0"/>
    <x v="24"/>
    <x v="12"/>
  </r>
  <r>
    <x v="0"/>
    <x v="25"/>
    <x v="12"/>
  </r>
  <r>
    <x v="0"/>
    <x v="26"/>
    <x v="12"/>
  </r>
  <r>
    <x v="0"/>
    <x v="27"/>
    <x v="12"/>
  </r>
  <r>
    <x v="0"/>
    <x v="28"/>
    <x v="12"/>
  </r>
  <r>
    <x v="0"/>
    <x v="29"/>
    <x v="12"/>
  </r>
  <r>
    <x v="0"/>
    <x v="30"/>
    <x v="12"/>
  </r>
  <r>
    <x v="1"/>
    <x v="0"/>
    <x v="13"/>
  </r>
  <r>
    <x v="1"/>
    <x v="1"/>
    <x v="14"/>
  </r>
  <r>
    <x v="1"/>
    <x v="2"/>
    <x v="15"/>
  </r>
  <r>
    <x v="1"/>
    <x v="3"/>
    <x v="16"/>
  </r>
  <r>
    <x v="1"/>
    <x v="4"/>
    <x v="17"/>
  </r>
  <r>
    <x v="1"/>
    <x v="5"/>
    <x v="18"/>
  </r>
  <r>
    <x v="1"/>
    <x v="6"/>
    <x v="19"/>
  </r>
  <r>
    <x v="1"/>
    <x v="7"/>
    <x v="20"/>
  </r>
  <r>
    <x v="1"/>
    <x v="8"/>
    <x v="21"/>
  </r>
  <r>
    <x v="1"/>
    <x v="9"/>
    <x v="22"/>
  </r>
  <r>
    <x v="1"/>
    <x v="10"/>
    <x v="23"/>
  </r>
  <r>
    <x v="1"/>
    <x v="11"/>
    <x v="24"/>
  </r>
  <r>
    <x v="1"/>
    <x v="12"/>
    <x v="25"/>
  </r>
  <r>
    <x v="1"/>
    <x v="13"/>
    <x v="25"/>
  </r>
  <r>
    <x v="1"/>
    <x v="14"/>
    <x v="25"/>
  </r>
  <r>
    <x v="1"/>
    <x v="15"/>
    <x v="25"/>
  </r>
  <r>
    <x v="1"/>
    <x v="16"/>
    <x v="25"/>
  </r>
  <r>
    <x v="1"/>
    <x v="17"/>
    <x v="25"/>
  </r>
  <r>
    <x v="1"/>
    <x v="18"/>
    <x v="25"/>
  </r>
  <r>
    <x v="1"/>
    <x v="19"/>
    <x v="25"/>
  </r>
  <r>
    <x v="1"/>
    <x v="20"/>
    <x v="25"/>
  </r>
  <r>
    <x v="1"/>
    <x v="21"/>
    <x v="25"/>
  </r>
  <r>
    <x v="1"/>
    <x v="22"/>
    <x v="25"/>
  </r>
  <r>
    <x v="1"/>
    <x v="23"/>
    <x v="25"/>
  </r>
  <r>
    <x v="1"/>
    <x v="24"/>
    <x v="25"/>
  </r>
  <r>
    <x v="1"/>
    <x v="25"/>
    <x v="25"/>
  </r>
  <r>
    <x v="1"/>
    <x v="26"/>
    <x v="25"/>
  </r>
  <r>
    <x v="1"/>
    <x v="27"/>
    <x v="25"/>
  </r>
  <r>
    <x v="1"/>
    <x v="28"/>
    <x v="25"/>
  </r>
  <r>
    <x v="1"/>
    <x v="29"/>
    <x v="26"/>
  </r>
  <r>
    <x v="1"/>
    <x v="30"/>
    <x v="25"/>
  </r>
  <r>
    <x v="2"/>
    <x v="0"/>
    <x v="27"/>
  </r>
  <r>
    <x v="2"/>
    <x v="1"/>
    <x v="28"/>
  </r>
  <r>
    <x v="2"/>
    <x v="2"/>
    <x v="29"/>
  </r>
  <r>
    <x v="2"/>
    <x v="3"/>
    <x v="30"/>
  </r>
  <r>
    <x v="2"/>
    <x v="4"/>
    <x v="31"/>
  </r>
  <r>
    <x v="2"/>
    <x v="5"/>
    <x v="32"/>
  </r>
  <r>
    <x v="2"/>
    <x v="6"/>
    <x v="33"/>
  </r>
  <r>
    <x v="2"/>
    <x v="7"/>
    <x v="34"/>
  </r>
  <r>
    <x v="2"/>
    <x v="8"/>
    <x v="35"/>
  </r>
  <r>
    <x v="2"/>
    <x v="9"/>
    <x v="36"/>
  </r>
  <r>
    <x v="2"/>
    <x v="10"/>
    <x v="37"/>
  </r>
  <r>
    <x v="2"/>
    <x v="11"/>
    <x v="38"/>
  </r>
  <r>
    <x v="2"/>
    <x v="12"/>
    <x v="38"/>
  </r>
  <r>
    <x v="2"/>
    <x v="13"/>
    <x v="39"/>
  </r>
  <r>
    <x v="2"/>
    <x v="14"/>
    <x v="39"/>
  </r>
  <r>
    <x v="2"/>
    <x v="15"/>
    <x v="39"/>
  </r>
  <r>
    <x v="2"/>
    <x v="16"/>
    <x v="38"/>
  </r>
  <r>
    <x v="2"/>
    <x v="17"/>
    <x v="38"/>
  </r>
  <r>
    <x v="2"/>
    <x v="18"/>
    <x v="39"/>
  </r>
  <r>
    <x v="2"/>
    <x v="19"/>
    <x v="39"/>
  </r>
  <r>
    <x v="2"/>
    <x v="20"/>
    <x v="39"/>
  </r>
  <r>
    <x v="2"/>
    <x v="21"/>
    <x v="38"/>
  </r>
  <r>
    <x v="2"/>
    <x v="22"/>
    <x v="39"/>
  </r>
  <r>
    <x v="2"/>
    <x v="23"/>
    <x v="39"/>
  </r>
  <r>
    <x v="2"/>
    <x v="24"/>
    <x v="39"/>
  </r>
  <r>
    <x v="2"/>
    <x v="25"/>
    <x v="38"/>
  </r>
  <r>
    <x v="2"/>
    <x v="26"/>
    <x v="38"/>
  </r>
  <r>
    <x v="2"/>
    <x v="27"/>
    <x v="39"/>
  </r>
  <r>
    <x v="2"/>
    <x v="28"/>
    <x v="39"/>
  </r>
  <r>
    <x v="2"/>
    <x v="29"/>
    <x v="39"/>
  </r>
  <r>
    <x v="2"/>
    <x v="30"/>
    <x v="39"/>
  </r>
  <r>
    <x v="3"/>
    <x v="0"/>
    <x v="40"/>
  </r>
  <r>
    <x v="3"/>
    <x v="1"/>
    <x v="41"/>
  </r>
  <r>
    <x v="3"/>
    <x v="2"/>
    <x v="42"/>
  </r>
  <r>
    <x v="3"/>
    <x v="3"/>
    <x v="43"/>
  </r>
  <r>
    <x v="3"/>
    <x v="4"/>
    <x v="44"/>
  </r>
  <r>
    <x v="3"/>
    <x v="5"/>
    <x v="45"/>
  </r>
  <r>
    <x v="3"/>
    <x v="6"/>
    <x v="46"/>
  </r>
  <r>
    <x v="3"/>
    <x v="7"/>
    <x v="47"/>
  </r>
  <r>
    <x v="3"/>
    <x v="8"/>
    <x v="48"/>
  </r>
  <r>
    <x v="3"/>
    <x v="9"/>
    <x v="49"/>
  </r>
  <r>
    <x v="3"/>
    <x v="10"/>
    <x v="50"/>
  </r>
  <r>
    <x v="3"/>
    <x v="11"/>
    <x v="51"/>
  </r>
  <r>
    <x v="3"/>
    <x v="12"/>
    <x v="52"/>
  </r>
  <r>
    <x v="3"/>
    <x v="13"/>
    <x v="53"/>
  </r>
  <r>
    <x v="3"/>
    <x v="14"/>
    <x v="53"/>
  </r>
  <r>
    <x v="3"/>
    <x v="15"/>
    <x v="52"/>
  </r>
  <r>
    <x v="3"/>
    <x v="16"/>
    <x v="52"/>
  </r>
  <r>
    <x v="3"/>
    <x v="17"/>
    <x v="52"/>
  </r>
  <r>
    <x v="3"/>
    <x v="18"/>
    <x v="53"/>
  </r>
  <r>
    <x v="3"/>
    <x v="19"/>
    <x v="53"/>
  </r>
  <r>
    <x v="3"/>
    <x v="20"/>
    <x v="52"/>
  </r>
  <r>
    <x v="3"/>
    <x v="21"/>
    <x v="52"/>
  </r>
  <r>
    <x v="3"/>
    <x v="22"/>
    <x v="52"/>
  </r>
  <r>
    <x v="3"/>
    <x v="23"/>
    <x v="52"/>
  </r>
  <r>
    <x v="3"/>
    <x v="24"/>
    <x v="53"/>
  </r>
  <r>
    <x v="3"/>
    <x v="25"/>
    <x v="52"/>
  </r>
  <r>
    <x v="3"/>
    <x v="26"/>
    <x v="52"/>
  </r>
  <r>
    <x v="3"/>
    <x v="27"/>
    <x v="52"/>
  </r>
  <r>
    <x v="3"/>
    <x v="28"/>
    <x v="52"/>
  </r>
  <r>
    <x v="3"/>
    <x v="29"/>
    <x v="53"/>
  </r>
  <r>
    <x v="3"/>
    <x v="30"/>
    <x v="52"/>
  </r>
  <r>
    <x v="4"/>
    <x v="0"/>
    <x v="54"/>
  </r>
  <r>
    <x v="4"/>
    <x v="1"/>
    <x v="55"/>
  </r>
  <r>
    <x v="4"/>
    <x v="2"/>
    <x v="28"/>
  </r>
  <r>
    <x v="4"/>
    <x v="3"/>
    <x v="56"/>
  </r>
  <r>
    <x v="4"/>
    <x v="4"/>
    <x v="57"/>
  </r>
  <r>
    <x v="4"/>
    <x v="5"/>
    <x v="58"/>
  </r>
  <r>
    <x v="4"/>
    <x v="6"/>
    <x v="59"/>
  </r>
  <r>
    <x v="4"/>
    <x v="7"/>
    <x v="60"/>
  </r>
  <r>
    <x v="4"/>
    <x v="8"/>
    <x v="61"/>
  </r>
  <r>
    <x v="4"/>
    <x v="9"/>
    <x v="62"/>
  </r>
  <r>
    <x v="4"/>
    <x v="10"/>
    <x v="63"/>
  </r>
  <r>
    <x v="4"/>
    <x v="11"/>
    <x v="64"/>
  </r>
  <r>
    <x v="4"/>
    <x v="12"/>
    <x v="65"/>
  </r>
  <r>
    <x v="4"/>
    <x v="13"/>
    <x v="65"/>
  </r>
  <r>
    <x v="4"/>
    <x v="14"/>
    <x v="65"/>
  </r>
  <r>
    <x v="4"/>
    <x v="15"/>
    <x v="65"/>
  </r>
  <r>
    <x v="4"/>
    <x v="16"/>
    <x v="65"/>
  </r>
  <r>
    <x v="4"/>
    <x v="17"/>
    <x v="65"/>
  </r>
  <r>
    <x v="4"/>
    <x v="18"/>
    <x v="65"/>
  </r>
  <r>
    <x v="4"/>
    <x v="19"/>
    <x v="65"/>
  </r>
  <r>
    <x v="4"/>
    <x v="20"/>
    <x v="65"/>
  </r>
  <r>
    <x v="4"/>
    <x v="21"/>
    <x v="66"/>
  </r>
  <r>
    <x v="4"/>
    <x v="22"/>
    <x v="65"/>
  </r>
  <r>
    <x v="4"/>
    <x v="23"/>
    <x v="66"/>
  </r>
  <r>
    <x v="4"/>
    <x v="24"/>
    <x v="65"/>
  </r>
  <r>
    <x v="4"/>
    <x v="25"/>
    <x v="66"/>
  </r>
  <r>
    <x v="4"/>
    <x v="26"/>
    <x v="65"/>
  </r>
  <r>
    <x v="4"/>
    <x v="27"/>
    <x v="66"/>
  </r>
  <r>
    <x v="4"/>
    <x v="28"/>
    <x v="65"/>
  </r>
  <r>
    <x v="4"/>
    <x v="29"/>
    <x v="66"/>
  </r>
  <r>
    <x v="4"/>
    <x v="30"/>
    <x v="66"/>
  </r>
  <r>
    <x v="5"/>
    <x v="0"/>
    <x v="67"/>
  </r>
  <r>
    <x v="5"/>
    <x v="1"/>
    <x v="68"/>
  </r>
  <r>
    <x v="5"/>
    <x v="2"/>
    <x v="69"/>
  </r>
  <r>
    <x v="5"/>
    <x v="3"/>
    <x v="70"/>
  </r>
  <r>
    <x v="5"/>
    <x v="4"/>
    <x v="71"/>
  </r>
  <r>
    <x v="5"/>
    <x v="5"/>
    <x v="72"/>
  </r>
  <r>
    <x v="5"/>
    <x v="6"/>
    <x v="73"/>
  </r>
  <r>
    <x v="5"/>
    <x v="7"/>
    <x v="74"/>
  </r>
  <r>
    <x v="5"/>
    <x v="8"/>
    <x v="75"/>
  </r>
  <r>
    <x v="5"/>
    <x v="9"/>
    <x v="76"/>
  </r>
  <r>
    <x v="5"/>
    <x v="10"/>
    <x v="77"/>
  </r>
  <r>
    <x v="5"/>
    <x v="11"/>
    <x v="78"/>
  </r>
  <r>
    <x v="5"/>
    <x v="12"/>
    <x v="79"/>
  </r>
  <r>
    <x v="5"/>
    <x v="13"/>
    <x v="79"/>
  </r>
  <r>
    <x v="5"/>
    <x v="14"/>
    <x v="79"/>
  </r>
  <r>
    <x v="5"/>
    <x v="15"/>
    <x v="79"/>
  </r>
  <r>
    <x v="5"/>
    <x v="16"/>
    <x v="79"/>
  </r>
  <r>
    <x v="5"/>
    <x v="17"/>
    <x v="79"/>
  </r>
  <r>
    <x v="5"/>
    <x v="18"/>
    <x v="79"/>
  </r>
  <r>
    <x v="5"/>
    <x v="19"/>
    <x v="79"/>
  </r>
  <r>
    <x v="5"/>
    <x v="20"/>
    <x v="79"/>
  </r>
  <r>
    <x v="5"/>
    <x v="21"/>
    <x v="79"/>
  </r>
  <r>
    <x v="5"/>
    <x v="22"/>
    <x v="79"/>
  </r>
  <r>
    <x v="5"/>
    <x v="23"/>
    <x v="79"/>
  </r>
  <r>
    <x v="5"/>
    <x v="24"/>
    <x v="78"/>
  </r>
  <r>
    <x v="5"/>
    <x v="25"/>
    <x v="79"/>
  </r>
  <r>
    <x v="5"/>
    <x v="26"/>
    <x v="78"/>
  </r>
  <r>
    <x v="5"/>
    <x v="27"/>
    <x v="79"/>
  </r>
  <r>
    <x v="5"/>
    <x v="28"/>
    <x v="78"/>
  </r>
  <r>
    <x v="5"/>
    <x v="29"/>
    <x v="79"/>
  </r>
  <r>
    <x v="5"/>
    <x v="30"/>
    <x v="79"/>
  </r>
  <r>
    <x v="6"/>
    <x v="0"/>
    <x v="80"/>
  </r>
  <r>
    <x v="6"/>
    <x v="1"/>
    <x v="81"/>
  </r>
  <r>
    <x v="6"/>
    <x v="2"/>
    <x v="82"/>
  </r>
  <r>
    <x v="6"/>
    <x v="3"/>
    <x v="83"/>
  </r>
  <r>
    <x v="6"/>
    <x v="4"/>
    <x v="84"/>
  </r>
  <r>
    <x v="6"/>
    <x v="5"/>
    <x v="85"/>
  </r>
  <r>
    <x v="6"/>
    <x v="6"/>
    <x v="86"/>
  </r>
  <r>
    <x v="6"/>
    <x v="7"/>
    <x v="87"/>
  </r>
  <r>
    <x v="6"/>
    <x v="8"/>
    <x v="88"/>
  </r>
  <r>
    <x v="6"/>
    <x v="9"/>
    <x v="89"/>
  </r>
  <r>
    <x v="6"/>
    <x v="10"/>
    <x v="90"/>
  </r>
  <r>
    <x v="6"/>
    <x v="11"/>
    <x v="91"/>
  </r>
  <r>
    <x v="6"/>
    <x v="12"/>
    <x v="92"/>
  </r>
  <r>
    <x v="6"/>
    <x v="13"/>
    <x v="92"/>
  </r>
  <r>
    <x v="6"/>
    <x v="14"/>
    <x v="92"/>
  </r>
  <r>
    <x v="6"/>
    <x v="15"/>
    <x v="92"/>
  </r>
  <r>
    <x v="6"/>
    <x v="16"/>
    <x v="92"/>
  </r>
  <r>
    <x v="6"/>
    <x v="17"/>
    <x v="92"/>
  </r>
  <r>
    <x v="6"/>
    <x v="18"/>
    <x v="92"/>
  </r>
  <r>
    <x v="6"/>
    <x v="19"/>
    <x v="92"/>
  </r>
  <r>
    <x v="6"/>
    <x v="20"/>
    <x v="92"/>
  </r>
  <r>
    <x v="6"/>
    <x v="21"/>
    <x v="93"/>
  </r>
  <r>
    <x v="6"/>
    <x v="22"/>
    <x v="92"/>
  </r>
  <r>
    <x v="6"/>
    <x v="23"/>
    <x v="92"/>
  </r>
  <r>
    <x v="6"/>
    <x v="24"/>
    <x v="93"/>
  </r>
  <r>
    <x v="6"/>
    <x v="25"/>
    <x v="92"/>
  </r>
  <r>
    <x v="6"/>
    <x v="26"/>
    <x v="92"/>
  </r>
  <r>
    <x v="6"/>
    <x v="27"/>
    <x v="93"/>
  </r>
  <r>
    <x v="6"/>
    <x v="28"/>
    <x v="92"/>
  </r>
  <r>
    <x v="6"/>
    <x v="29"/>
    <x v="92"/>
  </r>
  <r>
    <x v="6"/>
    <x v="30"/>
    <x v="92"/>
  </r>
  <r>
    <x v="7"/>
    <x v="0"/>
    <x v="94"/>
  </r>
  <r>
    <x v="7"/>
    <x v="1"/>
    <x v="95"/>
  </r>
  <r>
    <x v="7"/>
    <x v="2"/>
    <x v="96"/>
  </r>
  <r>
    <x v="7"/>
    <x v="3"/>
    <x v="97"/>
  </r>
  <r>
    <x v="7"/>
    <x v="4"/>
    <x v="0"/>
  </r>
  <r>
    <x v="7"/>
    <x v="5"/>
    <x v="98"/>
  </r>
  <r>
    <x v="7"/>
    <x v="6"/>
    <x v="69"/>
  </r>
  <r>
    <x v="7"/>
    <x v="7"/>
    <x v="99"/>
  </r>
  <r>
    <x v="7"/>
    <x v="8"/>
    <x v="100"/>
  </r>
  <r>
    <x v="7"/>
    <x v="9"/>
    <x v="101"/>
  </r>
  <r>
    <x v="7"/>
    <x v="10"/>
    <x v="30"/>
  </r>
  <r>
    <x v="7"/>
    <x v="11"/>
    <x v="102"/>
  </r>
  <r>
    <x v="7"/>
    <x v="12"/>
    <x v="103"/>
  </r>
  <r>
    <x v="7"/>
    <x v="13"/>
    <x v="104"/>
  </r>
  <r>
    <x v="7"/>
    <x v="14"/>
    <x v="103"/>
  </r>
  <r>
    <x v="7"/>
    <x v="15"/>
    <x v="103"/>
  </r>
  <r>
    <x v="7"/>
    <x v="16"/>
    <x v="103"/>
  </r>
  <r>
    <x v="7"/>
    <x v="17"/>
    <x v="103"/>
  </r>
  <r>
    <x v="7"/>
    <x v="18"/>
    <x v="103"/>
  </r>
  <r>
    <x v="7"/>
    <x v="19"/>
    <x v="103"/>
  </r>
  <r>
    <x v="7"/>
    <x v="20"/>
    <x v="103"/>
  </r>
  <r>
    <x v="7"/>
    <x v="21"/>
    <x v="103"/>
  </r>
  <r>
    <x v="7"/>
    <x v="22"/>
    <x v="103"/>
  </r>
  <r>
    <x v="7"/>
    <x v="23"/>
    <x v="103"/>
  </r>
  <r>
    <x v="7"/>
    <x v="24"/>
    <x v="103"/>
  </r>
  <r>
    <x v="7"/>
    <x v="25"/>
    <x v="103"/>
  </r>
  <r>
    <x v="7"/>
    <x v="26"/>
    <x v="103"/>
  </r>
  <r>
    <x v="7"/>
    <x v="27"/>
    <x v="103"/>
  </r>
  <r>
    <x v="7"/>
    <x v="28"/>
    <x v="103"/>
  </r>
  <r>
    <x v="7"/>
    <x v="29"/>
    <x v="103"/>
  </r>
  <r>
    <x v="7"/>
    <x v="30"/>
    <x v="103"/>
  </r>
  <r>
    <x v="8"/>
    <x v="0"/>
    <x v="105"/>
  </r>
  <r>
    <x v="8"/>
    <x v="1"/>
    <x v="94"/>
  </r>
  <r>
    <x v="8"/>
    <x v="2"/>
    <x v="106"/>
  </r>
  <r>
    <x v="8"/>
    <x v="3"/>
    <x v="107"/>
  </r>
  <r>
    <x v="8"/>
    <x v="4"/>
    <x v="108"/>
  </r>
  <r>
    <x v="8"/>
    <x v="5"/>
    <x v="109"/>
  </r>
  <r>
    <x v="8"/>
    <x v="6"/>
    <x v="110"/>
  </r>
  <r>
    <x v="8"/>
    <x v="7"/>
    <x v="111"/>
  </r>
  <r>
    <x v="8"/>
    <x v="8"/>
    <x v="112"/>
  </r>
  <r>
    <x v="8"/>
    <x v="9"/>
    <x v="113"/>
  </r>
  <r>
    <x v="8"/>
    <x v="10"/>
    <x v="114"/>
  </r>
  <r>
    <x v="8"/>
    <x v="11"/>
    <x v="115"/>
  </r>
  <r>
    <x v="8"/>
    <x v="12"/>
    <x v="116"/>
  </r>
  <r>
    <x v="8"/>
    <x v="13"/>
    <x v="117"/>
  </r>
  <r>
    <x v="8"/>
    <x v="14"/>
    <x v="116"/>
  </r>
  <r>
    <x v="8"/>
    <x v="15"/>
    <x v="116"/>
  </r>
  <r>
    <x v="8"/>
    <x v="16"/>
    <x v="116"/>
  </r>
  <r>
    <x v="8"/>
    <x v="17"/>
    <x v="116"/>
  </r>
  <r>
    <x v="8"/>
    <x v="18"/>
    <x v="117"/>
  </r>
  <r>
    <x v="8"/>
    <x v="19"/>
    <x v="116"/>
  </r>
  <r>
    <x v="8"/>
    <x v="20"/>
    <x v="116"/>
  </r>
  <r>
    <x v="8"/>
    <x v="21"/>
    <x v="116"/>
  </r>
  <r>
    <x v="8"/>
    <x v="22"/>
    <x v="116"/>
  </r>
  <r>
    <x v="8"/>
    <x v="23"/>
    <x v="117"/>
  </r>
  <r>
    <x v="8"/>
    <x v="24"/>
    <x v="116"/>
  </r>
  <r>
    <x v="8"/>
    <x v="25"/>
    <x v="116"/>
  </r>
  <r>
    <x v="8"/>
    <x v="26"/>
    <x v="116"/>
  </r>
  <r>
    <x v="8"/>
    <x v="27"/>
    <x v="116"/>
  </r>
  <r>
    <x v="8"/>
    <x v="28"/>
    <x v="117"/>
  </r>
  <r>
    <x v="8"/>
    <x v="29"/>
    <x v="116"/>
  </r>
  <r>
    <x v="8"/>
    <x v="30"/>
    <x v="117"/>
  </r>
  <r>
    <x v="9"/>
    <x v="0"/>
    <x v="118"/>
  </r>
  <r>
    <x v="9"/>
    <x v="1"/>
    <x v="105"/>
  </r>
  <r>
    <x v="9"/>
    <x v="2"/>
    <x v="105"/>
  </r>
  <r>
    <x v="9"/>
    <x v="3"/>
    <x v="105"/>
  </r>
  <r>
    <x v="9"/>
    <x v="4"/>
    <x v="119"/>
  </r>
  <r>
    <x v="9"/>
    <x v="5"/>
    <x v="119"/>
  </r>
  <r>
    <x v="9"/>
    <x v="6"/>
    <x v="120"/>
  </r>
  <r>
    <x v="9"/>
    <x v="7"/>
    <x v="121"/>
  </r>
  <r>
    <x v="9"/>
    <x v="8"/>
    <x v="122"/>
  </r>
  <r>
    <x v="9"/>
    <x v="9"/>
    <x v="106"/>
  </r>
  <r>
    <x v="9"/>
    <x v="10"/>
    <x v="123"/>
  </r>
  <r>
    <x v="9"/>
    <x v="11"/>
    <x v="124"/>
  </r>
  <r>
    <x v="9"/>
    <x v="12"/>
    <x v="124"/>
  </r>
  <r>
    <x v="9"/>
    <x v="13"/>
    <x v="124"/>
  </r>
  <r>
    <x v="9"/>
    <x v="14"/>
    <x v="124"/>
  </r>
  <r>
    <x v="9"/>
    <x v="15"/>
    <x v="124"/>
  </r>
  <r>
    <x v="9"/>
    <x v="16"/>
    <x v="124"/>
  </r>
  <r>
    <x v="9"/>
    <x v="17"/>
    <x v="124"/>
  </r>
  <r>
    <x v="9"/>
    <x v="18"/>
    <x v="124"/>
  </r>
  <r>
    <x v="9"/>
    <x v="19"/>
    <x v="124"/>
  </r>
  <r>
    <x v="9"/>
    <x v="20"/>
    <x v="124"/>
  </r>
  <r>
    <x v="9"/>
    <x v="21"/>
    <x v="124"/>
  </r>
  <r>
    <x v="9"/>
    <x v="22"/>
    <x v="124"/>
  </r>
  <r>
    <x v="9"/>
    <x v="23"/>
    <x v="124"/>
  </r>
  <r>
    <x v="9"/>
    <x v="24"/>
    <x v="124"/>
  </r>
  <r>
    <x v="9"/>
    <x v="25"/>
    <x v="124"/>
  </r>
  <r>
    <x v="9"/>
    <x v="26"/>
    <x v="124"/>
  </r>
  <r>
    <x v="9"/>
    <x v="27"/>
    <x v="124"/>
  </r>
  <r>
    <x v="9"/>
    <x v="28"/>
    <x v="124"/>
  </r>
  <r>
    <x v="9"/>
    <x v="29"/>
    <x v="124"/>
  </r>
  <r>
    <x v="9"/>
    <x v="30"/>
    <x v="1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3"/>
  </r>
  <r>
    <x v="0"/>
    <x v="16"/>
    <x v="13"/>
  </r>
  <r>
    <x v="0"/>
    <x v="17"/>
    <x v="13"/>
  </r>
  <r>
    <x v="0"/>
    <x v="18"/>
    <x v="13"/>
  </r>
  <r>
    <x v="0"/>
    <x v="19"/>
    <x v="13"/>
  </r>
  <r>
    <x v="0"/>
    <x v="20"/>
    <x v="13"/>
  </r>
  <r>
    <x v="0"/>
    <x v="21"/>
    <x v="13"/>
  </r>
  <r>
    <x v="0"/>
    <x v="22"/>
    <x v="12"/>
  </r>
  <r>
    <x v="0"/>
    <x v="23"/>
    <x v="12"/>
  </r>
  <r>
    <x v="0"/>
    <x v="24"/>
    <x v="12"/>
  </r>
  <r>
    <x v="0"/>
    <x v="25"/>
    <x v="13"/>
  </r>
  <r>
    <x v="0"/>
    <x v="26"/>
    <x v="13"/>
  </r>
  <r>
    <x v="0"/>
    <x v="27"/>
    <x v="13"/>
  </r>
  <r>
    <x v="0"/>
    <x v="28"/>
    <x v="13"/>
  </r>
  <r>
    <x v="0"/>
    <x v="29"/>
    <x v="13"/>
  </r>
  <r>
    <x v="0"/>
    <x v="30"/>
    <x v="13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6"/>
  </r>
  <r>
    <x v="1"/>
    <x v="14"/>
    <x v="26"/>
  </r>
  <r>
    <x v="1"/>
    <x v="15"/>
    <x v="26"/>
  </r>
  <r>
    <x v="1"/>
    <x v="16"/>
    <x v="27"/>
  </r>
  <r>
    <x v="1"/>
    <x v="17"/>
    <x v="26"/>
  </r>
  <r>
    <x v="1"/>
    <x v="18"/>
    <x v="26"/>
  </r>
  <r>
    <x v="1"/>
    <x v="19"/>
    <x v="27"/>
  </r>
  <r>
    <x v="1"/>
    <x v="20"/>
    <x v="26"/>
  </r>
  <r>
    <x v="1"/>
    <x v="21"/>
    <x v="26"/>
  </r>
  <r>
    <x v="1"/>
    <x v="22"/>
    <x v="26"/>
  </r>
  <r>
    <x v="1"/>
    <x v="23"/>
    <x v="26"/>
  </r>
  <r>
    <x v="1"/>
    <x v="24"/>
    <x v="26"/>
  </r>
  <r>
    <x v="1"/>
    <x v="25"/>
    <x v="26"/>
  </r>
  <r>
    <x v="1"/>
    <x v="26"/>
    <x v="27"/>
  </r>
  <r>
    <x v="1"/>
    <x v="27"/>
    <x v="26"/>
  </r>
  <r>
    <x v="1"/>
    <x v="28"/>
    <x v="26"/>
  </r>
  <r>
    <x v="1"/>
    <x v="29"/>
    <x v="27"/>
  </r>
  <r>
    <x v="1"/>
    <x v="30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0"/>
  </r>
  <r>
    <x v="2"/>
    <x v="14"/>
    <x v="41"/>
  </r>
  <r>
    <x v="2"/>
    <x v="15"/>
    <x v="41"/>
  </r>
  <r>
    <x v="2"/>
    <x v="16"/>
    <x v="41"/>
  </r>
  <r>
    <x v="2"/>
    <x v="17"/>
    <x v="40"/>
  </r>
  <r>
    <x v="2"/>
    <x v="18"/>
    <x v="40"/>
  </r>
  <r>
    <x v="2"/>
    <x v="19"/>
    <x v="41"/>
  </r>
  <r>
    <x v="2"/>
    <x v="20"/>
    <x v="41"/>
  </r>
  <r>
    <x v="2"/>
    <x v="21"/>
    <x v="41"/>
  </r>
  <r>
    <x v="2"/>
    <x v="22"/>
    <x v="40"/>
  </r>
  <r>
    <x v="2"/>
    <x v="23"/>
    <x v="40"/>
  </r>
  <r>
    <x v="2"/>
    <x v="24"/>
    <x v="40"/>
  </r>
  <r>
    <x v="2"/>
    <x v="25"/>
    <x v="41"/>
  </r>
  <r>
    <x v="2"/>
    <x v="26"/>
    <x v="41"/>
  </r>
  <r>
    <x v="2"/>
    <x v="27"/>
    <x v="41"/>
  </r>
  <r>
    <x v="2"/>
    <x v="28"/>
    <x v="40"/>
  </r>
  <r>
    <x v="2"/>
    <x v="29"/>
    <x v="40"/>
  </r>
  <r>
    <x v="2"/>
    <x v="30"/>
    <x v="41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4"/>
  </r>
  <r>
    <x v="3"/>
    <x v="14"/>
    <x v="54"/>
  </r>
  <r>
    <x v="3"/>
    <x v="15"/>
    <x v="54"/>
  </r>
  <r>
    <x v="3"/>
    <x v="16"/>
    <x v="54"/>
  </r>
  <r>
    <x v="3"/>
    <x v="17"/>
    <x v="54"/>
  </r>
  <r>
    <x v="3"/>
    <x v="18"/>
    <x v="54"/>
  </r>
  <r>
    <x v="3"/>
    <x v="19"/>
    <x v="54"/>
  </r>
  <r>
    <x v="3"/>
    <x v="20"/>
    <x v="54"/>
  </r>
  <r>
    <x v="3"/>
    <x v="21"/>
    <x v="54"/>
  </r>
  <r>
    <x v="3"/>
    <x v="22"/>
    <x v="55"/>
  </r>
  <r>
    <x v="3"/>
    <x v="23"/>
    <x v="55"/>
  </r>
  <r>
    <x v="3"/>
    <x v="24"/>
    <x v="55"/>
  </r>
  <r>
    <x v="3"/>
    <x v="25"/>
    <x v="55"/>
  </r>
  <r>
    <x v="3"/>
    <x v="26"/>
    <x v="55"/>
  </r>
  <r>
    <x v="3"/>
    <x v="27"/>
    <x v="55"/>
  </r>
  <r>
    <x v="3"/>
    <x v="28"/>
    <x v="55"/>
  </r>
  <r>
    <x v="3"/>
    <x v="29"/>
    <x v="55"/>
  </r>
  <r>
    <x v="3"/>
    <x v="30"/>
    <x v="54"/>
  </r>
  <r>
    <x v="4"/>
    <x v="0"/>
    <x v="56"/>
  </r>
  <r>
    <x v="4"/>
    <x v="1"/>
    <x v="57"/>
  </r>
  <r>
    <x v="4"/>
    <x v="2"/>
    <x v="29"/>
  </r>
  <r>
    <x v="4"/>
    <x v="3"/>
    <x v="58"/>
  </r>
  <r>
    <x v="4"/>
    <x v="4"/>
    <x v="59"/>
  </r>
  <r>
    <x v="4"/>
    <x v="5"/>
    <x v="60"/>
  </r>
  <r>
    <x v="4"/>
    <x v="6"/>
    <x v="61"/>
  </r>
  <r>
    <x v="4"/>
    <x v="7"/>
    <x v="62"/>
  </r>
  <r>
    <x v="4"/>
    <x v="8"/>
    <x v="63"/>
  </r>
  <r>
    <x v="4"/>
    <x v="9"/>
    <x v="64"/>
  </r>
  <r>
    <x v="4"/>
    <x v="10"/>
    <x v="65"/>
  </r>
  <r>
    <x v="4"/>
    <x v="11"/>
    <x v="66"/>
  </r>
  <r>
    <x v="4"/>
    <x v="12"/>
    <x v="67"/>
  </r>
  <r>
    <x v="4"/>
    <x v="13"/>
    <x v="68"/>
  </r>
  <r>
    <x v="4"/>
    <x v="14"/>
    <x v="68"/>
  </r>
  <r>
    <x v="4"/>
    <x v="15"/>
    <x v="67"/>
  </r>
  <r>
    <x v="4"/>
    <x v="16"/>
    <x v="67"/>
  </r>
  <r>
    <x v="4"/>
    <x v="17"/>
    <x v="67"/>
  </r>
  <r>
    <x v="4"/>
    <x v="18"/>
    <x v="67"/>
  </r>
  <r>
    <x v="4"/>
    <x v="19"/>
    <x v="67"/>
  </r>
  <r>
    <x v="4"/>
    <x v="20"/>
    <x v="68"/>
  </r>
  <r>
    <x v="4"/>
    <x v="21"/>
    <x v="68"/>
  </r>
  <r>
    <x v="4"/>
    <x v="22"/>
    <x v="67"/>
  </r>
  <r>
    <x v="4"/>
    <x v="23"/>
    <x v="67"/>
  </r>
  <r>
    <x v="4"/>
    <x v="24"/>
    <x v="67"/>
  </r>
  <r>
    <x v="4"/>
    <x v="25"/>
    <x v="67"/>
  </r>
  <r>
    <x v="4"/>
    <x v="26"/>
    <x v="68"/>
  </r>
  <r>
    <x v="4"/>
    <x v="27"/>
    <x v="68"/>
  </r>
  <r>
    <x v="4"/>
    <x v="28"/>
    <x v="68"/>
  </r>
  <r>
    <x v="4"/>
    <x v="29"/>
    <x v="67"/>
  </r>
  <r>
    <x v="4"/>
    <x v="30"/>
    <x v="67"/>
  </r>
  <r>
    <x v="5"/>
    <x v="0"/>
    <x v="69"/>
  </r>
  <r>
    <x v="5"/>
    <x v="1"/>
    <x v="70"/>
  </r>
  <r>
    <x v="5"/>
    <x v="2"/>
    <x v="71"/>
  </r>
  <r>
    <x v="5"/>
    <x v="3"/>
    <x v="72"/>
  </r>
  <r>
    <x v="5"/>
    <x v="4"/>
    <x v="73"/>
  </r>
  <r>
    <x v="5"/>
    <x v="5"/>
    <x v="74"/>
  </r>
  <r>
    <x v="5"/>
    <x v="6"/>
    <x v="75"/>
  </r>
  <r>
    <x v="5"/>
    <x v="7"/>
    <x v="76"/>
  </r>
  <r>
    <x v="5"/>
    <x v="8"/>
    <x v="77"/>
  </r>
  <r>
    <x v="5"/>
    <x v="9"/>
    <x v="78"/>
  </r>
  <r>
    <x v="5"/>
    <x v="10"/>
    <x v="79"/>
  </r>
  <r>
    <x v="5"/>
    <x v="11"/>
    <x v="80"/>
  </r>
  <r>
    <x v="5"/>
    <x v="12"/>
    <x v="81"/>
  </r>
  <r>
    <x v="5"/>
    <x v="13"/>
    <x v="81"/>
  </r>
  <r>
    <x v="5"/>
    <x v="14"/>
    <x v="81"/>
  </r>
  <r>
    <x v="5"/>
    <x v="15"/>
    <x v="81"/>
  </r>
  <r>
    <x v="5"/>
    <x v="16"/>
    <x v="81"/>
  </r>
  <r>
    <x v="5"/>
    <x v="17"/>
    <x v="82"/>
  </r>
  <r>
    <x v="5"/>
    <x v="18"/>
    <x v="82"/>
  </r>
  <r>
    <x v="5"/>
    <x v="19"/>
    <x v="82"/>
  </r>
  <r>
    <x v="5"/>
    <x v="20"/>
    <x v="82"/>
  </r>
  <r>
    <x v="5"/>
    <x v="21"/>
    <x v="82"/>
  </r>
  <r>
    <x v="5"/>
    <x v="22"/>
    <x v="81"/>
  </r>
  <r>
    <x v="5"/>
    <x v="23"/>
    <x v="81"/>
  </r>
  <r>
    <x v="5"/>
    <x v="24"/>
    <x v="81"/>
  </r>
  <r>
    <x v="5"/>
    <x v="25"/>
    <x v="81"/>
  </r>
  <r>
    <x v="5"/>
    <x v="26"/>
    <x v="81"/>
  </r>
  <r>
    <x v="5"/>
    <x v="27"/>
    <x v="81"/>
  </r>
  <r>
    <x v="5"/>
    <x v="28"/>
    <x v="81"/>
  </r>
  <r>
    <x v="5"/>
    <x v="29"/>
    <x v="81"/>
  </r>
  <r>
    <x v="5"/>
    <x v="30"/>
    <x v="81"/>
  </r>
  <r>
    <x v="6"/>
    <x v="0"/>
    <x v="83"/>
  </r>
  <r>
    <x v="6"/>
    <x v="1"/>
    <x v="84"/>
  </r>
  <r>
    <x v="6"/>
    <x v="2"/>
    <x v="85"/>
  </r>
  <r>
    <x v="6"/>
    <x v="3"/>
    <x v="86"/>
  </r>
  <r>
    <x v="6"/>
    <x v="4"/>
    <x v="87"/>
  </r>
  <r>
    <x v="6"/>
    <x v="5"/>
    <x v="88"/>
  </r>
  <r>
    <x v="6"/>
    <x v="6"/>
    <x v="89"/>
  </r>
  <r>
    <x v="6"/>
    <x v="7"/>
    <x v="90"/>
  </r>
  <r>
    <x v="6"/>
    <x v="8"/>
    <x v="91"/>
  </r>
  <r>
    <x v="6"/>
    <x v="9"/>
    <x v="92"/>
  </r>
  <r>
    <x v="6"/>
    <x v="10"/>
    <x v="93"/>
  </r>
  <r>
    <x v="6"/>
    <x v="11"/>
    <x v="94"/>
  </r>
  <r>
    <x v="6"/>
    <x v="12"/>
    <x v="95"/>
  </r>
  <r>
    <x v="6"/>
    <x v="13"/>
    <x v="95"/>
  </r>
  <r>
    <x v="6"/>
    <x v="14"/>
    <x v="96"/>
  </r>
  <r>
    <x v="6"/>
    <x v="15"/>
    <x v="95"/>
  </r>
  <r>
    <x v="6"/>
    <x v="16"/>
    <x v="95"/>
  </r>
  <r>
    <x v="6"/>
    <x v="17"/>
    <x v="96"/>
  </r>
  <r>
    <x v="6"/>
    <x v="18"/>
    <x v="95"/>
  </r>
  <r>
    <x v="6"/>
    <x v="19"/>
    <x v="95"/>
  </r>
  <r>
    <x v="6"/>
    <x v="20"/>
    <x v="95"/>
  </r>
  <r>
    <x v="6"/>
    <x v="21"/>
    <x v="95"/>
  </r>
  <r>
    <x v="6"/>
    <x v="22"/>
    <x v="95"/>
  </r>
  <r>
    <x v="6"/>
    <x v="23"/>
    <x v="95"/>
  </r>
  <r>
    <x v="6"/>
    <x v="24"/>
    <x v="95"/>
  </r>
  <r>
    <x v="6"/>
    <x v="25"/>
    <x v="95"/>
  </r>
  <r>
    <x v="6"/>
    <x v="26"/>
    <x v="95"/>
  </r>
  <r>
    <x v="6"/>
    <x v="27"/>
    <x v="95"/>
  </r>
  <r>
    <x v="6"/>
    <x v="28"/>
    <x v="96"/>
  </r>
  <r>
    <x v="6"/>
    <x v="29"/>
    <x v="95"/>
  </r>
  <r>
    <x v="6"/>
    <x v="30"/>
    <x v="96"/>
  </r>
  <r>
    <x v="7"/>
    <x v="0"/>
    <x v="97"/>
  </r>
  <r>
    <x v="7"/>
    <x v="1"/>
    <x v="98"/>
  </r>
  <r>
    <x v="7"/>
    <x v="2"/>
    <x v="99"/>
  </r>
  <r>
    <x v="7"/>
    <x v="3"/>
    <x v="100"/>
  </r>
  <r>
    <x v="7"/>
    <x v="4"/>
    <x v="101"/>
  </r>
  <r>
    <x v="7"/>
    <x v="5"/>
    <x v="102"/>
  </r>
  <r>
    <x v="7"/>
    <x v="6"/>
    <x v="103"/>
  </r>
  <r>
    <x v="7"/>
    <x v="7"/>
    <x v="104"/>
  </r>
  <r>
    <x v="7"/>
    <x v="8"/>
    <x v="44"/>
  </r>
  <r>
    <x v="7"/>
    <x v="9"/>
    <x v="105"/>
  </r>
  <r>
    <x v="7"/>
    <x v="10"/>
    <x v="16"/>
  </r>
  <r>
    <x v="7"/>
    <x v="11"/>
    <x v="106"/>
  </r>
  <r>
    <x v="7"/>
    <x v="12"/>
    <x v="91"/>
  </r>
  <r>
    <x v="7"/>
    <x v="13"/>
    <x v="91"/>
  </r>
  <r>
    <x v="7"/>
    <x v="14"/>
    <x v="91"/>
  </r>
  <r>
    <x v="7"/>
    <x v="15"/>
    <x v="91"/>
  </r>
  <r>
    <x v="7"/>
    <x v="16"/>
    <x v="91"/>
  </r>
  <r>
    <x v="7"/>
    <x v="17"/>
    <x v="91"/>
  </r>
  <r>
    <x v="7"/>
    <x v="18"/>
    <x v="91"/>
  </r>
  <r>
    <x v="7"/>
    <x v="19"/>
    <x v="91"/>
  </r>
  <r>
    <x v="7"/>
    <x v="20"/>
    <x v="91"/>
  </r>
  <r>
    <x v="7"/>
    <x v="21"/>
    <x v="91"/>
  </r>
  <r>
    <x v="7"/>
    <x v="22"/>
    <x v="91"/>
  </r>
  <r>
    <x v="7"/>
    <x v="23"/>
    <x v="91"/>
  </r>
  <r>
    <x v="7"/>
    <x v="24"/>
    <x v="91"/>
  </r>
  <r>
    <x v="7"/>
    <x v="25"/>
    <x v="91"/>
  </r>
  <r>
    <x v="7"/>
    <x v="26"/>
    <x v="91"/>
  </r>
  <r>
    <x v="7"/>
    <x v="27"/>
    <x v="91"/>
  </r>
  <r>
    <x v="7"/>
    <x v="28"/>
    <x v="91"/>
  </r>
  <r>
    <x v="7"/>
    <x v="29"/>
    <x v="91"/>
  </r>
  <r>
    <x v="7"/>
    <x v="30"/>
    <x v="91"/>
  </r>
  <r>
    <x v="8"/>
    <x v="0"/>
    <x v="107"/>
  </r>
  <r>
    <x v="8"/>
    <x v="1"/>
    <x v="108"/>
  </r>
  <r>
    <x v="8"/>
    <x v="2"/>
    <x v="83"/>
  </r>
  <r>
    <x v="8"/>
    <x v="3"/>
    <x v="69"/>
  </r>
  <r>
    <x v="8"/>
    <x v="4"/>
    <x v="109"/>
  </r>
  <r>
    <x v="8"/>
    <x v="5"/>
    <x v="110"/>
  </r>
  <r>
    <x v="8"/>
    <x v="6"/>
    <x v="111"/>
  </r>
  <r>
    <x v="8"/>
    <x v="7"/>
    <x v="112"/>
  </r>
  <r>
    <x v="8"/>
    <x v="8"/>
    <x v="113"/>
  </r>
  <r>
    <x v="8"/>
    <x v="9"/>
    <x v="114"/>
  </r>
  <r>
    <x v="8"/>
    <x v="10"/>
    <x v="115"/>
  </r>
  <r>
    <x v="8"/>
    <x v="11"/>
    <x v="116"/>
  </r>
  <r>
    <x v="8"/>
    <x v="12"/>
    <x v="104"/>
  </r>
  <r>
    <x v="8"/>
    <x v="13"/>
    <x v="117"/>
  </r>
  <r>
    <x v="8"/>
    <x v="14"/>
    <x v="117"/>
  </r>
  <r>
    <x v="8"/>
    <x v="15"/>
    <x v="117"/>
  </r>
  <r>
    <x v="8"/>
    <x v="16"/>
    <x v="117"/>
  </r>
  <r>
    <x v="8"/>
    <x v="17"/>
    <x v="104"/>
  </r>
  <r>
    <x v="8"/>
    <x v="18"/>
    <x v="104"/>
  </r>
  <r>
    <x v="8"/>
    <x v="19"/>
    <x v="104"/>
  </r>
  <r>
    <x v="8"/>
    <x v="20"/>
    <x v="104"/>
  </r>
  <r>
    <x v="8"/>
    <x v="21"/>
    <x v="117"/>
  </r>
  <r>
    <x v="8"/>
    <x v="22"/>
    <x v="117"/>
  </r>
  <r>
    <x v="8"/>
    <x v="23"/>
    <x v="117"/>
  </r>
  <r>
    <x v="8"/>
    <x v="24"/>
    <x v="117"/>
  </r>
  <r>
    <x v="8"/>
    <x v="25"/>
    <x v="117"/>
  </r>
  <r>
    <x v="8"/>
    <x v="26"/>
    <x v="104"/>
  </r>
  <r>
    <x v="8"/>
    <x v="27"/>
    <x v="104"/>
  </r>
  <r>
    <x v="8"/>
    <x v="28"/>
    <x v="104"/>
  </r>
  <r>
    <x v="8"/>
    <x v="29"/>
    <x v="104"/>
  </r>
  <r>
    <x v="8"/>
    <x v="30"/>
    <x v="104"/>
  </r>
  <r>
    <x v="9"/>
    <x v="0"/>
    <x v="118"/>
  </r>
  <r>
    <x v="9"/>
    <x v="1"/>
    <x v="119"/>
  </r>
  <r>
    <x v="9"/>
    <x v="2"/>
    <x v="107"/>
  </r>
  <r>
    <x v="9"/>
    <x v="3"/>
    <x v="107"/>
  </r>
  <r>
    <x v="9"/>
    <x v="4"/>
    <x v="120"/>
  </r>
  <r>
    <x v="9"/>
    <x v="5"/>
    <x v="121"/>
  </r>
  <r>
    <x v="9"/>
    <x v="6"/>
    <x v="122"/>
  </r>
  <r>
    <x v="9"/>
    <x v="7"/>
    <x v="123"/>
  </r>
  <r>
    <x v="9"/>
    <x v="8"/>
    <x v="124"/>
  </r>
  <r>
    <x v="9"/>
    <x v="9"/>
    <x v="125"/>
  </r>
  <r>
    <x v="9"/>
    <x v="10"/>
    <x v="126"/>
  </r>
  <r>
    <x v="9"/>
    <x v="11"/>
    <x v="127"/>
  </r>
  <r>
    <x v="9"/>
    <x v="12"/>
    <x v="127"/>
  </r>
  <r>
    <x v="9"/>
    <x v="13"/>
    <x v="127"/>
  </r>
  <r>
    <x v="9"/>
    <x v="14"/>
    <x v="127"/>
  </r>
  <r>
    <x v="9"/>
    <x v="15"/>
    <x v="127"/>
  </r>
  <r>
    <x v="9"/>
    <x v="16"/>
    <x v="127"/>
  </r>
  <r>
    <x v="9"/>
    <x v="17"/>
    <x v="127"/>
  </r>
  <r>
    <x v="9"/>
    <x v="18"/>
    <x v="127"/>
  </r>
  <r>
    <x v="9"/>
    <x v="19"/>
    <x v="127"/>
  </r>
  <r>
    <x v="9"/>
    <x v="20"/>
    <x v="127"/>
  </r>
  <r>
    <x v="9"/>
    <x v="21"/>
    <x v="127"/>
  </r>
  <r>
    <x v="9"/>
    <x v="22"/>
    <x v="127"/>
  </r>
  <r>
    <x v="9"/>
    <x v="23"/>
    <x v="127"/>
  </r>
  <r>
    <x v="9"/>
    <x v="24"/>
    <x v="127"/>
  </r>
  <r>
    <x v="9"/>
    <x v="25"/>
    <x v="127"/>
  </r>
  <r>
    <x v="9"/>
    <x v="26"/>
    <x v="127"/>
  </r>
  <r>
    <x v="9"/>
    <x v="27"/>
    <x v="127"/>
  </r>
  <r>
    <x v="9"/>
    <x v="28"/>
    <x v="127"/>
  </r>
  <r>
    <x v="9"/>
    <x v="29"/>
    <x v="127"/>
  </r>
  <r>
    <x v="9"/>
    <x v="30"/>
    <x v="1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2"/>
  </r>
  <r>
    <x v="0"/>
    <x v="16"/>
    <x v="12"/>
  </r>
  <r>
    <x v="0"/>
    <x v="17"/>
    <x v="12"/>
  </r>
  <r>
    <x v="0"/>
    <x v="18"/>
    <x v="12"/>
  </r>
  <r>
    <x v="0"/>
    <x v="19"/>
    <x v="13"/>
  </r>
  <r>
    <x v="0"/>
    <x v="20"/>
    <x v="12"/>
  </r>
  <r>
    <x v="0"/>
    <x v="21"/>
    <x v="13"/>
  </r>
  <r>
    <x v="0"/>
    <x v="22"/>
    <x v="12"/>
  </r>
  <r>
    <x v="0"/>
    <x v="23"/>
    <x v="13"/>
  </r>
  <r>
    <x v="0"/>
    <x v="24"/>
    <x v="12"/>
  </r>
  <r>
    <x v="0"/>
    <x v="25"/>
    <x v="13"/>
  </r>
  <r>
    <x v="0"/>
    <x v="26"/>
    <x v="12"/>
  </r>
  <r>
    <x v="0"/>
    <x v="27"/>
    <x v="13"/>
  </r>
  <r>
    <x v="0"/>
    <x v="28"/>
    <x v="12"/>
  </r>
  <r>
    <x v="0"/>
    <x v="29"/>
    <x v="12"/>
  </r>
  <r>
    <x v="0"/>
    <x v="30"/>
    <x v="12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6"/>
  </r>
  <r>
    <x v="1"/>
    <x v="14"/>
    <x v="27"/>
  </r>
  <r>
    <x v="1"/>
    <x v="15"/>
    <x v="27"/>
  </r>
  <r>
    <x v="1"/>
    <x v="16"/>
    <x v="26"/>
  </r>
  <r>
    <x v="1"/>
    <x v="17"/>
    <x v="26"/>
  </r>
  <r>
    <x v="1"/>
    <x v="18"/>
    <x v="27"/>
  </r>
  <r>
    <x v="1"/>
    <x v="19"/>
    <x v="27"/>
  </r>
  <r>
    <x v="1"/>
    <x v="20"/>
    <x v="27"/>
  </r>
  <r>
    <x v="1"/>
    <x v="21"/>
    <x v="26"/>
  </r>
  <r>
    <x v="1"/>
    <x v="22"/>
    <x v="26"/>
  </r>
  <r>
    <x v="1"/>
    <x v="23"/>
    <x v="27"/>
  </r>
  <r>
    <x v="1"/>
    <x v="24"/>
    <x v="27"/>
  </r>
  <r>
    <x v="1"/>
    <x v="25"/>
    <x v="27"/>
  </r>
  <r>
    <x v="1"/>
    <x v="26"/>
    <x v="26"/>
  </r>
  <r>
    <x v="1"/>
    <x v="27"/>
    <x v="26"/>
  </r>
  <r>
    <x v="1"/>
    <x v="28"/>
    <x v="27"/>
  </r>
  <r>
    <x v="1"/>
    <x v="29"/>
    <x v="27"/>
  </r>
  <r>
    <x v="1"/>
    <x v="30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0"/>
  </r>
  <r>
    <x v="2"/>
    <x v="14"/>
    <x v="41"/>
  </r>
  <r>
    <x v="2"/>
    <x v="15"/>
    <x v="40"/>
  </r>
  <r>
    <x v="2"/>
    <x v="16"/>
    <x v="40"/>
  </r>
  <r>
    <x v="2"/>
    <x v="17"/>
    <x v="40"/>
  </r>
  <r>
    <x v="2"/>
    <x v="18"/>
    <x v="40"/>
  </r>
  <r>
    <x v="2"/>
    <x v="19"/>
    <x v="40"/>
  </r>
  <r>
    <x v="2"/>
    <x v="20"/>
    <x v="40"/>
  </r>
  <r>
    <x v="2"/>
    <x v="21"/>
    <x v="41"/>
  </r>
  <r>
    <x v="2"/>
    <x v="22"/>
    <x v="40"/>
  </r>
  <r>
    <x v="2"/>
    <x v="23"/>
    <x v="40"/>
  </r>
  <r>
    <x v="2"/>
    <x v="24"/>
    <x v="40"/>
  </r>
  <r>
    <x v="2"/>
    <x v="25"/>
    <x v="40"/>
  </r>
  <r>
    <x v="2"/>
    <x v="26"/>
    <x v="40"/>
  </r>
  <r>
    <x v="2"/>
    <x v="27"/>
    <x v="40"/>
  </r>
  <r>
    <x v="2"/>
    <x v="28"/>
    <x v="41"/>
  </r>
  <r>
    <x v="2"/>
    <x v="29"/>
    <x v="40"/>
  </r>
  <r>
    <x v="2"/>
    <x v="30"/>
    <x v="40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4"/>
  </r>
  <r>
    <x v="3"/>
    <x v="14"/>
    <x v="54"/>
  </r>
  <r>
    <x v="3"/>
    <x v="15"/>
    <x v="54"/>
  </r>
  <r>
    <x v="3"/>
    <x v="16"/>
    <x v="54"/>
  </r>
  <r>
    <x v="3"/>
    <x v="17"/>
    <x v="54"/>
  </r>
  <r>
    <x v="3"/>
    <x v="18"/>
    <x v="54"/>
  </r>
  <r>
    <x v="3"/>
    <x v="19"/>
    <x v="54"/>
  </r>
  <r>
    <x v="3"/>
    <x v="20"/>
    <x v="54"/>
  </r>
  <r>
    <x v="3"/>
    <x v="21"/>
    <x v="54"/>
  </r>
  <r>
    <x v="3"/>
    <x v="22"/>
    <x v="54"/>
  </r>
  <r>
    <x v="3"/>
    <x v="23"/>
    <x v="54"/>
  </r>
  <r>
    <x v="3"/>
    <x v="24"/>
    <x v="54"/>
  </r>
  <r>
    <x v="3"/>
    <x v="25"/>
    <x v="54"/>
  </r>
  <r>
    <x v="3"/>
    <x v="26"/>
    <x v="54"/>
  </r>
  <r>
    <x v="3"/>
    <x v="27"/>
    <x v="54"/>
  </r>
  <r>
    <x v="3"/>
    <x v="28"/>
    <x v="54"/>
  </r>
  <r>
    <x v="3"/>
    <x v="29"/>
    <x v="54"/>
  </r>
  <r>
    <x v="3"/>
    <x v="30"/>
    <x v="54"/>
  </r>
  <r>
    <x v="4"/>
    <x v="0"/>
    <x v="55"/>
  </r>
  <r>
    <x v="4"/>
    <x v="1"/>
    <x v="56"/>
  </r>
  <r>
    <x v="4"/>
    <x v="2"/>
    <x v="29"/>
  </r>
  <r>
    <x v="4"/>
    <x v="3"/>
    <x v="57"/>
  </r>
  <r>
    <x v="4"/>
    <x v="4"/>
    <x v="58"/>
  </r>
  <r>
    <x v="4"/>
    <x v="5"/>
    <x v="59"/>
  </r>
  <r>
    <x v="4"/>
    <x v="6"/>
    <x v="60"/>
  </r>
  <r>
    <x v="4"/>
    <x v="7"/>
    <x v="61"/>
  </r>
  <r>
    <x v="4"/>
    <x v="8"/>
    <x v="62"/>
  </r>
  <r>
    <x v="4"/>
    <x v="9"/>
    <x v="63"/>
  </r>
  <r>
    <x v="4"/>
    <x v="10"/>
    <x v="64"/>
  </r>
  <r>
    <x v="4"/>
    <x v="11"/>
    <x v="65"/>
  </r>
  <r>
    <x v="4"/>
    <x v="12"/>
    <x v="66"/>
  </r>
  <r>
    <x v="4"/>
    <x v="13"/>
    <x v="66"/>
  </r>
  <r>
    <x v="4"/>
    <x v="14"/>
    <x v="66"/>
  </r>
  <r>
    <x v="4"/>
    <x v="15"/>
    <x v="66"/>
  </r>
  <r>
    <x v="4"/>
    <x v="16"/>
    <x v="67"/>
  </r>
  <r>
    <x v="4"/>
    <x v="17"/>
    <x v="66"/>
  </r>
  <r>
    <x v="4"/>
    <x v="18"/>
    <x v="66"/>
  </r>
  <r>
    <x v="4"/>
    <x v="19"/>
    <x v="66"/>
  </r>
  <r>
    <x v="4"/>
    <x v="20"/>
    <x v="66"/>
  </r>
  <r>
    <x v="4"/>
    <x v="21"/>
    <x v="67"/>
  </r>
  <r>
    <x v="4"/>
    <x v="22"/>
    <x v="66"/>
  </r>
  <r>
    <x v="4"/>
    <x v="23"/>
    <x v="66"/>
  </r>
  <r>
    <x v="4"/>
    <x v="24"/>
    <x v="66"/>
  </r>
  <r>
    <x v="4"/>
    <x v="25"/>
    <x v="66"/>
  </r>
  <r>
    <x v="4"/>
    <x v="26"/>
    <x v="66"/>
  </r>
  <r>
    <x v="4"/>
    <x v="27"/>
    <x v="66"/>
  </r>
  <r>
    <x v="4"/>
    <x v="28"/>
    <x v="67"/>
  </r>
  <r>
    <x v="4"/>
    <x v="29"/>
    <x v="66"/>
  </r>
  <r>
    <x v="4"/>
    <x v="30"/>
    <x v="66"/>
  </r>
  <r>
    <x v="5"/>
    <x v="0"/>
    <x v="68"/>
  </r>
  <r>
    <x v="5"/>
    <x v="1"/>
    <x v="69"/>
  </r>
  <r>
    <x v="5"/>
    <x v="2"/>
    <x v="70"/>
  </r>
  <r>
    <x v="5"/>
    <x v="3"/>
    <x v="71"/>
  </r>
  <r>
    <x v="5"/>
    <x v="4"/>
    <x v="72"/>
  </r>
  <r>
    <x v="5"/>
    <x v="5"/>
    <x v="73"/>
  </r>
  <r>
    <x v="5"/>
    <x v="6"/>
    <x v="74"/>
  </r>
  <r>
    <x v="5"/>
    <x v="7"/>
    <x v="75"/>
  </r>
  <r>
    <x v="5"/>
    <x v="8"/>
    <x v="3"/>
  </r>
  <r>
    <x v="5"/>
    <x v="9"/>
    <x v="76"/>
  </r>
  <r>
    <x v="5"/>
    <x v="10"/>
    <x v="77"/>
  </r>
  <r>
    <x v="5"/>
    <x v="11"/>
    <x v="78"/>
  </r>
  <r>
    <x v="5"/>
    <x v="12"/>
    <x v="79"/>
  </r>
  <r>
    <x v="5"/>
    <x v="13"/>
    <x v="79"/>
  </r>
  <r>
    <x v="5"/>
    <x v="14"/>
    <x v="79"/>
  </r>
  <r>
    <x v="5"/>
    <x v="15"/>
    <x v="79"/>
  </r>
  <r>
    <x v="5"/>
    <x v="16"/>
    <x v="79"/>
  </r>
  <r>
    <x v="5"/>
    <x v="17"/>
    <x v="79"/>
  </r>
  <r>
    <x v="5"/>
    <x v="18"/>
    <x v="79"/>
  </r>
  <r>
    <x v="5"/>
    <x v="19"/>
    <x v="79"/>
  </r>
  <r>
    <x v="5"/>
    <x v="20"/>
    <x v="79"/>
  </r>
  <r>
    <x v="5"/>
    <x v="21"/>
    <x v="79"/>
  </r>
  <r>
    <x v="5"/>
    <x v="22"/>
    <x v="79"/>
  </r>
  <r>
    <x v="5"/>
    <x v="23"/>
    <x v="79"/>
  </r>
  <r>
    <x v="5"/>
    <x v="24"/>
    <x v="79"/>
  </r>
  <r>
    <x v="5"/>
    <x v="25"/>
    <x v="79"/>
  </r>
  <r>
    <x v="5"/>
    <x v="26"/>
    <x v="80"/>
  </r>
  <r>
    <x v="5"/>
    <x v="27"/>
    <x v="79"/>
  </r>
  <r>
    <x v="5"/>
    <x v="28"/>
    <x v="79"/>
  </r>
  <r>
    <x v="5"/>
    <x v="29"/>
    <x v="79"/>
  </r>
  <r>
    <x v="5"/>
    <x v="30"/>
    <x v="79"/>
  </r>
  <r>
    <x v="6"/>
    <x v="0"/>
    <x v="81"/>
  </r>
  <r>
    <x v="6"/>
    <x v="1"/>
    <x v="82"/>
  </r>
  <r>
    <x v="6"/>
    <x v="2"/>
    <x v="83"/>
  </r>
  <r>
    <x v="6"/>
    <x v="3"/>
    <x v="84"/>
  </r>
  <r>
    <x v="6"/>
    <x v="4"/>
    <x v="85"/>
  </r>
  <r>
    <x v="6"/>
    <x v="5"/>
    <x v="86"/>
  </r>
  <r>
    <x v="6"/>
    <x v="6"/>
    <x v="87"/>
  </r>
  <r>
    <x v="6"/>
    <x v="7"/>
    <x v="88"/>
  </r>
  <r>
    <x v="6"/>
    <x v="8"/>
    <x v="89"/>
  </r>
  <r>
    <x v="6"/>
    <x v="9"/>
    <x v="90"/>
  </r>
  <r>
    <x v="6"/>
    <x v="10"/>
    <x v="91"/>
  </r>
  <r>
    <x v="6"/>
    <x v="11"/>
    <x v="92"/>
  </r>
  <r>
    <x v="6"/>
    <x v="12"/>
    <x v="93"/>
  </r>
  <r>
    <x v="6"/>
    <x v="13"/>
    <x v="93"/>
  </r>
  <r>
    <x v="6"/>
    <x v="14"/>
    <x v="93"/>
  </r>
  <r>
    <x v="6"/>
    <x v="15"/>
    <x v="93"/>
  </r>
  <r>
    <x v="6"/>
    <x v="16"/>
    <x v="93"/>
  </r>
  <r>
    <x v="6"/>
    <x v="17"/>
    <x v="93"/>
  </r>
  <r>
    <x v="6"/>
    <x v="18"/>
    <x v="93"/>
  </r>
  <r>
    <x v="6"/>
    <x v="19"/>
    <x v="93"/>
  </r>
  <r>
    <x v="6"/>
    <x v="20"/>
    <x v="93"/>
  </r>
  <r>
    <x v="6"/>
    <x v="21"/>
    <x v="93"/>
  </r>
  <r>
    <x v="6"/>
    <x v="22"/>
    <x v="93"/>
  </r>
  <r>
    <x v="6"/>
    <x v="23"/>
    <x v="93"/>
  </r>
  <r>
    <x v="6"/>
    <x v="24"/>
    <x v="93"/>
  </r>
  <r>
    <x v="6"/>
    <x v="25"/>
    <x v="93"/>
  </r>
  <r>
    <x v="6"/>
    <x v="26"/>
    <x v="93"/>
  </r>
  <r>
    <x v="6"/>
    <x v="27"/>
    <x v="93"/>
  </r>
  <r>
    <x v="6"/>
    <x v="28"/>
    <x v="93"/>
  </r>
  <r>
    <x v="6"/>
    <x v="29"/>
    <x v="93"/>
  </r>
  <r>
    <x v="6"/>
    <x v="30"/>
    <x v="93"/>
  </r>
  <r>
    <x v="7"/>
    <x v="0"/>
    <x v="94"/>
  </r>
  <r>
    <x v="7"/>
    <x v="1"/>
    <x v="95"/>
  </r>
  <r>
    <x v="7"/>
    <x v="2"/>
    <x v="96"/>
  </r>
  <r>
    <x v="7"/>
    <x v="3"/>
    <x v="97"/>
  </r>
  <r>
    <x v="7"/>
    <x v="4"/>
    <x v="98"/>
  </r>
  <r>
    <x v="7"/>
    <x v="5"/>
    <x v="99"/>
  </r>
  <r>
    <x v="7"/>
    <x v="6"/>
    <x v="100"/>
  </r>
  <r>
    <x v="7"/>
    <x v="7"/>
    <x v="101"/>
  </r>
  <r>
    <x v="7"/>
    <x v="8"/>
    <x v="102"/>
  </r>
  <r>
    <x v="7"/>
    <x v="9"/>
    <x v="103"/>
  </r>
  <r>
    <x v="7"/>
    <x v="10"/>
    <x v="104"/>
  </r>
  <r>
    <x v="7"/>
    <x v="11"/>
    <x v="105"/>
  </r>
  <r>
    <x v="7"/>
    <x v="12"/>
    <x v="59"/>
  </r>
  <r>
    <x v="7"/>
    <x v="13"/>
    <x v="59"/>
  </r>
  <r>
    <x v="7"/>
    <x v="14"/>
    <x v="106"/>
  </r>
  <r>
    <x v="7"/>
    <x v="15"/>
    <x v="106"/>
  </r>
  <r>
    <x v="7"/>
    <x v="16"/>
    <x v="59"/>
  </r>
  <r>
    <x v="7"/>
    <x v="17"/>
    <x v="59"/>
  </r>
  <r>
    <x v="7"/>
    <x v="18"/>
    <x v="59"/>
  </r>
  <r>
    <x v="7"/>
    <x v="19"/>
    <x v="106"/>
  </r>
  <r>
    <x v="7"/>
    <x v="20"/>
    <x v="59"/>
  </r>
  <r>
    <x v="7"/>
    <x v="21"/>
    <x v="59"/>
  </r>
  <r>
    <x v="7"/>
    <x v="22"/>
    <x v="59"/>
  </r>
  <r>
    <x v="7"/>
    <x v="23"/>
    <x v="106"/>
  </r>
  <r>
    <x v="7"/>
    <x v="24"/>
    <x v="106"/>
  </r>
  <r>
    <x v="7"/>
    <x v="25"/>
    <x v="59"/>
  </r>
  <r>
    <x v="7"/>
    <x v="26"/>
    <x v="59"/>
  </r>
  <r>
    <x v="7"/>
    <x v="27"/>
    <x v="59"/>
  </r>
  <r>
    <x v="7"/>
    <x v="28"/>
    <x v="106"/>
  </r>
  <r>
    <x v="7"/>
    <x v="29"/>
    <x v="59"/>
  </r>
  <r>
    <x v="7"/>
    <x v="30"/>
    <x v="59"/>
  </r>
  <r>
    <x v="8"/>
    <x v="0"/>
    <x v="107"/>
  </r>
  <r>
    <x v="8"/>
    <x v="1"/>
    <x v="108"/>
  </r>
  <r>
    <x v="8"/>
    <x v="2"/>
    <x v="109"/>
  </r>
  <r>
    <x v="8"/>
    <x v="3"/>
    <x v="110"/>
  </r>
  <r>
    <x v="8"/>
    <x v="4"/>
    <x v="111"/>
  </r>
  <r>
    <x v="8"/>
    <x v="5"/>
    <x v="112"/>
  </r>
  <r>
    <x v="8"/>
    <x v="6"/>
    <x v="113"/>
  </r>
  <r>
    <x v="8"/>
    <x v="7"/>
    <x v="114"/>
  </r>
  <r>
    <x v="8"/>
    <x v="8"/>
    <x v="115"/>
  </r>
  <r>
    <x v="8"/>
    <x v="9"/>
    <x v="116"/>
  </r>
  <r>
    <x v="8"/>
    <x v="10"/>
    <x v="117"/>
  </r>
  <r>
    <x v="8"/>
    <x v="11"/>
    <x v="118"/>
  </r>
  <r>
    <x v="8"/>
    <x v="12"/>
    <x v="119"/>
  </r>
  <r>
    <x v="8"/>
    <x v="13"/>
    <x v="119"/>
  </r>
  <r>
    <x v="8"/>
    <x v="14"/>
    <x v="119"/>
  </r>
  <r>
    <x v="8"/>
    <x v="15"/>
    <x v="119"/>
  </r>
  <r>
    <x v="8"/>
    <x v="16"/>
    <x v="119"/>
  </r>
  <r>
    <x v="8"/>
    <x v="17"/>
    <x v="119"/>
  </r>
  <r>
    <x v="8"/>
    <x v="18"/>
    <x v="119"/>
  </r>
  <r>
    <x v="8"/>
    <x v="19"/>
    <x v="119"/>
  </r>
  <r>
    <x v="8"/>
    <x v="20"/>
    <x v="119"/>
  </r>
  <r>
    <x v="8"/>
    <x v="21"/>
    <x v="120"/>
  </r>
  <r>
    <x v="8"/>
    <x v="22"/>
    <x v="120"/>
  </r>
  <r>
    <x v="8"/>
    <x v="23"/>
    <x v="120"/>
  </r>
  <r>
    <x v="8"/>
    <x v="24"/>
    <x v="120"/>
  </r>
  <r>
    <x v="8"/>
    <x v="25"/>
    <x v="120"/>
  </r>
  <r>
    <x v="8"/>
    <x v="26"/>
    <x v="120"/>
  </r>
  <r>
    <x v="8"/>
    <x v="27"/>
    <x v="119"/>
  </r>
  <r>
    <x v="8"/>
    <x v="28"/>
    <x v="119"/>
  </r>
  <r>
    <x v="8"/>
    <x v="29"/>
    <x v="119"/>
  </r>
  <r>
    <x v="8"/>
    <x v="30"/>
    <x v="119"/>
  </r>
  <r>
    <x v="9"/>
    <x v="0"/>
    <x v="121"/>
  </r>
  <r>
    <x v="9"/>
    <x v="1"/>
    <x v="122"/>
  </r>
  <r>
    <x v="9"/>
    <x v="2"/>
    <x v="107"/>
  </r>
  <r>
    <x v="9"/>
    <x v="3"/>
    <x v="107"/>
  </r>
  <r>
    <x v="9"/>
    <x v="4"/>
    <x v="123"/>
  </r>
  <r>
    <x v="9"/>
    <x v="5"/>
    <x v="123"/>
  </r>
  <r>
    <x v="9"/>
    <x v="6"/>
    <x v="124"/>
  </r>
  <r>
    <x v="9"/>
    <x v="7"/>
    <x v="124"/>
  </r>
  <r>
    <x v="9"/>
    <x v="8"/>
    <x v="125"/>
  </r>
  <r>
    <x v="9"/>
    <x v="9"/>
    <x v="126"/>
  </r>
  <r>
    <x v="9"/>
    <x v="10"/>
    <x v="127"/>
  </r>
  <r>
    <x v="9"/>
    <x v="11"/>
    <x v="128"/>
  </r>
  <r>
    <x v="9"/>
    <x v="12"/>
    <x v="128"/>
  </r>
  <r>
    <x v="9"/>
    <x v="13"/>
    <x v="128"/>
  </r>
  <r>
    <x v="9"/>
    <x v="14"/>
    <x v="128"/>
  </r>
  <r>
    <x v="9"/>
    <x v="15"/>
    <x v="128"/>
  </r>
  <r>
    <x v="9"/>
    <x v="16"/>
    <x v="128"/>
  </r>
  <r>
    <x v="9"/>
    <x v="17"/>
    <x v="128"/>
  </r>
  <r>
    <x v="9"/>
    <x v="18"/>
    <x v="128"/>
  </r>
  <r>
    <x v="9"/>
    <x v="19"/>
    <x v="128"/>
  </r>
  <r>
    <x v="9"/>
    <x v="20"/>
    <x v="128"/>
  </r>
  <r>
    <x v="9"/>
    <x v="21"/>
    <x v="128"/>
  </r>
  <r>
    <x v="9"/>
    <x v="22"/>
    <x v="128"/>
  </r>
  <r>
    <x v="9"/>
    <x v="23"/>
    <x v="128"/>
  </r>
  <r>
    <x v="9"/>
    <x v="24"/>
    <x v="128"/>
  </r>
  <r>
    <x v="9"/>
    <x v="25"/>
    <x v="128"/>
  </r>
  <r>
    <x v="9"/>
    <x v="26"/>
    <x v="128"/>
  </r>
  <r>
    <x v="9"/>
    <x v="27"/>
    <x v="128"/>
  </r>
  <r>
    <x v="9"/>
    <x v="28"/>
    <x v="128"/>
  </r>
  <r>
    <x v="9"/>
    <x v="29"/>
    <x v="128"/>
  </r>
  <r>
    <x v="9"/>
    <x v="30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E7EBD-5B55-2C4F-B87A-087CB58C565F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26">
        <item x="12"/>
        <item x="11"/>
        <item x="10"/>
        <item x="9"/>
        <item x="8"/>
        <item x="26"/>
        <item x="25"/>
        <item x="24"/>
        <item x="23"/>
        <item x="22"/>
        <item x="7"/>
        <item x="21"/>
        <item x="39"/>
        <item x="38"/>
        <item x="37"/>
        <item x="36"/>
        <item x="20"/>
        <item x="6"/>
        <item x="35"/>
        <item x="53"/>
        <item x="52"/>
        <item x="51"/>
        <item x="50"/>
        <item x="49"/>
        <item x="34"/>
        <item x="19"/>
        <item x="66"/>
        <item x="65"/>
        <item x="64"/>
        <item x="48"/>
        <item x="5"/>
        <item x="63"/>
        <item x="62"/>
        <item x="33"/>
        <item x="47"/>
        <item x="79"/>
        <item x="78"/>
        <item x="18"/>
        <item x="61"/>
        <item x="77"/>
        <item x="4"/>
        <item x="76"/>
        <item x="46"/>
        <item x="60"/>
        <item x="32"/>
        <item x="93"/>
        <item x="92"/>
        <item x="91"/>
        <item x="75"/>
        <item x="17"/>
        <item x="90"/>
        <item x="3"/>
        <item x="89"/>
        <item x="45"/>
        <item x="59"/>
        <item x="31"/>
        <item x="74"/>
        <item x="16"/>
        <item x="103"/>
        <item x="104"/>
        <item x="102"/>
        <item x="88"/>
        <item x="2"/>
        <item x="44"/>
        <item x="30"/>
        <item x="58"/>
        <item x="73"/>
        <item x="15"/>
        <item x="101"/>
        <item x="87"/>
        <item x="43"/>
        <item x="57"/>
        <item x="29"/>
        <item x="72"/>
        <item x="1"/>
        <item x="100"/>
        <item x="56"/>
        <item x="86"/>
        <item x="71"/>
        <item x="42"/>
        <item x="14"/>
        <item x="85"/>
        <item x="116"/>
        <item x="117"/>
        <item x="115"/>
        <item x="70"/>
        <item x="28"/>
        <item x="99"/>
        <item x="84"/>
        <item x="114"/>
        <item x="41"/>
        <item x="69"/>
        <item x="113"/>
        <item x="83"/>
        <item x="98"/>
        <item x="55"/>
        <item x="0"/>
        <item x="112"/>
        <item x="82"/>
        <item x="68"/>
        <item x="13"/>
        <item x="97"/>
        <item x="27"/>
        <item x="111"/>
        <item x="81"/>
        <item x="96"/>
        <item x="110"/>
        <item x="40"/>
        <item x="109"/>
        <item x="54"/>
        <item x="108"/>
        <item x="95"/>
        <item x="124"/>
        <item x="67"/>
        <item x="107"/>
        <item x="123"/>
        <item x="106"/>
        <item x="80"/>
        <item x="122"/>
        <item x="94"/>
        <item x="121"/>
        <item x="120"/>
        <item x="119"/>
        <item x="105"/>
        <item x="11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B3E98-4F12-F149-BFC3-375EAB8348EF}" name="PivotTable9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30">
        <item x="13"/>
        <item x="12"/>
        <item x="11"/>
        <item x="10"/>
        <item x="9"/>
        <item x="8"/>
        <item x="27"/>
        <item x="26"/>
        <item x="25"/>
        <item x="24"/>
        <item x="23"/>
        <item x="7"/>
        <item x="41"/>
        <item x="40"/>
        <item x="39"/>
        <item x="22"/>
        <item x="38"/>
        <item x="37"/>
        <item x="21"/>
        <item x="6"/>
        <item x="54"/>
        <item x="55"/>
        <item x="53"/>
        <item x="36"/>
        <item x="52"/>
        <item x="51"/>
        <item x="35"/>
        <item x="68"/>
        <item x="67"/>
        <item x="20"/>
        <item x="66"/>
        <item x="50"/>
        <item x="65"/>
        <item x="5"/>
        <item x="64"/>
        <item x="34"/>
        <item x="49"/>
        <item x="81"/>
        <item x="82"/>
        <item x="80"/>
        <item x="19"/>
        <item x="79"/>
        <item x="63"/>
        <item x="4"/>
        <item x="78"/>
        <item x="48"/>
        <item x="33"/>
        <item x="62"/>
        <item x="18"/>
        <item x="96"/>
        <item x="95"/>
        <item x="94"/>
        <item x="77"/>
        <item x="93"/>
        <item x="3"/>
        <item x="47"/>
        <item x="32"/>
        <item x="61"/>
        <item x="92"/>
        <item x="17"/>
        <item x="76"/>
        <item x="2"/>
        <item x="91"/>
        <item x="46"/>
        <item x="106"/>
        <item x="31"/>
        <item x="60"/>
        <item x="75"/>
        <item x="16"/>
        <item x="45"/>
        <item x="59"/>
        <item x="90"/>
        <item x="105"/>
        <item x="30"/>
        <item x="74"/>
        <item x="1"/>
        <item x="58"/>
        <item x="44"/>
        <item x="89"/>
        <item x="73"/>
        <item x="15"/>
        <item x="88"/>
        <item x="72"/>
        <item x="29"/>
        <item x="117"/>
        <item x="104"/>
        <item x="116"/>
        <item x="87"/>
        <item x="43"/>
        <item x="115"/>
        <item x="71"/>
        <item x="103"/>
        <item x="86"/>
        <item x="114"/>
        <item x="57"/>
        <item x="102"/>
        <item x="0"/>
        <item x="101"/>
        <item x="85"/>
        <item x="113"/>
        <item x="70"/>
        <item x="14"/>
        <item x="100"/>
        <item x="28"/>
        <item x="112"/>
        <item x="84"/>
        <item x="99"/>
        <item x="111"/>
        <item x="42"/>
        <item x="110"/>
        <item x="56"/>
        <item x="109"/>
        <item x="98"/>
        <item x="69"/>
        <item x="127"/>
        <item x="128"/>
        <item x="126"/>
        <item x="83"/>
        <item x="125"/>
        <item x="124"/>
        <item x="108"/>
        <item x="97"/>
        <item x="123"/>
        <item x="122"/>
        <item x="121"/>
        <item x="120"/>
        <item x="107"/>
        <item x="119"/>
        <item x="11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07DF1-1DC9-2C40-AB5C-75E77FC86092}" name="PivotTable10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31">
        <item x="13"/>
        <item x="12"/>
        <item x="11"/>
        <item x="10"/>
        <item x="9"/>
        <item x="26"/>
        <item x="27"/>
        <item x="25"/>
        <item x="8"/>
        <item x="24"/>
        <item x="23"/>
        <item x="41"/>
        <item x="40"/>
        <item x="39"/>
        <item x="7"/>
        <item x="22"/>
        <item x="38"/>
        <item x="37"/>
        <item x="54"/>
        <item x="53"/>
        <item x="21"/>
        <item x="6"/>
        <item x="52"/>
        <item x="36"/>
        <item x="51"/>
        <item x="67"/>
        <item x="66"/>
        <item x="65"/>
        <item x="20"/>
        <item x="35"/>
        <item x="64"/>
        <item x="5"/>
        <item x="50"/>
        <item x="63"/>
        <item x="34"/>
        <item x="80"/>
        <item x="79"/>
        <item x="78"/>
        <item x="49"/>
        <item x="19"/>
        <item x="77"/>
        <item x="62"/>
        <item x="4"/>
        <item x="76"/>
        <item x="48"/>
        <item x="33"/>
        <item x="61"/>
        <item x="18"/>
        <item x="93"/>
        <item x="92"/>
        <item x="3"/>
        <item x="91"/>
        <item x="47"/>
        <item x="32"/>
        <item x="60"/>
        <item x="17"/>
        <item x="90"/>
        <item x="75"/>
        <item x="2"/>
        <item x="46"/>
        <item x="31"/>
        <item x="89"/>
        <item x="106"/>
        <item x="59"/>
        <item x="105"/>
        <item x="16"/>
        <item x="74"/>
        <item x="104"/>
        <item x="45"/>
        <item x="58"/>
        <item x="88"/>
        <item x="30"/>
        <item x="103"/>
        <item x="73"/>
        <item x="1"/>
        <item x="57"/>
        <item x="44"/>
        <item x="72"/>
        <item x="87"/>
        <item x="102"/>
        <item x="15"/>
        <item x="86"/>
        <item x="71"/>
        <item x="29"/>
        <item x="101"/>
        <item x="120"/>
        <item x="119"/>
        <item x="118"/>
        <item x="85"/>
        <item x="43"/>
        <item x="117"/>
        <item x="70"/>
        <item x="100"/>
        <item x="84"/>
        <item x="99"/>
        <item x="56"/>
        <item x="116"/>
        <item x="0"/>
        <item x="98"/>
        <item x="83"/>
        <item x="115"/>
        <item x="69"/>
        <item x="14"/>
        <item x="97"/>
        <item x="28"/>
        <item x="114"/>
        <item x="82"/>
        <item x="96"/>
        <item x="42"/>
        <item x="113"/>
        <item x="112"/>
        <item x="55"/>
        <item x="111"/>
        <item x="95"/>
        <item x="68"/>
        <item x="110"/>
        <item x="128"/>
        <item x="129"/>
        <item x="109"/>
        <item x="127"/>
        <item x="81"/>
        <item x="126"/>
        <item x="125"/>
        <item x="108"/>
        <item x="94"/>
        <item x="124"/>
        <item x="123"/>
        <item x="107"/>
        <item x="122"/>
        <item x="12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1:AH115"/>
  <sheetViews>
    <sheetView workbookViewId="0">
      <selection activeCell="B3" sqref="B3"/>
    </sheetView>
  </sheetViews>
  <sheetFormatPr baseColWidth="10" defaultRowHeight="16" x14ac:dyDescent="0.2"/>
  <cols>
    <col min="1" max="1" width="10.83203125" style="36"/>
  </cols>
  <sheetData>
    <row r="1" spans="1:34" x14ac:dyDescent="0.2">
      <c r="A1" s="36" t="str">
        <f>'2.5_RESULT'!A1</f>
        <v>Sum of average reduction 66-88 (x 20) years linear £</v>
      </c>
      <c r="B1" t="str">
        <f>'2.5_RESULT'!B1</f>
        <v>Column Labels</v>
      </c>
      <c r="C1">
        <f>'2.5_RESULT'!C1</f>
        <v>0</v>
      </c>
      <c r="D1">
        <f>'2.5_RESULT'!D1</f>
        <v>0</v>
      </c>
      <c r="E1">
        <f>'2.5_RESULT'!E1</f>
        <v>0</v>
      </c>
      <c r="F1">
        <f>'2.5_RESULT'!F1</f>
        <v>0</v>
      </c>
      <c r="G1">
        <f>'2.5_RESULT'!G1</f>
        <v>0</v>
      </c>
      <c r="H1">
        <f>'2.5_RESULT'!H1</f>
        <v>0</v>
      </c>
      <c r="I1">
        <f>'2.5_RESULT'!I1</f>
        <v>0</v>
      </c>
      <c r="J1">
        <f>'2.5_RESULT'!J1</f>
        <v>0</v>
      </c>
      <c r="K1">
        <f>'2.5_RESULT'!K1</f>
        <v>0</v>
      </c>
      <c r="L1">
        <f>'2.5_RESULT'!L1</f>
        <v>0</v>
      </c>
      <c r="M1">
        <f>'2.5_RESULT'!M1</f>
        <v>0</v>
      </c>
      <c r="N1">
        <f>'2.5_RESULT'!N1</f>
        <v>0</v>
      </c>
      <c r="O1">
        <f>'2.5_RESULT'!O1</f>
        <v>0</v>
      </c>
      <c r="P1">
        <f>'2.5_RESULT'!P1</f>
        <v>0</v>
      </c>
      <c r="Q1">
        <f>'2.5_RESULT'!Q1</f>
        <v>0</v>
      </c>
      <c r="R1">
        <f>'2.5_RESULT'!R1</f>
        <v>0</v>
      </c>
      <c r="S1">
        <f>'2.5_RESULT'!S1</f>
        <v>0</v>
      </c>
      <c r="T1">
        <f>'2.5_RESULT'!T1</f>
        <v>0</v>
      </c>
      <c r="U1">
        <f>'2.5_RESULT'!U1</f>
        <v>0</v>
      </c>
      <c r="V1">
        <f>'2.5_RESULT'!V1</f>
        <v>0</v>
      </c>
      <c r="W1">
        <f>'2.5_RESULT'!W1</f>
        <v>0</v>
      </c>
      <c r="X1">
        <f>'2.5_RESULT'!X1</f>
        <v>0</v>
      </c>
      <c r="Y1">
        <f>'2.5_RESULT'!Y1</f>
        <v>0</v>
      </c>
      <c r="Z1">
        <f>'2.5_RESULT'!Z1</f>
        <v>0</v>
      </c>
      <c r="AA1">
        <f>'2.5_RESULT'!AA1</f>
        <v>0</v>
      </c>
      <c r="AB1">
        <f>'2.5_RESULT'!AB1</f>
        <v>0</v>
      </c>
      <c r="AC1">
        <f>'2.5_RESULT'!AC1</f>
        <v>0</v>
      </c>
      <c r="AD1">
        <f>'2.5_RESULT'!AD1</f>
        <v>0</v>
      </c>
      <c r="AE1">
        <f>'2.5_RESULT'!AE1</f>
        <v>0</v>
      </c>
      <c r="AF1">
        <f>'2.5_RESULT'!AF1</f>
        <v>0</v>
      </c>
      <c r="AH1" t="s">
        <v>35</v>
      </c>
    </row>
    <row r="2" spans="1:34" s="36" customFormat="1" x14ac:dyDescent="0.2">
      <c r="A2" s="36" t="str">
        <f>'2.5_RESULT'!A2</f>
        <v>Row Labels</v>
      </c>
      <c r="B2" s="36">
        <f>'2.5_RESULT'!B2</f>
        <v>2500</v>
      </c>
      <c r="C2" s="36">
        <f>'2.5_RESULT'!C2</f>
        <v>7500</v>
      </c>
      <c r="D2" s="36">
        <f>'2.5_RESULT'!D2</f>
        <v>12500</v>
      </c>
      <c r="E2" s="36">
        <f>'2.5_RESULT'!E2</f>
        <v>17500</v>
      </c>
      <c r="F2" s="36">
        <f>'2.5_RESULT'!F2</f>
        <v>22500</v>
      </c>
      <c r="G2" s="36">
        <f>'2.5_RESULT'!G2</f>
        <v>27500</v>
      </c>
      <c r="H2" s="36">
        <f>'2.5_RESULT'!H2</f>
        <v>32500</v>
      </c>
      <c r="I2" s="36">
        <f>'2.5_RESULT'!I2</f>
        <v>37500</v>
      </c>
      <c r="J2" s="36">
        <f>'2.5_RESULT'!J2</f>
        <v>42500</v>
      </c>
      <c r="K2" s="36">
        <f>'2.5_RESULT'!K2</f>
        <v>47500</v>
      </c>
      <c r="L2" s="36">
        <f>'2.5_RESULT'!L2</f>
        <v>52500</v>
      </c>
      <c r="M2" s="36">
        <f>'2.5_RESULT'!M2</f>
        <v>57500</v>
      </c>
      <c r="N2" s="36">
        <f>'2.5_RESULT'!N2</f>
        <v>62500</v>
      </c>
      <c r="O2" s="36">
        <f>'2.5_RESULT'!O2</f>
        <v>67500</v>
      </c>
      <c r="P2" s="36">
        <f>'2.5_RESULT'!P2</f>
        <v>72500</v>
      </c>
      <c r="Q2" s="36">
        <f>'2.5_RESULT'!Q2</f>
        <v>77500</v>
      </c>
      <c r="R2" s="36">
        <f>'2.5_RESULT'!R2</f>
        <v>82500</v>
      </c>
      <c r="S2" s="36">
        <f>'2.5_RESULT'!S2</f>
        <v>87500</v>
      </c>
      <c r="T2" s="36">
        <f>'2.5_RESULT'!T2</f>
        <v>92500</v>
      </c>
      <c r="U2" s="36">
        <f>'2.5_RESULT'!U2</f>
        <v>97500</v>
      </c>
      <c r="V2" s="36">
        <f>'2.5_RESULT'!V2</f>
        <v>102500</v>
      </c>
      <c r="W2" s="36">
        <f>'2.5_RESULT'!W2</f>
        <v>107500</v>
      </c>
      <c r="X2" s="36">
        <f>'2.5_RESULT'!X2</f>
        <v>112500</v>
      </c>
      <c r="Y2" s="36">
        <f>'2.5_RESULT'!Y2</f>
        <v>117500</v>
      </c>
      <c r="Z2" s="36">
        <f>'2.5_RESULT'!Z2</f>
        <v>122500</v>
      </c>
      <c r="AA2" s="36">
        <f>'2.5_RESULT'!AA2</f>
        <v>127500</v>
      </c>
      <c r="AB2" s="36">
        <f>'2.5_RESULT'!AB2</f>
        <v>132500</v>
      </c>
      <c r="AC2" s="36">
        <f>'2.5_RESULT'!AC2</f>
        <v>137500</v>
      </c>
      <c r="AD2" s="36">
        <f>'2.5_RESULT'!AD2</f>
        <v>142500</v>
      </c>
      <c r="AE2" s="36">
        <f>'2.5_RESULT'!AE2</f>
        <v>147500</v>
      </c>
      <c r="AF2" s="36">
        <f>'2.5_RESULT'!AF2</f>
        <v>200000</v>
      </c>
    </row>
    <row r="3" spans="1:34" x14ac:dyDescent="0.2">
      <c r="A3" s="36">
        <f>'2.5_RESULT'!A3</f>
        <v>23</v>
      </c>
      <c r="B3">
        <f>'2.5_RESULT'!B3</f>
        <v>-9400</v>
      </c>
      <c r="C3">
        <f>'2.5_RESULT'!C3</f>
        <v>-27800</v>
      </c>
      <c r="D3">
        <f>'2.5_RESULT'!D3</f>
        <v>-46400</v>
      </c>
      <c r="E3">
        <f>'2.5_RESULT'!E3</f>
        <v>-65200</v>
      </c>
      <c r="F3">
        <f>'2.5_RESULT'!F3</f>
        <v>-95400</v>
      </c>
      <c r="G3">
        <f>'2.5_RESULT'!G3</f>
        <v>-136100</v>
      </c>
      <c r="H3">
        <f>'2.5_RESULT'!H3</f>
        <v>-181800</v>
      </c>
      <c r="I3">
        <f>'2.5_RESULT'!I3</f>
        <v>-218200</v>
      </c>
      <c r="J3">
        <f>'2.5_RESULT'!J3</f>
        <v>-242200</v>
      </c>
      <c r="K3">
        <f>'2.5_RESULT'!K3</f>
        <v>-256800</v>
      </c>
      <c r="L3">
        <f>'2.5_RESULT'!L3</f>
        <v>-264600</v>
      </c>
      <c r="M3">
        <f>'2.5_RESULT'!M3</f>
        <v>-267600</v>
      </c>
      <c r="N3">
        <f>'2.5_RESULT'!N3</f>
        <v>-267800</v>
      </c>
      <c r="O3">
        <f>'2.5_RESULT'!O3</f>
        <v>-267800</v>
      </c>
      <c r="P3">
        <f>'2.5_RESULT'!P3</f>
        <v>-267800</v>
      </c>
      <c r="Q3">
        <f>'2.5_RESULT'!Q3</f>
        <v>-267800</v>
      </c>
      <c r="R3">
        <f>'2.5_RESULT'!R3</f>
        <v>-267800</v>
      </c>
      <c r="S3">
        <f>'2.5_RESULT'!S3</f>
        <v>-267800</v>
      </c>
      <c r="T3">
        <f>'2.5_RESULT'!T3</f>
        <v>-267800</v>
      </c>
      <c r="U3">
        <f>'2.5_RESULT'!U3</f>
        <v>-267800</v>
      </c>
      <c r="V3">
        <f>'2.5_RESULT'!V3</f>
        <v>-267800</v>
      </c>
      <c r="W3">
        <f>'2.5_RESULT'!W3</f>
        <v>-267800</v>
      </c>
      <c r="X3">
        <f>'2.5_RESULT'!X3</f>
        <v>-267800</v>
      </c>
      <c r="Y3">
        <f>'2.5_RESULT'!Y3</f>
        <v>-267800</v>
      </c>
      <c r="Z3">
        <f>'2.5_RESULT'!Z3</f>
        <v>-267800</v>
      </c>
      <c r="AA3">
        <f>'2.5_RESULT'!AA3</f>
        <v>-267800</v>
      </c>
      <c r="AB3">
        <f>'2.5_RESULT'!AB3</f>
        <v>-267800</v>
      </c>
      <c r="AC3">
        <f>'2.5_RESULT'!AC3</f>
        <v>-267800</v>
      </c>
      <c r="AD3">
        <f>'2.5_RESULT'!AD3</f>
        <v>-267800</v>
      </c>
      <c r="AE3">
        <f>'2.5_RESULT'!AE3</f>
        <v>-267800</v>
      </c>
      <c r="AF3">
        <f>'2.5_RESULT'!AF3</f>
        <v>-267800</v>
      </c>
    </row>
    <row r="4" spans="1:34" x14ac:dyDescent="0.2">
      <c r="A4" s="36">
        <f>'2.5_RESULT'!A4</f>
        <v>28</v>
      </c>
      <c r="B4">
        <f>'2.5_RESULT'!B4</f>
        <v>-7700</v>
      </c>
      <c r="C4">
        <f>'2.5_RESULT'!C4</f>
        <v>-22900</v>
      </c>
      <c r="D4">
        <f>'2.5_RESULT'!D4</f>
        <v>-38100</v>
      </c>
      <c r="E4">
        <f>'2.5_RESULT'!E4</f>
        <v>-53500</v>
      </c>
      <c r="F4">
        <f>'2.5_RESULT'!F4</f>
        <v>-74200</v>
      </c>
      <c r="G4">
        <f>'2.5_RESULT'!G4</f>
        <v>-106300</v>
      </c>
      <c r="H4">
        <f>'2.5_RESULT'!H4</f>
        <v>-144600</v>
      </c>
      <c r="I4">
        <f>'2.5_RESULT'!I4</f>
        <v>-182000</v>
      </c>
      <c r="J4">
        <f>'2.5_RESULT'!J4</f>
        <v>-207800</v>
      </c>
      <c r="K4">
        <f>'2.5_RESULT'!K4</f>
        <v>-223600</v>
      </c>
      <c r="L4">
        <f>'2.5_RESULT'!L4</f>
        <v>-232400</v>
      </c>
      <c r="M4">
        <f>'2.5_RESULT'!M4</f>
        <v>-235800</v>
      </c>
      <c r="N4">
        <f>'2.5_RESULT'!N4</f>
        <v>-236000</v>
      </c>
      <c r="O4">
        <f>'2.5_RESULT'!O4</f>
        <v>-236000</v>
      </c>
      <c r="P4">
        <f>'2.5_RESULT'!P4</f>
        <v>-236000</v>
      </c>
      <c r="Q4">
        <f>'2.5_RESULT'!Q4</f>
        <v>-236000</v>
      </c>
      <c r="R4">
        <f>'2.5_RESULT'!R4</f>
        <v>-236000</v>
      </c>
      <c r="S4">
        <f>'2.5_RESULT'!S4</f>
        <v>-236000</v>
      </c>
      <c r="T4">
        <f>'2.5_RESULT'!T4</f>
        <v>-236000</v>
      </c>
      <c r="U4">
        <f>'2.5_RESULT'!U4</f>
        <v>-236000</v>
      </c>
      <c r="V4">
        <f>'2.5_RESULT'!V4</f>
        <v>-236000</v>
      </c>
      <c r="W4">
        <f>'2.5_RESULT'!W4</f>
        <v>-236000</v>
      </c>
      <c r="X4">
        <f>'2.5_RESULT'!X4</f>
        <v>-236000</v>
      </c>
      <c r="Y4">
        <f>'2.5_RESULT'!Y4</f>
        <v>-236000</v>
      </c>
      <c r="Z4">
        <f>'2.5_RESULT'!Z4</f>
        <v>-236000</v>
      </c>
      <c r="AA4">
        <f>'2.5_RESULT'!AA4</f>
        <v>-236000</v>
      </c>
      <c r="AB4">
        <f>'2.5_RESULT'!AB4</f>
        <v>-236000</v>
      </c>
      <c r="AC4">
        <f>'2.5_RESULT'!AC4</f>
        <v>-236000</v>
      </c>
      <c r="AD4">
        <f>'2.5_RESULT'!AD4</f>
        <v>-236000</v>
      </c>
      <c r="AE4">
        <f>'2.5_RESULT'!AE4</f>
        <v>-236200</v>
      </c>
      <c r="AF4">
        <f>'2.5_RESULT'!AF4</f>
        <v>-236000</v>
      </c>
    </row>
    <row r="5" spans="1:34" x14ac:dyDescent="0.2">
      <c r="A5" s="36">
        <f>'2.5_RESULT'!A5</f>
        <v>33</v>
      </c>
      <c r="B5">
        <f>'2.5_RESULT'!B5</f>
        <v>-6300</v>
      </c>
      <c r="C5">
        <f>'2.5_RESULT'!C5</f>
        <v>-18500</v>
      </c>
      <c r="D5">
        <f>'2.5_RESULT'!D5</f>
        <v>-30700</v>
      </c>
      <c r="E5">
        <f>'2.5_RESULT'!E5</f>
        <v>-43100</v>
      </c>
      <c r="F5">
        <f>'2.5_RESULT'!F5</f>
        <v>-57000</v>
      </c>
      <c r="G5">
        <f>'2.5_RESULT'!G5</f>
        <v>-80800</v>
      </c>
      <c r="H5">
        <f>'2.5_RESULT'!H5</f>
        <v>-111700</v>
      </c>
      <c r="I5">
        <f>'2.5_RESULT'!I5</f>
        <v>-145900</v>
      </c>
      <c r="J5">
        <f>'2.5_RESULT'!J5</f>
        <v>-173400</v>
      </c>
      <c r="K5">
        <f>'2.5_RESULT'!K5</f>
        <v>-190600</v>
      </c>
      <c r="L5">
        <f>'2.5_RESULT'!L5</f>
        <v>-200000</v>
      </c>
      <c r="M5">
        <f>'2.5_RESULT'!M5</f>
        <v>-203800</v>
      </c>
      <c r="N5">
        <f>'2.5_RESULT'!N5</f>
        <v>-203800</v>
      </c>
      <c r="O5">
        <f>'2.5_RESULT'!O5</f>
        <v>-204000</v>
      </c>
      <c r="P5">
        <f>'2.5_RESULT'!P5</f>
        <v>-204000</v>
      </c>
      <c r="Q5">
        <f>'2.5_RESULT'!Q5</f>
        <v>-204000</v>
      </c>
      <c r="R5">
        <f>'2.5_RESULT'!R5</f>
        <v>-203800</v>
      </c>
      <c r="S5">
        <f>'2.5_RESULT'!S5</f>
        <v>-203800</v>
      </c>
      <c r="T5">
        <f>'2.5_RESULT'!T5</f>
        <v>-204000</v>
      </c>
      <c r="U5">
        <f>'2.5_RESULT'!U5</f>
        <v>-204000</v>
      </c>
      <c r="V5">
        <f>'2.5_RESULT'!V5</f>
        <v>-204000</v>
      </c>
      <c r="W5">
        <f>'2.5_RESULT'!W5</f>
        <v>-203800</v>
      </c>
      <c r="X5">
        <f>'2.5_RESULT'!X5</f>
        <v>-204000</v>
      </c>
      <c r="Y5">
        <f>'2.5_RESULT'!Y5</f>
        <v>-204000</v>
      </c>
      <c r="Z5">
        <f>'2.5_RESULT'!Z5</f>
        <v>-204000</v>
      </c>
      <c r="AA5">
        <f>'2.5_RESULT'!AA5</f>
        <v>-203800</v>
      </c>
      <c r="AB5">
        <f>'2.5_RESULT'!AB5</f>
        <v>-203800</v>
      </c>
      <c r="AC5">
        <f>'2.5_RESULT'!AC5</f>
        <v>-204000</v>
      </c>
      <c r="AD5">
        <f>'2.5_RESULT'!AD5</f>
        <v>-204000</v>
      </c>
      <c r="AE5">
        <f>'2.5_RESULT'!AE5</f>
        <v>-204000</v>
      </c>
      <c r="AF5">
        <f>'2.5_RESULT'!AF5</f>
        <v>-204000</v>
      </c>
    </row>
    <row r="6" spans="1:34" x14ac:dyDescent="0.2">
      <c r="A6" s="36">
        <f>'2.5_RESULT'!A6</f>
        <v>38</v>
      </c>
      <c r="B6">
        <f>'2.5_RESULT'!B6</f>
        <v>-5000</v>
      </c>
      <c r="C6">
        <f>'2.5_RESULT'!C6</f>
        <v>-14600</v>
      </c>
      <c r="D6">
        <f>'2.5_RESULT'!D6</f>
        <v>-24200</v>
      </c>
      <c r="E6">
        <f>'2.5_RESULT'!E6</f>
        <v>-34000</v>
      </c>
      <c r="F6">
        <f>'2.5_RESULT'!F6</f>
        <v>-43800</v>
      </c>
      <c r="G6">
        <f>'2.5_RESULT'!G6</f>
        <v>-59600</v>
      </c>
      <c r="H6">
        <f>'2.5_RESULT'!H6</f>
        <v>-83100</v>
      </c>
      <c r="I6">
        <f>'2.5_RESULT'!I6</f>
        <v>-111400</v>
      </c>
      <c r="J6">
        <f>'2.5_RESULT'!J6</f>
        <v>-139400</v>
      </c>
      <c r="K6">
        <f>'2.5_RESULT'!K6</f>
        <v>-157400</v>
      </c>
      <c r="L6">
        <f>'2.5_RESULT'!L6</f>
        <v>-167600</v>
      </c>
      <c r="M6">
        <f>'2.5_RESULT'!M6</f>
        <v>-171800</v>
      </c>
      <c r="N6">
        <f>'2.5_RESULT'!N6</f>
        <v>-172000</v>
      </c>
      <c r="O6">
        <f>'2.5_RESULT'!O6</f>
        <v>-172200</v>
      </c>
      <c r="P6">
        <f>'2.5_RESULT'!P6</f>
        <v>-172200</v>
      </c>
      <c r="Q6">
        <f>'2.5_RESULT'!Q6</f>
        <v>-172000</v>
      </c>
      <c r="R6">
        <f>'2.5_RESULT'!R6</f>
        <v>-172000</v>
      </c>
      <c r="S6">
        <f>'2.5_RESULT'!S6</f>
        <v>-172000</v>
      </c>
      <c r="T6">
        <f>'2.5_RESULT'!T6</f>
        <v>-172200</v>
      </c>
      <c r="U6">
        <f>'2.5_RESULT'!U6</f>
        <v>-172200</v>
      </c>
      <c r="V6">
        <f>'2.5_RESULT'!V6</f>
        <v>-172000</v>
      </c>
      <c r="W6">
        <f>'2.5_RESULT'!W6</f>
        <v>-172000</v>
      </c>
      <c r="X6">
        <f>'2.5_RESULT'!X6</f>
        <v>-172000</v>
      </c>
      <c r="Y6">
        <f>'2.5_RESULT'!Y6</f>
        <v>-172000</v>
      </c>
      <c r="Z6">
        <f>'2.5_RESULT'!Z6</f>
        <v>-172200</v>
      </c>
      <c r="AA6">
        <f>'2.5_RESULT'!AA6</f>
        <v>-172000</v>
      </c>
      <c r="AB6">
        <f>'2.5_RESULT'!AB6</f>
        <v>-172000</v>
      </c>
      <c r="AC6">
        <f>'2.5_RESULT'!AC6</f>
        <v>-172000</v>
      </c>
      <c r="AD6">
        <f>'2.5_RESULT'!AD6</f>
        <v>-172000</v>
      </c>
      <c r="AE6">
        <f>'2.5_RESULT'!AE6</f>
        <v>-172200</v>
      </c>
      <c r="AF6">
        <f>'2.5_RESULT'!AF6</f>
        <v>-172000</v>
      </c>
    </row>
    <row r="7" spans="1:34" x14ac:dyDescent="0.2">
      <c r="A7" s="36">
        <f>'2.5_RESULT'!A7</f>
        <v>43</v>
      </c>
      <c r="B7">
        <f>'2.5_RESULT'!B7</f>
        <v>-3600</v>
      </c>
      <c r="C7">
        <f>'2.5_RESULT'!C7</f>
        <v>-11000</v>
      </c>
      <c r="D7">
        <f>'2.5_RESULT'!D7</f>
        <v>-18500</v>
      </c>
      <c r="E7">
        <f>'2.5_RESULT'!E7</f>
        <v>-25900</v>
      </c>
      <c r="F7">
        <f>'2.5_RESULT'!F7</f>
        <v>-33200</v>
      </c>
      <c r="G7">
        <f>'2.5_RESULT'!G7</f>
        <v>-42500</v>
      </c>
      <c r="H7">
        <f>'2.5_RESULT'!H7</f>
        <v>-59100</v>
      </c>
      <c r="I7">
        <f>'2.5_RESULT'!I7</f>
        <v>-81200</v>
      </c>
      <c r="J7">
        <f>'2.5_RESULT'!J7</f>
        <v>-105800</v>
      </c>
      <c r="K7">
        <f>'2.5_RESULT'!K7</f>
        <v>-124600</v>
      </c>
      <c r="L7">
        <f>'2.5_RESULT'!L7</f>
        <v>-135600</v>
      </c>
      <c r="M7">
        <f>'2.5_RESULT'!M7</f>
        <v>-140000</v>
      </c>
      <c r="N7">
        <f>'2.5_RESULT'!N7</f>
        <v>-140200</v>
      </c>
      <c r="O7">
        <f>'2.5_RESULT'!O7</f>
        <v>-140200</v>
      </c>
      <c r="P7">
        <f>'2.5_RESULT'!P7</f>
        <v>-140200</v>
      </c>
      <c r="Q7">
        <f>'2.5_RESULT'!Q7</f>
        <v>-140200</v>
      </c>
      <c r="R7">
        <f>'2.5_RESULT'!R7</f>
        <v>-140200</v>
      </c>
      <c r="S7">
        <f>'2.5_RESULT'!S7</f>
        <v>-140200</v>
      </c>
      <c r="T7">
        <f>'2.5_RESULT'!T7</f>
        <v>-140200</v>
      </c>
      <c r="U7">
        <f>'2.5_RESULT'!U7</f>
        <v>-140200</v>
      </c>
      <c r="V7">
        <f>'2.5_RESULT'!V7</f>
        <v>-140200</v>
      </c>
      <c r="W7">
        <f>'2.5_RESULT'!W7</f>
        <v>-140400</v>
      </c>
      <c r="X7">
        <f>'2.5_RESULT'!X7</f>
        <v>-140200</v>
      </c>
      <c r="Y7">
        <f>'2.5_RESULT'!Y7</f>
        <v>-140400</v>
      </c>
      <c r="Z7">
        <f>'2.5_RESULT'!Z7</f>
        <v>-140200</v>
      </c>
      <c r="AA7">
        <f>'2.5_RESULT'!AA7</f>
        <v>-140400</v>
      </c>
      <c r="AB7">
        <f>'2.5_RESULT'!AB7</f>
        <v>-140200</v>
      </c>
      <c r="AC7">
        <f>'2.5_RESULT'!AC7</f>
        <v>-140400</v>
      </c>
      <c r="AD7">
        <f>'2.5_RESULT'!AD7</f>
        <v>-140200</v>
      </c>
      <c r="AE7">
        <f>'2.5_RESULT'!AE7</f>
        <v>-140400</v>
      </c>
      <c r="AF7">
        <f>'2.5_RESULT'!AF7</f>
        <v>-140400</v>
      </c>
    </row>
    <row r="8" spans="1:34" x14ac:dyDescent="0.2">
      <c r="A8" s="36">
        <f>'2.5_RESULT'!A8</f>
        <v>48</v>
      </c>
      <c r="B8">
        <f>'2.5_RESULT'!B8</f>
        <v>-2800</v>
      </c>
      <c r="C8">
        <f>'2.5_RESULT'!C8</f>
        <v>-8100</v>
      </c>
      <c r="D8">
        <f>'2.5_RESULT'!D8</f>
        <v>-13400</v>
      </c>
      <c r="E8">
        <f>'2.5_RESULT'!E8</f>
        <v>-18900</v>
      </c>
      <c r="F8">
        <f>'2.5_RESULT'!F8</f>
        <v>-24300</v>
      </c>
      <c r="G8">
        <f>'2.5_RESULT'!G8</f>
        <v>-29600</v>
      </c>
      <c r="H8">
        <f>'2.5_RESULT'!H8</f>
        <v>-39500</v>
      </c>
      <c r="I8">
        <f>'2.5_RESULT'!I8</f>
        <v>-55400</v>
      </c>
      <c r="J8">
        <f>'2.5_RESULT'!J8</f>
        <v>-74400</v>
      </c>
      <c r="K8">
        <f>'2.5_RESULT'!K8</f>
        <v>-92600</v>
      </c>
      <c r="L8">
        <f>'2.5_RESULT'!L8</f>
        <v>-103800</v>
      </c>
      <c r="M8">
        <f>'2.5_RESULT'!M8</f>
        <v>-108600</v>
      </c>
      <c r="N8">
        <f>'2.5_RESULT'!N8</f>
        <v>-108800</v>
      </c>
      <c r="O8">
        <f>'2.5_RESULT'!O8</f>
        <v>-108800</v>
      </c>
      <c r="P8">
        <f>'2.5_RESULT'!P8</f>
        <v>-108800</v>
      </c>
      <c r="Q8">
        <f>'2.5_RESULT'!Q8</f>
        <v>-108800</v>
      </c>
      <c r="R8">
        <f>'2.5_RESULT'!R8</f>
        <v>-108800</v>
      </c>
      <c r="S8">
        <f>'2.5_RESULT'!S8</f>
        <v>-108800</v>
      </c>
      <c r="T8">
        <f>'2.5_RESULT'!T8</f>
        <v>-108800</v>
      </c>
      <c r="U8">
        <f>'2.5_RESULT'!U8</f>
        <v>-108800</v>
      </c>
      <c r="V8">
        <f>'2.5_RESULT'!V8</f>
        <v>-108800</v>
      </c>
      <c r="W8">
        <f>'2.5_RESULT'!W8</f>
        <v>-108800</v>
      </c>
      <c r="X8">
        <f>'2.5_RESULT'!X8</f>
        <v>-108800</v>
      </c>
      <c r="Y8">
        <f>'2.5_RESULT'!Y8</f>
        <v>-108800</v>
      </c>
      <c r="Z8">
        <f>'2.5_RESULT'!Z8</f>
        <v>-108600</v>
      </c>
      <c r="AA8">
        <f>'2.5_RESULT'!AA8</f>
        <v>-108800</v>
      </c>
      <c r="AB8">
        <f>'2.5_RESULT'!AB8</f>
        <v>-108600</v>
      </c>
      <c r="AC8">
        <f>'2.5_RESULT'!AC8</f>
        <v>-108800</v>
      </c>
      <c r="AD8">
        <f>'2.5_RESULT'!AD8</f>
        <v>-108600</v>
      </c>
      <c r="AE8">
        <f>'2.5_RESULT'!AE8</f>
        <v>-108800</v>
      </c>
      <c r="AF8">
        <f>'2.5_RESULT'!AF8</f>
        <v>-108800</v>
      </c>
    </row>
    <row r="9" spans="1:34" x14ac:dyDescent="0.2">
      <c r="A9" s="36">
        <f>'2.5_RESULT'!A9</f>
        <v>53</v>
      </c>
      <c r="B9">
        <f>'2.5_RESULT'!B9</f>
        <v>-1800</v>
      </c>
      <c r="C9">
        <f>'2.5_RESULT'!C9</f>
        <v>-5400</v>
      </c>
      <c r="D9">
        <f>'2.5_RESULT'!D9</f>
        <v>-9000</v>
      </c>
      <c r="E9">
        <f>'2.5_RESULT'!E9</f>
        <v>-12600</v>
      </c>
      <c r="F9">
        <f>'2.5_RESULT'!F9</f>
        <v>-16200</v>
      </c>
      <c r="G9">
        <f>'2.5_RESULT'!G9</f>
        <v>-19800</v>
      </c>
      <c r="H9">
        <f>'2.5_RESULT'!H9</f>
        <v>-24500</v>
      </c>
      <c r="I9">
        <f>'2.5_RESULT'!I9</f>
        <v>-34400</v>
      </c>
      <c r="J9">
        <f>'2.5_RESULT'!J9</f>
        <v>-48000</v>
      </c>
      <c r="K9">
        <f>'2.5_RESULT'!K9</f>
        <v>-61400</v>
      </c>
      <c r="L9">
        <f>'2.5_RESULT'!L9</f>
        <v>-73000</v>
      </c>
      <c r="M9">
        <f>'2.5_RESULT'!M9</f>
        <v>-77800</v>
      </c>
      <c r="N9">
        <f>'2.5_RESULT'!N9</f>
        <v>-78200</v>
      </c>
      <c r="O9">
        <f>'2.5_RESULT'!O9</f>
        <v>-78200</v>
      </c>
      <c r="P9">
        <f>'2.5_RESULT'!P9</f>
        <v>-78200</v>
      </c>
      <c r="Q9">
        <f>'2.5_RESULT'!Q9</f>
        <v>-78200</v>
      </c>
      <c r="R9">
        <f>'2.5_RESULT'!R9</f>
        <v>-78200</v>
      </c>
      <c r="S9">
        <f>'2.5_RESULT'!S9</f>
        <v>-78200</v>
      </c>
      <c r="T9">
        <f>'2.5_RESULT'!T9</f>
        <v>-78200</v>
      </c>
      <c r="U9">
        <f>'2.5_RESULT'!U9</f>
        <v>-78200</v>
      </c>
      <c r="V9">
        <f>'2.5_RESULT'!V9</f>
        <v>-78200</v>
      </c>
      <c r="W9">
        <f>'2.5_RESULT'!W9</f>
        <v>-78400</v>
      </c>
      <c r="X9">
        <f>'2.5_RESULT'!X9</f>
        <v>-78200</v>
      </c>
      <c r="Y9">
        <f>'2.5_RESULT'!Y9</f>
        <v>-78200</v>
      </c>
      <c r="Z9">
        <f>'2.5_RESULT'!Z9</f>
        <v>-78400</v>
      </c>
      <c r="AA9">
        <f>'2.5_RESULT'!AA9</f>
        <v>-78200</v>
      </c>
      <c r="AB9">
        <f>'2.5_RESULT'!AB9</f>
        <v>-78200</v>
      </c>
      <c r="AC9">
        <f>'2.5_RESULT'!AC9</f>
        <v>-78400</v>
      </c>
      <c r="AD9">
        <f>'2.5_RESULT'!AD9</f>
        <v>-78200</v>
      </c>
      <c r="AE9">
        <f>'2.5_RESULT'!AE9</f>
        <v>-78200</v>
      </c>
      <c r="AF9">
        <f>'2.5_RESULT'!AF9</f>
        <v>-78200</v>
      </c>
    </row>
    <row r="10" spans="1:34" x14ac:dyDescent="0.2">
      <c r="A10" s="36">
        <f>'2.5_RESULT'!A10</f>
        <v>58</v>
      </c>
      <c r="B10">
        <f>'2.5_RESULT'!B10</f>
        <v>-1100</v>
      </c>
      <c r="C10">
        <f>'2.5_RESULT'!C10</f>
        <v>-3200</v>
      </c>
      <c r="D10">
        <f>'2.5_RESULT'!D10</f>
        <v>-5300</v>
      </c>
      <c r="E10">
        <f>'2.5_RESULT'!E10</f>
        <v>-7300</v>
      </c>
      <c r="F10">
        <f>'2.5_RESULT'!F10</f>
        <v>-9400</v>
      </c>
      <c r="G10">
        <f>'2.5_RESULT'!G10</f>
        <v>-11300</v>
      </c>
      <c r="H10">
        <f>'2.5_RESULT'!H10</f>
        <v>-13400</v>
      </c>
      <c r="I10">
        <f>'2.5_RESULT'!I10</f>
        <v>-18100</v>
      </c>
      <c r="J10">
        <f>'2.5_RESULT'!J10</f>
        <v>-26300</v>
      </c>
      <c r="K10">
        <f>'2.5_RESULT'!K10</f>
        <v>-34700</v>
      </c>
      <c r="L10">
        <f>'2.5_RESULT'!L10</f>
        <v>-43100</v>
      </c>
      <c r="M10">
        <f>'2.5_RESULT'!M10</f>
        <v>-48100</v>
      </c>
      <c r="N10">
        <f>'2.5_RESULT'!N10</f>
        <v>-48500</v>
      </c>
      <c r="O10">
        <f>'2.5_RESULT'!O10</f>
        <v>-48300</v>
      </c>
      <c r="P10">
        <f>'2.5_RESULT'!P10</f>
        <v>-48500</v>
      </c>
      <c r="Q10">
        <f>'2.5_RESULT'!Q10</f>
        <v>-48500</v>
      </c>
      <c r="R10">
        <f>'2.5_RESULT'!R10</f>
        <v>-48500</v>
      </c>
      <c r="S10">
        <f>'2.5_RESULT'!S10</f>
        <v>-48500</v>
      </c>
      <c r="T10">
        <f>'2.5_RESULT'!T10</f>
        <v>-48500</v>
      </c>
      <c r="U10">
        <f>'2.5_RESULT'!U10</f>
        <v>-48500</v>
      </c>
      <c r="V10">
        <f>'2.5_RESULT'!V10</f>
        <v>-48500</v>
      </c>
      <c r="W10">
        <f>'2.5_RESULT'!W10</f>
        <v>-48500</v>
      </c>
      <c r="X10">
        <f>'2.5_RESULT'!X10</f>
        <v>-48500</v>
      </c>
      <c r="Y10">
        <f>'2.5_RESULT'!Y10</f>
        <v>-48500</v>
      </c>
      <c r="Z10">
        <f>'2.5_RESULT'!Z10</f>
        <v>-48500</v>
      </c>
      <c r="AA10">
        <f>'2.5_RESULT'!AA10</f>
        <v>-48500</v>
      </c>
      <c r="AB10">
        <f>'2.5_RESULT'!AB10</f>
        <v>-48500</v>
      </c>
      <c r="AC10">
        <f>'2.5_RESULT'!AC10</f>
        <v>-48500</v>
      </c>
      <c r="AD10">
        <f>'2.5_RESULT'!AD10</f>
        <v>-48500</v>
      </c>
      <c r="AE10">
        <f>'2.5_RESULT'!AE10</f>
        <v>-48500</v>
      </c>
      <c r="AF10">
        <f>'2.5_RESULT'!AF10</f>
        <v>-48500</v>
      </c>
    </row>
    <row r="11" spans="1:34" x14ac:dyDescent="0.2">
      <c r="A11" s="36">
        <f>'2.5_RESULT'!A11</f>
        <v>63</v>
      </c>
      <c r="B11">
        <f>'2.5_RESULT'!B11</f>
        <v>-300</v>
      </c>
      <c r="C11">
        <f>'2.5_RESULT'!C11</f>
        <v>-1100</v>
      </c>
      <c r="D11">
        <f>'2.5_RESULT'!D11</f>
        <v>-1900</v>
      </c>
      <c r="E11">
        <f>'2.5_RESULT'!E11</f>
        <v>-2700</v>
      </c>
      <c r="F11">
        <f>'2.5_RESULT'!F11</f>
        <v>-3500</v>
      </c>
      <c r="G11">
        <f>'2.5_RESULT'!G11</f>
        <v>-4300</v>
      </c>
      <c r="H11">
        <f>'2.5_RESULT'!H11</f>
        <v>-5100</v>
      </c>
      <c r="I11">
        <f>'2.5_RESULT'!I11</f>
        <v>-6100</v>
      </c>
      <c r="J11">
        <f>'2.5_RESULT'!J11</f>
        <v>-9300</v>
      </c>
      <c r="K11">
        <f>'2.5_RESULT'!K11</f>
        <v>-12700</v>
      </c>
      <c r="L11">
        <f>'2.5_RESULT'!L11</f>
        <v>-16100</v>
      </c>
      <c r="M11">
        <f>'2.5_RESULT'!M11</f>
        <v>-19300</v>
      </c>
      <c r="N11">
        <f>'2.5_RESULT'!N11</f>
        <v>-19700</v>
      </c>
      <c r="O11">
        <f>'2.5_RESULT'!O11</f>
        <v>-19500</v>
      </c>
      <c r="P11">
        <f>'2.5_RESULT'!P11</f>
        <v>-19700</v>
      </c>
      <c r="Q11">
        <f>'2.5_RESULT'!Q11</f>
        <v>-19700</v>
      </c>
      <c r="R11">
        <f>'2.5_RESULT'!R11</f>
        <v>-19700</v>
      </c>
      <c r="S11">
        <f>'2.5_RESULT'!S11</f>
        <v>-19700</v>
      </c>
      <c r="T11">
        <f>'2.5_RESULT'!T11</f>
        <v>-19500</v>
      </c>
      <c r="U11">
        <f>'2.5_RESULT'!U11</f>
        <v>-19700</v>
      </c>
      <c r="V11">
        <f>'2.5_RESULT'!V11</f>
        <v>-19700</v>
      </c>
      <c r="W11">
        <f>'2.5_RESULT'!W11</f>
        <v>-19700</v>
      </c>
      <c r="X11">
        <f>'2.5_RESULT'!X11</f>
        <v>-19700</v>
      </c>
      <c r="Y11">
        <f>'2.5_RESULT'!Y11</f>
        <v>-19500</v>
      </c>
      <c r="Z11">
        <f>'2.5_RESULT'!Z11</f>
        <v>-19700</v>
      </c>
      <c r="AA11">
        <f>'2.5_RESULT'!AA11</f>
        <v>-19700</v>
      </c>
      <c r="AB11">
        <f>'2.5_RESULT'!AB11</f>
        <v>-19700</v>
      </c>
      <c r="AC11">
        <f>'2.5_RESULT'!AC11</f>
        <v>-19700</v>
      </c>
      <c r="AD11">
        <f>'2.5_RESULT'!AD11</f>
        <v>-19500</v>
      </c>
      <c r="AE11">
        <f>'2.5_RESULT'!AE11</f>
        <v>-19700</v>
      </c>
      <c r="AF11">
        <f>'2.5_RESULT'!AF11</f>
        <v>-19500</v>
      </c>
    </row>
    <row r="12" spans="1:34" x14ac:dyDescent="0.2">
      <c r="A12" s="36">
        <f>'2.5_RESULT'!A12</f>
        <v>66</v>
      </c>
      <c r="B12">
        <f>'2.5_RESULT'!B12</f>
        <v>-100</v>
      </c>
      <c r="C12">
        <f>'2.5_RESULT'!C12</f>
        <v>-300</v>
      </c>
      <c r="D12">
        <f>'2.5_RESULT'!D12</f>
        <v>-300</v>
      </c>
      <c r="E12">
        <f>'2.5_RESULT'!E12</f>
        <v>-300</v>
      </c>
      <c r="F12">
        <f>'2.5_RESULT'!F12</f>
        <v>-600</v>
      </c>
      <c r="G12">
        <f>'2.5_RESULT'!G12</f>
        <v>-600</v>
      </c>
      <c r="H12">
        <f>'2.5_RESULT'!H12</f>
        <v>-800</v>
      </c>
      <c r="I12">
        <f>'2.5_RESULT'!I12</f>
        <v>-900</v>
      </c>
      <c r="J12">
        <f>'2.5_RESULT'!J12</f>
        <v>-1500</v>
      </c>
      <c r="K12">
        <f>'2.5_RESULT'!K12</f>
        <v>-1900</v>
      </c>
      <c r="L12">
        <f>'2.5_RESULT'!L12</f>
        <v>-2300</v>
      </c>
      <c r="M12">
        <f>'2.5_RESULT'!M12</f>
        <v>-2900</v>
      </c>
      <c r="N12">
        <f>'2.5_RESULT'!N12</f>
        <v>-2900</v>
      </c>
      <c r="O12">
        <f>'2.5_RESULT'!O12</f>
        <v>-2900</v>
      </c>
      <c r="P12">
        <f>'2.5_RESULT'!P12</f>
        <v>-2900</v>
      </c>
      <c r="Q12">
        <f>'2.5_RESULT'!Q12</f>
        <v>-2900</v>
      </c>
      <c r="R12">
        <f>'2.5_RESULT'!R12</f>
        <v>-2900</v>
      </c>
      <c r="S12">
        <f>'2.5_RESULT'!S12</f>
        <v>-2900</v>
      </c>
      <c r="T12">
        <f>'2.5_RESULT'!T12</f>
        <v>-2900</v>
      </c>
      <c r="U12">
        <f>'2.5_RESULT'!U12</f>
        <v>-2900</v>
      </c>
      <c r="V12">
        <f>'2.5_RESULT'!V12</f>
        <v>-2900</v>
      </c>
      <c r="W12">
        <f>'2.5_RESULT'!W12</f>
        <v>-2900</v>
      </c>
      <c r="X12">
        <f>'2.5_RESULT'!X12</f>
        <v>-2900</v>
      </c>
      <c r="Y12">
        <f>'2.5_RESULT'!Y12</f>
        <v>-2900</v>
      </c>
      <c r="Z12">
        <f>'2.5_RESULT'!Z12</f>
        <v>-2900</v>
      </c>
      <c r="AA12">
        <f>'2.5_RESULT'!AA12</f>
        <v>-2900</v>
      </c>
      <c r="AB12">
        <f>'2.5_RESULT'!AB12</f>
        <v>-2900</v>
      </c>
      <c r="AC12">
        <f>'2.5_RESULT'!AC12</f>
        <v>-2900</v>
      </c>
      <c r="AD12">
        <f>'2.5_RESULT'!AD12</f>
        <v>-2900</v>
      </c>
      <c r="AE12">
        <f>'2.5_RESULT'!AE12</f>
        <v>-2900</v>
      </c>
      <c r="AF12">
        <f>'2.5_RESULT'!AF12</f>
        <v>-2900</v>
      </c>
    </row>
    <row r="15" spans="1:34" x14ac:dyDescent="0.2">
      <c r="B15" s="37" t="s">
        <v>45</v>
      </c>
      <c r="N15" s="37" t="s">
        <v>46</v>
      </c>
    </row>
    <row r="16" spans="1:34" x14ac:dyDescent="0.2">
      <c r="B16" s="45" t="str">
        <f>B26</f>
        <v>0-£50k</v>
      </c>
      <c r="C16" s="45" t="str">
        <f t="shared" ref="C16:G16" si="0">C26</f>
        <v>£50k-£100k</v>
      </c>
      <c r="D16" s="45" t="str">
        <f t="shared" si="0"/>
        <v>£100-£150k</v>
      </c>
      <c r="E16" s="45" t="str">
        <f t="shared" si="0"/>
        <v>£150-£200k</v>
      </c>
      <c r="F16" s="45" t="str">
        <f t="shared" si="0"/>
        <v>£200-£250k</v>
      </c>
      <c r="G16" s="45" t="str">
        <f t="shared" si="0"/>
        <v>£250-£300k</v>
      </c>
      <c r="M16" s="45" t="s">
        <v>47</v>
      </c>
      <c r="N16" s="45" t="str">
        <f>B16</f>
        <v>0-£50k</v>
      </c>
      <c r="O16" s="45" t="str">
        <f t="shared" ref="O16:S16" si="1">C16</f>
        <v>£50k-£100k</v>
      </c>
      <c r="P16" s="45" t="str">
        <f t="shared" si="1"/>
        <v>£100-£150k</v>
      </c>
      <c r="Q16" s="45" t="str">
        <f t="shared" si="1"/>
        <v>£150-£200k</v>
      </c>
      <c r="R16" s="45" t="str">
        <f t="shared" si="1"/>
        <v>£200-£250k</v>
      </c>
      <c r="S16" s="45" t="str">
        <f t="shared" si="1"/>
        <v>£250-£300k</v>
      </c>
      <c r="U16" t="s">
        <v>48</v>
      </c>
    </row>
    <row r="17" spans="1:21" x14ac:dyDescent="0.2">
      <c r="A17" s="45" t="s">
        <v>49</v>
      </c>
      <c r="B17">
        <f>SUM(B27:B28)</f>
        <v>3059</v>
      </c>
      <c r="C17">
        <f t="shared" ref="C17:G17" si="2">SUM(C27:C28)</f>
        <v>1486</v>
      </c>
      <c r="D17">
        <f t="shared" si="2"/>
        <v>5178</v>
      </c>
      <c r="E17">
        <f t="shared" si="2"/>
        <v>2027</v>
      </c>
      <c r="F17">
        <f t="shared" si="2"/>
        <v>1148</v>
      </c>
      <c r="G17">
        <f t="shared" si="2"/>
        <v>5</v>
      </c>
      <c r="I17">
        <f t="shared" ref="I17:I21" si="3">SUM(B17:G17)</f>
        <v>12903</v>
      </c>
      <c r="M17" s="54" t="s">
        <v>54</v>
      </c>
      <c r="N17">
        <f>SUM(B41:E50)</f>
        <v>22029</v>
      </c>
      <c r="O17">
        <f>SUM(B54:E63)</f>
        <v>620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">
        <v>50</v>
      </c>
      <c r="B18">
        <f>SUM(B29:B30)</f>
        <v>7825</v>
      </c>
      <c r="C18">
        <f t="shared" ref="C18:G18" si="4">SUM(C29:C30)</f>
        <v>7581</v>
      </c>
      <c r="D18">
        <f t="shared" si="4"/>
        <v>23187</v>
      </c>
      <c r="E18">
        <f t="shared" si="4"/>
        <v>17618</v>
      </c>
      <c r="F18">
        <f t="shared" si="4"/>
        <v>1595</v>
      </c>
      <c r="G18">
        <f t="shared" si="4"/>
        <v>0</v>
      </c>
      <c r="I18">
        <f t="shared" si="3"/>
        <v>57806</v>
      </c>
      <c r="M18" s="45" t="s">
        <v>55</v>
      </c>
      <c r="N18">
        <f>SUM(F41:I50)</f>
        <v>21357</v>
      </c>
      <c r="O18">
        <f>SUM(F54:I63)</f>
        <v>15919</v>
      </c>
      <c r="P18">
        <f>SUM(F67:I76)</f>
        <v>22032</v>
      </c>
      <c r="Q18">
        <f>SUM(F80:I89)</f>
        <v>2027</v>
      </c>
      <c r="R18">
        <f>SUM(F93:I102)</f>
        <v>91</v>
      </c>
      <c r="S18">
        <f>SUM(F106:I115)</f>
        <v>0</v>
      </c>
      <c r="U18">
        <f>SUM(N18:S18)</f>
        <v>61426</v>
      </c>
    </row>
    <row r="19" spans="1:21" x14ac:dyDescent="0.2">
      <c r="A19" s="45" t="s">
        <v>51</v>
      </c>
      <c r="B19">
        <f>SUM(B31:B32)</f>
        <v>11710</v>
      </c>
      <c r="C19">
        <f t="shared" ref="C19:G19" si="5">SUM(C31:C32)</f>
        <v>14550</v>
      </c>
      <c r="D19">
        <f t="shared" si="5"/>
        <v>31989</v>
      </c>
      <c r="E19">
        <f t="shared" si="5"/>
        <v>0</v>
      </c>
      <c r="F19">
        <f t="shared" si="5"/>
        <v>0</v>
      </c>
      <c r="G19">
        <f t="shared" si="5"/>
        <v>0</v>
      </c>
      <c r="I19">
        <f t="shared" si="3"/>
        <v>58249</v>
      </c>
      <c r="M19" s="45" t="s">
        <v>56</v>
      </c>
      <c r="N19">
        <f>SUM(J41:M50)</f>
        <v>16776</v>
      </c>
      <c r="O19">
        <f>SUM(J54:M63)</f>
        <v>14490</v>
      </c>
      <c r="P19">
        <f>SUM(J67:M76)</f>
        <v>27479</v>
      </c>
      <c r="Q19">
        <f>SUM(J80:M89)</f>
        <v>15821</v>
      </c>
      <c r="R19">
        <f>SUM(J93:M102)</f>
        <v>2217</v>
      </c>
      <c r="S19">
        <f>SUM(J106:M115)</f>
        <v>5</v>
      </c>
      <c r="U19">
        <f>SUM(N19:S19)</f>
        <v>76788</v>
      </c>
    </row>
    <row r="20" spans="1:21" x14ac:dyDescent="0.2">
      <c r="A20" s="45" t="s">
        <v>52</v>
      </c>
      <c r="B20">
        <f>SUM(B33:B34)</f>
        <v>31973</v>
      </c>
      <c r="C20">
        <f t="shared" ref="C20:G20" si="6">SUM(C33:C34)</f>
        <v>14936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I20">
        <f t="shared" si="3"/>
        <v>46909</v>
      </c>
      <c r="M20" s="45" t="s">
        <v>57</v>
      </c>
      <c r="N20">
        <f>SUM(N41:Q50)</f>
        <v>7243</v>
      </c>
      <c r="O20">
        <f>SUM(N54:Q63)</f>
        <v>4756</v>
      </c>
      <c r="P20">
        <f>SUM(N67:Q76)</f>
        <v>7928</v>
      </c>
      <c r="Q20">
        <f>SUM(N80:Q89)</f>
        <v>1416</v>
      </c>
      <c r="R20">
        <f>SUM(N93:Q102)</f>
        <v>341</v>
      </c>
      <c r="S20">
        <f>SUM(N106:Q115)</f>
        <v>0</v>
      </c>
      <c r="U20">
        <f>SUM(N20:S20)</f>
        <v>21684</v>
      </c>
    </row>
    <row r="21" spans="1:21" x14ac:dyDescent="0.2">
      <c r="A21" s="45" t="s">
        <v>53</v>
      </c>
      <c r="B21">
        <f>SUM(B35:B36)</f>
        <v>19690</v>
      </c>
      <c r="C21">
        <f t="shared" ref="C21:G21" si="7">SUM(C35:C36)</f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I21">
        <f t="shared" si="3"/>
        <v>19690</v>
      </c>
      <c r="M21" s="45" t="s">
        <v>58</v>
      </c>
      <c r="N21">
        <f>SUM(R41:AF50)</f>
        <v>6852</v>
      </c>
      <c r="O21">
        <f>SUM(R54:AF63)</f>
        <v>2768</v>
      </c>
      <c r="P21">
        <f>SUM(R67:AF76)</f>
        <v>2915</v>
      </c>
      <c r="Q21">
        <f>SUM(R80:AF89)</f>
        <v>381</v>
      </c>
      <c r="R21">
        <f>SUM(R93:AF102)</f>
        <v>94</v>
      </c>
      <c r="S21">
        <f>SUM(R106:AF115)</f>
        <v>0</v>
      </c>
      <c r="U21">
        <f>SUM(N21:S21)</f>
        <v>13010</v>
      </c>
    </row>
    <row r="22" spans="1:21" x14ac:dyDescent="0.2">
      <c r="I22" s="37">
        <f>SUM(I17:I21)</f>
        <v>195557</v>
      </c>
      <c r="U22">
        <f>SUM(U17:U21)</f>
        <v>195557</v>
      </c>
    </row>
    <row r="23" spans="1:21" ht="17" thickBot="1" x14ac:dyDescent="0.25">
      <c r="B23" s="55">
        <f>SUM(B17:B21)</f>
        <v>74257</v>
      </c>
      <c r="C23" s="55">
        <f t="shared" ref="C23:G23" si="8">SUM(C17:C21)</f>
        <v>38553</v>
      </c>
      <c r="D23" s="55">
        <f t="shared" si="8"/>
        <v>60354</v>
      </c>
      <c r="E23" s="55">
        <f t="shared" si="8"/>
        <v>19645</v>
      </c>
      <c r="F23" s="55">
        <f t="shared" si="8"/>
        <v>2743</v>
      </c>
      <c r="G23" s="55">
        <f t="shared" si="8"/>
        <v>5</v>
      </c>
      <c r="N23" s="55">
        <f>SUM(N17:N21)</f>
        <v>74257</v>
      </c>
      <c r="O23" s="55">
        <f t="shared" ref="O23:S23" si="9">SUM(O17:O21)</f>
        <v>38553</v>
      </c>
      <c r="P23" s="55">
        <f t="shared" si="9"/>
        <v>60354</v>
      </c>
      <c r="Q23" s="55">
        <f t="shared" si="9"/>
        <v>19645</v>
      </c>
      <c r="R23" s="55">
        <f t="shared" si="9"/>
        <v>2743</v>
      </c>
      <c r="S23" s="55">
        <f t="shared" si="9"/>
        <v>5</v>
      </c>
    </row>
    <row r="24" spans="1:21" ht="17" thickTop="1" x14ac:dyDescent="0.2"/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563</v>
      </c>
      <c r="C27">
        <f>SUM(B54:AF54)</f>
        <v>373</v>
      </c>
      <c r="D27">
        <f>SUM(B67:AF67)</f>
        <v>381</v>
      </c>
      <c r="E27">
        <f>SUM(B80:AF80)</f>
        <v>305</v>
      </c>
      <c r="F27">
        <f>SUM(B93:AF93)</f>
        <v>111</v>
      </c>
      <c r="G27">
        <f>SUM(B106:AF106)</f>
        <v>5</v>
      </c>
      <c r="I27">
        <f>SUM(B27:G27)</f>
        <v>1738</v>
      </c>
    </row>
    <row r="28" spans="1:21" x14ac:dyDescent="0.2">
      <c r="A28" s="36">
        <f t="shared" ref="A28:A36" si="10">A42</f>
        <v>27.5</v>
      </c>
      <c r="B28">
        <f t="shared" ref="B28:B36" si="11">SUM(B42:AF42)</f>
        <v>2496</v>
      </c>
      <c r="C28">
        <f t="shared" ref="C28:C36" si="12">SUM(B55:AF55)</f>
        <v>1113</v>
      </c>
      <c r="D28">
        <f t="shared" ref="D28:D36" si="13">SUM(B68:AF68)</f>
        <v>4797</v>
      </c>
      <c r="E28">
        <f t="shared" ref="E28:E36" si="14">SUM(B81:AF81)</f>
        <v>1722</v>
      </c>
      <c r="F28">
        <f t="shared" ref="F28:F36" si="15">SUM(B94:AF94)</f>
        <v>1037</v>
      </c>
      <c r="G28">
        <f t="shared" ref="G28:G36" si="16">SUM(B107:AF107)</f>
        <v>0</v>
      </c>
      <c r="I28">
        <f t="shared" ref="I28:I36" si="17">SUM(B28:G28)</f>
        <v>11165</v>
      </c>
    </row>
    <row r="29" spans="1:21" x14ac:dyDescent="0.2">
      <c r="A29" s="36">
        <f t="shared" si="10"/>
        <v>32.5</v>
      </c>
      <c r="B29">
        <f t="shared" si="11"/>
        <v>3407</v>
      </c>
      <c r="C29">
        <f t="shared" si="12"/>
        <v>2367</v>
      </c>
      <c r="D29">
        <f t="shared" si="13"/>
        <v>12050</v>
      </c>
      <c r="E29">
        <f t="shared" si="14"/>
        <v>6729</v>
      </c>
      <c r="F29">
        <f t="shared" si="15"/>
        <v>1595</v>
      </c>
      <c r="G29">
        <f t="shared" si="16"/>
        <v>0</v>
      </c>
      <c r="I29">
        <f t="shared" si="17"/>
        <v>26148</v>
      </c>
    </row>
    <row r="30" spans="1:21" x14ac:dyDescent="0.2">
      <c r="A30" s="36">
        <f t="shared" si="10"/>
        <v>37.5</v>
      </c>
      <c r="B30">
        <f t="shared" si="11"/>
        <v>4418</v>
      </c>
      <c r="C30">
        <f t="shared" si="12"/>
        <v>5214</v>
      </c>
      <c r="D30">
        <f t="shared" si="13"/>
        <v>11137</v>
      </c>
      <c r="E30">
        <f t="shared" si="14"/>
        <v>10889</v>
      </c>
      <c r="F30">
        <f t="shared" si="15"/>
        <v>0</v>
      </c>
      <c r="G30">
        <f t="shared" si="16"/>
        <v>0</v>
      </c>
      <c r="I30">
        <f t="shared" si="17"/>
        <v>31658</v>
      </c>
    </row>
    <row r="31" spans="1:21" x14ac:dyDescent="0.2">
      <c r="A31" s="36">
        <f t="shared" si="10"/>
        <v>42.5</v>
      </c>
      <c r="B31">
        <f t="shared" si="11"/>
        <v>5232</v>
      </c>
      <c r="C31">
        <f t="shared" si="12"/>
        <v>5522</v>
      </c>
      <c r="D31">
        <f t="shared" si="13"/>
        <v>20286</v>
      </c>
      <c r="E31">
        <f t="shared" si="14"/>
        <v>0</v>
      </c>
      <c r="F31">
        <f t="shared" si="15"/>
        <v>0</v>
      </c>
      <c r="G31">
        <f t="shared" si="16"/>
        <v>0</v>
      </c>
      <c r="I31">
        <f t="shared" si="17"/>
        <v>31040</v>
      </c>
    </row>
    <row r="32" spans="1:21" x14ac:dyDescent="0.2">
      <c r="A32" s="36">
        <f t="shared" si="10"/>
        <v>47.5</v>
      </c>
      <c r="B32">
        <f t="shared" si="11"/>
        <v>6478</v>
      </c>
      <c r="C32">
        <f t="shared" si="12"/>
        <v>9028</v>
      </c>
      <c r="D32">
        <f t="shared" si="13"/>
        <v>11703</v>
      </c>
      <c r="E32">
        <f t="shared" si="14"/>
        <v>0</v>
      </c>
      <c r="F32">
        <f t="shared" si="15"/>
        <v>0</v>
      </c>
      <c r="G32">
        <f t="shared" si="16"/>
        <v>0</v>
      </c>
      <c r="I32">
        <f t="shared" si="17"/>
        <v>27209</v>
      </c>
    </row>
    <row r="33" spans="1:33" x14ac:dyDescent="0.2">
      <c r="A33" s="36">
        <f t="shared" si="10"/>
        <v>52.5</v>
      </c>
      <c r="B33">
        <f t="shared" si="11"/>
        <v>10306</v>
      </c>
      <c r="C33">
        <f t="shared" si="12"/>
        <v>14936</v>
      </c>
      <c r="D33">
        <f t="shared" si="13"/>
        <v>0</v>
      </c>
      <c r="E33">
        <f t="shared" si="14"/>
        <v>0</v>
      </c>
      <c r="F33">
        <f t="shared" si="15"/>
        <v>0</v>
      </c>
      <c r="G33">
        <f t="shared" si="16"/>
        <v>0</v>
      </c>
      <c r="I33">
        <f t="shared" si="17"/>
        <v>25242</v>
      </c>
    </row>
    <row r="34" spans="1:33" x14ac:dyDescent="0.2">
      <c r="A34" s="36">
        <f t="shared" si="10"/>
        <v>57.5</v>
      </c>
      <c r="B34">
        <f t="shared" si="11"/>
        <v>21667</v>
      </c>
      <c r="C34">
        <f t="shared" si="12"/>
        <v>0</v>
      </c>
      <c r="D34">
        <f t="shared" si="13"/>
        <v>0</v>
      </c>
      <c r="E34">
        <f t="shared" si="14"/>
        <v>0</v>
      </c>
      <c r="F34">
        <f t="shared" si="15"/>
        <v>0</v>
      </c>
      <c r="G34">
        <f t="shared" si="16"/>
        <v>0</v>
      </c>
      <c r="I34">
        <f t="shared" si="17"/>
        <v>21667</v>
      </c>
    </row>
    <row r="35" spans="1:33" x14ac:dyDescent="0.2">
      <c r="A35" s="36">
        <f t="shared" si="10"/>
        <v>62.5</v>
      </c>
      <c r="B35">
        <f t="shared" si="11"/>
        <v>13052</v>
      </c>
      <c r="C35">
        <f t="shared" si="12"/>
        <v>0</v>
      </c>
      <c r="D35">
        <f t="shared" si="13"/>
        <v>0</v>
      </c>
      <c r="E35">
        <f t="shared" si="14"/>
        <v>0</v>
      </c>
      <c r="F35">
        <f t="shared" si="15"/>
        <v>0</v>
      </c>
      <c r="G35">
        <f t="shared" si="16"/>
        <v>0</v>
      </c>
      <c r="I35">
        <f t="shared" si="17"/>
        <v>13052</v>
      </c>
    </row>
    <row r="36" spans="1:33" x14ac:dyDescent="0.2">
      <c r="A36" s="36">
        <f t="shared" si="10"/>
        <v>67.5</v>
      </c>
      <c r="B36">
        <f t="shared" si="11"/>
        <v>6638</v>
      </c>
      <c r="C36">
        <f t="shared" si="12"/>
        <v>0</v>
      </c>
      <c r="D36">
        <f t="shared" si="13"/>
        <v>0</v>
      </c>
      <c r="E36">
        <f t="shared" si="14"/>
        <v>0</v>
      </c>
      <c r="F36">
        <f t="shared" si="15"/>
        <v>0</v>
      </c>
      <c r="G36">
        <f t="shared" si="16"/>
        <v>0</v>
      </c>
      <c r="I36">
        <f t="shared" si="17"/>
        <v>6638</v>
      </c>
    </row>
    <row r="37" spans="1:33" x14ac:dyDescent="0.2">
      <c r="I37" s="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IF(AND('2.5_RESULT'!B3&lt;=$B$39,'2.5_RESULT'!B3&gt;$C$39),Heat_map!B5,0)</f>
        <v>321</v>
      </c>
      <c r="C41">
        <f>IF(AND('2.5_RESULT'!C3&lt;=$B$39,'2.5_RESULT'!C3&gt;$C$39),Heat_map!C5,0)</f>
        <v>120</v>
      </c>
      <c r="D41">
        <f>IF(AND('2.5_RESULT'!D3&lt;=$B$39,'2.5_RESULT'!D3&gt;$C$39),Heat_map!D5,0)</f>
        <v>122</v>
      </c>
      <c r="E41">
        <f>IF(AND('2.5_RESULT'!E3&lt;=$B$39,'2.5_RESULT'!E3&gt;$C$39),Heat_map!E5,0)</f>
        <v>0</v>
      </c>
      <c r="F41">
        <f>IF(AND('2.5_RESULT'!F3&lt;=$B$39,'2.5_RESULT'!F3&gt;$C$39),Heat_map!F5,0)</f>
        <v>0</v>
      </c>
      <c r="G41">
        <f>IF(AND('2.5_RESULT'!G3&lt;=$B$39,'2.5_RESULT'!G3&gt;$C$39),Heat_map!G5,0)</f>
        <v>0</v>
      </c>
      <c r="H41">
        <f>IF(AND('2.5_RESULT'!H3&lt;=$B$39,'2.5_RESULT'!H3&gt;$C$39),Heat_map!H5,0)</f>
        <v>0</v>
      </c>
      <c r="I41">
        <f>IF(AND('2.5_RESULT'!I3&lt;=$B$39,'2.5_RESULT'!I3&gt;$C$39),Heat_map!I5,0)</f>
        <v>0</v>
      </c>
      <c r="J41">
        <f>IF(AND('2.5_RESULT'!J3&lt;=$B$39,'2.5_RESULT'!J3&gt;$C$39),Heat_map!J5,0)</f>
        <v>0</v>
      </c>
      <c r="K41">
        <f>IF(AND('2.5_RESULT'!K3&lt;=$B$39,'2.5_RESULT'!K3&gt;$C$39),Heat_map!K5,0)</f>
        <v>0</v>
      </c>
      <c r="L41">
        <f>IF(AND('2.5_RESULT'!L3&lt;=$B$39,'2.5_RESULT'!L3&gt;$C$39),Heat_map!L5,0)</f>
        <v>0</v>
      </c>
      <c r="M41">
        <f>IF(AND('2.5_RESULT'!M3&lt;=$B$39,'2.5_RESULT'!M3&gt;$C$39),Heat_map!M5,0)</f>
        <v>0</v>
      </c>
      <c r="N41">
        <f>IF(AND('2.5_RESULT'!N3&lt;=$B$39,'2.5_RESULT'!N3&gt;$C$39),Heat_map!N5,0)</f>
        <v>0</v>
      </c>
      <c r="O41">
        <f>IF(AND('2.5_RESULT'!O3&lt;=$B$39,'2.5_RESULT'!O3&gt;$C$39),Heat_map!O5,0)</f>
        <v>0</v>
      </c>
      <c r="P41">
        <f>IF(AND('2.5_RESULT'!P3&lt;=$B$39,'2.5_RESULT'!P3&gt;$C$39),Heat_map!P5,0)</f>
        <v>0</v>
      </c>
      <c r="Q41">
        <f>IF(AND('2.5_RESULT'!Q3&lt;=$B$39,'2.5_RESULT'!Q3&gt;$C$39),Heat_map!Q5,0)</f>
        <v>0</v>
      </c>
      <c r="R41">
        <f>IF(AND('2.5_RESULT'!R3&lt;=$B$39,'2.5_RESULT'!R3&gt;$C$39),Heat_map!R5,0)</f>
        <v>0</v>
      </c>
      <c r="S41">
        <f>IF(AND('2.5_RESULT'!S3&lt;=$B$39,'2.5_RESULT'!S3&gt;$C$39),Heat_map!S5,0)</f>
        <v>0</v>
      </c>
      <c r="T41">
        <f>IF(AND('2.5_RESULT'!T3&lt;=$B$39,'2.5_RESULT'!T3&gt;$C$39),Heat_map!T5,0)</f>
        <v>0</v>
      </c>
      <c r="U41">
        <f>IF(AND('2.5_RESULT'!U3&lt;=$B$39,'2.5_RESULT'!U3&gt;$C$39),Heat_map!U5,0)</f>
        <v>0</v>
      </c>
      <c r="V41">
        <f>IF(AND('2.5_RESULT'!V3&lt;=$B$39,'2.5_RESULT'!V3&gt;$C$39),Heat_map!V5,0)</f>
        <v>0</v>
      </c>
      <c r="W41">
        <f>IF(AND('2.5_RESULT'!W3&lt;=$B$39,'2.5_RESULT'!W3&gt;$C$39),Heat_map!W5,0)</f>
        <v>0</v>
      </c>
      <c r="X41">
        <f>IF(AND('2.5_RESULT'!X3&lt;=$B$39,'2.5_RESULT'!X3&gt;$C$39),Heat_map!X5,0)</f>
        <v>0</v>
      </c>
      <c r="Y41">
        <f>IF(AND('2.5_RESULT'!Y3&lt;=$B$39,'2.5_RESULT'!Y3&gt;$C$39),Heat_map!Y5,0)</f>
        <v>0</v>
      </c>
      <c r="Z41">
        <f>IF(AND('2.5_RESULT'!Z3&lt;=$B$39,'2.5_RESULT'!Z3&gt;$C$39),Heat_map!Z5,0)</f>
        <v>0</v>
      </c>
      <c r="AA41">
        <f>IF(AND('2.5_RESULT'!AA3&lt;=$B$39,'2.5_RESULT'!AA3&gt;$C$39),Heat_map!AA5,0)</f>
        <v>0</v>
      </c>
      <c r="AB41">
        <f>IF(AND('2.5_RESULT'!AB3&lt;=$B$39,'2.5_RESULT'!AB3&gt;$C$39),Heat_map!AB5,0)</f>
        <v>0</v>
      </c>
      <c r="AC41">
        <f>IF(AND('2.5_RESULT'!AC3&lt;=$B$39,'2.5_RESULT'!AC3&gt;$C$39),Heat_map!AC5,0)</f>
        <v>0</v>
      </c>
      <c r="AD41">
        <f>IF(AND('2.5_RESULT'!AD3&lt;=$B$39,'2.5_RESULT'!AD3&gt;$C$39),Heat_map!AD5,0)</f>
        <v>0</v>
      </c>
      <c r="AE41">
        <f>IF(AND('2.5_RESULT'!AE3&lt;=$B$39,'2.5_RESULT'!AE3&gt;$C$39),Heat_map!AE5,0)</f>
        <v>0</v>
      </c>
      <c r="AF41">
        <f>IF(AND('2.5_RESULT'!AF3&lt;=$B$39,'2.5_RESULT'!AF3&gt;$C$39),Heat_map!AF5,0)</f>
        <v>0</v>
      </c>
    </row>
    <row r="42" spans="1:33" x14ac:dyDescent="0.2">
      <c r="A42" s="36">
        <f>Heat_map!A6</f>
        <v>27.5</v>
      </c>
      <c r="B42">
        <f>IF(AND('2.5_RESULT'!B4&lt;=$B$39,'2.5_RESULT'!B4&gt;$C$39),Heat_map!B6,0)</f>
        <v>1292</v>
      </c>
      <c r="C42">
        <f>IF(AND('2.5_RESULT'!C4&lt;=$B$39,'2.5_RESULT'!C4&gt;$C$39),Heat_map!C6,0)</f>
        <v>721</v>
      </c>
      <c r="D42">
        <f>IF(AND('2.5_RESULT'!D4&lt;=$B$39,'2.5_RESULT'!D4&gt;$C$39),Heat_map!D6,0)</f>
        <v>483</v>
      </c>
      <c r="E42">
        <f>IF(AND('2.5_RESULT'!E4&lt;=$B$39,'2.5_RESULT'!E4&gt;$C$39),Heat_map!E6,0)</f>
        <v>0</v>
      </c>
      <c r="F42">
        <f>IF(AND('2.5_RESULT'!F4&lt;=$B$39,'2.5_RESULT'!F4&gt;$C$39),Heat_map!F6,0)</f>
        <v>0</v>
      </c>
      <c r="G42">
        <f>IF(AND('2.5_RESULT'!G4&lt;=$B$39,'2.5_RESULT'!G4&gt;$C$39),Heat_map!G6,0)</f>
        <v>0</v>
      </c>
      <c r="H42">
        <f>IF(AND('2.5_RESULT'!H4&lt;=$B$39,'2.5_RESULT'!H4&gt;$C$39),Heat_map!H6,0)</f>
        <v>0</v>
      </c>
      <c r="I42">
        <f>IF(AND('2.5_RESULT'!I4&lt;=$B$39,'2.5_RESULT'!I4&gt;$C$39),Heat_map!I6,0)</f>
        <v>0</v>
      </c>
      <c r="J42">
        <f>IF(AND('2.5_RESULT'!J4&lt;=$B$39,'2.5_RESULT'!J4&gt;$C$39),Heat_map!J6,0)</f>
        <v>0</v>
      </c>
      <c r="K42">
        <f>IF(AND('2.5_RESULT'!K4&lt;=$B$39,'2.5_RESULT'!K4&gt;$C$39),Heat_map!K6,0)</f>
        <v>0</v>
      </c>
      <c r="L42">
        <f>IF(AND('2.5_RESULT'!L4&lt;=$B$39,'2.5_RESULT'!L4&gt;$C$39),Heat_map!L6,0)</f>
        <v>0</v>
      </c>
      <c r="M42">
        <f>IF(AND('2.5_RESULT'!M4&lt;=$B$39,'2.5_RESULT'!M4&gt;$C$39),Heat_map!M6,0)</f>
        <v>0</v>
      </c>
      <c r="N42">
        <f>IF(AND('2.5_RESULT'!N4&lt;=$B$39,'2.5_RESULT'!N4&gt;$C$39),Heat_map!N6,0)</f>
        <v>0</v>
      </c>
      <c r="O42">
        <f>IF(AND('2.5_RESULT'!O4&lt;=$B$39,'2.5_RESULT'!O4&gt;$C$39),Heat_map!O6,0)</f>
        <v>0</v>
      </c>
      <c r="P42">
        <f>IF(AND('2.5_RESULT'!P4&lt;=$B$39,'2.5_RESULT'!P4&gt;$C$39),Heat_map!P6,0)</f>
        <v>0</v>
      </c>
      <c r="Q42">
        <f>IF(AND('2.5_RESULT'!Q4&lt;=$B$39,'2.5_RESULT'!Q4&gt;$C$39),Heat_map!Q6,0)</f>
        <v>0</v>
      </c>
      <c r="R42">
        <f>IF(AND('2.5_RESULT'!R4&lt;=$B$39,'2.5_RESULT'!R4&gt;$C$39),Heat_map!R6,0)</f>
        <v>0</v>
      </c>
      <c r="S42">
        <f>IF(AND('2.5_RESULT'!S4&lt;=$B$39,'2.5_RESULT'!S4&gt;$C$39),Heat_map!S6,0)</f>
        <v>0</v>
      </c>
      <c r="T42">
        <f>IF(AND('2.5_RESULT'!T4&lt;=$B$39,'2.5_RESULT'!T4&gt;$C$39),Heat_map!T6,0)</f>
        <v>0</v>
      </c>
      <c r="U42">
        <f>IF(AND('2.5_RESULT'!U4&lt;=$B$39,'2.5_RESULT'!U4&gt;$C$39),Heat_map!U6,0)</f>
        <v>0</v>
      </c>
      <c r="V42">
        <f>IF(AND('2.5_RESULT'!V4&lt;=$B$39,'2.5_RESULT'!V4&gt;$C$39),Heat_map!V6,0)</f>
        <v>0</v>
      </c>
      <c r="W42">
        <f>IF(AND('2.5_RESULT'!W4&lt;=$B$39,'2.5_RESULT'!W4&gt;$C$39),Heat_map!W6,0)</f>
        <v>0</v>
      </c>
      <c r="X42">
        <f>IF(AND('2.5_RESULT'!X4&lt;=$B$39,'2.5_RESULT'!X4&gt;$C$39),Heat_map!X6,0)</f>
        <v>0</v>
      </c>
      <c r="Y42">
        <f>IF(AND('2.5_RESULT'!Y4&lt;=$B$39,'2.5_RESULT'!Y4&gt;$C$39),Heat_map!Y6,0)</f>
        <v>0</v>
      </c>
      <c r="Z42">
        <f>IF(AND('2.5_RESULT'!Z4&lt;=$B$39,'2.5_RESULT'!Z4&gt;$C$39),Heat_map!Z6,0)</f>
        <v>0</v>
      </c>
      <c r="AA42">
        <f>IF(AND('2.5_RESULT'!AA4&lt;=$B$39,'2.5_RESULT'!AA4&gt;$C$39),Heat_map!AA6,0)</f>
        <v>0</v>
      </c>
      <c r="AB42">
        <f>IF(AND('2.5_RESULT'!AB4&lt;=$B$39,'2.5_RESULT'!AB4&gt;$C$39),Heat_map!AB6,0)</f>
        <v>0</v>
      </c>
      <c r="AC42">
        <f>IF(AND('2.5_RESULT'!AC4&lt;=$B$39,'2.5_RESULT'!AC4&gt;$C$39),Heat_map!AC6,0)</f>
        <v>0</v>
      </c>
      <c r="AD42">
        <f>IF(AND('2.5_RESULT'!AD4&lt;=$B$39,'2.5_RESULT'!AD4&gt;$C$39),Heat_map!AD6,0)</f>
        <v>0</v>
      </c>
      <c r="AE42">
        <f>IF(AND('2.5_RESULT'!AE4&lt;=$B$39,'2.5_RESULT'!AE4&gt;$C$39),Heat_map!AE6,0)</f>
        <v>0</v>
      </c>
      <c r="AF42">
        <f>IF(AND('2.5_RESULT'!AF4&lt;=$B$39,'2.5_RESULT'!AF4&gt;$C$39),Heat_map!AF6,0)</f>
        <v>0</v>
      </c>
    </row>
    <row r="43" spans="1:33" x14ac:dyDescent="0.2">
      <c r="A43" s="36">
        <f>Heat_map!A7</f>
        <v>32.5</v>
      </c>
      <c r="B43">
        <f>IF(AND('2.5_RESULT'!B5&lt;=$B$39,'2.5_RESULT'!B5&gt;$C$39),Heat_map!B7,0)</f>
        <v>1029</v>
      </c>
      <c r="C43">
        <f>IF(AND('2.5_RESULT'!C5&lt;=$B$39,'2.5_RESULT'!C5&gt;$C$39),Heat_map!C7,0)</f>
        <v>893</v>
      </c>
      <c r="D43">
        <f>IF(AND('2.5_RESULT'!D5&lt;=$B$39,'2.5_RESULT'!D5&gt;$C$39),Heat_map!D7,0)</f>
        <v>698</v>
      </c>
      <c r="E43">
        <f>IF(AND('2.5_RESULT'!E5&lt;=$B$39,'2.5_RESULT'!E5&gt;$C$39),Heat_map!E7,0)</f>
        <v>787</v>
      </c>
      <c r="F43">
        <f>IF(AND('2.5_RESULT'!F5&lt;=$B$39,'2.5_RESULT'!F5&gt;$C$39),Heat_map!F7,0)</f>
        <v>0</v>
      </c>
      <c r="G43">
        <f>IF(AND('2.5_RESULT'!G5&lt;=$B$39,'2.5_RESULT'!G5&gt;$C$39),Heat_map!G7,0)</f>
        <v>0</v>
      </c>
      <c r="H43">
        <f>IF(AND('2.5_RESULT'!H5&lt;=$B$39,'2.5_RESULT'!H5&gt;$C$39),Heat_map!H7,0)</f>
        <v>0</v>
      </c>
      <c r="I43">
        <f>IF(AND('2.5_RESULT'!I5&lt;=$B$39,'2.5_RESULT'!I5&gt;$C$39),Heat_map!I7,0)</f>
        <v>0</v>
      </c>
      <c r="J43">
        <f>IF(AND('2.5_RESULT'!J5&lt;=$B$39,'2.5_RESULT'!J5&gt;$C$39),Heat_map!J7,0)</f>
        <v>0</v>
      </c>
      <c r="K43">
        <f>IF(AND('2.5_RESULT'!K5&lt;=$B$39,'2.5_RESULT'!K5&gt;$C$39),Heat_map!K7,0)</f>
        <v>0</v>
      </c>
      <c r="L43">
        <f>IF(AND('2.5_RESULT'!L5&lt;=$B$39,'2.5_RESULT'!L5&gt;$C$39),Heat_map!L7,0)</f>
        <v>0</v>
      </c>
      <c r="M43">
        <f>IF(AND('2.5_RESULT'!M5&lt;=$B$39,'2.5_RESULT'!M5&gt;$C$39),Heat_map!M7,0)</f>
        <v>0</v>
      </c>
      <c r="N43">
        <f>IF(AND('2.5_RESULT'!N5&lt;=$B$39,'2.5_RESULT'!N5&gt;$C$39),Heat_map!N7,0)</f>
        <v>0</v>
      </c>
      <c r="O43">
        <f>IF(AND('2.5_RESULT'!O5&lt;=$B$39,'2.5_RESULT'!O5&gt;$C$39),Heat_map!O7,0)</f>
        <v>0</v>
      </c>
      <c r="P43">
        <f>IF(AND('2.5_RESULT'!P5&lt;=$B$39,'2.5_RESULT'!P5&gt;$C$39),Heat_map!P7,0)</f>
        <v>0</v>
      </c>
      <c r="Q43">
        <f>IF(AND('2.5_RESULT'!Q5&lt;=$B$39,'2.5_RESULT'!Q5&gt;$C$39),Heat_map!Q7,0)</f>
        <v>0</v>
      </c>
      <c r="R43">
        <f>IF(AND('2.5_RESULT'!R5&lt;=$B$39,'2.5_RESULT'!R5&gt;$C$39),Heat_map!R7,0)</f>
        <v>0</v>
      </c>
      <c r="S43">
        <f>IF(AND('2.5_RESULT'!S5&lt;=$B$39,'2.5_RESULT'!S5&gt;$C$39),Heat_map!S7,0)</f>
        <v>0</v>
      </c>
      <c r="T43">
        <f>IF(AND('2.5_RESULT'!T5&lt;=$B$39,'2.5_RESULT'!T5&gt;$C$39),Heat_map!T7,0)</f>
        <v>0</v>
      </c>
      <c r="U43">
        <f>IF(AND('2.5_RESULT'!U5&lt;=$B$39,'2.5_RESULT'!U5&gt;$C$39),Heat_map!U7,0)</f>
        <v>0</v>
      </c>
      <c r="V43">
        <f>IF(AND('2.5_RESULT'!V5&lt;=$B$39,'2.5_RESULT'!V5&gt;$C$39),Heat_map!V7,0)</f>
        <v>0</v>
      </c>
      <c r="W43">
        <f>IF(AND('2.5_RESULT'!W5&lt;=$B$39,'2.5_RESULT'!W5&gt;$C$39),Heat_map!W7,0)</f>
        <v>0</v>
      </c>
      <c r="X43">
        <f>IF(AND('2.5_RESULT'!X5&lt;=$B$39,'2.5_RESULT'!X5&gt;$C$39),Heat_map!X7,0)</f>
        <v>0</v>
      </c>
      <c r="Y43">
        <f>IF(AND('2.5_RESULT'!Y5&lt;=$B$39,'2.5_RESULT'!Y5&gt;$C$39),Heat_map!Y7,0)</f>
        <v>0</v>
      </c>
      <c r="Z43">
        <f>IF(AND('2.5_RESULT'!Z5&lt;=$B$39,'2.5_RESULT'!Z5&gt;$C$39),Heat_map!Z7,0)</f>
        <v>0</v>
      </c>
      <c r="AA43">
        <f>IF(AND('2.5_RESULT'!AA5&lt;=$B$39,'2.5_RESULT'!AA5&gt;$C$39),Heat_map!AA7,0)</f>
        <v>0</v>
      </c>
      <c r="AB43">
        <f>IF(AND('2.5_RESULT'!AB5&lt;=$B$39,'2.5_RESULT'!AB5&gt;$C$39),Heat_map!AB7,0)</f>
        <v>0</v>
      </c>
      <c r="AC43">
        <f>IF(AND('2.5_RESULT'!AC5&lt;=$B$39,'2.5_RESULT'!AC5&gt;$C$39),Heat_map!AC7,0)</f>
        <v>0</v>
      </c>
      <c r="AD43">
        <f>IF(AND('2.5_RESULT'!AD5&lt;=$B$39,'2.5_RESULT'!AD5&gt;$C$39),Heat_map!AD7,0)</f>
        <v>0</v>
      </c>
      <c r="AE43">
        <f>IF(AND('2.5_RESULT'!AE5&lt;=$B$39,'2.5_RESULT'!AE5&gt;$C$39),Heat_map!AE7,0)</f>
        <v>0</v>
      </c>
      <c r="AF43">
        <f>IF(AND('2.5_RESULT'!AF5&lt;=$B$39,'2.5_RESULT'!AF5&gt;$C$39),Heat_map!AF7,0)</f>
        <v>0</v>
      </c>
    </row>
    <row r="44" spans="1:33" x14ac:dyDescent="0.2">
      <c r="A44" s="36">
        <f>Heat_map!A8</f>
        <v>37.5</v>
      </c>
      <c r="B44">
        <f>IF(AND('2.5_RESULT'!B6&lt;=$B$39,'2.5_RESULT'!B6&gt;$C$39),Heat_map!B8,0)</f>
        <v>711</v>
      </c>
      <c r="C44">
        <f>IF(AND('2.5_RESULT'!C6&lt;=$B$39,'2.5_RESULT'!C6&gt;$C$39),Heat_map!C8,0)</f>
        <v>779</v>
      </c>
      <c r="D44">
        <f>IF(AND('2.5_RESULT'!D6&lt;=$B$39,'2.5_RESULT'!D6&gt;$C$39),Heat_map!D8,0)</f>
        <v>681</v>
      </c>
      <c r="E44">
        <f>IF(AND('2.5_RESULT'!E6&lt;=$B$39,'2.5_RESULT'!E6&gt;$C$39),Heat_map!E8,0)</f>
        <v>971</v>
      </c>
      <c r="F44">
        <f>IF(AND('2.5_RESULT'!F6&lt;=$B$39,'2.5_RESULT'!F6&gt;$C$39),Heat_map!F8,0)</f>
        <v>1276</v>
      </c>
      <c r="G44">
        <f>IF(AND('2.5_RESULT'!G6&lt;=$B$39,'2.5_RESULT'!G6&gt;$C$39),Heat_map!G8,0)</f>
        <v>0</v>
      </c>
      <c r="H44">
        <f>IF(AND('2.5_RESULT'!H6&lt;=$B$39,'2.5_RESULT'!H6&gt;$C$39),Heat_map!H8,0)</f>
        <v>0</v>
      </c>
      <c r="I44">
        <f>IF(AND('2.5_RESULT'!I6&lt;=$B$39,'2.5_RESULT'!I6&gt;$C$39),Heat_map!I8,0)</f>
        <v>0</v>
      </c>
      <c r="J44">
        <f>IF(AND('2.5_RESULT'!J6&lt;=$B$39,'2.5_RESULT'!J6&gt;$C$39),Heat_map!J8,0)</f>
        <v>0</v>
      </c>
      <c r="K44">
        <f>IF(AND('2.5_RESULT'!K6&lt;=$B$39,'2.5_RESULT'!K6&gt;$C$39),Heat_map!K8,0)</f>
        <v>0</v>
      </c>
      <c r="L44">
        <f>IF(AND('2.5_RESULT'!L6&lt;=$B$39,'2.5_RESULT'!L6&gt;$C$39),Heat_map!L8,0)</f>
        <v>0</v>
      </c>
      <c r="M44">
        <f>IF(AND('2.5_RESULT'!M6&lt;=$B$39,'2.5_RESULT'!M6&gt;$C$39),Heat_map!M8,0)</f>
        <v>0</v>
      </c>
      <c r="N44">
        <f>IF(AND('2.5_RESULT'!N6&lt;=$B$39,'2.5_RESULT'!N6&gt;$C$39),Heat_map!N8,0)</f>
        <v>0</v>
      </c>
      <c r="O44">
        <f>IF(AND('2.5_RESULT'!O6&lt;=$B$39,'2.5_RESULT'!O6&gt;$C$39),Heat_map!O8,0)</f>
        <v>0</v>
      </c>
      <c r="P44">
        <f>IF(AND('2.5_RESULT'!P6&lt;=$B$39,'2.5_RESULT'!P6&gt;$C$39),Heat_map!P8,0)</f>
        <v>0</v>
      </c>
      <c r="Q44">
        <f>IF(AND('2.5_RESULT'!Q6&lt;=$B$39,'2.5_RESULT'!Q6&gt;$C$39),Heat_map!Q8,0)</f>
        <v>0</v>
      </c>
      <c r="R44">
        <f>IF(AND('2.5_RESULT'!R6&lt;=$B$39,'2.5_RESULT'!R6&gt;$C$39),Heat_map!R8,0)</f>
        <v>0</v>
      </c>
      <c r="S44">
        <f>IF(AND('2.5_RESULT'!S6&lt;=$B$39,'2.5_RESULT'!S6&gt;$C$39),Heat_map!S8,0)</f>
        <v>0</v>
      </c>
      <c r="T44">
        <f>IF(AND('2.5_RESULT'!T6&lt;=$B$39,'2.5_RESULT'!T6&gt;$C$39),Heat_map!T8,0)</f>
        <v>0</v>
      </c>
      <c r="U44">
        <f>IF(AND('2.5_RESULT'!U6&lt;=$B$39,'2.5_RESULT'!U6&gt;$C$39),Heat_map!U8,0)</f>
        <v>0</v>
      </c>
      <c r="V44">
        <f>IF(AND('2.5_RESULT'!V6&lt;=$B$39,'2.5_RESULT'!V6&gt;$C$39),Heat_map!V8,0)</f>
        <v>0</v>
      </c>
      <c r="W44">
        <f>IF(AND('2.5_RESULT'!W6&lt;=$B$39,'2.5_RESULT'!W6&gt;$C$39),Heat_map!W8,0)</f>
        <v>0</v>
      </c>
      <c r="X44">
        <f>IF(AND('2.5_RESULT'!X6&lt;=$B$39,'2.5_RESULT'!X6&gt;$C$39),Heat_map!X8,0)</f>
        <v>0</v>
      </c>
      <c r="Y44">
        <f>IF(AND('2.5_RESULT'!Y6&lt;=$B$39,'2.5_RESULT'!Y6&gt;$C$39),Heat_map!Y8,0)</f>
        <v>0</v>
      </c>
      <c r="Z44">
        <f>IF(AND('2.5_RESULT'!Z6&lt;=$B$39,'2.5_RESULT'!Z6&gt;$C$39),Heat_map!Z8,0)</f>
        <v>0</v>
      </c>
      <c r="AA44">
        <f>IF(AND('2.5_RESULT'!AA6&lt;=$B$39,'2.5_RESULT'!AA6&gt;$C$39),Heat_map!AA8,0)</f>
        <v>0</v>
      </c>
      <c r="AB44">
        <f>IF(AND('2.5_RESULT'!AB6&lt;=$B$39,'2.5_RESULT'!AB6&gt;$C$39),Heat_map!AB8,0)</f>
        <v>0</v>
      </c>
      <c r="AC44">
        <f>IF(AND('2.5_RESULT'!AC6&lt;=$B$39,'2.5_RESULT'!AC6&gt;$C$39),Heat_map!AC8,0)</f>
        <v>0</v>
      </c>
      <c r="AD44">
        <f>IF(AND('2.5_RESULT'!AD6&lt;=$B$39,'2.5_RESULT'!AD6&gt;$C$39),Heat_map!AD8,0)</f>
        <v>0</v>
      </c>
      <c r="AE44">
        <f>IF(AND('2.5_RESULT'!AE6&lt;=$B$39,'2.5_RESULT'!AE6&gt;$C$39),Heat_map!AE8,0)</f>
        <v>0</v>
      </c>
      <c r="AF44">
        <f>IF(AND('2.5_RESULT'!AF6&lt;=$B$39,'2.5_RESULT'!AF6&gt;$C$39),Heat_map!AF8,0)</f>
        <v>0</v>
      </c>
    </row>
    <row r="45" spans="1:33" x14ac:dyDescent="0.2">
      <c r="A45" s="36">
        <f>Heat_map!A9</f>
        <v>42.5</v>
      </c>
      <c r="B45">
        <f>IF(AND('2.5_RESULT'!B7&lt;=$B$39,'2.5_RESULT'!B7&gt;$C$39),Heat_map!B9,0)</f>
        <v>490</v>
      </c>
      <c r="C45">
        <f>IF(AND('2.5_RESULT'!C7&lt;=$B$39,'2.5_RESULT'!C7&gt;$C$39),Heat_map!C9,0)</f>
        <v>630</v>
      </c>
      <c r="D45">
        <f>IF(AND('2.5_RESULT'!D7&lt;=$B$39,'2.5_RESULT'!D7&gt;$C$39),Heat_map!D9,0)</f>
        <v>697</v>
      </c>
      <c r="E45">
        <f>IF(AND('2.5_RESULT'!E7&lt;=$B$39,'2.5_RESULT'!E7&gt;$C$39),Heat_map!E9,0)</f>
        <v>907</v>
      </c>
      <c r="F45">
        <f>IF(AND('2.5_RESULT'!F7&lt;=$B$39,'2.5_RESULT'!F7&gt;$C$39),Heat_map!F9,0)</f>
        <v>1213</v>
      </c>
      <c r="G45">
        <f>IF(AND('2.5_RESULT'!G7&lt;=$B$39,'2.5_RESULT'!G7&gt;$C$39),Heat_map!G9,0)</f>
        <v>1295</v>
      </c>
      <c r="H45">
        <f>IF(AND('2.5_RESULT'!H7&lt;=$B$39,'2.5_RESULT'!H7&gt;$C$39),Heat_map!H9,0)</f>
        <v>0</v>
      </c>
      <c r="I45">
        <f>IF(AND('2.5_RESULT'!I7&lt;=$B$39,'2.5_RESULT'!I7&gt;$C$39),Heat_map!I9,0)</f>
        <v>0</v>
      </c>
      <c r="J45">
        <f>IF(AND('2.5_RESULT'!J7&lt;=$B$39,'2.5_RESULT'!J7&gt;$C$39),Heat_map!J9,0)</f>
        <v>0</v>
      </c>
      <c r="K45">
        <f>IF(AND('2.5_RESULT'!K7&lt;=$B$39,'2.5_RESULT'!K7&gt;$C$39),Heat_map!K9,0)</f>
        <v>0</v>
      </c>
      <c r="L45">
        <f>IF(AND('2.5_RESULT'!L7&lt;=$B$39,'2.5_RESULT'!L7&gt;$C$39),Heat_map!L9,0)</f>
        <v>0</v>
      </c>
      <c r="M45">
        <f>IF(AND('2.5_RESULT'!M7&lt;=$B$39,'2.5_RESULT'!M7&gt;$C$39),Heat_map!M9,0)</f>
        <v>0</v>
      </c>
      <c r="N45">
        <f>IF(AND('2.5_RESULT'!N7&lt;=$B$39,'2.5_RESULT'!N7&gt;$C$39),Heat_map!N9,0)</f>
        <v>0</v>
      </c>
      <c r="O45">
        <f>IF(AND('2.5_RESULT'!O7&lt;=$B$39,'2.5_RESULT'!O7&gt;$C$39),Heat_map!O9,0)</f>
        <v>0</v>
      </c>
      <c r="P45">
        <f>IF(AND('2.5_RESULT'!P7&lt;=$B$39,'2.5_RESULT'!P7&gt;$C$39),Heat_map!P9,0)</f>
        <v>0</v>
      </c>
      <c r="Q45">
        <f>IF(AND('2.5_RESULT'!Q7&lt;=$B$39,'2.5_RESULT'!Q7&gt;$C$39),Heat_map!Q9,0)</f>
        <v>0</v>
      </c>
      <c r="R45">
        <f>IF(AND('2.5_RESULT'!R7&lt;=$B$39,'2.5_RESULT'!R7&gt;$C$39),Heat_map!R9,0)</f>
        <v>0</v>
      </c>
      <c r="S45">
        <f>IF(AND('2.5_RESULT'!S7&lt;=$B$39,'2.5_RESULT'!S7&gt;$C$39),Heat_map!S9,0)</f>
        <v>0</v>
      </c>
      <c r="T45">
        <f>IF(AND('2.5_RESULT'!T7&lt;=$B$39,'2.5_RESULT'!T7&gt;$C$39),Heat_map!T9,0)</f>
        <v>0</v>
      </c>
      <c r="U45">
        <f>IF(AND('2.5_RESULT'!U7&lt;=$B$39,'2.5_RESULT'!U7&gt;$C$39),Heat_map!U9,0)</f>
        <v>0</v>
      </c>
      <c r="V45">
        <f>IF(AND('2.5_RESULT'!V7&lt;=$B$39,'2.5_RESULT'!V7&gt;$C$39),Heat_map!V9,0)</f>
        <v>0</v>
      </c>
      <c r="W45">
        <f>IF(AND('2.5_RESULT'!W7&lt;=$B$39,'2.5_RESULT'!W7&gt;$C$39),Heat_map!W9,0)</f>
        <v>0</v>
      </c>
      <c r="X45">
        <f>IF(AND('2.5_RESULT'!X7&lt;=$B$39,'2.5_RESULT'!X7&gt;$C$39),Heat_map!X9,0)</f>
        <v>0</v>
      </c>
      <c r="Y45">
        <f>IF(AND('2.5_RESULT'!Y7&lt;=$B$39,'2.5_RESULT'!Y7&gt;$C$39),Heat_map!Y9,0)</f>
        <v>0</v>
      </c>
      <c r="Z45">
        <f>IF(AND('2.5_RESULT'!Z7&lt;=$B$39,'2.5_RESULT'!Z7&gt;$C$39),Heat_map!Z9,0)</f>
        <v>0</v>
      </c>
      <c r="AA45">
        <f>IF(AND('2.5_RESULT'!AA7&lt;=$B$39,'2.5_RESULT'!AA7&gt;$C$39),Heat_map!AA9,0)</f>
        <v>0</v>
      </c>
      <c r="AB45">
        <f>IF(AND('2.5_RESULT'!AB7&lt;=$B$39,'2.5_RESULT'!AB7&gt;$C$39),Heat_map!AB9,0)</f>
        <v>0</v>
      </c>
      <c r="AC45">
        <f>IF(AND('2.5_RESULT'!AC7&lt;=$B$39,'2.5_RESULT'!AC7&gt;$C$39),Heat_map!AC9,0)</f>
        <v>0</v>
      </c>
      <c r="AD45">
        <f>IF(AND('2.5_RESULT'!AD7&lt;=$B$39,'2.5_RESULT'!AD7&gt;$C$39),Heat_map!AD9,0)</f>
        <v>0</v>
      </c>
      <c r="AE45">
        <f>IF(AND('2.5_RESULT'!AE7&lt;=$B$39,'2.5_RESULT'!AE7&gt;$C$39),Heat_map!AE9,0)</f>
        <v>0</v>
      </c>
      <c r="AF45">
        <f>IF(AND('2.5_RESULT'!AF7&lt;=$B$39,'2.5_RESULT'!AF7&gt;$C$39),Heat_map!AF9,0)</f>
        <v>0</v>
      </c>
    </row>
    <row r="46" spans="1:33" x14ac:dyDescent="0.2">
      <c r="A46" s="36">
        <f>Heat_map!A10</f>
        <v>47.5</v>
      </c>
      <c r="B46">
        <f>IF(AND('2.5_RESULT'!B8&lt;=$B$39,'2.5_RESULT'!B8&gt;$C$39),Heat_map!B10,0)</f>
        <v>456</v>
      </c>
      <c r="C46">
        <f>IF(AND('2.5_RESULT'!C8&lt;=$B$39,'2.5_RESULT'!C8&gt;$C$39),Heat_map!C10,0)</f>
        <v>526</v>
      </c>
      <c r="D46">
        <f>IF(AND('2.5_RESULT'!D8&lt;=$B$39,'2.5_RESULT'!D8&gt;$C$39),Heat_map!D10,0)</f>
        <v>622</v>
      </c>
      <c r="E46">
        <f>IF(AND('2.5_RESULT'!E8&lt;=$B$39,'2.5_RESULT'!E8&gt;$C$39),Heat_map!E10,0)</f>
        <v>728</v>
      </c>
      <c r="F46">
        <f>IF(AND('2.5_RESULT'!F8&lt;=$B$39,'2.5_RESULT'!F8&gt;$C$39),Heat_map!F10,0)</f>
        <v>992</v>
      </c>
      <c r="G46">
        <f>IF(AND('2.5_RESULT'!G8&lt;=$B$39,'2.5_RESULT'!G8&gt;$C$39),Heat_map!G10,0)</f>
        <v>1066</v>
      </c>
      <c r="H46">
        <f>IF(AND('2.5_RESULT'!H8&lt;=$B$39,'2.5_RESULT'!H8&gt;$C$39),Heat_map!H10,0)</f>
        <v>2088</v>
      </c>
      <c r="I46">
        <f>IF(AND('2.5_RESULT'!I8&lt;=$B$39,'2.5_RESULT'!I8&gt;$C$39),Heat_map!I10,0)</f>
        <v>0</v>
      </c>
      <c r="J46">
        <f>IF(AND('2.5_RESULT'!J8&lt;=$B$39,'2.5_RESULT'!J8&gt;$C$39),Heat_map!J10,0)</f>
        <v>0</v>
      </c>
      <c r="K46">
        <f>IF(AND('2.5_RESULT'!K8&lt;=$B$39,'2.5_RESULT'!K8&gt;$C$39),Heat_map!K10,0)</f>
        <v>0</v>
      </c>
      <c r="L46">
        <f>IF(AND('2.5_RESULT'!L8&lt;=$B$39,'2.5_RESULT'!L8&gt;$C$39),Heat_map!L10,0)</f>
        <v>0</v>
      </c>
      <c r="M46">
        <f>IF(AND('2.5_RESULT'!M8&lt;=$B$39,'2.5_RESULT'!M8&gt;$C$39),Heat_map!M10,0)</f>
        <v>0</v>
      </c>
      <c r="N46">
        <f>IF(AND('2.5_RESULT'!N8&lt;=$B$39,'2.5_RESULT'!N8&gt;$C$39),Heat_map!N10,0)</f>
        <v>0</v>
      </c>
      <c r="O46">
        <f>IF(AND('2.5_RESULT'!O8&lt;=$B$39,'2.5_RESULT'!O8&gt;$C$39),Heat_map!O10,0)</f>
        <v>0</v>
      </c>
      <c r="P46">
        <f>IF(AND('2.5_RESULT'!P8&lt;=$B$39,'2.5_RESULT'!P8&gt;$C$39),Heat_map!P10,0)</f>
        <v>0</v>
      </c>
      <c r="Q46">
        <f>IF(AND('2.5_RESULT'!Q8&lt;=$B$39,'2.5_RESULT'!Q8&gt;$C$39),Heat_map!Q10,0)</f>
        <v>0</v>
      </c>
      <c r="R46">
        <f>IF(AND('2.5_RESULT'!R8&lt;=$B$39,'2.5_RESULT'!R8&gt;$C$39),Heat_map!R10,0)</f>
        <v>0</v>
      </c>
      <c r="S46">
        <f>IF(AND('2.5_RESULT'!S8&lt;=$B$39,'2.5_RESULT'!S8&gt;$C$39),Heat_map!S10,0)</f>
        <v>0</v>
      </c>
      <c r="T46">
        <f>IF(AND('2.5_RESULT'!T8&lt;=$B$39,'2.5_RESULT'!T8&gt;$C$39),Heat_map!T10,0)</f>
        <v>0</v>
      </c>
      <c r="U46">
        <f>IF(AND('2.5_RESULT'!U8&lt;=$B$39,'2.5_RESULT'!U8&gt;$C$39),Heat_map!U10,0)</f>
        <v>0</v>
      </c>
      <c r="V46">
        <f>IF(AND('2.5_RESULT'!V8&lt;=$B$39,'2.5_RESULT'!V8&gt;$C$39),Heat_map!V10,0)</f>
        <v>0</v>
      </c>
      <c r="W46">
        <f>IF(AND('2.5_RESULT'!W8&lt;=$B$39,'2.5_RESULT'!W8&gt;$C$39),Heat_map!W10,0)</f>
        <v>0</v>
      </c>
      <c r="X46">
        <f>IF(AND('2.5_RESULT'!X8&lt;=$B$39,'2.5_RESULT'!X8&gt;$C$39),Heat_map!X10,0)</f>
        <v>0</v>
      </c>
      <c r="Y46">
        <f>IF(AND('2.5_RESULT'!Y8&lt;=$B$39,'2.5_RESULT'!Y8&gt;$C$39),Heat_map!Y10,0)</f>
        <v>0</v>
      </c>
      <c r="Z46">
        <f>IF(AND('2.5_RESULT'!Z8&lt;=$B$39,'2.5_RESULT'!Z8&gt;$C$39),Heat_map!Z10,0)</f>
        <v>0</v>
      </c>
      <c r="AA46">
        <f>IF(AND('2.5_RESULT'!AA8&lt;=$B$39,'2.5_RESULT'!AA8&gt;$C$39),Heat_map!AA10,0)</f>
        <v>0</v>
      </c>
      <c r="AB46">
        <f>IF(AND('2.5_RESULT'!AB8&lt;=$B$39,'2.5_RESULT'!AB8&gt;$C$39),Heat_map!AB10,0)</f>
        <v>0</v>
      </c>
      <c r="AC46">
        <f>IF(AND('2.5_RESULT'!AC8&lt;=$B$39,'2.5_RESULT'!AC8&gt;$C$39),Heat_map!AC10,0)</f>
        <v>0</v>
      </c>
      <c r="AD46">
        <f>IF(AND('2.5_RESULT'!AD8&lt;=$B$39,'2.5_RESULT'!AD8&gt;$C$39),Heat_map!AD10,0)</f>
        <v>0</v>
      </c>
      <c r="AE46">
        <f>IF(AND('2.5_RESULT'!AE8&lt;=$B$39,'2.5_RESULT'!AE8&gt;$C$39),Heat_map!AE10,0)</f>
        <v>0</v>
      </c>
      <c r="AF46">
        <f>IF(AND('2.5_RESULT'!AF8&lt;=$B$39,'2.5_RESULT'!AF8&gt;$C$39),Heat_map!AF10,0)</f>
        <v>0</v>
      </c>
    </row>
    <row r="47" spans="1:33" x14ac:dyDescent="0.2">
      <c r="A47" s="36">
        <f>Heat_map!A11</f>
        <v>52.5</v>
      </c>
      <c r="B47">
        <f>IF(AND('2.5_RESULT'!B9&lt;=$B$39,'2.5_RESULT'!B9&gt;$C$39),Heat_map!B11,0)</f>
        <v>428</v>
      </c>
      <c r="C47">
        <f>IF(AND('2.5_RESULT'!C9&lt;=$B$39,'2.5_RESULT'!C9&gt;$C$39),Heat_map!C11,0)</f>
        <v>482</v>
      </c>
      <c r="D47">
        <f>IF(AND('2.5_RESULT'!D9&lt;=$B$39,'2.5_RESULT'!D9&gt;$C$39),Heat_map!D11,0)</f>
        <v>555</v>
      </c>
      <c r="E47">
        <f>IF(AND('2.5_RESULT'!E9&lt;=$B$39,'2.5_RESULT'!E9&gt;$C$39),Heat_map!E11,0)</f>
        <v>673</v>
      </c>
      <c r="F47">
        <f>IF(AND('2.5_RESULT'!F9&lt;=$B$39,'2.5_RESULT'!F9&gt;$C$39),Heat_map!F11,0)</f>
        <v>906</v>
      </c>
      <c r="G47">
        <f>IF(AND('2.5_RESULT'!G9&lt;=$B$39,'2.5_RESULT'!G9&gt;$C$39),Heat_map!G11,0)</f>
        <v>989</v>
      </c>
      <c r="H47">
        <f>IF(AND('2.5_RESULT'!H9&lt;=$B$39,'2.5_RESULT'!H9&gt;$C$39),Heat_map!H11,0)</f>
        <v>1744</v>
      </c>
      <c r="I47">
        <f>IF(AND('2.5_RESULT'!I9&lt;=$B$39,'2.5_RESULT'!I9&gt;$C$39),Heat_map!I11,0)</f>
        <v>1471</v>
      </c>
      <c r="J47">
        <f>IF(AND('2.5_RESULT'!J9&lt;=$B$39,'2.5_RESULT'!J9&gt;$C$39),Heat_map!J11,0)</f>
        <v>3058</v>
      </c>
      <c r="K47">
        <f>IF(AND('2.5_RESULT'!K9&lt;=$B$39,'2.5_RESULT'!K9&gt;$C$39),Heat_map!K11,0)</f>
        <v>0</v>
      </c>
      <c r="L47">
        <f>IF(AND('2.5_RESULT'!L9&lt;=$B$39,'2.5_RESULT'!L9&gt;$C$39),Heat_map!L11,0)</f>
        <v>0</v>
      </c>
      <c r="M47">
        <f>IF(AND('2.5_RESULT'!M9&lt;=$B$39,'2.5_RESULT'!M9&gt;$C$39),Heat_map!M11,0)</f>
        <v>0</v>
      </c>
      <c r="N47">
        <f>IF(AND('2.5_RESULT'!N9&lt;=$B$39,'2.5_RESULT'!N9&gt;$C$39),Heat_map!N11,0)</f>
        <v>0</v>
      </c>
      <c r="O47">
        <f>IF(AND('2.5_RESULT'!O9&lt;=$B$39,'2.5_RESULT'!O9&gt;$C$39),Heat_map!O11,0)</f>
        <v>0</v>
      </c>
      <c r="P47">
        <f>IF(AND('2.5_RESULT'!P9&lt;=$B$39,'2.5_RESULT'!P9&gt;$C$39),Heat_map!P11,0)</f>
        <v>0</v>
      </c>
      <c r="Q47">
        <f>IF(AND('2.5_RESULT'!Q9&lt;=$B$39,'2.5_RESULT'!Q9&gt;$C$39),Heat_map!Q11,0)</f>
        <v>0</v>
      </c>
      <c r="R47">
        <f>IF(AND('2.5_RESULT'!R9&lt;=$B$39,'2.5_RESULT'!R9&gt;$C$39),Heat_map!R11,0)</f>
        <v>0</v>
      </c>
      <c r="S47">
        <f>IF(AND('2.5_RESULT'!S9&lt;=$B$39,'2.5_RESULT'!S9&gt;$C$39),Heat_map!S11,0)</f>
        <v>0</v>
      </c>
      <c r="T47">
        <f>IF(AND('2.5_RESULT'!T9&lt;=$B$39,'2.5_RESULT'!T9&gt;$C$39),Heat_map!T11,0)</f>
        <v>0</v>
      </c>
      <c r="U47">
        <f>IF(AND('2.5_RESULT'!U9&lt;=$B$39,'2.5_RESULT'!U9&gt;$C$39),Heat_map!U11,0)</f>
        <v>0</v>
      </c>
      <c r="V47">
        <f>IF(AND('2.5_RESULT'!V9&lt;=$B$39,'2.5_RESULT'!V9&gt;$C$39),Heat_map!V11,0)</f>
        <v>0</v>
      </c>
      <c r="W47">
        <f>IF(AND('2.5_RESULT'!W9&lt;=$B$39,'2.5_RESULT'!W9&gt;$C$39),Heat_map!W11,0)</f>
        <v>0</v>
      </c>
      <c r="X47">
        <f>IF(AND('2.5_RESULT'!X9&lt;=$B$39,'2.5_RESULT'!X9&gt;$C$39),Heat_map!X11,0)</f>
        <v>0</v>
      </c>
      <c r="Y47">
        <f>IF(AND('2.5_RESULT'!Y9&lt;=$B$39,'2.5_RESULT'!Y9&gt;$C$39),Heat_map!Y11,0)</f>
        <v>0</v>
      </c>
      <c r="Z47">
        <f>IF(AND('2.5_RESULT'!Z9&lt;=$B$39,'2.5_RESULT'!Z9&gt;$C$39),Heat_map!Z11,0)</f>
        <v>0</v>
      </c>
      <c r="AA47">
        <f>IF(AND('2.5_RESULT'!AA9&lt;=$B$39,'2.5_RESULT'!AA9&gt;$C$39),Heat_map!AA11,0)</f>
        <v>0</v>
      </c>
      <c r="AB47">
        <f>IF(AND('2.5_RESULT'!AB9&lt;=$B$39,'2.5_RESULT'!AB9&gt;$C$39),Heat_map!AB11,0)</f>
        <v>0</v>
      </c>
      <c r="AC47">
        <f>IF(AND('2.5_RESULT'!AC9&lt;=$B$39,'2.5_RESULT'!AC9&gt;$C$39),Heat_map!AC11,0)</f>
        <v>0</v>
      </c>
      <c r="AD47">
        <f>IF(AND('2.5_RESULT'!AD9&lt;=$B$39,'2.5_RESULT'!AD9&gt;$C$39),Heat_map!AD11,0)</f>
        <v>0</v>
      </c>
      <c r="AE47">
        <f>IF(AND('2.5_RESULT'!AE9&lt;=$B$39,'2.5_RESULT'!AE9&gt;$C$39),Heat_map!AE11,0)</f>
        <v>0</v>
      </c>
      <c r="AF47">
        <f>IF(AND('2.5_RESULT'!AF9&lt;=$B$39,'2.5_RESULT'!AF9&gt;$C$39),Heat_map!AF11,0)</f>
        <v>0</v>
      </c>
    </row>
    <row r="48" spans="1:33" x14ac:dyDescent="0.2">
      <c r="A48" s="36">
        <f>Heat_map!A12</f>
        <v>57.5</v>
      </c>
      <c r="B48">
        <f>IF(AND('2.5_RESULT'!B10&lt;=$B$39,'2.5_RESULT'!B10&gt;$C$39),Heat_map!B12,0)</f>
        <v>406</v>
      </c>
      <c r="C48">
        <f>IF(AND('2.5_RESULT'!C10&lt;=$B$39,'2.5_RESULT'!C10&gt;$C$39),Heat_map!C12,0)</f>
        <v>495</v>
      </c>
      <c r="D48">
        <f>IF(AND('2.5_RESULT'!D10&lt;=$B$39,'2.5_RESULT'!D10&gt;$C$39),Heat_map!D12,0)</f>
        <v>562</v>
      </c>
      <c r="E48">
        <f>IF(AND('2.5_RESULT'!E10&lt;=$B$39,'2.5_RESULT'!E10&gt;$C$39),Heat_map!E12,0)</f>
        <v>634</v>
      </c>
      <c r="F48">
        <f>IF(AND('2.5_RESULT'!F10&lt;=$B$39,'2.5_RESULT'!F10&gt;$C$39),Heat_map!F12,0)</f>
        <v>801</v>
      </c>
      <c r="G48">
        <f>IF(AND('2.5_RESULT'!G10&lt;=$B$39,'2.5_RESULT'!G10&gt;$C$39),Heat_map!G12,0)</f>
        <v>843</v>
      </c>
      <c r="H48">
        <f>IF(AND('2.5_RESULT'!H10&lt;=$B$39,'2.5_RESULT'!H10&gt;$C$39),Heat_map!H12,0)</f>
        <v>1452</v>
      </c>
      <c r="I48">
        <f>IF(AND('2.5_RESULT'!I10&lt;=$B$39,'2.5_RESULT'!I10&gt;$C$39),Heat_map!I12,0)</f>
        <v>1079</v>
      </c>
      <c r="J48">
        <f>IF(AND('2.5_RESULT'!J10&lt;=$B$39,'2.5_RESULT'!J10&gt;$C$39),Heat_map!J12,0)</f>
        <v>2231</v>
      </c>
      <c r="K48">
        <f>IF(AND('2.5_RESULT'!K10&lt;=$B$39,'2.5_RESULT'!K10&gt;$C$39),Heat_map!K12,0)</f>
        <v>2019</v>
      </c>
      <c r="L48">
        <f>IF(AND('2.5_RESULT'!L10&lt;=$B$39,'2.5_RESULT'!L10&gt;$C$39),Heat_map!L12,0)</f>
        <v>1902</v>
      </c>
      <c r="M48">
        <f>IF(AND('2.5_RESULT'!M10&lt;=$B$39,'2.5_RESULT'!M10&gt;$C$39),Heat_map!M12,0)</f>
        <v>1916</v>
      </c>
      <c r="N48">
        <f>IF(AND('2.5_RESULT'!N10&lt;=$B$39,'2.5_RESULT'!N10&gt;$C$39),Heat_map!N12,0)</f>
        <v>1715</v>
      </c>
      <c r="O48">
        <f>IF(AND('2.5_RESULT'!O10&lt;=$B$39,'2.5_RESULT'!O10&gt;$C$39),Heat_map!O12,0)</f>
        <v>868</v>
      </c>
      <c r="P48">
        <f>IF(AND('2.5_RESULT'!P10&lt;=$B$39,'2.5_RESULT'!P10&gt;$C$39),Heat_map!P12,0)</f>
        <v>842</v>
      </c>
      <c r="Q48">
        <f>IF(AND('2.5_RESULT'!Q10&lt;=$B$39,'2.5_RESULT'!Q10&gt;$C$39),Heat_map!Q12,0)</f>
        <v>575</v>
      </c>
      <c r="R48">
        <f>IF(AND('2.5_RESULT'!R10&lt;=$B$39,'2.5_RESULT'!R10&gt;$C$39),Heat_map!R12,0)</f>
        <v>513</v>
      </c>
      <c r="S48">
        <f>IF(AND('2.5_RESULT'!S10&lt;=$B$39,'2.5_RESULT'!S10&gt;$C$39),Heat_map!S12,0)</f>
        <v>545</v>
      </c>
      <c r="T48">
        <f>IF(AND('2.5_RESULT'!T10&lt;=$B$39,'2.5_RESULT'!T10&gt;$C$39),Heat_map!T12,0)</f>
        <v>354</v>
      </c>
      <c r="U48">
        <f>IF(AND('2.5_RESULT'!U10&lt;=$B$39,'2.5_RESULT'!U10&gt;$C$39),Heat_map!U12,0)</f>
        <v>271</v>
      </c>
      <c r="V48">
        <f>IF(AND('2.5_RESULT'!V10&lt;=$B$39,'2.5_RESULT'!V10&gt;$C$39),Heat_map!V12,0)</f>
        <v>289</v>
      </c>
      <c r="W48">
        <f>IF(AND('2.5_RESULT'!W10&lt;=$B$39,'2.5_RESULT'!W10&gt;$C$39),Heat_map!W12,0)</f>
        <v>211</v>
      </c>
      <c r="X48">
        <f>IF(AND('2.5_RESULT'!X10&lt;=$B$39,'2.5_RESULT'!X10&gt;$C$39),Heat_map!X12,0)</f>
        <v>180</v>
      </c>
      <c r="Y48">
        <f>IF(AND('2.5_RESULT'!Y10&lt;=$B$39,'2.5_RESULT'!Y10&gt;$C$39),Heat_map!Y12,0)</f>
        <v>124</v>
      </c>
      <c r="Z48">
        <f>IF(AND('2.5_RESULT'!Z10&lt;=$B$39,'2.5_RESULT'!Z10&gt;$C$39),Heat_map!Z12,0)</f>
        <v>130</v>
      </c>
      <c r="AA48">
        <f>IF(AND('2.5_RESULT'!AA10&lt;=$B$39,'2.5_RESULT'!AA10&gt;$C$39),Heat_map!AA12,0)</f>
        <v>117</v>
      </c>
      <c r="AB48">
        <f>IF(AND('2.5_RESULT'!AB10&lt;=$B$39,'2.5_RESULT'!AB10&gt;$C$39),Heat_map!AB12,0)</f>
        <v>70</v>
      </c>
      <c r="AC48">
        <f>IF(AND('2.5_RESULT'!AC10&lt;=$B$39,'2.5_RESULT'!AC10&gt;$C$39),Heat_map!AC12,0)</f>
        <v>81</v>
      </c>
      <c r="AD48">
        <f>IF(AND('2.5_RESULT'!AD10&lt;=$B$39,'2.5_RESULT'!AD10&gt;$C$39),Heat_map!AD12,0)</f>
        <v>72</v>
      </c>
      <c r="AE48">
        <f>IF(AND('2.5_RESULT'!AE10&lt;=$B$39,'2.5_RESULT'!AE10&gt;$C$39),Heat_map!AE12,0)</f>
        <v>61</v>
      </c>
      <c r="AF48">
        <f>IF(AND('2.5_RESULT'!AF10&lt;=$B$39,'2.5_RESULT'!AF10&gt;$C$39),Heat_map!AF12,0)</f>
        <v>309</v>
      </c>
    </row>
    <row r="49" spans="1:32" x14ac:dyDescent="0.2">
      <c r="A49" s="36">
        <f>Heat_map!A13</f>
        <v>62.5</v>
      </c>
      <c r="B49">
        <f>IF(AND('2.5_RESULT'!B11&lt;=$B$39,'2.5_RESULT'!B11&gt;$C$39),Heat_map!B13,0)</f>
        <v>310</v>
      </c>
      <c r="C49">
        <f>IF(AND('2.5_RESULT'!C11&lt;=$B$39,'2.5_RESULT'!C11&gt;$C$39),Heat_map!C13,0)</f>
        <v>451</v>
      </c>
      <c r="D49">
        <f>IF(AND('2.5_RESULT'!D11&lt;=$B$39,'2.5_RESULT'!D11&gt;$C$39),Heat_map!D13,0)</f>
        <v>461</v>
      </c>
      <c r="E49">
        <f>IF(AND('2.5_RESULT'!E11&lt;=$B$39,'2.5_RESULT'!E11&gt;$C$39),Heat_map!E13,0)</f>
        <v>487</v>
      </c>
      <c r="F49">
        <f>IF(AND('2.5_RESULT'!F11&lt;=$B$39,'2.5_RESULT'!F11&gt;$C$39),Heat_map!F13,0)</f>
        <v>590</v>
      </c>
      <c r="G49">
        <f>IF(AND('2.5_RESULT'!G11&lt;=$B$39,'2.5_RESULT'!G11&gt;$C$39),Heat_map!G13,0)</f>
        <v>579</v>
      </c>
      <c r="H49">
        <f>IF(AND('2.5_RESULT'!H11&lt;=$B$39,'2.5_RESULT'!H11&gt;$C$39),Heat_map!H13,0)</f>
        <v>835</v>
      </c>
      <c r="I49">
        <f>IF(AND('2.5_RESULT'!I11&lt;=$B$39,'2.5_RESULT'!I11&gt;$C$39),Heat_map!I13,0)</f>
        <v>643</v>
      </c>
      <c r="J49">
        <f>IF(AND('2.5_RESULT'!J11&lt;=$B$39,'2.5_RESULT'!J11&gt;$C$39),Heat_map!J13,0)</f>
        <v>1166</v>
      </c>
      <c r="K49">
        <f>IF(AND('2.5_RESULT'!K11&lt;=$B$39,'2.5_RESULT'!K11&gt;$C$39),Heat_map!K13,0)</f>
        <v>1035</v>
      </c>
      <c r="L49">
        <f>IF(AND('2.5_RESULT'!L11&lt;=$B$39,'2.5_RESULT'!L11&gt;$C$39),Heat_map!L13,0)</f>
        <v>934</v>
      </c>
      <c r="M49">
        <f>IF(AND('2.5_RESULT'!M11&lt;=$B$39,'2.5_RESULT'!M11&gt;$C$39),Heat_map!M13,0)</f>
        <v>969</v>
      </c>
      <c r="N49">
        <f>IF(AND('2.5_RESULT'!N11&lt;=$B$39,'2.5_RESULT'!N11&gt;$C$39),Heat_map!N13,0)</f>
        <v>907</v>
      </c>
      <c r="O49">
        <f>IF(AND('2.5_RESULT'!O11&lt;=$B$39,'2.5_RESULT'!O11&gt;$C$39),Heat_map!O13,0)</f>
        <v>528</v>
      </c>
      <c r="P49">
        <f>IF(AND('2.5_RESULT'!P11&lt;=$B$39,'2.5_RESULT'!P11&gt;$C$39),Heat_map!P13,0)</f>
        <v>487</v>
      </c>
      <c r="Q49">
        <f>IF(AND('2.5_RESULT'!Q11&lt;=$B$39,'2.5_RESULT'!Q11&gt;$C$39),Heat_map!Q13,0)</f>
        <v>373</v>
      </c>
      <c r="R49">
        <f>IF(AND('2.5_RESULT'!R11&lt;=$B$39,'2.5_RESULT'!R11&gt;$C$39),Heat_map!R13,0)</f>
        <v>310</v>
      </c>
      <c r="S49">
        <f>IF(AND('2.5_RESULT'!S11&lt;=$B$39,'2.5_RESULT'!S11&gt;$C$39),Heat_map!S13,0)</f>
        <v>320</v>
      </c>
      <c r="T49">
        <f>IF(AND('2.5_RESULT'!T11&lt;=$B$39,'2.5_RESULT'!T11&gt;$C$39),Heat_map!T13,0)</f>
        <v>262</v>
      </c>
      <c r="U49">
        <f>IF(AND('2.5_RESULT'!U11&lt;=$B$39,'2.5_RESULT'!U11&gt;$C$39),Heat_map!U13,0)</f>
        <v>213</v>
      </c>
      <c r="V49">
        <f>IF(AND('2.5_RESULT'!V11&lt;=$B$39,'2.5_RESULT'!V11&gt;$C$39),Heat_map!V13,0)</f>
        <v>185</v>
      </c>
      <c r="W49">
        <f>IF(AND('2.5_RESULT'!W11&lt;=$B$39,'2.5_RESULT'!W11&gt;$C$39),Heat_map!W13,0)</f>
        <v>153</v>
      </c>
      <c r="X49">
        <f>IF(AND('2.5_RESULT'!X11&lt;=$B$39,'2.5_RESULT'!X11&gt;$C$39),Heat_map!X13,0)</f>
        <v>142</v>
      </c>
      <c r="Y49">
        <f>IF(AND('2.5_RESULT'!Y11&lt;=$B$39,'2.5_RESULT'!Y11&gt;$C$39),Heat_map!Y13,0)</f>
        <v>106</v>
      </c>
      <c r="Z49">
        <f>IF(AND('2.5_RESULT'!Z11&lt;=$B$39,'2.5_RESULT'!Z11&gt;$C$39),Heat_map!Z13,0)</f>
        <v>93</v>
      </c>
      <c r="AA49">
        <f>IF(AND('2.5_RESULT'!AA11&lt;=$B$39,'2.5_RESULT'!AA11&gt;$C$39),Heat_map!AA13,0)</f>
        <v>76</v>
      </c>
      <c r="AB49">
        <f>IF(AND('2.5_RESULT'!AB11&lt;=$B$39,'2.5_RESULT'!AB11&gt;$C$39),Heat_map!AB13,0)</f>
        <v>55</v>
      </c>
      <c r="AC49">
        <f>IF(AND('2.5_RESULT'!AC11&lt;=$B$39,'2.5_RESULT'!AC11&gt;$C$39),Heat_map!AC13,0)</f>
        <v>37</v>
      </c>
      <c r="AD49">
        <f>IF(AND('2.5_RESULT'!AD11&lt;=$B$39,'2.5_RESULT'!AD11&gt;$C$39),Heat_map!AD13,0)</f>
        <v>38</v>
      </c>
      <c r="AE49">
        <f>IF(AND('2.5_RESULT'!AE11&lt;=$B$39,'2.5_RESULT'!AE11&gt;$C$39),Heat_map!AE13,0)</f>
        <v>42</v>
      </c>
      <c r="AF49">
        <f>IF(AND('2.5_RESULT'!AF11&lt;=$B$39,'2.5_RESULT'!AF11&gt;$C$39),Heat_map!AF13,0)</f>
        <v>265</v>
      </c>
    </row>
    <row r="50" spans="1:32" x14ac:dyDescent="0.2">
      <c r="A50" s="36">
        <f>Heat_map!A14</f>
        <v>67.5</v>
      </c>
      <c r="B50">
        <f>IF(AND('2.5_RESULT'!B12&lt;=$B$39,'2.5_RESULT'!B12&gt;$C$39),Heat_map!B14,0)</f>
        <v>300</v>
      </c>
      <c r="C50">
        <f>IF(AND('2.5_RESULT'!C12&lt;=$B$39,'2.5_RESULT'!C12&gt;$C$39),Heat_map!C14,0)</f>
        <v>378</v>
      </c>
      <c r="D50">
        <f>IF(AND('2.5_RESULT'!D12&lt;=$B$39,'2.5_RESULT'!D12&gt;$C$39),Heat_map!D14,0)</f>
        <v>376</v>
      </c>
      <c r="E50">
        <f>IF(AND('2.5_RESULT'!E12&lt;=$B$39,'2.5_RESULT'!E12&gt;$C$39),Heat_map!E14,0)</f>
        <v>367</v>
      </c>
      <c r="F50">
        <f>IF(AND('2.5_RESULT'!F12&lt;=$B$39,'2.5_RESULT'!F12&gt;$C$39),Heat_map!F14,0)</f>
        <v>434</v>
      </c>
      <c r="G50">
        <f>IF(AND('2.5_RESULT'!G12&lt;=$B$39,'2.5_RESULT'!G12&gt;$C$39),Heat_map!G14,0)</f>
        <v>358</v>
      </c>
      <c r="H50">
        <f>IF(AND('2.5_RESULT'!H12&lt;=$B$39,'2.5_RESULT'!H12&gt;$C$39),Heat_map!H14,0)</f>
        <v>384</v>
      </c>
      <c r="I50">
        <f>IF(AND('2.5_RESULT'!I12&lt;=$B$39,'2.5_RESULT'!I12&gt;$C$39),Heat_map!I14,0)</f>
        <v>319</v>
      </c>
      <c r="J50">
        <f>IF(AND('2.5_RESULT'!J12&lt;=$B$39,'2.5_RESULT'!J12&gt;$C$39),Heat_map!J14,0)</f>
        <v>478</v>
      </c>
      <c r="K50">
        <f>IF(AND('2.5_RESULT'!K12&lt;=$B$39,'2.5_RESULT'!K12&gt;$C$39),Heat_map!K14,0)</f>
        <v>367</v>
      </c>
      <c r="L50">
        <f>IF(AND('2.5_RESULT'!L12&lt;=$B$39,'2.5_RESULT'!L12&gt;$C$39),Heat_map!L14,0)</f>
        <v>308</v>
      </c>
      <c r="M50">
        <f>IF(AND('2.5_RESULT'!M12&lt;=$B$39,'2.5_RESULT'!M12&gt;$C$39),Heat_map!M14,0)</f>
        <v>393</v>
      </c>
      <c r="N50">
        <f>IF(AND('2.5_RESULT'!N12&lt;=$B$39,'2.5_RESULT'!N12&gt;$C$39),Heat_map!N14,0)</f>
        <v>351</v>
      </c>
      <c r="O50">
        <f>IF(AND('2.5_RESULT'!O12&lt;=$B$39,'2.5_RESULT'!O12&gt;$C$39),Heat_map!O14,0)</f>
        <v>201</v>
      </c>
      <c r="P50">
        <f>IF(AND('2.5_RESULT'!P12&lt;=$B$39,'2.5_RESULT'!P12&gt;$C$39),Heat_map!P14,0)</f>
        <v>217</v>
      </c>
      <c r="Q50">
        <f>IF(AND('2.5_RESULT'!Q12&lt;=$B$39,'2.5_RESULT'!Q12&gt;$C$39),Heat_map!Q14,0)</f>
        <v>179</v>
      </c>
      <c r="R50">
        <f>IF(AND('2.5_RESULT'!R12&lt;=$B$39,'2.5_RESULT'!R12&gt;$C$39),Heat_map!R14,0)</f>
        <v>144</v>
      </c>
      <c r="S50">
        <f>IF(AND('2.5_RESULT'!S12&lt;=$B$39,'2.5_RESULT'!S12&gt;$C$39),Heat_map!S14,0)</f>
        <v>178</v>
      </c>
      <c r="T50">
        <f>IF(AND('2.5_RESULT'!T12&lt;=$B$39,'2.5_RESULT'!T12&gt;$C$39),Heat_map!T14,0)</f>
        <v>147</v>
      </c>
      <c r="U50">
        <f>IF(AND('2.5_RESULT'!U12&lt;=$B$39,'2.5_RESULT'!U12&gt;$C$39),Heat_map!U14,0)</f>
        <v>114</v>
      </c>
      <c r="V50">
        <f>IF(AND('2.5_RESULT'!V12&lt;=$B$39,'2.5_RESULT'!V12&gt;$C$39),Heat_map!V14,0)</f>
        <v>117</v>
      </c>
      <c r="W50">
        <f>IF(AND('2.5_RESULT'!W12&lt;=$B$39,'2.5_RESULT'!W12&gt;$C$39),Heat_map!W14,0)</f>
        <v>64</v>
      </c>
      <c r="X50">
        <f>IF(AND('2.5_RESULT'!X12&lt;=$B$39,'2.5_RESULT'!X12&gt;$C$39),Heat_map!X14,0)</f>
        <v>86</v>
      </c>
      <c r="Y50">
        <f>IF(AND('2.5_RESULT'!Y12&lt;=$B$39,'2.5_RESULT'!Y12&gt;$C$39),Heat_map!Y14,0)</f>
        <v>57</v>
      </c>
      <c r="Z50">
        <f>IF(AND('2.5_RESULT'!Z12&lt;=$B$39,'2.5_RESULT'!Z12&gt;$C$39),Heat_map!Z14,0)</f>
        <v>52</v>
      </c>
      <c r="AA50">
        <f>IF(AND('2.5_RESULT'!AA12&lt;=$B$39,'2.5_RESULT'!AA12&gt;$C$39),Heat_map!AA14,0)</f>
        <v>39</v>
      </c>
      <c r="AB50">
        <f>IF(AND('2.5_RESULT'!AB12&lt;=$B$39,'2.5_RESULT'!AB12&gt;$C$39),Heat_map!AB14,0)</f>
        <v>34</v>
      </c>
      <c r="AC50">
        <f>IF(AND('2.5_RESULT'!AC12&lt;=$B$39,'2.5_RESULT'!AC12&gt;$C$39),Heat_map!AC14,0)</f>
        <v>31</v>
      </c>
      <c r="AD50">
        <f>IF(AND('2.5_RESULT'!AD12&lt;=$B$39,'2.5_RESULT'!AD12&gt;$C$39),Heat_map!AD14,0)</f>
        <v>19</v>
      </c>
      <c r="AE50">
        <f>IF(AND('2.5_RESULT'!AE12&lt;=$B$39,'2.5_RESULT'!AE12&gt;$C$39),Heat_map!AE14,0)</f>
        <v>22</v>
      </c>
      <c r="AF50">
        <f>IF(AND('2.5_RESULT'!AF12&lt;=$B$39,'2.5_RESULT'!AF12&gt;$C$39),Heat_map!AF14,0)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60" si="18">A40</f>
        <v>Midpoint age / salary</v>
      </c>
      <c r="B53" s="36">
        <f t="shared" ref="B53:AF53" si="19">B40</f>
        <v>2500</v>
      </c>
      <c r="C53" s="36">
        <f t="shared" si="19"/>
        <v>7500</v>
      </c>
      <c r="D53" s="36">
        <f t="shared" si="19"/>
        <v>12500</v>
      </c>
      <c r="E53" s="36">
        <f t="shared" si="19"/>
        <v>17500</v>
      </c>
      <c r="F53" s="36">
        <f t="shared" si="19"/>
        <v>22500</v>
      </c>
      <c r="G53" s="36">
        <f t="shared" si="19"/>
        <v>27500</v>
      </c>
      <c r="H53" s="36">
        <f t="shared" si="19"/>
        <v>32500</v>
      </c>
      <c r="I53" s="36">
        <f t="shared" si="19"/>
        <v>37500</v>
      </c>
      <c r="J53" s="36">
        <f t="shared" si="19"/>
        <v>42500</v>
      </c>
      <c r="K53" s="36">
        <f t="shared" si="19"/>
        <v>47500</v>
      </c>
      <c r="L53" s="36">
        <f t="shared" si="19"/>
        <v>52500</v>
      </c>
      <c r="M53" s="36">
        <f t="shared" si="19"/>
        <v>57500</v>
      </c>
      <c r="N53" s="36">
        <f t="shared" si="19"/>
        <v>62500</v>
      </c>
      <c r="O53" s="36">
        <f t="shared" si="19"/>
        <v>67500</v>
      </c>
      <c r="P53" s="36">
        <f t="shared" si="19"/>
        <v>72500</v>
      </c>
      <c r="Q53" s="36">
        <f t="shared" si="19"/>
        <v>77500</v>
      </c>
      <c r="R53" s="36">
        <f t="shared" si="19"/>
        <v>82500</v>
      </c>
      <c r="S53" s="36">
        <f t="shared" si="19"/>
        <v>87500</v>
      </c>
      <c r="T53" s="36">
        <f t="shared" si="19"/>
        <v>92500</v>
      </c>
      <c r="U53" s="36">
        <f t="shared" si="19"/>
        <v>97500</v>
      </c>
      <c r="V53" s="36">
        <f t="shared" si="19"/>
        <v>102500</v>
      </c>
      <c r="W53" s="36">
        <f t="shared" si="19"/>
        <v>107500</v>
      </c>
      <c r="X53" s="36">
        <f t="shared" si="19"/>
        <v>112500</v>
      </c>
      <c r="Y53" s="36">
        <f t="shared" si="19"/>
        <v>117500</v>
      </c>
      <c r="Z53" s="36">
        <f t="shared" si="19"/>
        <v>122500</v>
      </c>
      <c r="AA53" s="36">
        <f t="shared" si="19"/>
        <v>127500</v>
      </c>
      <c r="AB53" s="36">
        <f t="shared" si="19"/>
        <v>132500</v>
      </c>
      <c r="AC53" s="36">
        <f t="shared" si="19"/>
        <v>137500</v>
      </c>
      <c r="AD53" s="36">
        <f t="shared" si="19"/>
        <v>142500</v>
      </c>
      <c r="AE53" s="36">
        <f t="shared" si="19"/>
        <v>147500</v>
      </c>
      <c r="AF53" s="36">
        <f t="shared" si="19"/>
        <v>200000</v>
      </c>
    </row>
    <row r="54" spans="1:32" x14ac:dyDescent="0.2">
      <c r="A54" s="36">
        <f t="shared" si="18"/>
        <v>22.5</v>
      </c>
      <c r="B54">
        <f>IF(AND('2.5_RESULT'!B3&lt;=$B$52,'2.5_RESULT'!B3&gt;$C$52),Heat_map!B5,0)</f>
        <v>0</v>
      </c>
      <c r="C54">
        <f>IF(AND('2.5_RESULT'!C3&lt;=$B$52,'2.5_RESULT'!C3&gt;$C$52),Heat_map!C5,0)</f>
        <v>0</v>
      </c>
      <c r="D54">
        <f>IF(AND('2.5_RESULT'!D3&lt;=$B$52,'2.5_RESULT'!D3&gt;$C$52),Heat_map!D5,0)</f>
        <v>0</v>
      </c>
      <c r="E54">
        <f>IF(AND('2.5_RESULT'!E3&lt;=$B$52,'2.5_RESULT'!E3&gt;$C$52),Heat_map!E5,0)</f>
        <v>154</v>
      </c>
      <c r="F54">
        <f>IF(AND('2.5_RESULT'!F3&lt;=$B$52,'2.5_RESULT'!F3&gt;$C$52),Heat_map!F5,0)</f>
        <v>219</v>
      </c>
      <c r="G54">
        <f>IF(AND('2.5_RESULT'!G3&lt;=$B$52,'2.5_RESULT'!G3&gt;$C$52),Heat_map!G5,0)</f>
        <v>0</v>
      </c>
      <c r="H54">
        <f>IF(AND('2.5_RESULT'!H3&lt;=$B$52,'2.5_RESULT'!H3&gt;$C$52),Heat_map!H5,0)</f>
        <v>0</v>
      </c>
      <c r="I54">
        <f>IF(AND('2.5_RESULT'!I3&lt;=$B$52,'2.5_RESULT'!I3&gt;$C$52),Heat_map!I5,0)</f>
        <v>0</v>
      </c>
      <c r="J54">
        <f>IF(AND('2.5_RESULT'!J3&lt;=$B$52,'2.5_RESULT'!J3&gt;$C$52),Heat_map!J5,0)</f>
        <v>0</v>
      </c>
      <c r="K54">
        <f>IF(AND('2.5_RESULT'!K3&lt;=$B$52,'2.5_RESULT'!K3&gt;$C$52),Heat_map!K5,0)</f>
        <v>0</v>
      </c>
      <c r="L54">
        <f>IF(AND('2.5_RESULT'!L3&lt;=$B$52,'2.5_RESULT'!L3&gt;$C$52),Heat_map!L5,0)</f>
        <v>0</v>
      </c>
      <c r="M54">
        <f>IF(AND('2.5_RESULT'!M3&lt;=$B$52,'2.5_RESULT'!M3&gt;$C$52),Heat_map!M5,0)</f>
        <v>0</v>
      </c>
      <c r="N54">
        <f>IF(AND('2.5_RESULT'!N3&lt;=$B$52,'2.5_RESULT'!N3&gt;$C$52),Heat_map!N5,0)</f>
        <v>0</v>
      </c>
      <c r="O54">
        <f>IF(AND('2.5_RESULT'!O3&lt;=$B$52,'2.5_RESULT'!O3&gt;$C$52),Heat_map!O5,0)</f>
        <v>0</v>
      </c>
      <c r="P54">
        <f>IF(AND('2.5_RESULT'!P3&lt;=$B$52,'2.5_RESULT'!P3&gt;$C$52),Heat_map!P5,0)</f>
        <v>0</v>
      </c>
      <c r="Q54">
        <f>IF(AND('2.5_RESULT'!Q3&lt;=$B$52,'2.5_RESULT'!Q3&gt;$C$52),Heat_map!Q5,0)</f>
        <v>0</v>
      </c>
      <c r="R54">
        <f>IF(AND('2.5_RESULT'!R3&lt;=$B$52,'2.5_RESULT'!R3&gt;$C$52),Heat_map!R5,0)</f>
        <v>0</v>
      </c>
      <c r="S54">
        <f>IF(AND('2.5_RESULT'!S3&lt;=$B$52,'2.5_RESULT'!S3&gt;$C$52),Heat_map!S5,0)</f>
        <v>0</v>
      </c>
      <c r="T54">
        <f>IF(AND('2.5_RESULT'!T3&lt;=$B$52,'2.5_RESULT'!T3&gt;$C$52),Heat_map!T5,0)</f>
        <v>0</v>
      </c>
      <c r="U54">
        <f>IF(AND('2.5_RESULT'!U3&lt;=$B$52,'2.5_RESULT'!U3&gt;$C$52),Heat_map!U5,0)</f>
        <v>0</v>
      </c>
      <c r="V54">
        <f>IF(AND('2.5_RESULT'!V3&lt;=$B$52,'2.5_RESULT'!V3&gt;$C$52),Heat_map!V5,0)</f>
        <v>0</v>
      </c>
      <c r="W54">
        <f>IF(AND('2.5_RESULT'!W3&lt;=$B$52,'2.5_RESULT'!W3&gt;$C$52),Heat_map!W5,0)</f>
        <v>0</v>
      </c>
      <c r="X54">
        <f>IF(AND('2.5_RESULT'!X3&lt;=$B$52,'2.5_RESULT'!X3&gt;$C$52),Heat_map!X5,0)</f>
        <v>0</v>
      </c>
      <c r="Y54">
        <f>IF(AND('2.5_RESULT'!Y3&lt;=$B$52,'2.5_RESULT'!Y3&gt;$C$52),Heat_map!Y5,0)</f>
        <v>0</v>
      </c>
      <c r="Z54">
        <f>IF(AND('2.5_RESULT'!Z3&lt;=$B$52,'2.5_RESULT'!Z3&gt;$C$52),Heat_map!Z5,0)</f>
        <v>0</v>
      </c>
      <c r="AA54">
        <f>IF(AND('2.5_RESULT'!AA3&lt;=$B$52,'2.5_RESULT'!AA3&gt;$C$52),Heat_map!AA5,0)</f>
        <v>0</v>
      </c>
      <c r="AB54">
        <f>IF(AND('2.5_RESULT'!AB3&lt;=$B$52,'2.5_RESULT'!AB3&gt;$C$52),Heat_map!AB5,0)</f>
        <v>0</v>
      </c>
      <c r="AC54">
        <f>IF(AND('2.5_RESULT'!AC3&lt;=$B$52,'2.5_RESULT'!AC3&gt;$C$52),Heat_map!AC5,0)</f>
        <v>0</v>
      </c>
      <c r="AD54">
        <f>IF(AND('2.5_RESULT'!AD3&lt;=$B$52,'2.5_RESULT'!AD3&gt;$C$52),Heat_map!AD5,0)</f>
        <v>0</v>
      </c>
      <c r="AE54">
        <f>IF(AND('2.5_RESULT'!AE3&lt;=$B$52,'2.5_RESULT'!AE3&gt;$C$52),Heat_map!AE5,0)</f>
        <v>0</v>
      </c>
      <c r="AF54">
        <f>IF(AND('2.5_RESULT'!AF3&lt;=$B$52,'2.5_RESULT'!AF3&gt;$C$52),Heat_map!AF5,0)</f>
        <v>0</v>
      </c>
    </row>
    <row r="55" spans="1:32" x14ac:dyDescent="0.2">
      <c r="A55" s="36">
        <f t="shared" si="18"/>
        <v>27.5</v>
      </c>
      <c r="B55">
        <f>IF(AND('2.5_RESULT'!B4&lt;=$B$52,'2.5_RESULT'!B4&gt;$C$52),Heat_map!B6,0)</f>
        <v>0</v>
      </c>
      <c r="C55">
        <f>IF(AND('2.5_RESULT'!C4&lt;=$B$52,'2.5_RESULT'!C4&gt;$C$52),Heat_map!C6,0)</f>
        <v>0</v>
      </c>
      <c r="D55">
        <f>IF(AND('2.5_RESULT'!D4&lt;=$B$52,'2.5_RESULT'!D4&gt;$C$52),Heat_map!D6,0)</f>
        <v>0</v>
      </c>
      <c r="E55">
        <f>IF(AND('2.5_RESULT'!E4&lt;=$B$52,'2.5_RESULT'!E4&gt;$C$52),Heat_map!E6,0)</f>
        <v>466</v>
      </c>
      <c r="F55">
        <f>IF(AND('2.5_RESULT'!F4&lt;=$B$52,'2.5_RESULT'!F4&gt;$C$52),Heat_map!F6,0)</f>
        <v>647</v>
      </c>
      <c r="G55">
        <f>IF(AND('2.5_RESULT'!G4&lt;=$B$52,'2.5_RESULT'!G4&gt;$C$52),Heat_map!G6,0)</f>
        <v>0</v>
      </c>
      <c r="H55">
        <f>IF(AND('2.5_RESULT'!H4&lt;=$B$52,'2.5_RESULT'!H4&gt;$C$52),Heat_map!H6,0)</f>
        <v>0</v>
      </c>
      <c r="I55">
        <f>IF(AND('2.5_RESULT'!I4&lt;=$B$52,'2.5_RESULT'!I4&gt;$C$52),Heat_map!I6,0)</f>
        <v>0</v>
      </c>
      <c r="J55">
        <f>IF(AND('2.5_RESULT'!J4&lt;=$B$52,'2.5_RESULT'!J4&gt;$C$52),Heat_map!J6,0)</f>
        <v>0</v>
      </c>
      <c r="K55">
        <f>IF(AND('2.5_RESULT'!K4&lt;=$B$52,'2.5_RESULT'!K4&gt;$C$52),Heat_map!K6,0)</f>
        <v>0</v>
      </c>
      <c r="L55">
        <f>IF(AND('2.5_RESULT'!L4&lt;=$B$52,'2.5_RESULT'!L4&gt;$C$52),Heat_map!L6,0)</f>
        <v>0</v>
      </c>
      <c r="M55">
        <f>IF(AND('2.5_RESULT'!M4&lt;=$B$52,'2.5_RESULT'!M4&gt;$C$52),Heat_map!M6,0)</f>
        <v>0</v>
      </c>
      <c r="N55">
        <f>IF(AND('2.5_RESULT'!N4&lt;=$B$52,'2.5_RESULT'!N4&gt;$C$52),Heat_map!N6,0)</f>
        <v>0</v>
      </c>
      <c r="O55">
        <f>IF(AND('2.5_RESULT'!O4&lt;=$B$52,'2.5_RESULT'!O4&gt;$C$52),Heat_map!O6,0)</f>
        <v>0</v>
      </c>
      <c r="P55">
        <f>IF(AND('2.5_RESULT'!P4&lt;=$B$52,'2.5_RESULT'!P4&gt;$C$52),Heat_map!P6,0)</f>
        <v>0</v>
      </c>
      <c r="Q55">
        <f>IF(AND('2.5_RESULT'!Q4&lt;=$B$52,'2.5_RESULT'!Q4&gt;$C$52),Heat_map!Q6,0)</f>
        <v>0</v>
      </c>
      <c r="R55">
        <f>IF(AND('2.5_RESULT'!R4&lt;=$B$52,'2.5_RESULT'!R4&gt;$C$52),Heat_map!R6,0)</f>
        <v>0</v>
      </c>
      <c r="S55">
        <f>IF(AND('2.5_RESULT'!S4&lt;=$B$52,'2.5_RESULT'!S4&gt;$C$52),Heat_map!S6,0)</f>
        <v>0</v>
      </c>
      <c r="T55">
        <f>IF(AND('2.5_RESULT'!T4&lt;=$B$52,'2.5_RESULT'!T4&gt;$C$52),Heat_map!T6,0)</f>
        <v>0</v>
      </c>
      <c r="U55">
        <f>IF(AND('2.5_RESULT'!U4&lt;=$B$52,'2.5_RESULT'!U4&gt;$C$52),Heat_map!U6,0)</f>
        <v>0</v>
      </c>
      <c r="V55">
        <f>IF(AND('2.5_RESULT'!V4&lt;=$B$52,'2.5_RESULT'!V4&gt;$C$52),Heat_map!V6,0)</f>
        <v>0</v>
      </c>
      <c r="W55">
        <f>IF(AND('2.5_RESULT'!W4&lt;=$B$52,'2.5_RESULT'!W4&gt;$C$52),Heat_map!W6,0)</f>
        <v>0</v>
      </c>
      <c r="X55">
        <f>IF(AND('2.5_RESULT'!X4&lt;=$B$52,'2.5_RESULT'!X4&gt;$C$52),Heat_map!X6,0)</f>
        <v>0</v>
      </c>
      <c r="Y55">
        <f>IF(AND('2.5_RESULT'!Y4&lt;=$B$52,'2.5_RESULT'!Y4&gt;$C$52),Heat_map!Y6,0)</f>
        <v>0</v>
      </c>
      <c r="Z55">
        <f>IF(AND('2.5_RESULT'!Z4&lt;=$B$52,'2.5_RESULT'!Z4&gt;$C$52),Heat_map!Z6,0)</f>
        <v>0</v>
      </c>
      <c r="AA55">
        <f>IF(AND('2.5_RESULT'!AA4&lt;=$B$52,'2.5_RESULT'!AA4&gt;$C$52),Heat_map!AA6,0)</f>
        <v>0</v>
      </c>
      <c r="AB55">
        <f>IF(AND('2.5_RESULT'!AB4&lt;=$B$52,'2.5_RESULT'!AB4&gt;$C$52),Heat_map!AB6,0)</f>
        <v>0</v>
      </c>
      <c r="AC55">
        <f>IF(AND('2.5_RESULT'!AC4&lt;=$B$52,'2.5_RESULT'!AC4&gt;$C$52),Heat_map!AC6,0)</f>
        <v>0</v>
      </c>
      <c r="AD55">
        <f>IF(AND('2.5_RESULT'!AD4&lt;=$B$52,'2.5_RESULT'!AD4&gt;$C$52),Heat_map!AD6,0)</f>
        <v>0</v>
      </c>
      <c r="AE55">
        <f>IF(AND('2.5_RESULT'!AE4&lt;=$B$52,'2.5_RESULT'!AE4&gt;$C$52),Heat_map!AE6,0)</f>
        <v>0</v>
      </c>
      <c r="AF55">
        <f>IF(AND('2.5_RESULT'!AF4&lt;=$B$52,'2.5_RESULT'!AF4&gt;$C$52),Heat_map!AF6,0)</f>
        <v>0</v>
      </c>
    </row>
    <row r="56" spans="1:32" x14ac:dyDescent="0.2">
      <c r="A56" s="36">
        <f t="shared" si="18"/>
        <v>32.5</v>
      </c>
      <c r="B56">
        <f>IF(AND('2.5_RESULT'!B5&lt;=$B$52,'2.5_RESULT'!B5&gt;$C$52),Heat_map!B7,0)</f>
        <v>0</v>
      </c>
      <c r="C56">
        <f>IF(AND('2.5_RESULT'!C5&lt;=$B$52,'2.5_RESULT'!C5&gt;$C$52),Heat_map!C7,0)</f>
        <v>0</v>
      </c>
      <c r="D56">
        <f>IF(AND('2.5_RESULT'!D5&lt;=$B$52,'2.5_RESULT'!D5&gt;$C$52),Heat_map!D7,0)</f>
        <v>0</v>
      </c>
      <c r="E56">
        <f>IF(AND('2.5_RESULT'!E5&lt;=$B$52,'2.5_RESULT'!E5&gt;$C$52),Heat_map!E7,0)</f>
        <v>0</v>
      </c>
      <c r="F56">
        <f>IF(AND('2.5_RESULT'!F5&lt;=$B$52,'2.5_RESULT'!F5&gt;$C$52),Heat_map!F7,0)</f>
        <v>979</v>
      </c>
      <c r="G56">
        <f>IF(AND('2.5_RESULT'!G5&lt;=$B$52,'2.5_RESULT'!G5&gt;$C$52),Heat_map!G7,0)</f>
        <v>1388</v>
      </c>
      <c r="H56">
        <f>IF(AND('2.5_RESULT'!H5&lt;=$B$52,'2.5_RESULT'!H5&gt;$C$52),Heat_map!H7,0)</f>
        <v>0</v>
      </c>
      <c r="I56">
        <f>IF(AND('2.5_RESULT'!I5&lt;=$B$52,'2.5_RESULT'!I5&gt;$C$52),Heat_map!I7,0)</f>
        <v>0</v>
      </c>
      <c r="J56">
        <f>IF(AND('2.5_RESULT'!J5&lt;=$B$52,'2.5_RESULT'!J5&gt;$C$52),Heat_map!J7,0)</f>
        <v>0</v>
      </c>
      <c r="K56">
        <f>IF(AND('2.5_RESULT'!K5&lt;=$B$52,'2.5_RESULT'!K5&gt;$C$52),Heat_map!K7,0)</f>
        <v>0</v>
      </c>
      <c r="L56">
        <f>IF(AND('2.5_RESULT'!L5&lt;=$B$52,'2.5_RESULT'!L5&gt;$C$52),Heat_map!L7,0)</f>
        <v>0</v>
      </c>
      <c r="M56">
        <f>IF(AND('2.5_RESULT'!M5&lt;=$B$52,'2.5_RESULT'!M5&gt;$C$52),Heat_map!M7,0)</f>
        <v>0</v>
      </c>
      <c r="N56">
        <f>IF(AND('2.5_RESULT'!N5&lt;=$B$52,'2.5_RESULT'!N5&gt;$C$52),Heat_map!N7,0)</f>
        <v>0</v>
      </c>
      <c r="O56">
        <f>IF(AND('2.5_RESULT'!O5&lt;=$B$52,'2.5_RESULT'!O5&gt;$C$52),Heat_map!O7,0)</f>
        <v>0</v>
      </c>
      <c r="P56">
        <f>IF(AND('2.5_RESULT'!P5&lt;=$B$52,'2.5_RESULT'!P5&gt;$C$52),Heat_map!P7,0)</f>
        <v>0</v>
      </c>
      <c r="Q56">
        <f>IF(AND('2.5_RESULT'!Q5&lt;=$B$52,'2.5_RESULT'!Q5&gt;$C$52),Heat_map!Q7,0)</f>
        <v>0</v>
      </c>
      <c r="R56">
        <f>IF(AND('2.5_RESULT'!R5&lt;=$B$52,'2.5_RESULT'!R5&gt;$C$52),Heat_map!R7,0)</f>
        <v>0</v>
      </c>
      <c r="S56">
        <f>IF(AND('2.5_RESULT'!S5&lt;=$B$52,'2.5_RESULT'!S5&gt;$C$52),Heat_map!S7,0)</f>
        <v>0</v>
      </c>
      <c r="T56">
        <f>IF(AND('2.5_RESULT'!T5&lt;=$B$52,'2.5_RESULT'!T5&gt;$C$52),Heat_map!T7,0)</f>
        <v>0</v>
      </c>
      <c r="U56">
        <f>IF(AND('2.5_RESULT'!U5&lt;=$B$52,'2.5_RESULT'!U5&gt;$C$52),Heat_map!U7,0)</f>
        <v>0</v>
      </c>
      <c r="V56">
        <f>IF(AND('2.5_RESULT'!V5&lt;=$B$52,'2.5_RESULT'!V5&gt;$C$52),Heat_map!V7,0)</f>
        <v>0</v>
      </c>
      <c r="W56">
        <f>IF(AND('2.5_RESULT'!W5&lt;=$B$52,'2.5_RESULT'!W5&gt;$C$52),Heat_map!W7,0)</f>
        <v>0</v>
      </c>
      <c r="X56">
        <f>IF(AND('2.5_RESULT'!X5&lt;=$B$52,'2.5_RESULT'!X5&gt;$C$52),Heat_map!X7,0)</f>
        <v>0</v>
      </c>
      <c r="Y56">
        <f>IF(AND('2.5_RESULT'!Y5&lt;=$B$52,'2.5_RESULT'!Y5&gt;$C$52),Heat_map!Y7,0)</f>
        <v>0</v>
      </c>
      <c r="Z56">
        <f>IF(AND('2.5_RESULT'!Z5&lt;=$B$52,'2.5_RESULT'!Z5&gt;$C$52),Heat_map!Z7,0)</f>
        <v>0</v>
      </c>
      <c r="AA56">
        <f>IF(AND('2.5_RESULT'!AA5&lt;=$B$52,'2.5_RESULT'!AA5&gt;$C$52),Heat_map!AA7,0)</f>
        <v>0</v>
      </c>
      <c r="AB56">
        <f>IF(AND('2.5_RESULT'!AB5&lt;=$B$52,'2.5_RESULT'!AB5&gt;$C$52),Heat_map!AB7,0)</f>
        <v>0</v>
      </c>
      <c r="AC56">
        <f>IF(AND('2.5_RESULT'!AC5&lt;=$B$52,'2.5_RESULT'!AC5&gt;$C$52),Heat_map!AC7,0)</f>
        <v>0</v>
      </c>
      <c r="AD56">
        <f>IF(AND('2.5_RESULT'!AD5&lt;=$B$52,'2.5_RESULT'!AD5&gt;$C$52),Heat_map!AD7,0)</f>
        <v>0</v>
      </c>
      <c r="AE56">
        <f>IF(AND('2.5_RESULT'!AE5&lt;=$B$52,'2.5_RESULT'!AE5&gt;$C$52),Heat_map!AE7,0)</f>
        <v>0</v>
      </c>
      <c r="AF56">
        <f>IF(AND('2.5_RESULT'!AF5&lt;=$B$52,'2.5_RESULT'!AF5&gt;$C$52),Heat_map!AF7,0)</f>
        <v>0</v>
      </c>
    </row>
    <row r="57" spans="1:32" x14ac:dyDescent="0.2">
      <c r="A57" s="36">
        <f t="shared" si="18"/>
        <v>37.5</v>
      </c>
      <c r="B57">
        <f>IF(AND('2.5_RESULT'!B6&lt;=$B$52,'2.5_RESULT'!B6&gt;$C$52),Heat_map!B8,0)</f>
        <v>0</v>
      </c>
      <c r="C57">
        <f>IF(AND('2.5_RESULT'!C6&lt;=$B$52,'2.5_RESULT'!C6&gt;$C$52),Heat_map!C8,0)</f>
        <v>0</v>
      </c>
      <c r="D57">
        <f>IF(AND('2.5_RESULT'!D6&lt;=$B$52,'2.5_RESULT'!D6&gt;$C$52),Heat_map!D8,0)</f>
        <v>0</v>
      </c>
      <c r="E57">
        <f>IF(AND('2.5_RESULT'!E6&lt;=$B$52,'2.5_RESULT'!E6&gt;$C$52),Heat_map!E8,0)</f>
        <v>0</v>
      </c>
      <c r="F57">
        <f>IF(AND('2.5_RESULT'!F6&lt;=$B$52,'2.5_RESULT'!F6&gt;$C$52),Heat_map!F8,0)</f>
        <v>0</v>
      </c>
      <c r="G57">
        <f>IF(AND('2.5_RESULT'!G6&lt;=$B$52,'2.5_RESULT'!G6&gt;$C$52),Heat_map!G8,0)</f>
        <v>1441</v>
      </c>
      <c r="H57">
        <f>IF(AND('2.5_RESULT'!H6&lt;=$B$52,'2.5_RESULT'!H6&gt;$C$52),Heat_map!H8,0)</f>
        <v>3773</v>
      </c>
      <c r="I57">
        <f>IF(AND('2.5_RESULT'!I6&lt;=$B$52,'2.5_RESULT'!I6&gt;$C$52),Heat_map!I8,0)</f>
        <v>0</v>
      </c>
      <c r="J57">
        <f>IF(AND('2.5_RESULT'!J6&lt;=$B$52,'2.5_RESULT'!J6&gt;$C$52),Heat_map!J8,0)</f>
        <v>0</v>
      </c>
      <c r="K57">
        <f>IF(AND('2.5_RESULT'!K6&lt;=$B$52,'2.5_RESULT'!K6&gt;$C$52),Heat_map!K8,0)</f>
        <v>0</v>
      </c>
      <c r="L57">
        <f>IF(AND('2.5_RESULT'!L6&lt;=$B$52,'2.5_RESULT'!L6&gt;$C$52),Heat_map!L8,0)</f>
        <v>0</v>
      </c>
      <c r="M57">
        <f>IF(AND('2.5_RESULT'!M6&lt;=$B$52,'2.5_RESULT'!M6&gt;$C$52),Heat_map!M8,0)</f>
        <v>0</v>
      </c>
      <c r="N57">
        <f>IF(AND('2.5_RESULT'!N6&lt;=$B$52,'2.5_RESULT'!N6&gt;$C$52),Heat_map!N8,0)</f>
        <v>0</v>
      </c>
      <c r="O57">
        <f>IF(AND('2.5_RESULT'!O6&lt;=$B$52,'2.5_RESULT'!O6&gt;$C$52),Heat_map!O8,0)</f>
        <v>0</v>
      </c>
      <c r="P57">
        <f>IF(AND('2.5_RESULT'!P6&lt;=$B$52,'2.5_RESULT'!P6&gt;$C$52),Heat_map!P8,0)</f>
        <v>0</v>
      </c>
      <c r="Q57">
        <f>IF(AND('2.5_RESULT'!Q6&lt;=$B$52,'2.5_RESULT'!Q6&gt;$C$52),Heat_map!Q8,0)</f>
        <v>0</v>
      </c>
      <c r="R57">
        <f>IF(AND('2.5_RESULT'!R6&lt;=$B$52,'2.5_RESULT'!R6&gt;$C$52),Heat_map!R8,0)</f>
        <v>0</v>
      </c>
      <c r="S57">
        <f>IF(AND('2.5_RESULT'!S6&lt;=$B$52,'2.5_RESULT'!S6&gt;$C$52),Heat_map!S8,0)</f>
        <v>0</v>
      </c>
      <c r="T57">
        <f>IF(AND('2.5_RESULT'!T6&lt;=$B$52,'2.5_RESULT'!T6&gt;$C$52),Heat_map!T8,0)</f>
        <v>0</v>
      </c>
      <c r="U57">
        <f>IF(AND('2.5_RESULT'!U6&lt;=$B$52,'2.5_RESULT'!U6&gt;$C$52),Heat_map!U8,0)</f>
        <v>0</v>
      </c>
      <c r="V57">
        <f>IF(AND('2.5_RESULT'!V6&lt;=$B$52,'2.5_RESULT'!V6&gt;$C$52),Heat_map!V8,0)</f>
        <v>0</v>
      </c>
      <c r="W57">
        <f>IF(AND('2.5_RESULT'!W6&lt;=$B$52,'2.5_RESULT'!W6&gt;$C$52),Heat_map!W8,0)</f>
        <v>0</v>
      </c>
      <c r="X57">
        <f>IF(AND('2.5_RESULT'!X6&lt;=$B$52,'2.5_RESULT'!X6&gt;$C$52),Heat_map!X8,0)</f>
        <v>0</v>
      </c>
      <c r="Y57">
        <f>IF(AND('2.5_RESULT'!Y6&lt;=$B$52,'2.5_RESULT'!Y6&gt;$C$52),Heat_map!Y8,0)</f>
        <v>0</v>
      </c>
      <c r="Z57">
        <f>IF(AND('2.5_RESULT'!Z6&lt;=$B$52,'2.5_RESULT'!Z6&gt;$C$52),Heat_map!Z8,0)</f>
        <v>0</v>
      </c>
      <c r="AA57">
        <f>IF(AND('2.5_RESULT'!AA6&lt;=$B$52,'2.5_RESULT'!AA6&gt;$C$52),Heat_map!AA8,0)</f>
        <v>0</v>
      </c>
      <c r="AB57">
        <f>IF(AND('2.5_RESULT'!AB6&lt;=$B$52,'2.5_RESULT'!AB6&gt;$C$52),Heat_map!AB8,0)</f>
        <v>0</v>
      </c>
      <c r="AC57">
        <f>IF(AND('2.5_RESULT'!AC6&lt;=$B$52,'2.5_RESULT'!AC6&gt;$C$52),Heat_map!AC8,0)</f>
        <v>0</v>
      </c>
      <c r="AD57">
        <f>IF(AND('2.5_RESULT'!AD6&lt;=$B$52,'2.5_RESULT'!AD6&gt;$C$52),Heat_map!AD8,0)</f>
        <v>0</v>
      </c>
      <c r="AE57">
        <f>IF(AND('2.5_RESULT'!AE6&lt;=$B$52,'2.5_RESULT'!AE6&gt;$C$52),Heat_map!AE8,0)</f>
        <v>0</v>
      </c>
      <c r="AF57">
        <f>IF(AND('2.5_RESULT'!AF6&lt;=$B$52,'2.5_RESULT'!AF6&gt;$C$52),Heat_map!AF8,0)</f>
        <v>0</v>
      </c>
    </row>
    <row r="58" spans="1:32" x14ac:dyDescent="0.2">
      <c r="A58" s="36">
        <f t="shared" si="18"/>
        <v>42.5</v>
      </c>
      <c r="B58">
        <f>IF(AND('2.5_RESULT'!B7&lt;=$B$52,'2.5_RESULT'!B7&gt;$C$52),Heat_map!B9,0)</f>
        <v>0</v>
      </c>
      <c r="C58">
        <f>IF(AND('2.5_RESULT'!C7&lt;=$B$52,'2.5_RESULT'!C7&gt;$C$52),Heat_map!C9,0)</f>
        <v>0</v>
      </c>
      <c r="D58">
        <f>IF(AND('2.5_RESULT'!D7&lt;=$B$52,'2.5_RESULT'!D7&gt;$C$52),Heat_map!D9,0)</f>
        <v>0</v>
      </c>
      <c r="E58">
        <f>IF(AND('2.5_RESULT'!E7&lt;=$B$52,'2.5_RESULT'!E7&gt;$C$52),Heat_map!E9,0)</f>
        <v>0</v>
      </c>
      <c r="F58">
        <f>IF(AND('2.5_RESULT'!F7&lt;=$B$52,'2.5_RESULT'!F7&gt;$C$52),Heat_map!F9,0)</f>
        <v>0</v>
      </c>
      <c r="G58">
        <f>IF(AND('2.5_RESULT'!G7&lt;=$B$52,'2.5_RESULT'!G7&gt;$C$52),Heat_map!G9,0)</f>
        <v>0</v>
      </c>
      <c r="H58">
        <f>IF(AND('2.5_RESULT'!H7&lt;=$B$52,'2.5_RESULT'!H7&gt;$C$52),Heat_map!H9,0)</f>
        <v>2614</v>
      </c>
      <c r="I58">
        <f>IF(AND('2.5_RESULT'!I7&lt;=$B$52,'2.5_RESULT'!I7&gt;$C$52),Heat_map!I9,0)</f>
        <v>2908</v>
      </c>
      <c r="J58">
        <f>IF(AND('2.5_RESULT'!J7&lt;=$B$52,'2.5_RESULT'!J7&gt;$C$52),Heat_map!J9,0)</f>
        <v>0</v>
      </c>
      <c r="K58">
        <f>IF(AND('2.5_RESULT'!K7&lt;=$B$52,'2.5_RESULT'!K7&gt;$C$52),Heat_map!K9,0)</f>
        <v>0</v>
      </c>
      <c r="L58">
        <f>IF(AND('2.5_RESULT'!L7&lt;=$B$52,'2.5_RESULT'!L7&gt;$C$52),Heat_map!L9,0)</f>
        <v>0</v>
      </c>
      <c r="M58">
        <f>IF(AND('2.5_RESULT'!M7&lt;=$B$52,'2.5_RESULT'!M7&gt;$C$52),Heat_map!M9,0)</f>
        <v>0</v>
      </c>
      <c r="N58">
        <f>IF(AND('2.5_RESULT'!N7&lt;=$B$52,'2.5_RESULT'!N7&gt;$C$52),Heat_map!N9,0)</f>
        <v>0</v>
      </c>
      <c r="O58">
        <f>IF(AND('2.5_RESULT'!O7&lt;=$B$52,'2.5_RESULT'!O7&gt;$C$52),Heat_map!O9,0)</f>
        <v>0</v>
      </c>
      <c r="P58">
        <f>IF(AND('2.5_RESULT'!P7&lt;=$B$52,'2.5_RESULT'!P7&gt;$C$52),Heat_map!P9,0)</f>
        <v>0</v>
      </c>
      <c r="Q58">
        <f>IF(AND('2.5_RESULT'!Q7&lt;=$B$52,'2.5_RESULT'!Q7&gt;$C$52),Heat_map!Q9,0)</f>
        <v>0</v>
      </c>
      <c r="R58">
        <f>IF(AND('2.5_RESULT'!R7&lt;=$B$52,'2.5_RESULT'!R7&gt;$C$52),Heat_map!R9,0)</f>
        <v>0</v>
      </c>
      <c r="S58">
        <f>IF(AND('2.5_RESULT'!S7&lt;=$B$52,'2.5_RESULT'!S7&gt;$C$52),Heat_map!S9,0)</f>
        <v>0</v>
      </c>
      <c r="T58">
        <f>IF(AND('2.5_RESULT'!T7&lt;=$B$52,'2.5_RESULT'!T7&gt;$C$52),Heat_map!T9,0)</f>
        <v>0</v>
      </c>
      <c r="U58">
        <f>IF(AND('2.5_RESULT'!U7&lt;=$B$52,'2.5_RESULT'!U7&gt;$C$52),Heat_map!U9,0)</f>
        <v>0</v>
      </c>
      <c r="V58">
        <f>IF(AND('2.5_RESULT'!V7&lt;=$B$52,'2.5_RESULT'!V7&gt;$C$52),Heat_map!V9,0)</f>
        <v>0</v>
      </c>
      <c r="W58">
        <f>IF(AND('2.5_RESULT'!W7&lt;=$B$52,'2.5_RESULT'!W7&gt;$C$52),Heat_map!W9,0)</f>
        <v>0</v>
      </c>
      <c r="X58">
        <f>IF(AND('2.5_RESULT'!X7&lt;=$B$52,'2.5_RESULT'!X7&gt;$C$52),Heat_map!X9,0)</f>
        <v>0</v>
      </c>
      <c r="Y58">
        <f>IF(AND('2.5_RESULT'!Y7&lt;=$B$52,'2.5_RESULT'!Y7&gt;$C$52),Heat_map!Y9,0)</f>
        <v>0</v>
      </c>
      <c r="Z58">
        <f>IF(AND('2.5_RESULT'!Z7&lt;=$B$52,'2.5_RESULT'!Z7&gt;$C$52),Heat_map!Z9,0)</f>
        <v>0</v>
      </c>
      <c r="AA58">
        <f>IF(AND('2.5_RESULT'!AA7&lt;=$B$52,'2.5_RESULT'!AA7&gt;$C$52),Heat_map!AA9,0)</f>
        <v>0</v>
      </c>
      <c r="AB58">
        <f>IF(AND('2.5_RESULT'!AB7&lt;=$B$52,'2.5_RESULT'!AB7&gt;$C$52),Heat_map!AB9,0)</f>
        <v>0</v>
      </c>
      <c r="AC58">
        <f>IF(AND('2.5_RESULT'!AC7&lt;=$B$52,'2.5_RESULT'!AC7&gt;$C$52),Heat_map!AC9,0)</f>
        <v>0</v>
      </c>
      <c r="AD58">
        <f>IF(AND('2.5_RESULT'!AD7&lt;=$B$52,'2.5_RESULT'!AD7&gt;$C$52),Heat_map!AD9,0)</f>
        <v>0</v>
      </c>
      <c r="AE58">
        <f>IF(AND('2.5_RESULT'!AE7&lt;=$B$52,'2.5_RESULT'!AE7&gt;$C$52),Heat_map!AE9,0)</f>
        <v>0</v>
      </c>
      <c r="AF58">
        <f>IF(AND('2.5_RESULT'!AF7&lt;=$B$52,'2.5_RESULT'!AF7&gt;$C$52),Heat_map!AF9,0)</f>
        <v>0</v>
      </c>
    </row>
    <row r="59" spans="1:32" x14ac:dyDescent="0.2">
      <c r="A59" s="36">
        <f t="shared" si="18"/>
        <v>47.5</v>
      </c>
      <c r="B59">
        <f>IF(AND('2.5_RESULT'!B8&lt;=$B$52,'2.5_RESULT'!B8&gt;$C$52),Heat_map!B10,0)</f>
        <v>0</v>
      </c>
      <c r="C59">
        <f>IF(AND('2.5_RESULT'!C8&lt;=$B$52,'2.5_RESULT'!C8&gt;$C$52),Heat_map!C10,0)</f>
        <v>0</v>
      </c>
      <c r="D59">
        <f>IF(AND('2.5_RESULT'!D8&lt;=$B$52,'2.5_RESULT'!D8&gt;$C$52),Heat_map!D10,0)</f>
        <v>0</v>
      </c>
      <c r="E59">
        <f>IF(AND('2.5_RESULT'!E8&lt;=$B$52,'2.5_RESULT'!E8&gt;$C$52),Heat_map!E10,0)</f>
        <v>0</v>
      </c>
      <c r="F59">
        <f>IF(AND('2.5_RESULT'!F8&lt;=$B$52,'2.5_RESULT'!F8&gt;$C$52),Heat_map!F10,0)</f>
        <v>0</v>
      </c>
      <c r="G59">
        <f>IF(AND('2.5_RESULT'!G8&lt;=$B$52,'2.5_RESULT'!G8&gt;$C$52),Heat_map!G10,0)</f>
        <v>0</v>
      </c>
      <c r="H59">
        <f>IF(AND('2.5_RESULT'!H8&lt;=$B$52,'2.5_RESULT'!H8&gt;$C$52),Heat_map!H10,0)</f>
        <v>0</v>
      </c>
      <c r="I59">
        <f>IF(AND('2.5_RESULT'!I8&lt;=$B$52,'2.5_RESULT'!I8&gt;$C$52),Heat_map!I10,0)</f>
        <v>1950</v>
      </c>
      <c r="J59">
        <f>IF(AND('2.5_RESULT'!J8&lt;=$B$52,'2.5_RESULT'!J8&gt;$C$52),Heat_map!J10,0)</f>
        <v>3673</v>
      </c>
      <c r="K59">
        <f>IF(AND('2.5_RESULT'!K8&lt;=$B$52,'2.5_RESULT'!K8&gt;$C$52),Heat_map!K10,0)</f>
        <v>3405</v>
      </c>
      <c r="L59">
        <f>IF(AND('2.5_RESULT'!L8&lt;=$B$52,'2.5_RESULT'!L8&gt;$C$52),Heat_map!L10,0)</f>
        <v>0</v>
      </c>
      <c r="M59">
        <f>IF(AND('2.5_RESULT'!M8&lt;=$B$52,'2.5_RESULT'!M8&gt;$C$52),Heat_map!M10,0)</f>
        <v>0</v>
      </c>
      <c r="N59">
        <f>IF(AND('2.5_RESULT'!N8&lt;=$B$52,'2.5_RESULT'!N8&gt;$C$52),Heat_map!N10,0)</f>
        <v>0</v>
      </c>
      <c r="O59">
        <f>IF(AND('2.5_RESULT'!O8&lt;=$B$52,'2.5_RESULT'!O8&gt;$C$52),Heat_map!O10,0)</f>
        <v>0</v>
      </c>
      <c r="P59">
        <f>IF(AND('2.5_RESULT'!P8&lt;=$B$52,'2.5_RESULT'!P8&gt;$C$52),Heat_map!P10,0)</f>
        <v>0</v>
      </c>
      <c r="Q59">
        <f>IF(AND('2.5_RESULT'!Q8&lt;=$B$52,'2.5_RESULT'!Q8&gt;$C$52),Heat_map!Q10,0)</f>
        <v>0</v>
      </c>
      <c r="R59">
        <f>IF(AND('2.5_RESULT'!R8&lt;=$B$52,'2.5_RESULT'!R8&gt;$C$52),Heat_map!R10,0)</f>
        <v>0</v>
      </c>
      <c r="S59">
        <f>IF(AND('2.5_RESULT'!S8&lt;=$B$52,'2.5_RESULT'!S8&gt;$C$52),Heat_map!S10,0)</f>
        <v>0</v>
      </c>
      <c r="T59">
        <f>IF(AND('2.5_RESULT'!T8&lt;=$B$52,'2.5_RESULT'!T8&gt;$C$52),Heat_map!T10,0)</f>
        <v>0</v>
      </c>
      <c r="U59">
        <f>IF(AND('2.5_RESULT'!U8&lt;=$B$52,'2.5_RESULT'!U8&gt;$C$52),Heat_map!U10,0)</f>
        <v>0</v>
      </c>
      <c r="V59">
        <f>IF(AND('2.5_RESULT'!V8&lt;=$B$52,'2.5_RESULT'!V8&gt;$C$52),Heat_map!V10,0)</f>
        <v>0</v>
      </c>
      <c r="W59">
        <f>IF(AND('2.5_RESULT'!W8&lt;=$B$52,'2.5_RESULT'!W8&gt;$C$52),Heat_map!W10,0)</f>
        <v>0</v>
      </c>
      <c r="X59">
        <f>IF(AND('2.5_RESULT'!X8&lt;=$B$52,'2.5_RESULT'!X8&gt;$C$52),Heat_map!X10,0)</f>
        <v>0</v>
      </c>
      <c r="Y59">
        <f>IF(AND('2.5_RESULT'!Y8&lt;=$B$52,'2.5_RESULT'!Y8&gt;$C$52),Heat_map!Y10,0)</f>
        <v>0</v>
      </c>
      <c r="Z59">
        <f>IF(AND('2.5_RESULT'!Z8&lt;=$B$52,'2.5_RESULT'!Z8&gt;$C$52),Heat_map!Z10,0)</f>
        <v>0</v>
      </c>
      <c r="AA59">
        <f>IF(AND('2.5_RESULT'!AA8&lt;=$B$52,'2.5_RESULT'!AA8&gt;$C$52),Heat_map!AA10,0)</f>
        <v>0</v>
      </c>
      <c r="AB59">
        <f>IF(AND('2.5_RESULT'!AB8&lt;=$B$52,'2.5_RESULT'!AB8&gt;$C$52),Heat_map!AB10,0)</f>
        <v>0</v>
      </c>
      <c r="AC59">
        <f>IF(AND('2.5_RESULT'!AC8&lt;=$B$52,'2.5_RESULT'!AC8&gt;$C$52),Heat_map!AC10,0)</f>
        <v>0</v>
      </c>
      <c r="AD59">
        <f>IF(AND('2.5_RESULT'!AD8&lt;=$B$52,'2.5_RESULT'!AD8&gt;$C$52),Heat_map!AD10,0)</f>
        <v>0</v>
      </c>
      <c r="AE59">
        <f>IF(AND('2.5_RESULT'!AE8&lt;=$B$52,'2.5_RESULT'!AE8&gt;$C$52),Heat_map!AE10,0)</f>
        <v>0</v>
      </c>
      <c r="AF59">
        <f>IF(AND('2.5_RESULT'!AF8&lt;=$B$52,'2.5_RESULT'!AF8&gt;$C$52),Heat_map!AF10,0)</f>
        <v>0</v>
      </c>
    </row>
    <row r="60" spans="1:32" x14ac:dyDescent="0.2">
      <c r="A60" s="36">
        <f t="shared" si="18"/>
        <v>52.5</v>
      </c>
      <c r="B60">
        <f>IF(AND('2.5_RESULT'!B9&lt;=$B$52,'2.5_RESULT'!B9&gt;$C$52),Heat_map!B11,0)</f>
        <v>0</v>
      </c>
      <c r="C60">
        <f>IF(AND('2.5_RESULT'!C9&lt;=$B$52,'2.5_RESULT'!C9&gt;$C$52),Heat_map!C11,0)</f>
        <v>0</v>
      </c>
      <c r="D60">
        <f>IF(AND('2.5_RESULT'!D9&lt;=$B$52,'2.5_RESULT'!D9&gt;$C$52),Heat_map!D11,0)</f>
        <v>0</v>
      </c>
      <c r="E60">
        <f>IF(AND('2.5_RESULT'!E9&lt;=$B$52,'2.5_RESULT'!E9&gt;$C$52),Heat_map!E11,0)</f>
        <v>0</v>
      </c>
      <c r="F60">
        <f>IF(AND('2.5_RESULT'!F9&lt;=$B$52,'2.5_RESULT'!F9&gt;$C$52),Heat_map!F11,0)</f>
        <v>0</v>
      </c>
      <c r="G60">
        <f>IF(AND('2.5_RESULT'!G9&lt;=$B$52,'2.5_RESULT'!G9&gt;$C$52),Heat_map!G11,0)</f>
        <v>0</v>
      </c>
      <c r="H60">
        <f>IF(AND('2.5_RESULT'!H9&lt;=$B$52,'2.5_RESULT'!H9&gt;$C$52),Heat_map!H11,0)</f>
        <v>0</v>
      </c>
      <c r="I60">
        <f>IF(AND('2.5_RESULT'!I9&lt;=$B$52,'2.5_RESULT'!I9&gt;$C$52),Heat_map!I11,0)</f>
        <v>0</v>
      </c>
      <c r="J60">
        <f>IF(AND('2.5_RESULT'!J9&lt;=$B$52,'2.5_RESULT'!J9&gt;$C$52),Heat_map!J11,0)</f>
        <v>0</v>
      </c>
      <c r="K60">
        <f>IF(AND('2.5_RESULT'!K9&lt;=$B$52,'2.5_RESULT'!K9&gt;$C$52),Heat_map!K11,0)</f>
        <v>2708</v>
      </c>
      <c r="L60">
        <f>IF(AND('2.5_RESULT'!L9&lt;=$B$52,'2.5_RESULT'!L9&gt;$C$52),Heat_map!L11,0)</f>
        <v>2376</v>
      </c>
      <c r="M60">
        <f>IF(AND('2.5_RESULT'!M9&lt;=$B$52,'2.5_RESULT'!M9&gt;$C$52),Heat_map!M11,0)</f>
        <v>2328</v>
      </c>
      <c r="N60">
        <f>IF(AND('2.5_RESULT'!N9&lt;=$B$52,'2.5_RESULT'!N9&gt;$C$52),Heat_map!N11,0)</f>
        <v>2099</v>
      </c>
      <c r="O60">
        <f>IF(AND('2.5_RESULT'!O9&lt;=$B$52,'2.5_RESULT'!O9&gt;$C$52),Heat_map!O11,0)</f>
        <v>1038</v>
      </c>
      <c r="P60">
        <f>IF(AND('2.5_RESULT'!P9&lt;=$B$52,'2.5_RESULT'!P9&gt;$C$52),Heat_map!P11,0)</f>
        <v>956</v>
      </c>
      <c r="Q60">
        <f>IF(AND('2.5_RESULT'!Q9&lt;=$B$52,'2.5_RESULT'!Q9&gt;$C$52),Heat_map!Q11,0)</f>
        <v>663</v>
      </c>
      <c r="R60">
        <f>IF(AND('2.5_RESULT'!R9&lt;=$B$52,'2.5_RESULT'!R9&gt;$C$52),Heat_map!R11,0)</f>
        <v>520</v>
      </c>
      <c r="S60">
        <f>IF(AND('2.5_RESULT'!S9&lt;=$B$52,'2.5_RESULT'!S9&gt;$C$52),Heat_map!S11,0)</f>
        <v>476</v>
      </c>
      <c r="T60">
        <f>IF(AND('2.5_RESULT'!T9&lt;=$B$52,'2.5_RESULT'!T9&gt;$C$52),Heat_map!T11,0)</f>
        <v>316</v>
      </c>
      <c r="U60">
        <f>IF(AND('2.5_RESULT'!U9&lt;=$B$52,'2.5_RESULT'!U9&gt;$C$52),Heat_map!U11,0)</f>
        <v>265</v>
      </c>
      <c r="V60">
        <f>IF(AND('2.5_RESULT'!V9&lt;=$B$52,'2.5_RESULT'!V9&gt;$C$52),Heat_map!V11,0)</f>
        <v>218</v>
      </c>
      <c r="W60">
        <f>IF(AND('2.5_RESULT'!W9&lt;=$B$52,'2.5_RESULT'!W9&gt;$C$52),Heat_map!W11,0)</f>
        <v>162</v>
      </c>
      <c r="X60">
        <f>IF(AND('2.5_RESULT'!X9&lt;=$B$52,'2.5_RESULT'!X9&gt;$C$52),Heat_map!X11,0)</f>
        <v>123</v>
      </c>
      <c r="Y60">
        <f>IF(AND('2.5_RESULT'!Y9&lt;=$B$52,'2.5_RESULT'!Y9&gt;$C$52),Heat_map!Y11,0)</f>
        <v>106</v>
      </c>
      <c r="Z60">
        <f>IF(AND('2.5_RESULT'!Z9&lt;=$B$52,'2.5_RESULT'!Z9&gt;$C$52),Heat_map!Z11,0)</f>
        <v>102</v>
      </c>
      <c r="AA60">
        <f>IF(AND('2.5_RESULT'!AA9&lt;=$B$52,'2.5_RESULT'!AA9&gt;$C$52),Heat_map!AA11,0)</f>
        <v>67</v>
      </c>
      <c r="AB60">
        <f>IF(AND('2.5_RESULT'!AB9&lt;=$B$52,'2.5_RESULT'!AB9&gt;$C$52),Heat_map!AB11,0)</f>
        <v>67</v>
      </c>
      <c r="AC60">
        <f>IF(AND('2.5_RESULT'!AC9&lt;=$B$52,'2.5_RESULT'!AC9&gt;$C$52),Heat_map!AC11,0)</f>
        <v>49</v>
      </c>
      <c r="AD60">
        <f>IF(AND('2.5_RESULT'!AD9&lt;=$B$52,'2.5_RESULT'!AD9&gt;$C$52),Heat_map!AD11,0)</f>
        <v>50</v>
      </c>
      <c r="AE60">
        <f>IF(AND('2.5_RESULT'!AE9&lt;=$B$52,'2.5_RESULT'!AE9&gt;$C$52),Heat_map!AE11,0)</f>
        <v>30</v>
      </c>
      <c r="AF60">
        <f>IF(AND('2.5_RESULT'!AF9&lt;=$B$52,'2.5_RESULT'!AF9&gt;$C$52),Heat_map!AF11,0)</f>
        <v>217</v>
      </c>
    </row>
    <row r="61" spans="1:32" x14ac:dyDescent="0.2">
      <c r="A61" s="36">
        <f t="shared" ref="A61:A62" si="20">A48</f>
        <v>57.5</v>
      </c>
      <c r="B61">
        <f>IF(AND('2.5_RESULT'!B10&lt;=$B$52,'2.5_RESULT'!B10&gt;$C$52),Heat_map!B12,0)</f>
        <v>0</v>
      </c>
      <c r="C61">
        <f>IF(AND('2.5_RESULT'!C10&lt;=$B$52,'2.5_RESULT'!C10&gt;$C$52),Heat_map!C12,0)</f>
        <v>0</v>
      </c>
      <c r="D61">
        <f>IF(AND('2.5_RESULT'!D10&lt;=$B$52,'2.5_RESULT'!D10&gt;$C$52),Heat_map!D12,0)</f>
        <v>0</v>
      </c>
      <c r="E61">
        <f>IF(AND('2.5_RESULT'!E10&lt;=$B$52,'2.5_RESULT'!E10&gt;$C$52),Heat_map!E12,0)</f>
        <v>0</v>
      </c>
      <c r="F61">
        <f>IF(AND('2.5_RESULT'!F10&lt;=$B$52,'2.5_RESULT'!F10&gt;$C$52),Heat_map!F12,0)</f>
        <v>0</v>
      </c>
      <c r="G61">
        <f>IF(AND('2.5_RESULT'!G10&lt;=$B$52,'2.5_RESULT'!G10&gt;$C$52),Heat_map!G12,0)</f>
        <v>0</v>
      </c>
      <c r="H61">
        <f>IF(AND('2.5_RESULT'!H10&lt;=$B$52,'2.5_RESULT'!H10&gt;$C$52),Heat_map!H12,0)</f>
        <v>0</v>
      </c>
      <c r="I61">
        <f>IF(AND('2.5_RESULT'!I10&lt;=$B$52,'2.5_RESULT'!I10&gt;$C$52),Heat_map!I12,0)</f>
        <v>0</v>
      </c>
      <c r="J61">
        <f>IF(AND('2.5_RESULT'!J10&lt;=$B$52,'2.5_RESULT'!J10&gt;$C$52),Heat_map!J12,0)</f>
        <v>0</v>
      </c>
      <c r="K61">
        <f>IF(AND('2.5_RESULT'!K10&lt;=$B$52,'2.5_RESULT'!K10&gt;$C$52),Heat_map!K12,0)</f>
        <v>0</v>
      </c>
      <c r="L61">
        <f>IF(AND('2.5_RESULT'!L10&lt;=$B$52,'2.5_RESULT'!L10&gt;$C$52),Heat_map!L12,0)</f>
        <v>0</v>
      </c>
      <c r="M61">
        <f>IF(AND('2.5_RESULT'!M10&lt;=$B$52,'2.5_RESULT'!M10&gt;$C$52),Heat_map!M12,0)</f>
        <v>0</v>
      </c>
      <c r="N61">
        <f>IF(AND('2.5_RESULT'!N10&lt;=$B$52,'2.5_RESULT'!N10&gt;$C$52),Heat_map!N12,0)</f>
        <v>0</v>
      </c>
      <c r="O61">
        <f>IF(AND('2.5_RESULT'!O10&lt;=$B$52,'2.5_RESULT'!O10&gt;$C$52),Heat_map!O12,0)</f>
        <v>0</v>
      </c>
      <c r="P61">
        <f>IF(AND('2.5_RESULT'!P10&lt;=$B$52,'2.5_RESULT'!P10&gt;$C$52),Heat_map!P12,0)</f>
        <v>0</v>
      </c>
      <c r="Q61">
        <f>IF(AND('2.5_RESULT'!Q10&lt;=$B$52,'2.5_RESULT'!Q10&gt;$C$52),Heat_map!Q12,0)</f>
        <v>0</v>
      </c>
      <c r="R61">
        <f>IF(AND('2.5_RESULT'!R10&lt;=$B$52,'2.5_RESULT'!R10&gt;$C$52),Heat_map!R12,0)</f>
        <v>0</v>
      </c>
      <c r="S61">
        <f>IF(AND('2.5_RESULT'!S10&lt;=$B$52,'2.5_RESULT'!S10&gt;$C$52),Heat_map!S12,0)</f>
        <v>0</v>
      </c>
      <c r="T61">
        <f>IF(AND('2.5_RESULT'!T10&lt;=$B$52,'2.5_RESULT'!T10&gt;$C$52),Heat_map!T12,0)</f>
        <v>0</v>
      </c>
      <c r="U61">
        <f>IF(AND('2.5_RESULT'!U10&lt;=$B$52,'2.5_RESULT'!U10&gt;$C$52),Heat_map!U12,0)</f>
        <v>0</v>
      </c>
      <c r="V61">
        <f>IF(AND('2.5_RESULT'!V10&lt;=$B$52,'2.5_RESULT'!V10&gt;$C$52),Heat_map!V12,0)</f>
        <v>0</v>
      </c>
      <c r="W61">
        <f>IF(AND('2.5_RESULT'!W10&lt;=$B$52,'2.5_RESULT'!W10&gt;$C$52),Heat_map!W12,0)</f>
        <v>0</v>
      </c>
      <c r="X61">
        <f>IF(AND('2.5_RESULT'!X10&lt;=$B$52,'2.5_RESULT'!X10&gt;$C$52),Heat_map!X12,0)</f>
        <v>0</v>
      </c>
      <c r="Y61">
        <f>IF(AND('2.5_RESULT'!Y10&lt;=$B$52,'2.5_RESULT'!Y10&gt;$C$52),Heat_map!Y12,0)</f>
        <v>0</v>
      </c>
      <c r="Z61">
        <f>IF(AND('2.5_RESULT'!Z10&lt;=$B$52,'2.5_RESULT'!Z10&gt;$C$52),Heat_map!Z12,0)</f>
        <v>0</v>
      </c>
      <c r="AA61">
        <f>IF(AND('2.5_RESULT'!AA10&lt;=$B$52,'2.5_RESULT'!AA10&gt;$C$52),Heat_map!AA12,0)</f>
        <v>0</v>
      </c>
      <c r="AB61">
        <f>IF(AND('2.5_RESULT'!AB10&lt;=$B$52,'2.5_RESULT'!AB10&gt;$C$52),Heat_map!AB12,0)</f>
        <v>0</v>
      </c>
      <c r="AC61">
        <f>IF(AND('2.5_RESULT'!AC10&lt;=$B$52,'2.5_RESULT'!AC10&gt;$C$52),Heat_map!AC12,0)</f>
        <v>0</v>
      </c>
      <c r="AD61">
        <f>IF(AND('2.5_RESULT'!AD10&lt;=$B$52,'2.5_RESULT'!AD10&gt;$C$52),Heat_map!AD12,0)</f>
        <v>0</v>
      </c>
      <c r="AE61">
        <f>IF(AND('2.5_RESULT'!AE10&lt;=$B$52,'2.5_RESULT'!AE10&gt;$C$52),Heat_map!AE12,0)</f>
        <v>0</v>
      </c>
      <c r="AF61">
        <f>IF(AND('2.5_RESULT'!AF10&lt;=$B$52,'2.5_RESULT'!AF10&gt;$C$52),Heat_map!AF12,0)</f>
        <v>0</v>
      </c>
    </row>
    <row r="62" spans="1:32" x14ac:dyDescent="0.2">
      <c r="A62" s="36">
        <f t="shared" si="20"/>
        <v>62.5</v>
      </c>
      <c r="B62">
        <f>IF(AND('2.5_RESULT'!B11&lt;=$B$52,'2.5_RESULT'!B11&gt;$C$52),Heat_map!B13,0)</f>
        <v>0</v>
      </c>
      <c r="C62">
        <f>IF(AND('2.5_RESULT'!C11&lt;=$B$52,'2.5_RESULT'!C11&gt;$C$52),Heat_map!C13,0)</f>
        <v>0</v>
      </c>
      <c r="D62">
        <f>IF(AND('2.5_RESULT'!D11&lt;=$B$52,'2.5_RESULT'!D11&gt;$C$52),Heat_map!D13,0)</f>
        <v>0</v>
      </c>
      <c r="E62">
        <f>IF(AND('2.5_RESULT'!E11&lt;=$B$52,'2.5_RESULT'!E11&gt;$C$52),Heat_map!E13,0)</f>
        <v>0</v>
      </c>
      <c r="F62">
        <f>IF(AND('2.5_RESULT'!F11&lt;=$B$52,'2.5_RESULT'!F11&gt;$C$52),Heat_map!F13,0)</f>
        <v>0</v>
      </c>
      <c r="G62">
        <f>IF(AND('2.5_RESULT'!G11&lt;=$B$52,'2.5_RESULT'!G11&gt;$C$52),Heat_map!G13,0)</f>
        <v>0</v>
      </c>
      <c r="H62">
        <f>IF(AND('2.5_RESULT'!H11&lt;=$B$52,'2.5_RESULT'!H11&gt;$C$52),Heat_map!H13,0)</f>
        <v>0</v>
      </c>
      <c r="I62">
        <f>IF(AND('2.5_RESULT'!I11&lt;=$B$52,'2.5_RESULT'!I11&gt;$C$52),Heat_map!I13,0)</f>
        <v>0</v>
      </c>
      <c r="J62">
        <f>IF(AND('2.5_RESULT'!J11&lt;=$B$52,'2.5_RESULT'!J11&gt;$C$52),Heat_map!J13,0)</f>
        <v>0</v>
      </c>
      <c r="K62">
        <f>IF(AND('2.5_RESULT'!K11&lt;=$B$52,'2.5_RESULT'!K11&gt;$C$52),Heat_map!K13,0)</f>
        <v>0</v>
      </c>
      <c r="L62">
        <f>IF(AND('2.5_RESULT'!L11&lt;=$B$52,'2.5_RESULT'!L11&gt;$C$52),Heat_map!L13,0)</f>
        <v>0</v>
      </c>
      <c r="M62">
        <f>IF(AND('2.5_RESULT'!M11&lt;=$B$52,'2.5_RESULT'!M11&gt;$C$52),Heat_map!M13,0)</f>
        <v>0</v>
      </c>
      <c r="N62">
        <f>IF(AND('2.5_RESULT'!N11&lt;=$B$52,'2.5_RESULT'!N11&gt;$C$52),Heat_map!N13,0)</f>
        <v>0</v>
      </c>
      <c r="O62">
        <f>IF(AND('2.5_RESULT'!O11&lt;=$B$52,'2.5_RESULT'!O11&gt;$C$52),Heat_map!O13,0)</f>
        <v>0</v>
      </c>
      <c r="P62">
        <f>IF(AND('2.5_RESULT'!P11&lt;=$B$52,'2.5_RESULT'!P11&gt;$C$52),Heat_map!P13,0)</f>
        <v>0</v>
      </c>
      <c r="Q62">
        <f>IF(AND('2.5_RESULT'!Q11&lt;=$B$52,'2.5_RESULT'!Q11&gt;$C$52),Heat_map!Q13,0)</f>
        <v>0</v>
      </c>
      <c r="R62">
        <f>IF(AND('2.5_RESULT'!R11&lt;=$B$52,'2.5_RESULT'!R11&gt;$C$52),Heat_map!R13,0)</f>
        <v>0</v>
      </c>
      <c r="S62">
        <f>IF(AND('2.5_RESULT'!S11&lt;=$B$52,'2.5_RESULT'!S11&gt;$C$52),Heat_map!S13,0)</f>
        <v>0</v>
      </c>
      <c r="T62">
        <f>IF(AND('2.5_RESULT'!T11&lt;=$B$52,'2.5_RESULT'!T11&gt;$C$52),Heat_map!T13,0)</f>
        <v>0</v>
      </c>
      <c r="U62">
        <f>IF(AND('2.5_RESULT'!U11&lt;=$B$52,'2.5_RESULT'!U11&gt;$C$52),Heat_map!U13,0)</f>
        <v>0</v>
      </c>
      <c r="V62">
        <f>IF(AND('2.5_RESULT'!V11&lt;=$B$52,'2.5_RESULT'!V11&gt;$C$52),Heat_map!V13,0)</f>
        <v>0</v>
      </c>
      <c r="W62">
        <f>IF(AND('2.5_RESULT'!W11&lt;=$B$52,'2.5_RESULT'!W11&gt;$C$52),Heat_map!W13,0)</f>
        <v>0</v>
      </c>
      <c r="X62">
        <f>IF(AND('2.5_RESULT'!X11&lt;=$B$52,'2.5_RESULT'!X11&gt;$C$52),Heat_map!X13,0)</f>
        <v>0</v>
      </c>
      <c r="Y62">
        <f>IF(AND('2.5_RESULT'!Y11&lt;=$B$52,'2.5_RESULT'!Y11&gt;$C$52),Heat_map!Y13,0)</f>
        <v>0</v>
      </c>
      <c r="Z62">
        <f>IF(AND('2.5_RESULT'!Z11&lt;=$B$52,'2.5_RESULT'!Z11&gt;$C$52),Heat_map!Z13,0)</f>
        <v>0</v>
      </c>
      <c r="AA62">
        <f>IF(AND('2.5_RESULT'!AA11&lt;=$B$52,'2.5_RESULT'!AA11&gt;$C$52),Heat_map!AA13,0)</f>
        <v>0</v>
      </c>
      <c r="AB62">
        <f>IF(AND('2.5_RESULT'!AB11&lt;=$B$52,'2.5_RESULT'!AB11&gt;$C$52),Heat_map!AB13,0)</f>
        <v>0</v>
      </c>
      <c r="AC62">
        <f>IF(AND('2.5_RESULT'!AC11&lt;=$B$52,'2.5_RESULT'!AC11&gt;$C$52),Heat_map!AC13,0)</f>
        <v>0</v>
      </c>
      <c r="AD62">
        <f>IF(AND('2.5_RESULT'!AD11&lt;=$B$52,'2.5_RESULT'!AD11&gt;$C$52),Heat_map!AD13,0)</f>
        <v>0</v>
      </c>
      <c r="AE62">
        <f>IF(AND('2.5_RESULT'!AE11&lt;=$B$52,'2.5_RESULT'!AE11&gt;$C$52),Heat_map!AE13,0)</f>
        <v>0</v>
      </c>
      <c r="AF62">
        <f>IF(AND('2.5_RESULT'!AF11&lt;=$B$52,'2.5_RESULT'!AF11&gt;$C$52),Heat_map!AF13,0)</f>
        <v>0</v>
      </c>
    </row>
    <row r="63" spans="1:32" x14ac:dyDescent="0.2">
      <c r="A63" s="36">
        <f>A50</f>
        <v>67.5</v>
      </c>
      <c r="B63">
        <f>IF(AND('2.5_RESULT'!B12&lt;=$B$52,'2.5_RESULT'!B12&gt;$C$52),Heat_map!B14,0)</f>
        <v>0</v>
      </c>
      <c r="C63">
        <f>IF(AND('2.5_RESULT'!C12&lt;=$B$52,'2.5_RESULT'!C12&gt;$C$52),Heat_map!C14,0)</f>
        <v>0</v>
      </c>
      <c r="D63">
        <f>IF(AND('2.5_RESULT'!D12&lt;=$B$52,'2.5_RESULT'!D12&gt;$C$52),Heat_map!D14,0)</f>
        <v>0</v>
      </c>
      <c r="E63">
        <f>IF(AND('2.5_RESULT'!E12&lt;=$B$52,'2.5_RESULT'!E12&gt;$C$52),Heat_map!E14,0)</f>
        <v>0</v>
      </c>
      <c r="F63">
        <f>IF(AND('2.5_RESULT'!F12&lt;=$B$52,'2.5_RESULT'!F12&gt;$C$52),Heat_map!F14,0)</f>
        <v>0</v>
      </c>
      <c r="G63">
        <f>IF(AND('2.5_RESULT'!G12&lt;=$B$52,'2.5_RESULT'!G12&gt;$C$52),Heat_map!G14,0)</f>
        <v>0</v>
      </c>
      <c r="H63">
        <f>IF(AND('2.5_RESULT'!H12&lt;=$B$52,'2.5_RESULT'!H12&gt;$C$52),Heat_map!H14,0)</f>
        <v>0</v>
      </c>
      <c r="I63">
        <f>IF(AND('2.5_RESULT'!I12&lt;=$B$52,'2.5_RESULT'!I12&gt;$C$52),Heat_map!I14,0)</f>
        <v>0</v>
      </c>
      <c r="J63">
        <f>IF(AND('2.5_RESULT'!J12&lt;=$B$52,'2.5_RESULT'!J12&gt;$C$52),Heat_map!J14,0)</f>
        <v>0</v>
      </c>
      <c r="K63">
        <f>IF(AND('2.5_RESULT'!K12&lt;=$B$52,'2.5_RESULT'!K12&gt;$C$52),Heat_map!K14,0)</f>
        <v>0</v>
      </c>
      <c r="L63">
        <f>IF(AND('2.5_RESULT'!L12&lt;=$B$52,'2.5_RESULT'!L12&gt;$C$52),Heat_map!L14,0)</f>
        <v>0</v>
      </c>
      <c r="M63">
        <f>IF(AND('2.5_RESULT'!M12&lt;=$B$52,'2.5_RESULT'!M12&gt;$C$52),Heat_map!M14,0)</f>
        <v>0</v>
      </c>
      <c r="N63">
        <f>IF(AND('2.5_RESULT'!N12&lt;=$B$52,'2.5_RESULT'!N12&gt;$C$52),Heat_map!N14,0)</f>
        <v>0</v>
      </c>
      <c r="O63">
        <f>IF(AND('2.5_RESULT'!O12&lt;=$B$52,'2.5_RESULT'!O12&gt;$C$52),Heat_map!O14,0)</f>
        <v>0</v>
      </c>
      <c r="P63">
        <f>IF(AND('2.5_RESULT'!P12&lt;=$B$52,'2.5_RESULT'!P12&gt;$C$52),Heat_map!P14,0)</f>
        <v>0</v>
      </c>
      <c r="Q63">
        <f>IF(AND('2.5_RESULT'!Q12&lt;=$B$52,'2.5_RESULT'!Q12&gt;$C$52),Heat_map!Q14,0)</f>
        <v>0</v>
      </c>
      <c r="R63">
        <f>IF(AND('2.5_RESULT'!R12&lt;=$B$52,'2.5_RESULT'!R12&gt;$C$52),Heat_map!R14,0)</f>
        <v>0</v>
      </c>
      <c r="S63">
        <f>IF(AND('2.5_RESULT'!S12&lt;=$B$52,'2.5_RESULT'!S12&gt;$C$52),Heat_map!S14,0)</f>
        <v>0</v>
      </c>
      <c r="T63">
        <f>IF(AND('2.5_RESULT'!T12&lt;=$B$52,'2.5_RESULT'!T12&gt;$C$52),Heat_map!T14,0)</f>
        <v>0</v>
      </c>
      <c r="U63">
        <f>IF(AND('2.5_RESULT'!U12&lt;=$B$52,'2.5_RESULT'!U12&gt;$C$52),Heat_map!U14,0)</f>
        <v>0</v>
      </c>
      <c r="V63">
        <f>IF(AND('2.5_RESULT'!V12&lt;=$B$52,'2.5_RESULT'!V12&gt;$C$52),Heat_map!V14,0)</f>
        <v>0</v>
      </c>
      <c r="W63">
        <f>IF(AND('2.5_RESULT'!W12&lt;=$B$52,'2.5_RESULT'!W12&gt;$C$52),Heat_map!W14,0)</f>
        <v>0</v>
      </c>
      <c r="X63">
        <f>IF(AND('2.5_RESULT'!X12&lt;=$B$52,'2.5_RESULT'!X12&gt;$C$52),Heat_map!X14,0)</f>
        <v>0</v>
      </c>
      <c r="Y63">
        <f>IF(AND('2.5_RESULT'!Y12&lt;=$B$52,'2.5_RESULT'!Y12&gt;$C$52),Heat_map!Y14,0)</f>
        <v>0</v>
      </c>
      <c r="Z63">
        <f>IF(AND('2.5_RESULT'!Z12&lt;=$B$52,'2.5_RESULT'!Z12&gt;$C$52),Heat_map!Z14,0)</f>
        <v>0</v>
      </c>
      <c r="AA63">
        <f>IF(AND('2.5_RESULT'!AA12&lt;=$B$52,'2.5_RESULT'!AA12&gt;$C$52),Heat_map!AA14,0)</f>
        <v>0</v>
      </c>
      <c r="AB63">
        <f>IF(AND('2.5_RESULT'!AB12&lt;=$B$52,'2.5_RESULT'!AB12&gt;$C$52),Heat_map!AB14,0)</f>
        <v>0</v>
      </c>
      <c r="AC63">
        <f>IF(AND('2.5_RESULT'!AC12&lt;=$B$52,'2.5_RESULT'!AC12&gt;$C$52),Heat_map!AC14,0)</f>
        <v>0</v>
      </c>
      <c r="AD63">
        <f>IF(AND('2.5_RESULT'!AD12&lt;=$B$52,'2.5_RESULT'!AD12&gt;$C$52),Heat_map!AD14,0)</f>
        <v>0</v>
      </c>
      <c r="AE63">
        <f>IF(AND('2.5_RESULT'!AE12&lt;=$B$52,'2.5_RESULT'!AE12&gt;$C$52),Heat_map!AE14,0)</f>
        <v>0</v>
      </c>
      <c r="AF63">
        <f>IF(AND('2.5_RESULT'!AF12&lt;=$B$52,'2.5_RESULT'!AF12&gt;$C$52),Heat_map!AF14,0)</f>
        <v>0</v>
      </c>
    </row>
    <row r="64" spans="1:32" x14ac:dyDescent="0.2">
      <c r="A64" s="36">
        <f t="shared" ref="A64" si="21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72" si="22">A53</f>
        <v>Midpoint age / salary</v>
      </c>
      <c r="B66" s="36">
        <f t="shared" ref="B66:AF66" si="23">B53</f>
        <v>2500</v>
      </c>
      <c r="C66" s="36">
        <f t="shared" si="23"/>
        <v>7500</v>
      </c>
      <c r="D66" s="36">
        <f t="shared" si="23"/>
        <v>12500</v>
      </c>
      <c r="E66" s="36">
        <f t="shared" si="23"/>
        <v>17500</v>
      </c>
      <c r="F66" s="36">
        <f t="shared" si="23"/>
        <v>22500</v>
      </c>
      <c r="G66" s="36">
        <f t="shared" si="23"/>
        <v>27500</v>
      </c>
      <c r="H66" s="36">
        <f t="shared" si="23"/>
        <v>32500</v>
      </c>
      <c r="I66" s="36">
        <f t="shared" si="23"/>
        <v>37500</v>
      </c>
      <c r="J66" s="36">
        <f t="shared" si="23"/>
        <v>42500</v>
      </c>
      <c r="K66" s="36">
        <f t="shared" si="23"/>
        <v>47500</v>
      </c>
      <c r="L66" s="36">
        <f t="shared" si="23"/>
        <v>52500</v>
      </c>
      <c r="M66" s="36">
        <f t="shared" si="23"/>
        <v>57500</v>
      </c>
      <c r="N66" s="36">
        <f t="shared" si="23"/>
        <v>62500</v>
      </c>
      <c r="O66" s="36">
        <f t="shared" si="23"/>
        <v>67500</v>
      </c>
      <c r="P66" s="36">
        <f t="shared" si="23"/>
        <v>72500</v>
      </c>
      <c r="Q66" s="36">
        <f t="shared" si="23"/>
        <v>77500</v>
      </c>
      <c r="R66" s="36">
        <f t="shared" si="23"/>
        <v>82500</v>
      </c>
      <c r="S66" s="36">
        <f t="shared" si="23"/>
        <v>87500</v>
      </c>
      <c r="T66" s="36">
        <f t="shared" si="23"/>
        <v>92500</v>
      </c>
      <c r="U66" s="36">
        <f t="shared" si="23"/>
        <v>97500</v>
      </c>
      <c r="V66" s="36">
        <f t="shared" si="23"/>
        <v>102500</v>
      </c>
      <c r="W66" s="36">
        <f t="shared" si="23"/>
        <v>107500</v>
      </c>
      <c r="X66" s="36">
        <f t="shared" si="23"/>
        <v>112500</v>
      </c>
      <c r="Y66" s="36">
        <f t="shared" si="23"/>
        <v>117500</v>
      </c>
      <c r="Z66" s="36">
        <f t="shared" si="23"/>
        <v>122500</v>
      </c>
      <c r="AA66" s="36">
        <f t="shared" si="23"/>
        <v>127500</v>
      </c>
      <c r="AB66" s="36">
        <f t="shared" si="23"/>
        <v>132500</v>
      </c>
      <c r="AC66" s="36">
        <f t="shared" si="23"/>
        <v>137500</v>
      </c>
      <c r="AD66" s="36">
        <f t="shared" si="23"/>
        <v>142500</v>
      </c>
      <c r="AE66" s="36">
        <f t="shared" si="23"/>
        <v>147500</v>
      </c>
      <c r="AF66" s="36">
        <f t="shared" si="23"/>
        <v>200000</v>
      </c>
    </row>
    <row r="67" spans="1:32" x14ac:dyDescent="0.2">
      <c r="A67" s="36">
        <f t="shared" si="22"/>
        <v>22.5</v>
      </c>
      <c r="B67">
        <f>IF(AND('2.5_RESULT'!B3&lt;=$B$65,'2.5_RESULT'!B3&gt;$C$65),Heat_map!B5,0)</f>
        <v>0</v>
      </c>
      <c r="C67">
        <f>IF(AND('2.5_RESULT'!C3&lt;=$B$65,'2.5_RESULT'!C3&gt;$C$65),Heat_map!C5,0)</f>
        <v>0</v>
      </c>
      <c r="D67">
        <f>IF(AND('2.5_RESULT'!D3&lt;=$B$65,'2.5_RESULT'!D3&gt;$C$65),Heat_map!D5,0)</f>
        <v>0</v>
      </c>
      <c r="E67">
        <f>IF(AND('2.5_RESULT'!E3&lt;=$B$65,'2.5_RESULT'!E3&gt;$C$65),Heat_map!E5,0)</f>
        <v>0</v>
      </c>
      <c r="F67">
        <f>IF(AND('2.5_RESULT'!F3&lt;=$B$65,'2.5_RESULT'!F3&gt;$C$65),Heat_map!F5,0)</f>
        <v>0</v>
      </c>
      <c r="G67">
        <f>IF(AND('2.5_RESULT'!G3&lt;=$B$65,'2.5_RESULT'!G3&gt;$C$65),Heat_map!G5,0)</f>
        <v>381</v>
      </c>
      <c r="H67">
        <f>IF(AND('2.5_RESULT'!H3&lt;=$B$65,'2.5_RESULT'!H3&gt;$C$65),Heat_map!H5,0)</f>
        <v>0</v>
      </c>
      <c r="I67">
        <f>IF(AND('2.5_RESULT'!I3&lt;=$B$65,'2.5_RESULT'!I3&gt;$C$65),Heat_map!I5,0)</f>
        <v>0</v>
      </c>
      <c r="J67">
        <f>IF(AND('2.5_RESULT'!J3&lt;=$B$65,'2.5_RESULT'!J3&gt;$C$65),Heat_map!J5,0)</f>
        <v>0</v>
      </c>
      <c r="K67">
        <f>IF(AND('2.5_RESULT'!K3&lt;=$B$65,'2.5_RESULT'!K3&gt;$C$65),Heat_map!K5,0)</f>
        <v>0</v>
      </c>
      <c r="L67">
        <f>IF(AND('2.5_RESULT'!L3&lt;=$B$65,'2.5_RESULT'!L3&gt;$C$65),Heat_map!L5,0)</f>
        <v>0</v>
      </c>
      <c r="M67">
        <f>IF(AND('2.5_RESULT'!M3&lt;=$B$65,'2.5_RESULT'!M3&gt;$C$65),Heat_map!M5,0)</f>
        <v>0</v>
      </c>
      <c r="N67">
        <f>IF(AND('2.5_RESULT'!N3&lt;=$B$65,'2.5_RESULT'!N3&gt;$C$65),Heat_map!N5,0)</f>
        <v>0</v>
      </c>
      <c r="O67">
        <f>IF(AND('2.5_RESULT'!O3&lt;=$B$65,'2.5_RESULT'!O3&gt;$C$65),Heat_map!O5,0)</f>
        <v>0</v>
      </c>
      <c r="P67">
        <f>IF(AND('2.5_RESULT'!P3&lt;=$B$65,'2.5_RESULT'!P3&gt;$C$65),Heat_map!P5,0)</f>
        <v>0</v>
      </c>
      <c r="Q67">
        <f>IF(AND('2.5_RESULT'!Q3&lt;=$B$65,'2.5_RESULT'!Q3&gt;$C$65),Heat_map!Q5,0)</f>
        <v>0</v>
      </c>
      <c r="R67">
        <f>IF(AND('2.5_RESULT'!R3&lt;=$B$65,'2.5_RESULT'!R3&gt;$C$65),Heat_map!R5,0)</f>
        <v>0</v>
      </c>
      <c r="S67">
        <f>IF(AND('2.5_RESULT'!S3&lt;=$B$65,'2.5_RESULT'!S3&gt;$C$65),Heat_map!S5,0)</f>
        <v>0</v>
      </c>
      <c r="T67">
        <f>IF(AND('2.5_RESULT'!T3&lt;=$B$65,'2.5_RESULT'!T3&gt;$C$65),Heat_map!T5,0)</f>
        <v>0</v>
      </c>
      <c r="U67">
        <f>IF(AND('2.5_RESULT'!U3&lt;=$B$65,'2.5_RESULT'!U3&gt;$C$65),Heat_map!U5,0)</f>
        <v>0</v>
      </c>
      <c r="V67">
        <f>IF(AND('2.5_RESULT'!V3&lt;=$B$65,'2.5_RESULT'!V3&gt;$C$65),Heat_map!V5,0)</f>
        <v>0</v>
      </c>
      <c r="W67">
        <f>IF(AND('2.5_RESULT'!W3&lt;=$B$65,'2.5_RESULT'!W3&gt;$C$65),Heat_map!W5,0)</f>
        <v>0</v>
      </c>
      <c r="X67">
        <f>IF(AND('2.5_RESULT'!X3&lt;=$B$65,'2.5_RESULT'!X3&gt;$C$65),Heat_map!X5,0)</f>
        <v>0</v>
      </c>
      <c r="Y67">
        <f>IF(AND('2.5_RESULT'!Y3&lt;=$B$65,'2.5_RESULT'!Y3&gt;$C$65),Heat_map!Y5,0)</f>
        <v>0</v>
      </c>
      <c r="Z67">
        <f>IF(AND('2.5_RESULT'!Z3&lt;=$B$65,'2.5_RESULT'!Z3&gt;$C$65),Heat_map!Z5,0)</f>
        <v>0</v>
      </c>
      <c r="AA67">
        <f>IF(AND('2.5_RESULT'!AA3&lt;=$B$65,'2.5_RESULT'!AA3&gt;$C$65),Heat_map!AA5,0)</f>
        <v>0</v>
      </c>
      <c r="AB67">
        <f>IF(AND('2.5_RESULT'!AB3&lt;=$B$65,'2.5_RESULT'!AB3&gt;$C$65),Heat_map!AB5,0)</f>
        <v>0</v>
      </c>
      <c r="AC67">
        <f>IF(AND('2.5_RESULT'!AC3&lt;=$B$65,'2.5_RESULT'!AC3&gt;$C$65),Heat_map!AC5,0)</f>
        <v>0</v>
      </c>
      <c r="AD67">
        <f>IF(AND('2.5_RESULT'!AD3&lt;=$B$65,'2.5_RESULT'!AD3&gt;$C$65),Heat_map!AD5,0)</f>
        <v>0</v>
      </c>
      <c r="AE67">
        <f>IF(AND('2.5_RESULT'!AE3&lt;=$B$65,'2.5_RESULT'!AE3&gt;$C$65),Heat_map!AE5,0)</f>
        <v>0</v>
      </c>
      <c r="AF67">
        <f>IF(AND('2.5_RESULT'!AF3&lt;=$B$65,'2.5_RESULT'!AF3&gt;$C$65),Heat_map!AF5,0)</f>
        <v>0</v>
      </c>
    </row>
    <row r="68" spans="1:32" x14ac:dyDescent="0.2">
      <c r="A68" s="36">
        <f t="shared" si="22"/>
        <v>27.5</v>
      </c>
      <c r="B68">
        <f>IF(AND('2.5_RESULT'!B4&lt;=$B$65,'2.5_RESULT'!B4&gt;$C$65),Heat_map!B6,0)</f>
        <v>0</v>
      </c>
      <c r="C68">
        <f>IF(AND('2.5_RESULT'!C4&lt;=$B$65,'2.5_RESULT'!C4&gt;$C$65),Heat_map!C6,0)</f>
        <v>0</v>
      </c>
      <c r="D68">
        <f>IF(AND('2.5_RESULT'!D4&lt;=$B$65,'2.5_RESULT'!D4&gt;$C$65),Heat_map!D6,0)</f>
        <v>0</v>
      </c>
      <c r="E68">
        <f>IF(AND('2.5_RESULT'!E4&lt;=$B$65,'2.5_RESULT'!E4&gt;$C$65),Heat_map!E6,0)</f>
        <v>0</v>
      </c>
      <c r="F68">
        <f>IF(AND('2.5_RESULT'!F4&lt;=$B$65,'2.5_RESULT'!F4&gt;$C$65),Heat_map!F6,0)</f>
        <v>0</v>
      </c>
      <c r="G68">
        <f>IF(AND('2.5_RESULT'!G4&lt;=$B$65,'2.5_RESULT'!G4&gt;$C$65),Heat_map!G6,0)</f>
        <v>1209</v>
      </c>
      <c r="H68">
        <f>IF(AND('2.5_RESULT'!H4&lt;=$B$65,'2.5_RESULT'!H4&gt;$C$65),Heat_map!H6,0)</f>
        <v>3588</v>
      </c>
      <c r="I68">
        <f>IF(AND('2.5_RESULT'!I4&lt;=$B$65,'2.5_RESULT'!I4&gt;$C$65),Heat_map!I6,0)</f>
        <v>0</v>
      </c>
      <c r="J68">
        <f>IF(AND('2.5_RESULT'!J4&lt;=$B$65,'2.5_RESULT'!J4&gt;$C$65),Heat_map!J6,0)</f>
        <v>0</v>
      </c>
      <c r="K68">
        <f>IF(AND('2.5_RESULT'!K4&lt;=$B$65,'2.5_RESULT'!K4&gt;$C$65),Heat_map!K6,0)</f>
        <v>0</v>
      </c>
      <c r="L68">
        <f>IF(AND('2.5_RESULT'!L4&lt;=$B$65,'2.5_RESULT'!L4&gt;$C$65),Heat_map!L6,0)</f>
        <v>0</v>
      </c>
      <c r="M68">
        <f>IF(AND('2.5_RESULT'!M4&lt;=$B$65,'2.5_RESULT'!M4&gt;$C$65),Heat_map!M6,0)</f>
        <v>0</v>
      </c>
      <c r="N68">
        <f>IF(AND('2.5_RESULT'!N4&lt;=$B$65,'2.5_RESULT'!N4&gt;$C$65),Heat_map!N6,0)</f>
        <v>0</v>
      </c>
      <c r="O68">
        <f>IF(AND('2.5_RESULT'!O4&lt;=$B$65,'2.5_RESULT'!O4&gt;$C$65),Heat_map!O6,0)</f>
        <v>0</v>
      </c>
      <c r="P68">
        <f>IF(AND('2.5_RESULT'!P4&lt;=$B$65,'2.5_RESULT'!P4&gt;$C$65),Heat_map!P6,0)</f>
        <v>0</v>
      </c>
      <c r="Q68">
        <f>IF(AND('2.5_RESULT'!Q4&lt;=$B$65,'2.5_RESULT'!Q4&gt;$C$65),Heat_map!Q6,0)</f>
        <v>0</v>
      </c>
      <c r="R68">
        <f>IF(AND('2.5_RESULT'!R4&lt;=$B$65,'2.5_RESULT'!R4&gt;$C$65),Heat_map!R6,0)</f>
        <v>0</v>
      </c>
      <c r="S68">
        <f>IF(AND('2.5_RESULT'!S4&lt;=$B$65,'2.5_RESULT'!S4&gt;$C$65),Heat_map!S6,0)</f>
        <v>0</v>
      </c>
      <c r="T68">
        <f>IF(AND('2.5_RESULT'!T4&lt;=$B$65,'2.5_RESULT'!T4&gt;$C$65),Heat_map!T6,0)</f>
        <v>0</v>
      </c>
      <c r="U68">
        <f>IF(AND('2.5_RESULT'!U4&lt;=$B$65,'2.5_RESULT'!U4&gt;$C$65),Heat_map!U6,0)</f>
        <v>0</v>
      </c>
      <c r="V68">
        <f>IF(AND('2.5_RESULT'!V4&lt;=$B$65,'2.5_RESULT'!V4&gt;$C$65),Heat_map!V6,0)</f>
        <v>0</v>
      </c>
      <c r="W68">
        <f>IF(AND('2.5_RESULT'!W4&lt;=$B$65,'2.5_RESULT'!W4&gt;$C$65),Heat_map!W6,0)</f>
        <v>0</v>
      </c>
      <c r="X68">
        <f>IF(AND('2.5_RESULT'!X4&lt;=$B$65,'2.5_RESULT'!X4&gt;$C$65),Heat_map!X6,0)</f>
        <v>0</v>
      </c>
      <c r="Y68">
        <f>IF(AND('2.5_RESULT'!Y4&lt;=$B$65,'2.5_RESULT'!Y4&gt;$C$65),Heat_map!Y6,0)</f>
        <v>0</v>
      </c>
      <c r="Z68">
        <f>IF(AND('2.5_RESULT'!Z4&lt;=$B$65,'2.5_RESULT'!Z4&gt;$C$65),Heat_map!Z6,0)</f>
        <v>0</v>
      </c>
      <c r="AA68">
        <f>IF(AND('2.5_RESULT'!AA4&lt;=$B$65,'2.5_RESULT'!AA4&gt;$C$65),Heat_map!AA6,0)</f>
        <v>0</v>
      </c>
      <c r="AB68">
        <f>IF(AND('2.5_RESULT'!AB4&lt;=$B$65,'2.5_RESULT'!AB4&gt;$C$65),Heat_map!AB6,0)</f>
        <v>0</v>
      </c>
      <c r="AC68">
        <f>IF(AND('2.5_RESULT'!AC4&lt;=$B$65,'2.5_RESULT'!AC4&gt;$C$65),Heat_map!AC6,0)</f>
        <v>0</v>
      </c>
      <c r="AD68">
        <f>IF(AND('2.5_RESULT'!AD4&lt;=$B$65,'2.5_RESULT'!AD4&gt;$C$65),Heat_map!AD6,0)</f>
        <v>0</v>
      </c>
      <c r="AE68">
        <f>IF(AND('2.5_RESULT'!AE4&lt;=$B$65,'2.5_RESULT'!AE4&gt;$C$65),Heat_map!AE6,0)</f>
        <v>0</v>
      </c>
      <c r="AF68">
        <f>IF(AND('2.5_RESULT'!AF4&lt;=$B$65,'2.5_RESULT'!AF4&gt;$C$65),Heat_map!AF6,0)</f>
        <v>0</v>
      </c>
    </row>
    <row r="69" spans="1:32" x14ac:dyDescent="0.2">
      <c r="A69" s="36">
        <f t="shared" si="22"/>
        <v>32.5</v>
      </c>
      <c r="B69">
        <f>IF(AND('2.5_RESULT'!B5&lt;=$B$65,'2.5_RESULT'!B5&gt;$C$65),Heat_map!B7,0)</f>
        <v>0</v>
      </c>
      <c r="C69">
        <f>IF(AND('2.5_RESULT'!C5&lt;=$B$65,'2.5_RESULT'!C5&gt;$C$65),Heat_map!C7,0)</f>
        <v>0</v>
      </c>
      <c r="D69">
        <f>IF(AND('2.5_RESULT'!D5&lt;=$B$65,'2.5_RESULT'!D5&gt;$C$65),Heat_map!D7,0)</f>
        <v>0</v>
      </c>
      <c r="E69">
        <f>IF(AND('2.5_RESULT'!E5&lt;=$B$65,'2.5_RESULT'!E5&gt;$C$65),Heat_map!E7,0)</f>
        <v>0</v>
      </c>
      <c r="F69">
        <f>IF(AND('2.5_RESULT'!F5&lt;=$B$65,'2.5_RESULT'!F5&gt;$C$65),Heat_map!F7,0)</f>
        <v>0</v>
      </c>
      <c r="G69">
        <f>IF(AND('2.5_RESULT'!G5&lt;=$B$65,'2.5_RESULT'!G5&gt;$C$65),Heat_map!G7,0)</f>
        <v>0</v>
      </c>
      <c r="H69">
        <f>IF(AND('2.5_RESULT'!H5&lt;=$B$65,'2.5_RESULT'!H5&gt;$C$65),Heat_map!H7,0)</f>
        <v>5863</v>
      </c>
      <c r="I69">
        <f>IF(AND('2.5_RESULT'!I5&lt;=$B$65,'2.5_RESULT'!I5&gt;$C$65),Heat_map!I7,0)</f>
        <v>6187</v>
      </c>
      <c r="J69">
        <f>IF(AND('2.5_RESULT'!J5&lt;=$B$65,'2.5_RESULT'!J5&gt;$C$65),Heat_map!J7,0)</f>
        <v>0</v>
      </c>
      <c r="K69">
        <f>IF(AND('2.5_RESULT'!K5&lt;=$B$65,'2.5_RESULT'!K5&gt;$C$65),Heat_map!K7,0)</f>
        <v>0</v>
      </c>
      <c r="L69">
        <f>IF(AND('2.5_RESULT'!L5&lt;=$B$65,'2.5_RESULT'!L5&gt;$C$65),Heat_map!L7,0)</f>
        <v>0</v>
      </c>
      <c r="M69">
        <f>IF(AND('2.5_RESULT'!M5&lt;=$B$65,'2.5_RESULT'!M5&gt;$C$65),Heat_map!M7,0)</f>
        <v>0</v>
      </c>
      <c r="N69">
        <f>IF(AND('2.5_RESULT'!N5&lt;=$B$65,'2.5_RESULT'!N5&gt;$C$65),Heat_map!N7,0)</f>
        <v>0</v>
      </c>
      <c r="O69">
        <f>IF(AND('2.5_RESULT'!O5&lt;=$B$65,'2.5_RESULT'!O5&gt;$C$65),Heat_map!O7,0)</f>
        <v>0</v>
      </c>
      <c r="P69">
        <f>IF(AND('2.5_RESULT'!P5&lt;=$B$65,'2.5_RESULT'!P5&gt;$C$65),Heat_map!P7,0)</f>
        <v>0</v>
      </c>
      <c r="Q69">
        <f>IF(AND('2.5_RESULT'!Q5&lt;=$B$65,'2.5_RESULT'!Q5&gt;$C$65),Heat_map!Q7,0)</f>
        <v>0</v>
      </c>
      <c r="R69">
        <f>IF(AND('2.5_RESULT'!R5&lt;=$B$65,'2.5_RESULT'!R5&gt;$C$65),Heat_map!R7,0)</f>
        <v>0</v>
      </c>
      <c r="S69">
        <f>IF(AND('2.5_RESULT'!S5&lt;=$B$65,'2.5_RESULT'!S5&gt;$C$65),Heat_map!S7,0)</f>
        <v>0</v>
      </c>
      <c r="T69">
        <f>IF(AND('2.5_RESULT'!T5&lt;=$B$65,'2.5_RESULT'!T5&gt;$C$65),Heat_map!T7,0)</f>
        <v>0</v>
      </c>
      <c r="U69">
        <f>IF(AND('2.5_RESULT'!U5&lt;=$B$65,'2.5_RESULT'!U5&gt;$C$65),Heat_map!U7,0)</f>
        <v>0</v>
      </c>
      <c r="V69">
        <f>IF(AND('2.5_RESULT'!V5&lt;=$B$65,'2.5_RESULT'!V5&gt;$C$65),Heat_map!V7,0)</f>
        <v>0</v>
      </c>
      <c r="W69">
        <f>IF(AND('2.5_RESULT'!W5&lt;=$B$65,'2.5_RESULT'!W5&gt;$C$65),Heat_map!W7,0)</f>
        <v>0</v>
      </c>
      <c r="X69">
        <f>IF(AND('2.5_RESULT'!X5&lt;=$B$65,'2.5_RESULT'!X5&gt;$C$65),Heat_map!X7,0)</f>
        <v>0</v>
      </c>
      <c r="Y69">
        <f>IF(AND('2.5_RESULT'!Y5&lt;=$B$65,'2.5_RESULT'!Y5&gt;$C$65),Heat_map!Y7,0)</f>
        <v>0</v>
      </c>
      <c r="Z69">
        <f>IF(AND('2.5_RESULT'!Z5&lt;=$B$65,'2.5_RESULT'!Z5&gt;$C$65),Heat_map!Z7,0)</f>
        <v>0</v>
      </c>
      <c r="AA69">
        <f>IF(AND('2.5_RESULT'!AA5&lt;=$B$65,'2.5_RESULT'!AA5&gt;$C$65),Heat_map!AA7,0)</f>
        <v>0</v>
      </c>
      <c r="AB69">
        <f>IF(AND('2.5_RESULT'!AB5&lt;=$B$65,'2.5_RESULT'!AB5&gt;$C$65),Heat_map!AB7,0)</f>
        <v>0</v>
      </c>
      <c r="AC69">
        <f>IF(AND('2.5_RESULT'!AC5&lt;=$B$65,'2.5_RESULT'!AC5&gt;$C$65),Heat_map!AC7,0)</f>
        <v>0</v>
      </c>
      <c r="AD69">
        <f>IF(AND('2.5_RESULT'!AD5&lt;=$B$65,'2.5_RESULT'!AD5&gt;$C$65),Heat_map!AD7,0)</f>
        <v>0</v>
      </c>
      <c r="AE69">
        <f>IF(AND('2.5_RESULT'!AE5&lt;=$B$65,'2.5_RESULT'!AE5&gt;$C$65),Heat_map!AE7,0)</f>
        <v>0</v>
      </c>
      <c r="AF69">
        <f>IF(AND('2.5_RESULT'!AF5&lt;=$B$65,'2.5_RESULT'!AF5&gt;$C$65),Heat_map!AF7,0)</f>
        <v>0</v>
      </c>
    </row>
    <row r="70" spans="1:32" x14ac:dyDescent="0.2">
      <c r="A70" s="36">
        <f t="shared" si="22"/>
        <v>37.5</v>
      </c>
      <c r="B70">
        <f>IF(AND('2.5_RESULT'!B6&lt;=$B$65,'2.5_RESULT'!B6&gt;$C$65),Heat_map!B8,0)</f>
        <v>0</v>
      </c>
      <c r="C70">
        <f>IF(AND('2.5_RESULT'!C6&lt;=$B$65,'2.5_RESULT'!C6&gt;$C$65),Heat_map!C8,0)</f>
        <v>0</v>
      </c>
      <c r="D70">
        <f>IF(AND('2.5_RESULT'!D6&lt;=$B$65,'2.5_RESULT'!D6&gt;$C$65),Heat_map!D8,0)</f>
        <v>0</v>
      </c>
      <c r="E70">
        <f>IF(AND('2.5_RESULT'!E6&lt;=$B$65,'2.5_RESULT'!E6&gt;$C$65),Heat_map!E8,0)</f>
        <v>0</v>
      </c>
      <c r="F70">
        <f>IF(AND('2.5_RESULT'!F6&lt;=$B$65,'2.5_RESULT'!F6&gt;$C$65),Heat_map!F8,0)</f>
        <v>0</v>
      </c>
      <c r="G70">
        <f>IF(AND('2.5_RESULT'!G6&lt;=$B$65,'2.5_RESULT'!G6&gt;$C$65),Heat_map!G8,0)</f>
        <v>0</v>
      </c>
      <c r="H70">
        <f>IF(AND('2.5_RESULT'!H6&lt;=$B$65,'2.5_RESULT'!H6&gt;$C$65),Heat_map!H8,0)</f>
        <v>0</v>
      </c>
      <c r="I70">
        <f>IF(AND('2.5_RESULT'!I6&lt;=$B$65,'2.5_RESULT'!I6&gt;$C$65),Heat_map!I8,0)</f>
        <v>4804</v>
      </c>
      <c r="J70">
        <f>IF(AND('2.5_RESULT'!J6&lt;=$B$65,'2.5_RESULT'!J6&gt;$C$65),Heat_map!J8,0)</f>
        <v>6333</v>
      </c>
      <c r="K70">
        <f>IF(AND('2.5_RESULT'!K6&lt;=$B$65,'2.5_RESULT'!K6&gt;$C$65),Heat_map!K8,0)</f>
        <v>0</v>
      </c>
      <c r="L70">
        <f>IF(AND('2.5_RESULT'!L6&lt;=$B$65,'2.5_RESULT'!L6&gt;$C$65),Heat_map!L8,0)</f>
        <v>0</v>
      </c>
      <c r="M70">
        <f>IF(AND('2.5_RESULT'!M6&lt;=$B$65,'2.5_RESULT'!M6&gt;$C$65),Heat_map!M8,0)</f>
        <v>0</v>
      </c>
      <c r="N70">
        <f>IF(AND('2.5_RESULT'!N6&lt;=$B$65,'2.5_RESULT'!N6&gt;$C$65),Heat_map!N8,0)</f>
        <v>0</v>
      </c>
      <c r="O70">
        <f>IF(AND('2.5_RESULT'!O6&lt;=$B$65,'2.5_RESULT'!O6&gt;$C$65),Heat_map!O8,0)</f>
        <v>0</v>
      </c>
      <c r="P70">
        <f>IF(AND('2.5_RESULT'!P6&lt;=$B$65,'2.5_RESULT'!P6&gt;$C$65),Heat_map!P8,0)</f>
        <v>0</v>
      </c>
      <c r="Q70">
        <f>IF(AND('2.5_RESULT'!Q6&lt;=$B$65,'2.5_RESULT'!Q6&gt;$C$65),Heat_map!Q8,0)</f>
        <v>0</v>
      </c>
      <c r="R70">
        <f>IF(AND('2.5_RESULT'!R6&lt;=$B$65,'2.5_RESULT'!R6&gt;$C$65),Heat_map!R8,0)</f>
        <v>0</v>
      </c>
      <c r="S70">
        <f>IF(AND('2.5_RESULT'!S6&lt;=$B$65,'2.5_RESULT'!S6&gt;$C$65),Heat_map!S8,0)</f>
        <v>0</v>
      </c>
      <c r="T70">
        <f>IF(AND('2.5_RESULT'!T6&lt;=$B$65,'2.5_RESULT'!T6&gt;$C$65),Heat_map!T8,0)</f>
        <v>0</v>
      </c>
      <c r="U70">
        <f>IF(AND('2.5_RESULT'!U6&lt;=$B$65,'2.5_RESULT'!U6&gt;$C$65),Heat_map!U8,0)</f>
        <v>0</v>
      </c>
      <c r="V70">
        <f>IF(AND('2.5_RESULT'!V6&lt;=$B$65,'2.5_RESULT'!V6&gt;$C$65),Heat_map!V8,0)</f>
        <v>0</v>
      </c>
      <c r="W70">
        <f>IF(AND('2.5_RESULT'!W6&lt;=$B$65,'2.5_RESULT'!W6&gt;$C$65),Heat_map!W8,0)</f>
        <v>0</v>
      </c>
      <c r="X70">
        <f>IF(AND('2.5_RESULT'!X6&lt;=$B$65,'2.5_RESULT'!X6&gt;$C$65),Heat_map!X8,0)</f>
        <v>0</v>
      </c>
      <c r="Y70">
        <f>IF(AND('2.5_RESULT'!Y6&lt;=$B$65,'2.5_RESULT'!Y6&gt;$C$65),Heat_map!Y8,0)</f>
        <v>0</v>
      </c>
      <c r="Z70">
        <f>IF(AND('2.5_RESULT'!Z6&lt;=$B$65,'2.5_RESULT'!Z6&gt;$C$65),Heat_map!Z8,0)</f>
        <v>0</v>
      </c>
      <c r="AA70">
        <f>IF(AND('2.5_RESULT'!AA6&lt;=$B$65,'2.5_RESULT'!AA6&gt;$C$65),Heat_map!AA8,0)</f>
        <v>0</v>
      </c>
      <c r="AB70">
        <f>IF(AND('2.5_RESULT'!AB6&lt;=$B$65,'2.5_RESULT'!AB6&gt;$C$65),Heat_map!AB8,0)</f>
        <v>0</v>
      </c>
      <c r="AC70">
        <f>IF(AND('2.5_RESULT'!AC6&lt;=$B$65,'2.5_RESULT'!AC6&gt;$C$65),Heat_map!AC8,0)</f>
        <v>0</v>
      </c>
      <c r="AD70">
        <f>IF(AND('2.5_RESULT'!AD6&lt;=$B$65,'2.5_RESULT'!AD6&gt;$C$65),Heat_map!AD8,0)</f>
        <v>0</v>
      </c>
      <c r="AE70">
        <f>IF(AND('2.5_RESULT'!AE6&lt;=$B$65,'2.5_RESULT'!AE6&gt;$C$65),Heat_map!AE8,0)</f>
        <v>0</v>
      </c>
      <c r="AF70">
        <f>IF(AND('2.5_RESULT'!AF6&lt;=$B$65,'2.5_RESULT'!AF6&gt;$C$65),Heat_map!AF8,0)</f>
        <v>0</v>
      </c>
    </row>
    <row r="71" spans="1:32" x14ac:dyDescent="0.2">
      <c r="A71" s="36">
        <f t="shared" si="22"/>
        <v>42.5</v>
      </c>
      <c r="B71">
        <f>IF(AND('2.5_RESULT'!B7&lt;=$B$65,'2.5_RESULT'!B7&gt;$C$65),Heat_map!B9,0)</f>
        <v>0</v>
      </c>
      <c r="C71">
        <f>IF(AND('2.5_RESULT'!C7&lt;=$B$65,'2.5_RESULT'!C7&gt;$C$65),Heat_map!C9,0)</f>
        <v>0</v>
      </c>
      <c r="D71">
        <f>IF(AND('2.5_RESULT'!D7&lt;=$B$65,'2.5_RESULT'!D7&gt;$C$65),Heat_map!D9,0)</f>
        <v>0</v>
      </c>
      <c r="E71">
        <f>IF(AND('2.5_RESULT'!E7&lt;=$B$65,'2.5_RESULT'!E7&gt;$C$65),Heat_map!E9,0)</f>
        <v>0</v>
      </c>
      <c r="F71">
        <f>IF(AND('2.5_RESULT'!F7&lt;=$B$65,'2.5_RESULT'!F7&gt;$C$65),Heat_map!F9,0)</f>
        <v>0</v>
      </c>
      <c r="G71">
        <f>IF(AND('2.5_RESULT'!G7&lt;=$B$65,'2.5_RESULT'!G7&gt;$C$65),Heat_map!G9,0)</f>
        <v>0</v>
      </c>
      <c r="H71">
        <f>IF(AND('2.5_RESULT'!H7&lt;=$B$65,'2.5_RESULT'!H7&gt;$C$65),Heat_map!H9,0)</f>
        <v>0</v>
      </c>
      <c r="I71">
        <f>IF(AND('2.5_RESULT'!I7&lt;=$B$65,'2.5_RESULT'!I7&gt;$C$65),Heat_map!I9,0)</f>
        <v>0</v>
      </c>
      <c r="J71">
        <f>IF(AND('2.5_RESULT'!J7&lt;=$B$65,'2.5_RESULT'!J7&gt;$C$65),Heat_map!J9,0)</f>
        <v>5017</v>
      </c>
      <c r="K71">
        <f>IF(AND('2.5_RESULT'!K7&lt;=$B$65,'2.5_RESULT'!K7&gt;$C$65),Heat_map!K9,0)</f>
        <v>4498</v>
      </c>
      <c r="L71">
        <f>IF(AND('2.5_RESULT'!L7&lt;=$B$65,'2.5_RESULT'!L7&gt;$C$65),Heat_map!L9,0)</f>
        <v>3415</v>
      </c>
      <c r="M71">
        <f>IF(AND('2.5_RESULT'!M7&lt;=$B$65,'2.5_RESULT'!M7&gt;$C$65),Heat_map!M9,0)</f>
        <v>2853</v>
      </c>
      <c r="N71">
        <f>IF(AND('2.5_RESULT'!N7&lt;=$B$65,'2.5_RESULT'!N7&gt;$C$65),Heat_map!N9,0)</f>
        <v>1733</v>
      </c>
      <c r="O71">
        <f>IF(AND('2.5_RESULT'!O7&lt;=$B$65,'2.5_RESULT'!O7&gt;$C$65),Heat_map!O9,0)</f>
        <v>802</v>
      </c>
      <c r="P71">
        <f>IF(AND('2.5_RESULT'!P7&lt;=$B$65,'2.5_RESULT'!P7&gt;$C$65),Heat_map!P9,0)</f>
        <v>581</v>
      </c>
      <c r="Q71">
        <f>IF(AND('2.5_RESULT'!Q7&lt;=$B$65,'2.5_RESULT'!Q7&gt;$C$65),Heat_map!Q9,0)</f>
        <v>294</v>
      </c>
      <c r="R71">
        <f>IF(AND('2.5_RESULT'!R7&lt;=$B$65,'2.5_RESULT'!R7&gt;$C$65),Heat_map!R9,0)</f>
        <v>266</v>
      </c>
      <c r="S71">
        <f>IF(AND('2.5_RESULT'!S7&lt;=$B$65,'2.5_RESULT'!S7&gt;$C$65),Heat_map!S9,0)</f>
        <v>181</v>
      </c>
      <c r="T71">
        <f>IF(AND('2.5_RESULT'!T7&lt;=$B$65,'2.5_RESULT'!T7&gt;$C$65),Heat_map!T9,0)</f>
        <v>125</v>
      </c>
      <c r="U71">
        <f>IF(AND('2.5_RESULT'!U7&lt;=$B$65,'2.5_RESULT'!U7&gt;$C$65),Heat_map!U9,0)</f>
        <v>141</v>
      </c>
      <c r="V71">
        <f>IF(AND('2.5_RESULT'!V7&lt;=$B$65,'2.5_RESULT'!V7&gt;$C$65),Heat_map!V9,0)</f>
        <v>80</v>
      </c>
      <c r="W71">
        <f>IF(AND('2.5_RESULT'!W7&lt;=$B$65,'2.5_RESULT'!W7&gt;$C$65),Heat_map!W9,0)</f>
        <v>41</v>
      </c>
      <c r="X71">
        <f>IF(AND('2.5_RESULT'!X7&lt;=$B$65,'2.5_RESULT'!X7&gt;$C$65),Heat_map!X9,0)</f>
        <v>36</v>
      </c>
      <c r="Y71">
        <f>IF(AND('2.5_RESULT'!Y7&lt;=$B$65,'2.5_RESULT'!Y7&gt;$C$65),Heat_map!Y9,0)</f>
        <v>30</v>
      </c>
      <c r="Z71">
        <f>IF(AND('2.5_RESULT'!Z7&lt;=$B$65,'2.5_RESULT'!Z7&gt;$C$65),Heat_map!Z9,0)</f>
        <v>22</v>
      </c>
      <c r="AA71">
        <f>IF(AND('2.5_RESULT'!AA7&lt;=$B$65,'2.5_RESULT'!AA7&gt;$C$65),Heat_map!AA9,0)</f>
        <v>35</v>
      </c>
      <c r="AB71">
        <f>IF(AND('2.5_RESULT'!AB7&lt;=$B$65,'2.5_RESULT'!AB7&gt;$C$65),Heat_map!AB9,0)</f>
        <v>23</v>
      </c>
      <c r="AC71">
        <f>IF(AND('2.5_RESULT'!AC7&lt;=$B$65,'2.5_RESULT'!AC7&gt;$C$65),Heat_map!AC9,0)</f>
        <v>16</v>
      </c>
      <c r="AD71">
        <f>IF(AND('2.5_RESULT'!AD7&lt;=$B$65,'2.5_RESULT'!AD7&gt;$C$65),Heat_map!AD9,0)</f>
        <v>22</v>
      </c>
      <c r="AE71">
        <f>IF(AND('2.5_RESULT'!AE7&lt;=$B$65,'2.5_RESULT'!AE7&gt;$C$65),Heat_map!AE9,0)</f>
        <v>10</v>
      </c>
      <c r="AF71">
        <f>IF(AND('2.5_RESULT'!AF7&lt;=$B$65,'2.5_RESULT'!AF7&gt;$C$65),Heat_map!AF9,0)</f>
        <v>65</v>
      </c>
    </row>
    <row r="72" spans="1:32" x14ac:dyDescent="0.2">
      <c r="A72" s="36">
        <f t="shared" si="22"/>
        <v>47.5</v>
      </c>
      <c r="B72">
        <f>IF(AND('2.5_RESULT'!B8&lt;=$B$65,'2.5_RESULT'!B8&gt;$C$65),Heat_map!B10,0)</f>
        <v>0</v>
      </c>
      <c r="C72">
        <f>IF(AND('2.5_RESULT'!C8&lt;=$B$65,'2.5_RESULT'!C8&gt;$C$65),Heat_map!C10,0)</f>
        <v>0</v>
      </c>
      <c r="D72">
        <f>IF(AND('2.5_RESULT'!D8&lt;=$B$65,'2.5_RESULT'!D8&gt;$C$65),Heat_map!D10,0)</f>
        <v>0</v>
      </c>
      <c r="E72">
        <f>IF(AND('2.5_RESULT'!E8&lt;=$B$65,'2.5_RESULT'!E8&gt;$C$65),Heat_map!E10,0)</f>
        <v>0</v>
      </c>
      <c r="F72">
        <f>IF(AND('2.5_RESULT'!F8&lt;=$B$65,'2.5_RESULT'!F8&gt;$C$65),Heat_map!F10,0)</f>
        <v>0</v>
      </c>
      <c r="G72">
        <f>IF(AND('2.5_RESULT'!G8&lt;=$B$65,'2.5_RESULT'!G8&gt;$C$65),Heat_map!G10,0)</f>
        <v>0</v>
      </c>
      <c r="H72">
        <f>IF(AND('2.5_RESULT'!H8&lt;=$B$65,'2.5_RESULT'!H8&gt;$C$65),Heat_map!H10,0)</f>
        <v>0</v>
      </c>
      <c r="I72">
        <f>IF(AND('2.5_RESULT'!I8&lt;=$B$65,'2.5_RESULT'!I8&gt;$C$65),Heat_map!I10,0)</f>
        <v>0</v>
      </c>
      <c r="J72">
        <f>IF(AND('2.5_RESULT'!J8&lt;=$B$65,'2.5_RESULT'!J8&gt;$C$65),Heat_map!J10,0)</f>
        <v>0</v>
      </c>
      <c r="K72">
        <f>IF(AND('2.5_RESULT'!K8&lt;=$B$65,'2.5_RESULT'!K8&gt;$C$65),Heat_map!K10,0)</f>
        <v>0</v>
      </c>
      <c r="L72">
        <f>IF(AND('2.5_RESULT'!L8&lt;=$B$65,'2.5_RESULT'!L8&gt;$C$65),Heat_map!L10,0)</f>
        <v>2667</v>
      </c>
      <c r="M72">
        <f>IF(AND('2.5_RESULT'!M8&lt;=$B$65,'2.5_RESULT'!M8&gt;$C$65),Heat_map!M10,0)</f>
        <v>2696</v>
      </c>
      <c r="N72">
        <f>IF(AND('2.5_RESULT'!N8&lt;=$B$65,'2.5_RESULT'!N8&gt;$C$65),Heat_map!N10,0)</f>
        <v>2111</v>
      </c>
      <c r="O72">
        <f>IF(AND('2.5_RESULT'!O8&lt;=$B$65,'2.5_RESULT'!O8&gt;$C$65),Heat_map!O10,0)</f>
        <v>1047</v>
      </c>
      <c r="P72">
        <f>IF(AND('2.5_RESULT'!P8&lt;=$B$65,'2.5_RESULT'!P8&gt;$C$65),Heat_map!P10,0)</f>
        <v>850</v>
      </c>
      <c r="Q72">
        <f>IF(AND('2.5_RESULT'!Q8&lt;=$B$65,'2.5_RESULT'!Q8&gt;$C$65),Heat_map!Q10,0)</f>
        <v>510</v>
      </c>
      <c r="R72">
        <f>IF(AND('2.5_RESULT'!R8&lt;=$B$65,'2.5_RESULT'!R8&gt;$C$65),Heat_map!R10,0)</f>
        <v>352</v>
      </c>
      <c r="S72">
        <f>IF(AND('2.5_RESULT'!S8&lt;=$B$65,'2.5_RESULT'!S8&gt;$C$65),Heat_map!S10,0)</f>
        <v>295</v>
      </c>
      <c r="T72">
        <f>IF(AND('2.5_RESULT'!T8&lt;=$B$65,'2.5_RESULT'!T8&gt;$C$65),Heat_map!T10,0)</f>
        <v>265</v>
      </c>
      <c r="U72">
        <f>IF(AND('2.5_RESULT'!U8&lt;=$B$65,'2.5_RESULT'!U8&gt;$C$65),Heat_map!U10,0)</f>
        <v>194</v>
      </c>
      <c r="V72">
        <f>IF(AND('2.5_RESULT'!V8&lt;=$B$65,'2.5_RESULT'!V8&gt;$C$65),Heat_map!V10,0)</f>
        <v>154</v>
      </c>
      <c r="W72">
        <f>IF(AND('2.5_RESULT'!W8&lt;=$B$65,'2.5_RESULT'!W8&gt;$C$65),Heat_map!W10,0)</f>
        <v>121</v>
      </c>
      <c r="X72">
        <f>IF(AND('2.5_RESULT'!X8&lt;=$B$65,'2.5_RESULT'!X8&gt;$C$65),Heat_map!X10,0)</f>
        <v>71</v>
      </c>
      <c r="Y72">
        <f>IF(AND('2.5_RESULT'!Y8&lt;=$B$65,'2.5_RESULT'!Y8&gt;$C$65),Heat_map!Y10,0)</f>
        <v>57</v>
      </c>
      <c r="Z72">
        <f>IF(AND('2.5_RESULT'!Z8&lt;=$B$65,'2.5_RESULT'!Z8&gt;$C$65),Heat_map!Z10,0)</f>
        <v>66</v>
      </c>
      <c r="AA72">
        <f>IF(AND('2.5_RESULT'!AA8&lt;=$B$65,'2.5_RESULT'!AA8&gt;$C$65),Heat_map!AA10,0)</f>
        <v>37</v>
      </c>
      <c r="AB72">
        <f>IF(AND('2.5_RESULT'!AB8&lt;=$B$65,'2.5_RESULT'!AB8&gt;$C$65),Heat_map!AB10,0)</f>
        <v>31</v>
      </c>
      <c r="AC72">
        <f>IF(AND('2.5_RESULT'!AC8&lt;=$B$65,'2.5_RESULT'!AC8&gt;$C$65),Heat_map!AC10,0)</f>
        <v>30</v>
      </c>
      <c r="AD72">
        <f>IF(AND('2.5_RESULT'!AD8&lt;=$B$65,'2.5_RESULT'!AD8&gt;$C$65),Heat_map!AD10,0)</f>
        <v>25</v>
      </c>
      <c r="AE72">
        <f>IF(AND('2.5_RESULT'!AE8&lt;=$B$65,'2.5_RESULT'!AE8&gt;$C$65),Heat_map!AE10,0)</f>
        <v>16</v>
      </c>
      <c r="AF72">
        <f>IF(AND('2.5_RESULT'!AF8&lt;=$B$65,'2.5_RESULT'!AF8&gt;$C$65),Heat_map!AF10,0)</f>
        <v>108</v>
      </c>
    </row>
    <row r="73" spans="1:32" x14ac:dyDescent="0.2">
      <c r="A73" s="36">
        <f t="shared" ref="A73:A76" si="24">A60</f>
        <v>52.5</v>
      </c>
      <c r="B73">
        <f>IF(AND('2.5_RESULT'!B9&lt;=$B$65,'2.5_RESULT'!B9&gt;$C$65),Heat_map!B11,0)</f>
        <v>0</v>
      </c>
      <c r="C73">
        <f>IF(AND('2.5_RESULT'!C9&lt;=$B$65,'2.5_RESULT'!C9&gt;$C$65),Heat_map!C11,0)</f>
        <v>0</v>
      </c>
      <c r="D73">
        <f>IF(AND('2.5_RESULT'!D9&lt;=$B$65,'2.5_RESULT'!D9&gt;$C$65),Heat_map!D11,0)</f>
        <v>0</v>
      </c>
      <c r="E73">
        <f>IF(AND('2.5_RESULT'!E9&lt;=$B$65,'2.5_RESULT'!E9&gt;$C$65),Heat_map!E11,0)</f>
        <v>0</v>
      </c>
      <c r="F73">
        <f>IF(AND('2.5_RESULT'!F9&lt;=$B$65,'2.5_RESULT'!F9&gt;$C$65),Heat_map!F11,0)</f>
        <v>0</v>
      </c>
      <c r="G73">
        <f>IF(AND('2.5_RESULT'!G9&lt;=$B$65,'2.5_RESULT'!G9&gt;$C$65),Heat_map!G11,0)</f>
        <v>0</v>
      </c>
      <c r="H73">
        <f>IF(AND('2.5_RESULT'!H9&lt;=$B$65,'2.5_RESULT'!H9&gt;$C$65),Heat_map!H11,0)</f>
        <v>0</v>
      </c>
      <c r="I73">
        <f>IF(AND('2.5_RESULT'!I9&lt;=$B$65,'2.5_RESULT'!I9&gt;$C$65),Heat_map!I11,0)</f>
        <v>0</v>
      </c>
      <c r="J73">
        <f>IF(AND('2.5_RESULT'!J9&lt;=$B$65,'2.5_RESULT'!J9&gt;$C$65),Heat_map!J11,0)</f>
        <v>0</v>
      </c>
      <c r="K73">
        <f>IF(AND('2.5_RESULT'!K9&lt;=$B$65,'2.5_RESULT'!K9&gt;$C$65),Heat_map!K11,0)</f>
        <v>0</v>
      </c>
      <c r="L73">
        <f>IF(AND('2.5_RESULT'!L9&lt;=$B$65,'2.5_RESULT'!L9&gt;$C$65),Heat_map!L11,0)</f>
        <v>0</v>
      </c>
      <c r="M73">
        <f>IF(AND('2.5_RESULT'!M9&lt;=$B$65,'2.5_RESULT'!M9&gt;$C$65),Heat_map!M11,0)</f>
        <v>0</v>
      </c>
      <c r="N73">
        <f>IF(AND('2.5_RESULT'!N9&lt;=$B$65,'2.5_RESULT'!N9&gt;$C$65),Heat_map!N11,0)</f>
        <v>0</v>
      </c>
      <c r="O73">
        <f>IF(AND('2.5_RESULT'!O9&lt;=$B$65,'2.5_RESULT'!O9&gt;$C$65),Heat_map!O11,0)</f>
        <v>0</v>
      </c>
      <c r="P73">
        <f>IF(AND('2.5_RESULT'!P9&lt;=$B$65,'2.5_RESULT'!P9&gt;$C$65),Heat_map!P11,0)</f>
        <v>0</v>
      </c>
      <c r="Q73">
        <f>IF(AND('2.5_RESULT'!Q9&lt;=$B$65,'2.5_RESULT'!Q9&gt;$C$65),Heat_map!Q11,0)</f>
        <v>0</v>
      </c>
      <c r="R73">
        <f>IF(AND('2.5_RESULT'!R9&lt;=$B$65,'2.5_RESULT'!R9&gt;$C$65),Heat_map!R11,0)</f>
        <v>0</v>
      </c>
      <c r="S73">
        <f>IF(AND('2.5_RESULT'!S9&lt;=$B$65,'2.5_RESULT'!S9&gt;$C$65),Heat_map!S11,0)</f>
        <v>0</v>
      </c>
      <c r="T73">
        <f>IF(AND('2.5_RESULT'!T9&lt;=$B$65,'2.5_RESULT'!T9&gt;$C$65),Heat_map!T11,0)</f>
        <v>0</v>
      </c>
      <c r="U73">
        <f>IF(AND('2.5_RESULT'!U9&lt;=$B$65,'2.5_RESULT'!U9&gt;$C$65),Heat_map!U11,0)</f>
        <v>0</v>
      </c>
      <c r="V73">
        <f>IF(AND('2.5_RESULT'!V9&lt;=$B$65,'2.5_RESULT'!V9&gt;$C$65),Heat_map!V11,0)</f>
        <v>0</v>
      </c>
      <c r="W73">
        <f>IF(AND('2.5_RESULT'!W9&lt;=$B$65,'2.5_RESULT'!W9&gt;$C$65),Heat_map!W11,0)</f>
        <v>0</v>
      </c>
      <c r="X73">
        <f>IF(AND('2.5_RESULT'!X9&lt;=$B$65,'2.5_RESULT'!X9&gt;$C$65),Heat_map!X11,0)</f>
        <v>0</v>
      </c>
      <c r="Y73">
        <f>IF(AND('2.5_RESULT'!Y9&lt;=$B$65,'2.5_RESULT'!Y9&gt;$C$65),Heat_map!Y11,0)</f>
        <v>0</v>
      </c>
      <c r="Z73">
        <f>IF(AND('2.5_RESULT'!Z9&lt;=$B$65,'2.5_RESULT'!Z9&gt;$C$65),Heat_map!Z11,0)</f>
        <v>0</v>
      </c>
      <c r="AA73">
        <f>IF(AND('2.5_RESULT'!AA9&lt;=$B$65,'2.5_RESULT'!AA9&gt;$C$65),Heat_map!AA11,0)</f>
        <v>0</v>
      </c>
      <c r="AB73">
        <f>IF(AND('2.5_RESULT'!AB9&lt;=$B$65,'2.5_RESULT'!AB9&gt;$C$65),Heat_map!AB11,0)</f>
        <v>0</v>
      </c>
      <c r="AC73">
        <f>IF(AND('2.5_RESULT'!AC9&lt;=$B$65,'2.5_RESULT'!AC9&gt;$C$65),Heat_map!AC11,0)</f>
        <v>0</v>
      </c>
      <c r="AD73">
        <f>IF(AND('2.5_RESULT'!AD9&lt;=$B$65,'2.5_RESULT'!AD9&gt;$C$65),Heat_map!AD11,0)</f>
        <v>0</v>
      </c>
      <c r="AE73">
        <f>IF(AND('2.5_RESULT'!AE9&lt;=$B$65,'2.5_RESULT'!AE9&gt;$C$65),Heat_map!AE11,0)</f>
        <v>0</v>
      </c>
      <c r="AF73">
        <f>IF(AND('2.5_RESULT'!AF9&lt;=$B$65,'2.5_RESULT'!AF9&gt;$C$65),Heat_map!AF11,0)</f>
        <v>0</v>
      </c>
    </row>
    <row r="74" spans="1:32" x14ac:dyDescent="0.2">
      <c r="A74" s="36">
        <f t="shared" si="24"/>
        <v>57.5</v>
      </c>
      <c r="B74">
        <f>IF(AND('2.5_RESULT'!B10&lt;=$B$65,'2.5_RESULT'!B10&gt;$C$65),Heat_map!B12,0)</f>
        <v>0</v>
      </c>
      <c r="C74">
        <f>IF(AND('2.5_RESULT'!C10&lt;=$B$65,'2.5_RESULT'!C10&gt;$C$65),Heat_map!C12,0)</f>
        <v>0</v>
      </c>
      <c r="D74">
        <f>IF(AND('2.5_RESULT'!D10&lt;=$B$65,'2.5_RESULT'!D10&gt;$C$65),Heat_map!D12,0)</f>
        <v>0</v>
      </c>
      <c r="E74">
        <f>IF(AND('2.5_RESULT'!E10&lt;=$B$65,'2.5_RESULT'!E10&gt;$C$65),Heat_map!E12,0)</f>
        <v>0</v>
      </c>
      <c r="F74">
        <f>IF(AND('2.5_RESULT'!F10&lt;=$B$65,'2.5_RESULT'!F10&gt;$C$65),Heat_map!F12,0)</f>
        <v>0</v>
      </c>
      <c r="G74">
        <f>IF(AND('2.5_RESULT'!G10&lt;=$B$65,'2.5_RESULT'!G10&gt;$C$65),Heat_map!G12,0)</f>
        <v>0</v>
      </c>
      <c r="H74">
        <f>IF(AND('2.5_RESULT'!H10&lt;=$B$65,'2.5_RESULT'!H10&gt;$C$65),Heat_map!H12,0)</f>
        <v>0</v>
      </c>
      <c r="I74">
        <f>IF(AND('2.5_RESULT'!I10&lt;=$B$65,'2.5_RESULT'!I10&gt;$C$65),Heat_map!I12,0)</f>
        <v>0</v>
      </c>
      <c r="J74">
        <f>IF(AND('2.5_RESULT'!J10&lt;=$B$65,'2.5_RESULT'!J10&gt;$C$65),Heat_map!J12,0)</f>
        <v>0</v>
      </c>
      <c r="K74">
        <f>IF(AND('2.5_RESULT'!K10&lt;=$B$65,'2.5_RESULT'!K10&gt;$C$65),Heat_map!K12,0)</f>
        <v>0</v>
      </c>
      <c r="L74">
        <f>IF(AND('2.5_RESULT'!L10&lt;=$B$65,'2.5_RESULT'!L10&gt;$C$65),Heat_map!L12,0)</f>
        <v>0</v>
      </c>
      <c r="M74">
        <f>IF(AND('2.5_RESULT'!M10&lt;=$B$65,'2.5_RESULT'!M10&gt;$C$65),Heat_map!M12,0)</f>
        <v>0</v>
      </c>
      <c r="N74">
        <f>IF(AND('2.5_RESULT'!N10&lt;=$B$65,'2.5_RESULT'!N10&gt;$C$65),Heat_map!N12,0)</f>
        <v>0</v>
      </c>
      <c r="O74">
        <f>IF(AND('2.5_RESULT'!O10&lt;=$B$65,'2.5_RESULT'!O10&gt;$C$65),Heat_map!O12,0)</f>
        <v>0</v>
      </c>
      <c r="P74">
        <f>IF(AND('2.5_RESULT'!P10&lt;=$B$65,'2.5_RESULT'!P10&gt;$C$65),Heat_map!P12,0)</f>
        <v>0</v>
      </c>
      <c r="Q74">
        <f>IF(AND('2.5_RESULT'!Q10&lt;=$B$65,'2.5_RESULT'!Q10&gt;$C$65),Heat_map!Q12,0)</f>
        <v>0</v>
      </c>
      <c r="R74">
        <f>IF(AND('2.5_RESULT'!R10&lt;=$B$65,'2.5_RESULT'!R10&gt;$C$65),Heat_map!R12,0)</f>
        <v>0</v>
      </c>
      <c r="S74">
        <f>IF(AND('2.5_RESULT'!S10&lt;=$B$65,'2.5_RESULT'!S10&gt;$C$65),Heat_map!S12,0)</f>
        <v>0</v>
      </c>
      <c r="T74">
        <f>IF(AND('2.5_RESULT'!T10&lt;=$B$65,'2.5_RESULT'!T10&gt;$C$65),Heat_map!T12,0)</f>
        <v>0</v>
      </c>
      <c r="U74">
        <f>IF(AND('2.5_RESULT'!U10&lt;=$B$65,'2.5_RESULT'!U10&gt;$C$65),Heat_map!U12,0)</f>
        <v>0</v>
      </c>
      <c r="V74">
        <f>IF(AND('2.5_RESULT'!V10&lt;=$B$65,'2.5_RESULT'!V10&gt;$C$65),Heat_map!V12,0)</f>
        <v>0</v>
      </c>
      <c r="W74">
        <f>IF(AND('2.5_RESULT'!W10&lt;=$B$65,'2.5_RESULT'!W10&gt;$C$65),Heat_map!W12,0)</f>
        <v>0</v>
      </c>
      <c r="X74">
        <f>IF(AND('2.5_RESULT'!X10&lt;=$B$65,'2.5_RESULT'!X10&gt;$C$65),Heat_map!X12,0)</f>
        <v>0</v>
      </c>
      <c r="Y74">
        <f>IF(AND('2.5_RESULT'!Y10&lt;=$B$65,'2.5_RESULT'!Y10&gt;$C$65),Heat_map!Y12,0)</f>
        <v>0</v>
      </c>
      <c r="Z74">
        <f>IF(AND('2.5_RESULT'!Z10&lt;=$B$65,'2.5_RESULT'!Z10&gt;$C$65),Heat_map!Z12,0)</f>
        <v>0</v>
      </c>
      <c r="AA74">
        <f>IF(AND('2.5_RESULT'!AA10&lt;=$B$65,'2.5_RESULT'!AA10&gt;$C$65),Heat_map!AA12,0)</f>
        <v>0</v>
      </c>
      <c r="AB74">
        <f>IF(AND('2.5_RESULT'!AB10&lt;=$B$65,'2.5_RESULT'!AB10&gt;$C$65),Heat_map!AB12,0)</f>
        <v>0</v>
      </c>
      <c r="AC74">
        <f>IF(AND('2.5_RESULT'!AC10&lt;=$B$65,'2.5_RESULT'!AC10&gt;$C$65),Heat_map!AC12,0)</f>
        <v>0</v>
      </c>
      <c r="AD74">
        <f>IF(AND('2.5_RESULT'!AD10&lt;=$B$65,'2.5_RESULT'!AD10&gt;$C$65),Heat_map!AD12,0)</f>
        <v>0</v>
      </c>
      <c r="AE74">
        <f>IF(AND('2.5_RESULT'!AE10&lt;=$B$65,'2.5_RESULT'!AE10&gt;$C$65),Heat_map!AE12,0)</f>
        <v>0</v>
      </c>
      <c r="AF74">
        <f>IF(AND('2.5_RESULT'!AF10&lt;=$B$65,'2.5_RESULT'!AF10&gt;$C$65),Heat_map!AF12,0)</f>
        <v>0</v>
      </c>
    </row>
    <row r="75" spans="1:32" x14ac:dyDescent="0.2">
      <c r="A75" s="36">
        <f t="shared" si="24"/>
        <v>62.5</v>
      </c>
      <c r="B75">
        <f>IF(AND('2.5_RESULT'!B11&lt;=$B$65,'2.5_RESULT'!B11&gt;$C$65),Heat_map!B13,0)</f>
        <v>0</v>
      </c>
      <c r="C75">
        <f>IF(AND('2.5_RESULT'!C11&lt;=$B$65,'2.5_RESULT'!C11&gt;$C$65),Heat_map!C13,0)</f>
        <v>0</v>
      </c>
      <c r="D75">
        <f>IF(AND('2.5_RESULT'!D11&lt;=$B$65,'2.5_RESULT'!D11&gt;$C$65),Heat_map!D13,0)</f>
        <v>0</v>
      </c>
      <c r="E75">
        <f>IF(AND('2.5_RESULT'!E11&lt;=$B$65,'2.5_RESULT'!E11&gt;$C$65),Heat_map!E13,0)</f>
        <v>0</v>
      </c>
      <c r="F75">
        <f>IF(AND('2.5_RESULT'!F11&lt;=$B$65,'2.5_RESULT'!F11&gt;$C$65),Heat_map!F13,0)</f>
        <v>0</v>
      </c>
      <c r="G75">
        <f>IF(AND('2.5_RESULT'!G11&lt;=$B$65,'2.5_RESULT'!G11&gt;$C$65),Heat_map!G13,0)</f>
        <v>0</v>
      </c>
      <c r="H75">
        <f>IF(AND('2.5_RESULT'!H11&lt;=$B$65,'2.5_RESULT'!H11&gt;$C$65),Heat_map!H13,0)</f>
        <v>0</v>
      </c>
      <c r="I75">
        <f>IF(AND('2.5_RESULT'!I11&lt;=$B$65,'2.5_RESULT'!I11&gt;$C$65),Heat_map!I13,0)</f>
        <v>0</v>
      </c>
      <c r="J75">
        <f>IF(AND('2.5_RESULT'!J11&lt;=$B$65,'2.5_RESULT'!J11&gt;$C$65),Heat_map!J13,0)</f>
        <v>0</v>
      </c>
      <c r="K75">
        <f>IF(AND('2.5_RESULT'!K11&lt;=$B$65,'2.5_RESULT'!K11&gt;$C$65),Heat_map!K13,0)</f>
        <v>0</v>
      </c>
      <c r="L75">
        <f>IF(AND('2.5_RESULT'!L11&lt;=$B$65,'2.5_RESULT'!L11&gt;$C$65),Heat_map!L13,0)</f>
        <v>0</v>
      </c>
      <c r="M75">
        <f>IF(AND('2.5_RESULT'!M11&lt;=$B$65,'2.5_RESULT'!M11&gt;$C$65),Heat_map!M13,0)</f>
        <v>0</v>
      </c>
      <c r="N75">
        <f>IF(AND('2.5_RESULT'!N11&lt;=$B$65,'2.5_RESULT'!N11&gt;$C$65),Heat_map!N13,0)</f>
        <v>0</v>
      </c>
      <c r="O75">
        <f>IF(AND('2.5_RESULT'!O11&lt;=$B$65,'2.5_RESULT'!O11&gt;$C$65),Heat_map!O13,0)</f>
        <v>0</v>
      </c>
      <c r="P75">
        <f>IF(AND('2.5_RESULT'!P11&lt;=$B$65,'2.5_RESULT'!P11&gt;$C$65),Heat_map!P13,0)</f>
        <v>0</v>
      </c>
      <c r="Q75">
        <f>IF(AND('2.5_RESULT'!Q11&lt;=$B$65,'2.5_RESULT'!Q11&gt;$C$65),Heat_map!Q13,0)</f>
        <v>0</v>
      </c>
      <c r="R75">
        <f>IF(AND('2.5_RESULT'!R11&lt;=$B$65,'2.5_RESULT'!R11&gt;$C$65),Heat_map!R13,0)</f>
        <v>0</v>
      </c>
      <c r="S75">
        <f>IF(AND('2.5_RESULT'!S11&lt;=$B$65,'2.5_RESULT'!S11&gt;$C$65),Heat_map!S13,0)</f>
        <v>0</v>
      </c>
      <c r="T75">
        <f>IF(AND('2.5_RESULT'!T11&lt;=$B$65,'2.5_RESULT'!T11&gt;$C$65),Heat_map!T13,0)</f>
        <v>0</v>
      </c>
      <c r="U75">
        <f>IF(AND('2.5_RESULT'!U11&lt;=$B$65,'2.5_RESULT'!U11&gt;$C$65),Heat_map!U13,0)</f>
        <v>0</v>
      </c>
      <c r="V75">
        <f>IF(AND('2.5_RESULT'!V11&lt;=$B$65,'2.5_RESULT'!V11&gt;$C$65),Heat_map!V13,0)</f>
        <v>0</v>
      </c>
      <c r="W75">
        <f>IF(AND('2.5_RESULT'!W11&lt;=$B$65,'2.5_RESULT'!W11&gt;$C$65),Heat_map!W13,0)</f>
        <v>0</v>
      </c>
      <c r="X75">
        <f>IF(AND('2.5_RESULT'!X11&lt;=$B$65,'2.5_RESULT'!X11&gt;$C$65),Heat_map!X13,0)</f>
        <v>0</v>
      </c>
      <c r="Y75">
        <f>IF(AND('2.5_RESULT'!Y11&lt;=$B$65,'2.5_RESULT'!Y11&gt;$C$65),Heat_map!Y13,0)</f>
        <v>0</v>
      </c>
      <c r="Z75">
        <f>IF(AND('2.5_RESULT'!Z11&lt;=$B$65,'2.5_RESULT'!Z11&gt;$C$65),Heat_map!Z13,0)</f>
        <v>0</v>
      </c>
      <c r="AA75">
        <f>IF(AND('2.5_RESULT'!AA11&lt;=$B$65,'2.5_RESULT'!AA11&gt;$C$65),Heat_map!AA13,0)</f>
        <v>0</v>
      </c>
      <c r="AB75">
        <f>IF(AND('2.5_RESULT'!AB11&lt;=$B$65,'2.5_RESULT'!AB11&gt;$C$65),Heat_map!AB13,0)</f>
        <v>0</v>
      </c>
      <c r="AC75">
        <f>IF(AND('2.5_RESULT'!AC11&lt;=$B$65,'2.5_RESULT'!AC11&gt;$C$65),Heat_map!AC13,0)</f>
        <v>0</v>
      </c>
      <c r="AD75">
        <f>IF(AND('2.5_RESULT'!AD11&lt;=$B$65,'2.5_RESULT'!AD11&gt;$C$65),Heat_map!AD13,0)</f>
        <v>0</v>
      </c>
      <c r="AE75">
        <f>IF(AND('2.5_RESULT'!AE11&lt;=$B$65,'2.5_RESULT'!AE11&gt;$C$65),Heat_map!AE13,0)</f>
        <v>0</v>
      </c>
      <c r="AF75">
        <f>IF(AND('2.5_RESULT'!AF11&lt;=$B$65,'2.5_RESULT'!AF11&gt;$C$65),Heat_map!AF13,0)</f>
        <v>0</v>
      </c>
    </row>
    <row r="76" spans="1:32" x14ac:dyDescent="0.2">
      <c r="A76" s="36">
        <f t="shared" si="24"/>
        <v>67.5</v>
      </c>
      <c r="B76">
        <f>IF(AND('2.5_RESULT'!B12&lt;=$B$65,'2.5_RESULT'!B12&gt;$C$65),Heat_map!B14,0)</f>
        <v>0</v>
      </c>
      <c r="C76">
        <f>IF(AND('2.5_RESULT'!C12&lt;=$B$65,'2.5_RESULT'!C12&gt;$C$65),Heat_map!C14,0)</f>
        <v>0</v>
      </c>
      <c r="D76">
        <f>IF(AND('2.5_RESULT'!D12&lt;=$B$65,'2.5_RESULT'!D12&gt;$C$65),Heat_map!D14,0)</f>
        <v>0</v>
      </c>
      <c r="E76">
        <f>IF(AND('2.5_RESULT'!E12&lt;=$B$65,'2.5_RESULT'!E12&gt;$C$65),Heat_map!E14,0)</f>
        <v>0</v>
      </c>
      <c r="F76">
        <f>IF(AND('2.5_RESULT'!F12&lt;=$B$65,'2.5_RESULT'!F12&gt;$C$65),Heat_map!F14,0)</f>
        <v>0</v>
      </c>
      <c r="G76">
        <f>IF(AND('2.5_RESULT'!G12&lt;=$B$65,'2.5_RESULT'!G12&gt;$C$65),Heat_map!G14,0)</f>
        <v>0</v>
      </c>
      <c r="H76">
        <f>IF(AND('2.5_RESULT'!H12&lt;=$B$65,'2.5_RESULT'!H12&gt;$C$65),Heat_map!H14,0)</f>
        <v>0</v>
      </c>
      <c r="I76">
        <f>IF(AND('2.5_RESULT'!I12&lt;=$B$65,'2.5_RESULT'!I12&gt;$C$65),Heat_map!I14,0)</f>
        <v>0</v>
      </c>
      <c r="J76">
        <f>IF(AND('2.5_RESULT'!J12&lt;=$B$65,'2.5_RESULT'!J12&gt;$C$65),Heat_map!J14,0)</f>
        <v>0</v>
      </c>
      <c r="K76">
        <f>IF(AND('2.5_RESULT'!K12&lt;=$B$65,'2.5_RESULT'!K12&gt;$C$65),Heat_map!K14,0)</f>
        <v>0</v>
      </c>
      <c r="L76">
        <f>IF(AND('2.5_RESULT'!L12&lt;=$B$65,'2.5_RESULT'!L12&gt;$C$65),Heat_map!L14,0)</f>
        <v>0</v>
      </c>
      <c r="M76">
        <f>IF(AND('2.5_RESULT'!M12&lt;=$B$65,'2.5_RESULT'!M12&gt;$C$65),Heat_map!M14,0)</f>
        <v>0</v>
      </c>
      <c r="N76">
        <f>IF(AND('2.5_RESULT'!N12&lt;=$B$65,'2.5_RESULT'!N12&gt;$C$65),Heat_map!N14,0)</f>
        <v>0</v>
      </c>
      <c r="O76">
        <f>IF(AND('2.5_RESULT'!O12&lt;=$B$65,'2.5_RESULT'!O12&gt;$C$65),Heat_map!O14,0)</f>
        <v>0</v>
      </c>
      <c r="P76">
        <f>IF(AND('2.5_RESULT'!P12&lt;=$B$65,'2.5_RESULT'!P12&gt;$C$65),Heat_map!P14,0)</f>
        <v>0</v>
      </c>
      <c r="Q76">
        <f>IF(AND('2.5_RESULT'!Q12&lt;=$B$65,'2.5_RESULT'!Q12&gt;$C$65),Heat_map!Q14,0)</f>
        <v>0</v>
      </c>
      <c r="R76">
        <f>IF(AND('2.5_RESULT'!R12&lt;=$B$65,'2.5_RESULT'!R12&gt;$C$65),Heat_map!R14,0)</f>
        <v>0</v>
      </c>
      <c r="S76">
        <f>IF(AND('2.5_RESULT'!S12&lt;=$B$65,'2.5_RESULT'!S12&gt;$C$65),Heat_map!S14,0)</f>
        <v>0</v>
      </c>
      <c r="T76">
        <f>IF(AND('2.5_RESULT'!T12&lt;=$B$65,'2.5_RESULT'!T12&gt;$C$65),Heat_map!T14,0)</f>
        <v>0</v>
      </c>
      <c r="U76">
        <f>IF(AND('2.5_RESULT'!U12&lt;=$B$65,'2.5_RESULT'!U12&gt;$C$65),Heat_map!U14,0)</f>
        <v>0</v>
      </c>
      <c r="V76">
        <f>IF(AND('2.5_RESULT'!V12&lt;=$B$65,'2.5_RESULT'!V12&gt;$C$65),Heat_map!V14,0)</f>
        <v>0</v>
      </c>
      <c r="W76">
        <f>IF(AND('2.5_RESULT'!W12&lt;=$B$65,'2.5_RESULT'!W12&gt;$C$65),Heat_map!W14,0)</f>
        <v>0</v>
      </c>
      <c r="X76">
        <f>IF(AND('2.5_RESULT'!X12&lt;=$B$65,'2.5_RESULT'!X12&gt;$C$65),Heat_map!X14,0)</f>
        <v>0</v>
      </c>
      <c r="Y76">
        <f>IF(AND('2.5_RESULT'!Y12&lt;=$B$65,'2.5_RESULT'!Y12&gt;$C$65),Heat_map!Y14,0)</f>
        <v>0</v>
      </c>
      <c r="Z76">
        <f>IF(AND('2.5_RESULT'!Z12&lt;=$B$65,'2.5_RESULT'!Z12&gt;$C$65),Heat_map!Z14,0)</f>
        <v>0</v>
      </c>
      <c r="AA76">
        <f>IF(AND('2.5_RESULT'!AA12&lt;=$B$65,'2.5_RESULT'!AA12&gt;$C$65),Heat_map!AA14,0)</f>
        <v>0</v>
      </c>
      <c r="AB76">
        <f>IF(AND('2.5_RESULT'!AB12&lt;=$B$65,'2.5_RESULT'!AB12&gt;$C$65),Heat_map!AB14,0)</f>
        <v>0</v>
      </c>
      <c r="AC76">
        <f>IF(AND('2.5_RESULT'!AC12&lt;=$B$65,'2.5_RESULT'!AC12&gt;$C$65),Heat_map!AC14,0)</f>
        <v>0</v>
      </c>
      <c r="AD76">
        <f>IF(AND('2.5_RESULT'!AD12&lt;=$B$65,'2.5_RESULT'!AD12&gt;$C$65),Heat_map!AD14,0)</f>
        <v>0</v>
      </c>
      <c r="AE76">
        <f>IF(AND('2.5_RESULT'!AE12&lt;=$B$65,'2.5_RESULT'!AE12&gt;$C$65),Heat_map!AE14,0)</f>
        <v>0</v>
      </c>
      <c r="AF76">
        <f>IF(AND('2.5_RESULT'!AF12&lt;=$B$65,'2.5_RESULT'!AF12&gt;$C$65),Heat_map!AF14,0)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25">B66</f>
        <v>2500</v>
      </c>
      <c r="C79" s="36">
        <f t="shared" si="25"/>
        <v>7500</v>
      </c>
      <c r="D79" s="36">
        <f t="shared" si="25"/>
        <v>12500</v>
      </c>
      <c r="E79" s="36">
        <f t="shared" si="25"/>
        <v>17500</v>
      </c>
      <c r="F79" s="36">
        <f t="shared" si="25"/>
        <v>22500</v>
      </c>
      <c r="G79" s="36">
        <f t="shared" si="25"/>
        <v>27500</v>
      </c>
      <c r="H79" s="36">
        <f t="shared" si="25"/>
        <v>32500</v>
      </c>
      <c r="I79" s="36">
        <f t="shared" si="25"/>
        <v>37500</v>
      </c>
      <c r="J79" s="36">
        <f t="shared" si="25"/>
        <v>42500</v>
      </c>
      <c r="K79" s="36">
        <f t="shared" si="25"/>
        <v>47500</v>
      </c>
      <c r="L79" s="36">
        <f t="shared" si="25"/>
        <v>52500</v>
      </c>
      <c r="M79" s="36">
        <f t="shared" si="25"/>
        <v>57500</v>
      </c>
      <c r="N79" s="36">
        <f t="shared" si="25"/>
        <v>62500</v>
      </c>
      <c r="O79" s="36">
        <f t="shared" si="25"/>
        <v>67500</v>
      </c>
      <c r="P79" s="36">
        <f t="shared" si="25"/>
        <v>72500</v>
      </c>
      <c r="Q79" s="36">
        <f t="shared" si="25"/>
        <v>77500</v>
      </c>
      <c r="R79" s="36">
        <f t="shared" si="25"/>
        <v>82500</v>
      </c>
      <c r="S79" s="36">
        <f t="shared" si="25"/>
        <v>87500</v>
      </c>
      <c r="T79" s="36">
        <f t="shared" si="25"/>
        <v>92500</v>
      </c>
      <c r="U79" s="36">
        <f t="shared" si="25"/>
        <v>97500</v>
      </c>
      <c r="V79" s="36">
        <f t="shared" si="25"/>
        <v>102500</v>
      </c>
      <c r="W79" s="36">
        <f t="shared" si="25"/>
        <v>107500</v>
      </c>
      <c r="X79" s="36">
        <f t="shared" si="25"/>
        <v>112500</v>
      </c>
      <c r="Y79" s="36">
        <f t="shared" si="25"/>
        <v>117500</v>
      </c>
      <c r="Z79" s="36">
        <f t="shared" si="25"/>
        <v>122500</v>
      </c>
      <c r="AA79" s="36">
        <f t="shared" si="25"/>
        <v>127500</v>
      </c>
      <c r="AB79" s="36">
        <f t="shared" si="25"/>
        <v>132500</v>
      </c>
      <c r="AC79" s="36">
        <f t="shared" si="25"/>
        <v>137500</v>
      </c>
      <c r="AD79" s="36">
        <f t="shared" si="25"/>
        <v>142500</v>
      </c>
      <c r="AE79" s="36">
        <f t="shared" si="25"/>
        <v>147500</v>
      </c>
      <c r="AF79" s="36">
        <f t="shared" si="25"/>
        <v>200000</v>
      </c>
    </row>
    <row r="80" spans="1:32" x14ac:dyDescent="0.2">
      <c r="A80" s="36">
        <f>A67</f>
        <v>22.5</v>
      </c>
      <c r="B80">
        <f>IF(AND('2.5_RESULT'!B3&lt;=$B$78,'2.5_RESULT'!B3&gt;$C$78),Heat_map!B5,0)</f>
        <v>0</v>
      </c>
      <c r="C80">
        <f>IF(AND('2.5_RESULT'!C3&lt;=$B$78,'2.5_RESULT'!C3&gt;$C$78),Heat_map!C5,0)</f>
        <v>0</v>
      </c>
      <c r="D80">
        <f>IF(AND('2.5_RESULT'!D3&lt;=$B$78,'2.5_RESULT'!D3&gt;$C$78),Heat_map!D5,0)</f>
        <v>0</v>
      </c>
      <c r="E80">
        <f>IF(AND('2.5_RESULT'!E3&lt;=$B$78,'2.5_RESULT'!E3&gt;$C$78),Heat_map!E5,0)</f>
        <v>0</v>
      </c>
      <c r="F80">
        <f>IF(AND('2.5_RESULT'!F3&lt;=$B$78,'2.5_RESULT'!F3&gt;$C$78),Heat_map!F5,0)</f>
        <v>0</v>
      </c>
      <c r="G80">
        <f>IF(AND('2.5_RESULT'!G3&lt;=$B$78,'2.5_RESULT'!G3&gt;$C$78),Heat_map!G5,0)</f>
        <v>0</v>
      </c>
      <c r="H80">
        <f>IF(AND('2.5_RESULT'!H3&lt;=$B$78,'2.5_RESULT'!H3&gt;$C$78),Heat_map!H5,0)</f>
        <v>305</v>
      </c>
      <c r="I80">
        <f>IF(AND('2.5_RESULT'!I3&lt;=$B$78,'2.5_RESULT'!I3&gt;$C$78),Heat_map!I5,0)</f>
        <v>0</v>
      </c>
      <c r="J80">
        <f>IF(AND('2.5_RESULT'!J3&lt;=$B$78,'2.5_RESULT'!J3&gt;$C$78),Heat_map!J5,0)</f>
        <v>0</v>
      </c>
      <c r="K80">
        <f>IF(AND('2.5_RESULT'!K3&lt;=$B$78,'2.5_RESULT'!K3&gt;$C$78),Heat_map!K5,0)</f>
        <v>0</v>
      </c>
      <c r="L80">
        <f>IF(AND('2.5_RESULT'!L3&lt;=$B$78,'2.5_RESULT'!L3&gt;$C$78),Heat_map!L5,0)</f>
        <v>0</v>
      </c>
      <c r="M80">
        <f>IF(AND('2.5_RESULT'!M3&lt;=$B$78,'2.5_RESULT'!M3&gt;$C$78),Heat_map!M5,0)</f>
        <v>0</v>
      </c>
      <c r="N80">
        <f>IF(AND('2.5_RESULT'!N3&lt;=$B$78,'2.5_RESULT'!N3&gt;$C$78),Heat_map!N5,0)</f>
        <v>0</v>
      </c>
      <c r="O80">
        <f>IF(AND('2.5_RESULT'!O3&lt;=$B$78,'2.5_RESULT'!O3&gt;$C$78),Heat_map!O5,0)</f>
        <v>0</v>
      </c>
      <c r="P80">
        <f>IF(AND('2.5_RESULT'!P3&lt;=$B$78,'2.5_RESULT'!P3&gt;$C$78),Heat_map!P5,0)</f>
        <v>0</v>
      </c>
      <c r="Q80">
        <f>IF(AND('2.5_RESULT'!Q3&lt;=$B$78,'2.5_RESULT'!Q3&gt;$C$78),Heat_map!Q5,0)</f>
        <v>0</v>
      </c>
      <c r="R80">
        <f>IF(AND('2.5_RESULT'!R3&lt;=$B$78,'2.5_RESULT'!R3&gt;$C$78),Heat_map!R5,0)</f>
        <v>0</v>
      </c>
      <c r="S80">
        <f>IF(AND('2.5_RESULT'!S3&lt;=$B$78,'2.5_RESULT'!S3&gt;$C$78),Heat_map!S5,0)</f>
        <v>0</v>
      </c>
      <c r="T80">
        <f>IF(AND('2.5_RESULT'!T3&lt;=$B$78,'2.5_RESULT'!T3&gt;$C$78),Heat_map!T5,0)</f>
        <v>0</v>
      </c>
      <c r="U80">
        <f>IF(AND('2.5_RESULT'!U3&lt;=$B$78,'2.5_RESULT'!U3&gt;$C$78),Heat_map!U5,0)</f>
        <v>0</v>
      </c>
      <c r="V80">
        <f>IF(AND('2.5_RESULT'!V3&lt;=$B$78,'2.5_RESULT'!V3&gt;$C$78),Heat_map!V5,0)</f>
        <v>0</v>
      </c>
      <c r="W80">
        <f>IF(AND('2.5_RESULT'!W3&lt;=$B$78,'2.5_RESULT'!W3&gt;$C$78),Heat_map!W5,0)</f>
        <v>0</v>
      </c>
      <c r="X80">
        <f>IF(AND('2.5_RESULT'!X3&lt;=$B$78,'2.5_RESULT'!X3&gt;$C$78),Heat_map!X5,0)</f>
        <v>0</v>
      </c>
      <c r="Y80">
        <f>IF(AND('2.5_RESULT'!Y3&lt;=$B$78,'2.5_RESULT'!Y3&gt;$C$78),Heat_map!Y5,0)</f>
        <v>0</v>
      </c>
      <c r="Z80">
        <f>IF(AND('2.5_RESULT'!Z3&lt;=$B$78,'2.5_RESULT'!Z3&gt;$C$78),Heat_map!Z5,0)</f>
        <v>0</v>
      </c>
      <c r="AA80">
        <f>IF(AND('2.5_RESULT'!AA3&lt;=$B$78,'2.5_RESULT'!AA3&gt;$C$78),Heat_map!AA5,0)</f>
        <v>0</v>
      </c>
      <c r="AB80">
        <f>IF(AND('2.5_RESULT'!AB3&lt;=$B$78,'2.5_RESULT'!AB3&gt;$C$78),Heat_map!AB5,0)</f>
        <v>0</v>
      </c>
      <c r="AC80">
        <f>IF(AND('2.5_RESULT'!AC3&lt;=$B$78,'2.5_RESULT'!AC3&gt;$C$78),Heat_map!AC5,0)</f>
        <v>0</v>
      </c>
      <c r="AD80">
        <f>IF(AND('2.5_RESULT'!AD3&lt;=$B$78,'2.5_RESULT'!AD3&gt;$C$78),Heat_map!AD5,0)</f>
        <v>0</v>
      </c>
      <c r="AE80">
        <f>IF(AND('2.5_RESULT'!AE3&lt;=$B$78,'2.5_RESULT'!AE3&gt;$C$78),Heat_map!AE5,0)</f>
        <v>0</v>
      </c>
      <c r="AF80">
        <f>IF(AND('2.5_RESULT'!AF3&lt;=$B$78,'2.5_RESULT'!AF3&gt;$C$78),Heat_map!AF5,0)</f>
        <v>0</v>
      </c>
    </row>
    <row r="81" spans="1:32" x14ac:dyDescent="0.2">
      <c r="A81" s="36">
        <f t="shared" ref="A81:A89" si="26">A68</f>
        <v>27.5</v>
      </c>
      <c r="B81">
        <f>IF(AND('2.5_RESULT'!B4&lt;=$B$78,'2.5_RESULT'!B4&gt;$C$78),Heat_map!B6,0)</f>
        <v>0</v>
      </c>
      <c r="C81">
        <f>IF(AND('2.5_RESULT'!C4&lt;=$B$78,'2.5_RESULT'!C4&gt;$C$78),Heat_map!C6,0)</f>
        <v>0</v>
      </c>
      <c r="D81">
        <f>IF(AND('2.5_RESULT'!D4&lt;=$B$78,'2.5_RESULT'!D4&gt;$C$78),Heat_map!D6,0)</f>
        <v>0</v>
      </c>
      <c r="E81">
        <f>IF(AND('2.5_RESULT'!E4&lt;=$B$78,'2.5_RESULT'!E4&gt;$C$78),Heat_map!E6,0)</f>
        <v>0</v>
      </c>
      <c r="F81">
        <f>IF(AND('2.5_RESULT'!F4&lt;=$B$78,'2.5_RESULT'!F4&gt;$C$78),Heat_map!F6,0)</f>
        <v>0</v>
      </c>
      <c r="G81">
        <f>IF(AND('2.5_RESULT'!G4&lt;=$B$78,'2.5_RESULT'!G4&gt;$C$78),Heat_map!G6,0)</f>
        <v>0</v>
      </c>
      <c r="H81">
        <f>IF(AND('2.5_RESULT'!H4&lt;=$B$78,'2.5_RESULT'!H4&gt;$C$78),Heat_map!H6,0)</f>
        <v>0</v>
      </c>
      <c r="I81">
        <f>IF(AND('2.5_RESULT'!I4&lt;=$B$78,'2.5_RESULT'!I4&gt;$C$78),Heat_map!I6,0)</f>
        <v>1722</v>
      </c>
      <c r="J81">
        <f>IF(AND('2.5_RESULT'!J4&lt;=$B$78,'2.5_RESULT'!J4&gt;$C$78),Heat_map!J6,0)</f>
        <v>0</v>
      </c>
      <c r="K81">
        <f>IF(AND('2.5_RESULT'!K4&lt;=$B$78,'2.5_RESULT'!K4&gt;$C$78),Heat_map!K6,0)</f>
        <v>0</v>
      </c>
      <c r="L81">
        <f>IF(AND('2.5_RESULT'!L4&lt;=$B$78,'2.5_RESULT'!L4&gt;$C$78),Heat_map!L6,0)</f>
        <v>0</v>
      </c>
      <c r="M81">
        <f>IF(AND('2.5_RESULT'!M4&lt;=$B$78,'2.5_RESULT'!M4&gt;$C$78),Heat_map!M6,0)</f>
        <v>0</v>
      </c>
      <c r="N81">
        <f>IF(AND('2.5_RESULT'!N4&lt;=$B$78,'2.5_RESULT'!N4&gt;$C$78),Heat_map!N6,0)</f>
        <v>0</v>
      </c>
      <c r="O81">
        <f>IF(AND('2.5_RESULT'!O4&lt;=$B$78,'2.5_RESULT'!O4&gt;$C$78),Heat_map!O6,0)</f>
        <v>0</v>
      </c>
      <c r="P81">
        <f>IF(AND('2.5_RESULT'!P4&lt;=$B$78,'2.5_RESULT'!P4&gt;$C$78),Heat_map!P6,0)</f>
        <v>0</v>
      </c>
      <c r="Q81">
        <f>IF(AND('2.5_RESULT'!Q4&lt;=$B$78,'2.5_RESULT'!Q4&gt;$C$78),Heat_map!Q6,0)</f>
        <v>0</v>
      </c>
      <c r="R81">
        <f>IF(AND('2.5_RESULT'!R4&lt;=$B$78,'2.5_RESULT'!R4&gt;$C$78),Heat_map!R6,0)</f>
        <v>0</v>
      </c>
      <c r="S81">
        <f>IF(AND('2.5_RESULT'!S4&lt;=$B$78,'2.5_RESULT'!S4&gt;$C$78),Heat_map!S6,0)</f>
        <v>0</v>
      </c>
      <c r="T81">
        <f>IF(AND('2.5_RESULT'!T4&lt;=$B$78,'2.5_RESULT'!T4&gt;$C$78),Heat_map!T6,0)</f>
        <v>0</v>
      </c>
      <c r="U81">
        <f>IF(AND('2.5_RESULT'!U4&lt;=$B$78,'2.5_RESULT'!U4&gt;$C$78),Heat_map!U6,0)</f>
        <v>0</v>
      </c>
      <c r="V81">
        <f>IF(AND('2.5_RESULT'!V4&lt;=$B$78,'2.5_RESULT'!V4&gt;$C$78),Heat_map!V6,0)</f>
        <v>0</v>
      </c>
      <c r="W81">
        <f>IF(AND('2.5_RESULT'!W4&lt;=$B$78,'2.5_RESULT'!W4&gt;$C$78),Heat_map!W6,0)</f>
        <v>0</v>
      </c>
      <c r="X81">
        <f>IF(AND('2.5_RESULT'!X4&lt;=$B$78,'2.5_RESULT'!X4&gt;$C$78),Heat_map!X6,0)</f>
        <v>0</v>
      </c>
      <c r="Y81">
        <f>IF(AND('2.5_RESULT'!Y4&lt;=$B$78,'2.5_RESULT'!Y4&gt;$C$78),Heat_map!Y6,0)</f>
        <v>0</v>
      </c>
      <c r="Z81">
        <f>IF(AND('2.5_RESULT'!Z4&lt;=$B$78,'2.5_RESULT'!Z4&gt;$C$78),Heat_map!Z6,0)</f>
        <v>0</v>
      </c>
      <c r="AA81">
        <f>IF(AND('2.5_RESULT'!AA4&lt;=$B$78,'2.5_RESULT'!AA4&gt;$C$78),Heat_map!AA6,0)</f>
        <v>0</v>
      </c>
      <c r="AB81">
        <f>IF(AND('2.5_RESULT'!AB4&lt;=$B$78,'2.5_RESULT'!AB4&gt;$C$78),Heat_map!AB6,0)</f>
        <v>0</v>
      </c>
      <c r="AC81">
        <f>IF(AND('2.5_RESULT'!AC4&lt;=$B$78,'2.5_RESULT'!AC4&gt;$C$78),Heat_map!AC6,0)</f>
        <v>0</v>
      </c>
      <c r="AD81">
        <f>IF(AND('2.5_RESULT'!AD4&lt;=$B$78,'2.5_RESULT'!AD4&gt;$C$78),Heat_map!AD6,0)</f>
        <v>0</v>
      </c>
      <c r="AE81">
        <f>IF(AND('2.5_RESULT'!AE4&lt;=$B$78,'2.5_RESULT'!AE4&gt;$C$78),Heat_map!AE6,0)</f>
        <v>0</v>
      </c>
      <c r="AF81">
        <f>IF(AND('2.5_RESULT'!AF4&lt;=$B$78,'2.5_RESULT'!AF4&gt;$C$78),Heat_map!AF6,0)</f>
        <v>0</v>
      </c>
    </row>
    <row r="82" spans="1:32" x14ac:dyDescent="0.2">
      <c r="A82" s="36">
        <f t="shared" si="26"/>
        <v>32.5</v>
      </c>
      <c r="B82">
        <f>IF(AND('2.5_RESULT'!B5&lt;=$B$78,'2.5_RESULT'!B5&gt;$C$78),Heat_map!B7,0)</f>
        <v>0</v>
      </c>
      <c r="C82">
        <f>IF(AND('2.5_RESULT'!C5&lt;=$B$78,'2.5_RESULT'!C5&gt;$C$78),Heat_map!C7,0)</f>
        <v>0</v>
      </c>
      <c r="D82">
        <f>IF(AND('2.5_RESULT'!D5&lt;=$B$78,'2.5_RESULT'!D5&gt;$C$78),Heat_map!D7,0)</f>
        <v>0</v>
      </c>
      <c r="E82">
        <f>IF(AND('2.5_RESULT'!E5&lt;=$B$78,'2.5_RESULT'!E5&gt;$C$78),Heat_map!E7,0)</f>
        <v>0</v>
      </c>
      <c r="F82">
        <f>IF(AND('2.5_RESULT'!F5&lt;=$B$78,'2.5_RESULT'!F5&gt;$C$78),Heat_map!F7,0)</f>
        <v>0</v>
      </c>
      <c r="G82">
        <f>IF(AND('2.5_RESULT'!G5&lt;=$B$78,'2.5_RESULT'!G5&gt;$C$78),Heat_map!G7,0)</f>
        <v>0</v>
      </c>
      <c r="H82">
        <f>IF(AND('2.5_RESULT'!H5&lt;=$B$78,'2.5_RESULT'!H5&gt;$C$78),Heat_map!H7,0)</f>
        <v>0</v>
      </c>
      <c r="I82">
        <f>IF(AND('2.5_RESULT'!I5&lt;=$B$78,'2.5_RESULT'!I5&gt;$C$78),Heat_map!I7,0)</f>
        <v>0</v>
      </c>
      <c r="J82">
        <f>IF(AND('2.5_RESULT'!J5&lt;=$B$78,'2.5_RESULT'!J5&gt;$C$78),Heat_map!J7,0)</f>
        <v>4283</v>
      </c>
      <c r="K82">
        <f>IF(AND('2.5_RESULT'!K5&lt;=$B$78,'2.5_RESULT'!K5&gt;$C$78),Heat_map!K7,0)</f>
        <v>2446</v>
      </c>
      <c r="L82">
        <f>IF(AND('2.5_RESULT'!L5&lt;=$B$78,'2.5_RESULT'!L5&gt;$C$78),Heat_map!L7,0)</f>
        <v>0</v>
      </c>
      <c r="M82">
        <f>IF(AND('2.5_RESULT'!M5&lt;=$B$78,'2.5_RESULT'!M5&gt;$C$78),Heat_map!M7,0)</f>
        <v>0</v>
      </c>
      <c r="N82">
        <f>IF(AND('2.5_RESULT'!N5&lt;=$B$78,'2.5_RESULT'!N5&gt;$C$78),Heat_map!N7,0)</f>
        <v>0</v>
      </c>
      <c r="O82">
        <f>IF(AND('2.5_RESULT'!O5&lt;=$B$78,'2.5_RESULT'!O5&gt;$C$78),Heat_map!O7,0)</f>
        <v>0</v>
      </c>
      <c r="P82">
        <f>IF(AND('2.5_RESULT'!P5&lt;=$B$78,'2.5_RESULT'!P5&gt;$C$78),Heat_map!P7,0)</f>
        <v>0</v>
      </c>
      <c r="Q82">
        <f>IF(AND('2.5_RESULT'!Q5&lt;=$B$78,'2.5_RESULT'!Q5&gt;$C$78),Heat_map!Q7,0)</f>
        <v>0</v>
      </c>
      <c r="R82">
        <f>IF(AND('2.5_RESULT'!R5&lt;=$B$78,'2.5_RESULT'!R5&gt;$C$78),Heat_map!R7,0)</f>
        <v>0</v>
      </c>
      <c r="S82">
        <f>IF(AND('2.5_RESULT'!S5&lt;=$B$78,'2.5_RESULT'!S5&gt;$C$78),Heat_map!S7,0)</f>
        <v>0</v>
      </c>
      <c r="T82">
        <f>IF(AND('2.5_RESULT'!T5&lt;=$B$78,'2.5_RESULT'!T5&gt;$C$78),Heat_map!T7,0)</f>
        <v>0</v>
      </c>
      <c r="U82">
        <f>IF(AND('2.5_RESULT'!U5&lt;=$B$78,'2.5_RESULT'!U5&gt;$C$78),Heat_map!U7,0)</f>
        <v>0</v>
      </c>
      <c r="V82">
        <f>IF(AND('2.5_RESULT'!V5&lt;=$B$78,'2.5_RESULT'!V5&gt;$C$78),Heat_map!V7,0)</f>
        <v>0</v>
      </c>
      <c r="W82">
        <f>IF(AND('2.5_RESULT'!W5&lt;=$B$78,'2.5_RESULT'!W5&gt;$C$78),Heat_map!W7,0)</f>
        <v>0</v>
      </c>
      <c r="X82">
        <f>IF(AND('2.5_RESULT'!X5&lt;=$B$78,'2.5_RESULT'!X5&gt;$C$78),Heat_map!X7,0)</f>
        <v>0</v>
      </c>
      <c r="Y82">
        <f>IF(AND('2.5_RESULT'!Y5&lt;=$B$78,'2.5_RESULT'!Y5&gt;$C$78),Heat_map!Y7,0)</f>
        <v>0</v>
      </c>
      <c r="Z82">
        <f>IF(AND('2.5_RESULT'!Z5&lt;=$B$78,'2.5_RESULT'!Z5&gt;$C$78),Heat_map!Z7,0)</f>
        <v>0</v>
      </c>
      <c r="AA82">
        <f>IF(AND('2.5_RESULT'!AA5&lt;=$B$78,'2.5_RESULT'!AA5&gt;$C$78),Heat_map!AA7,0)</f>
        <v>0</v>
      </c>
      <c r="AB82">
        <f>IF(AND('2.5_RESULT'!AB5&lt;=$B$78,'2.5_RESULT'!AB5&gt;$C$78),Heat_map!AB7,0)</f>
        <v>0</v>
      </c>
      <c r="AC82">
        <f>IF(AND('2.5_RESULT'!AC5&lt;=$B$78,'2.5_RESULT'!AC5&gt;$C$78),Heat_map!AC7,0)</f>
        <v>0</v>
      </c>
      <c r="AD82">
        <f>IF(AND('2.5_RESULT'!AD5&lt;=$B$78,'2.5_RESULT'!AD5&gt;$C$78),Heat_map!AD7,0)</f>
        <v>0</v>
      </c>
      <c r="AE82">
        <f>IF(AND('2.5_RESULT'!AE5&lt;=$B$78,'2.5_RESULT'!AE5&gt;$C$78),Heat_map!AE7,0)</f>
        <v>0</v>
      </c>
      <c r="AF82">
        <f>IF(AND('2.5_RESULT'!AF5&lt;=$B$78,'2.5_RESULT'!AF5&gt;$C$78),Heat_map!AF7,0)</f>
        <v>0</v>
      </c>
    </row>
    <row r="83" spans="1:32" x14ac:dyDescent="0.2">
      <c r="A83" s="36">
        <f t="shared" si="26"/>
        <v>37.5</v>
      </c>
      <c r="B83">
        <f>IF(AND('2.5_RESULT'!B6&lt;=$B$78,'2.5_RESULT'!B6&gt;$C$78),Heat_map!B8,0)</f>
        <v>0</v>
      </c>
      <c r="C83">
        <f>IF(AND('2.5_RESULT'!C6&lt;=$B$78,'2.5_RESULT'!C6&gt;$C$78),Heat_map!C8,0)</f>
        <v>0</v>
      </c>
      <c r="D83">
        <f>IF(AND('2.5_RESULT'!D6&lt;=$B$78,'2.5_RESULT'!D6&gt;$C$78),Heat_map!D8,0)</f>
        <v>0</v>
      </c>
      <c r="E83">
        <f>IF(AND('2.5_RESULT'!E6&lt;=$B$78,'2.5_RESULT'!E6&gt;$C$78),Heat_map!E8,0)</f>
        <v>0</v>
      </c>
      <c r="F83">
        <f>IF(AND('2.5_RESULT'!F6&lt;=$B$78,'2.5_RESULT'!F6&gt;$C$78),Heat_map!F8,0)</f>
        <v>0</v>
      </c>
      <c r="G83">
        <f>IF(AND('2.5_RESULT'!G6&lt;=$B$78,'2.5_RESULT'!G6&gt;$C$78),Heat_map!G8,0)</f>
        <v>0</v>
      </c>
      <c r="H83">
        <f>IF(AND('2.5_RESULT'!H6&lt;=$B$78,'2.5_RESULT'!H6&gt;$C$78),Heat_map!H8,0)</f>
        <v>0</v>
      </c>
      <c r="I83">
        <f>IF(AND('2.5_RESULT'!I6&lt;=$B$78,'2.5_RESULT'!I6&gt;$C$78),Heat_map!I8,0)</f>
        <v>0</v>
      </c>
      <c r="J83">
        <f>IF(AND('2.5_RESULT'!J6&lt;=$B$78,'2.5_RESULT'!J6&gt;$C$78),Heat_map!J8,0)</f>
        <v>0</v>
      </c>
      <c r="K83">
        <f>IF(AND('2.5_RESULT'!K6&lt;=$B$78,'2.5_RESULT'!K6&gt;$C$78),Heat_map!K8,0)</f>
        <v>4751</v>
      </c>
      <c r="L83">
        <f>IF(AND('2.5_RESULT'!L6&lt;=$B$78,'2.5_RESULT'!L6&gt;$C$78),Heat_map!L8,0)</f>
        <v>2655</v>
      </c>
      <c r="M83">
        <f>IF(AND('2.5_RESULT'!M6&lt;=$B$78,'2.5_RESULT'!M6&gt;$C$78),Heat_map!M8,0)</f>
        <v>1686</v>
      </c>
      <c r="N83">
        <f>IF(AND('2.5_RESULT'!N6&lt;=$B$78,'2.5_RESULT'!N6&gt;$C$78),Heat_map!N8,0)</f>
        <v>735</v>
      </c>
      <c r="O83">
        <f>IF(AND('2.5_RESULT'!O6&lt;=$B$78,'2.5_RESULT'!O6&gt;$C$78),Heat_map!O8,0)</f>
        <v>326</v>
      </c>
      <c r="P83">
        <f>IF(AND('2.5_RESULT'!P6&lt;=$B$78,'2.5_RESULT'!P6&gt;$C$78),Heat_map!P8,0)</f>
        <v>233</v>
      </c>
      <c r="Q83">
        <f>IF(AND('2.5_RESULT'!Q6&lt;=$B$78,'2.5_RESULT'!Q6&gt;$C$78),Heat_map!Q8,0)</f>
        <v>122</v>
      </c>
      <c r="R83">
        <f>IF(AND('2.5_RESULT'!R6&lt;=$B$78,'2.5_RESULT'!R6&gt;$C$78),Heat_map!R8,0)</f>
        <v>91</v>
      </c>
      <c r="S83">
        <f>IF(AND('2.5_RESULT'!S6&lt;=$B$78,'2.5_RESULT'!S6&gt;$C$78),Heat_map!S8,0)</f>
        <v>47</v>
      </c>
      <c r="T83">
        <f>IF(AND('2.5_RESULT'!T6&lt;=$B$78,'2.5_RESULT'!T6&gt;$C$78),Heat_map!T8,0)</f>
        <v>56</v>
      </c>
      <c r="U83">
        <f>IF(AND('2.5_RESULT'!U6&lt;=$B$78,'2.5_RESULT'!U6&gt;$C$78),Heat_map!U8,0)</f>
        <v>40</v>
      </c>
      <c r="V83">
        <f>IF(AND('2.5_RESULT'!V6&lt;=$B$78,'2.5_RESULT'!V6&gt;$C$78),Heat_map!V8,0)</f>
        <v>23</v>
      </c>
      <c r="W83">
        <f>IF(AND('2.5_RESULT'!W6&lt;=$B$78,'2.5_RESULT'!W6&gt;$C$78),Heat_map!W8,0)</f>
        <v>16</v>
      </c>
      <c r="X83">
        <f>IF(AND('2.5_RESULT'!X6&lt;=$B$78,'2.5_RESULT'!X6&gt;$C$78),Heat_map!X8,0)</f>
        <v>26</v>
      </c>
      <c r="Y83">
        <f>IF(AND('2.5_RESULT'!Y6&lt;=$B$78,'2.5_RESULT'!Y6&gt;$C$78),Heat_map!Y8,0)</f>
        <v>15</v>
      </c>
      <c r="Z83">
        <f>IF(AND('2.5_RESULT'!Z6&lt;=$B$78,'2.5_RESULT'!Z6&gt;$C$78),Heat_map!Z8,0)</f>
        <v>14</v>
      </c>
      <c r="AA83">
        <f>IF(AND('2.5_RESULT'!AA6&lt;=$B$78,'2.5_RESULT'!AA6&gt;$C$78),Heat_map!AA8,0)</f>
        <v>7</v>
      </c>
      <c r="AB83">
        <f>IF(AND('2.5_RESULT'!AB6&lt;=$B$78,'2.5_RESULT'!AB6&gt;$C$78),Heat_map!AB8,0)</f>
        <v>0</v>
      </c>
      <c r="AC83">
        <f>IF(AND('2.5_RESULT'!AC6&lt;=$B$78,'2.5_RESULT'!AC6&gt;$C$78),Heat_map!AC8,0)</f>
        <v>6</v>
      </c>
      <c r="AD83">
        <f>IF(AND('2.5_RESULT'!AD6&lt;=$B$78,'2.5_RESULT'!AD6&gt;$C$78),Heat_map!AD8,0)</f>
        <v>7</v>
      </c>
      <c r="AE83">
        <f>IF(AND('2.5_RESULT'!AE6&lt;=$B$78,'2.5_RESULT'!AE6&gt;$C$78),Heat_map!AE8,0)</f>
        <v>0</v>
      </c>
      <c r="AF83">
        <f>IF(AND('2.5_RESULT'!AF6&lt;=$B$78,'2.5_RESULT'!AF6&gt;$C$78),Heat_map!AF8,0)</f>
        <v>33</v>
      </c>
    </row>
    <row r="84" spans="1:32" x14ac:dyDescent="0.2">
      <c r="A84" s="36">
        <f t="shared" si="26"/>
        <v>42.5</v>
      </c>
      <c r="B84">
        <f>IF(AND('2.5_RESULT'!B7&lt;=$B$78,'2.5_RESULT'!B7&gt;$C$78),Heat_map!B9,0)</f>
        <v>0</v>
      </c>
      <c r="C84">
        <f>IF(AND('2.5_RESULT'!C7&lt;=$B$78,'2.5_RESULT'!C7&gt;$C$78),Heat_map!C9,0)</f>
        <v>0</v>
      </c>
      <c r="D84">
        <f>IF(AND('2.5_RESULT'!D7&lt;=$B$78,'2.5_RESULT'!D7&gt;$C$78),Heat_map!D9,0)</f>
        <v>0</v>
      </c>
      <c r="E84">
        <f>IF(AND('2.5_RESULT'!E7&lt;=$B$78,'2.5_RESULT'!E7&gt;$C$78),Heat_map!E9,0)</f>
        <v>0</v>
      </c>
      <c r="F84">
        <f>IF(AND('2.5_RESULT'!F7&lt;=$B$78,'2.5_RESULT'!F7&gt;$C$78),Heat_map!F9,0)</f>
        <v>0</v>
      </c>
      <c r="G84">
        <f>IF(AND('2.5_RESULT'!G7&lt;=$B$78,'2.5_RESULT'!G7&gt;$C$78),Heat_map!G9,0)</f>
        <v>0</v>
      </c>
      <c r="H84">
        <f>IF(AND('2.5_RESULT'!H7&lt;=$B$78,'2.5_RESULT'!H7&gt;$C$78),Heat_map!H9,0)</f>
        <v>0</v>
      </c>
      <c r="I84">
        <f>IF(AND('2.5_RESULT'!I7&lt;=$B$78,'2.5_RESULT'!I7&gt;$C$78),Heat_map!I9,0)</f>
        <v>0</v>
      </c>
      <c r="J84">
        <f>IF(AND('2.5_RESULT'!J7&lt;=$B$78,'2.5_RESULT'!J7&gt;$C$78),Heat_map!J9,0)</f>
        <v>0</v>
      </c>
      <c r="K84">
        <f>IF(AND('2.5_RESULT'!K7&lt;=$B$78,'2.5_RESULT'!K7&gt;$C$78),Heat_map!K9,0)</f>
        <v>0</v>
      </c>
      <c r="L84">
        <f>IF(AND('2.5_RESULT'!L7&lt;=$B$78,'2.5_RESULT'!L7&gt;$C$78),Heat_map!L9,0)</f>
        <v>0</v>
      </c>
      <c r="M84">
        <f>IF(AND('2.5_RESULT'!M7&lt;=$B$78,'2.5_RESULT'!M7&gt;$C$78),Heat_map!M9,0)</f>
        <v>0</v>
      </c>
      <c r="N84">
        <f>IF(AND('2.5_RESULT'!N7&lt;=$B$78,'2.5_RESULT'!N7&gt;$C$78),Heat_map!N9,0)</f>
        <v>0</v>
      </c>
      <c r="O84">
        <f>IF(AND('2.5_RESULT'!O7&lt;=$B$78,'2.5_RESULT'!O7&gt;$C$78),Heat_map!O9,0)</f>
        <v>0</v>
      </c>
      <c r="P84">
        <f>IF(AND('2.5_RESULT'!P7&lt;=$B$78,'2.5_RESULT'!P7&gt;$C$78),Heat_map!P9,0)</f>
        <v>0</v>
      </c>
      <c r="Q84">
        <f>IF(AND('2.5_RESULT'!Q7&lt;=$B$78,'2.5_RESULT'!Q7&gt;$C$78),Heat_map!Q9,0)</f>
        <v>0</v>
      </c>
      <c r="R84">
        <f>IF(AND('2.5_RESULT'!R7&lt;=$B$78,'2.5_RESULT'!R7&gt;$C$78),Heat_map!R9,0)</f>
        <v>0</v>
      </c>
      <c r="S84">
        <f>IF(AND('2.5_RESULT'!S7&lt;=$B$78,'2.5_RESULT'!S7&gt;$C$78),Heat_map!S9,0)</f>
        <v>0</v>
      </c>
      <c r="T84">
        <f>IF(AND('2.5_RESULT'!T7&lt;=$B$78,'2.5_RESULT'!T7&gt;$C$78),Heat_map!T9,0)</f>
        <v>0</v>
      </c>
      <c r="U84">
        <f>IF(AND('2.5_RESULT'!U7&lt;=$B$78,'2.5_RESULT'!U7&gt;$C$78),Heat_map!U9,0)</f>
        <v>0</v>
      </c>
      <c r="V84">
        <f>IF(AND('2.5_RESULT'!V7&lt;=$B$78,'2.5_RESULT'!V7&gt;$C$78),Heat_map!V9,0)</f>
        <v>0</v>
      </c>
      <c r="W84">
        <f>IF(AND('2.5_RESULT'!W7&lt;=$B$78,'2.5_RESULT'!W7&gt;$C$78),Heat_map!W9,0)</f>
        <v>0</v>
      </c>
      <c r="X84">
        <f>IF(AND('2.5_RESULT'!X7&lt;=$B$78,'2.5_RESULT'!X7&gt;$C$78),Heat_map!X9,0)</f>
        <v>0</v>
      </c>
      <c r="Y84">
        <f>IF(AND('2.5_RESULT'!Y7&lt;=$B$78,'2.5_RESULT'!Y7&gt;$C$78),Heat_map!Y9,0)</f>
        <v>0</v>
      </c>
      <c r="Z84">
        <f>IF(AND('2.5_RESULT'!Z7&lt;=$B$78,'2.5_RESULT'!Z7&gt;$C$78),Heat_map!Z9,0)</f>
        <v>0</v>
      </c>
      <c r="AA84">
        <f>IF(AND('2.5_RESULT'!AA7&lt;=$B$78,'2.5_RESULT'!AA7&gt;$C$78),Heat_map!AA9,0)</f>
        <v>0</v>
      </c>
      <c r="AB84">
        <f>IF(AND('2.5_RESULT'!AB7&lt;=$B$78,'2.5_RESULT'!AB7&gt;$C$78),Heat_map!AB9,0)</f>
        <v>0</v>
      </c>
      <c r="AC84">
        <f>IF(AND('2.5_RESULT'!AC7&lt;=$B$78,'2.5_RESULT'!AC7&gt;$C$78),Heat_map!AC9,0)</f>
        <v>0</v>
      </c>
      <c r="AD84">
        <f>IF(AND('2.5_RESULT'!AD7&lt;=$B$78,'2.5_RESULT'!AD7&gt;$C$78),Heat_map!AD9,0)</f>
        <v>0</v>
      </c>
      <c r="AE84">
        <f>IF(AND('2.5_RESULT'!AE7&lt;=$B$78,'2.5_RESULT'!AE7&gt;$C$78),Heat_map!AE9,0)</f>
        <v>0</v>
      </c>
      <c r="AF84">
        <f>IF(AND('2.5_RESULT'!AF7&lt;=$B$78,'2.5_RESULT'!AF7&gt;$C$78),Heat_map!AF9,0)</f>
        <v>0</v>
      </c>
    </row>
    <row r="85" spans="1:32" x14ac:dyDescent="0.2">
      <c r="A85" s="36">
        <f t="shared" si="26"/>
        <v>47.5</v>
      </c>
      <c r="B85">
        <f>IF(AND('2.5_RESULT'!B8&lt;=$B$78,'2.5_RESULT'!B8&gt;$C$78),Heat_map!B10,0)</f>
        <v>0</v>
      </c>
      <c r="C85">
        <f>IF(AND('2.5_RESULT'!C8&lt;=$B$78,'2.5_RESULT'!C8&gt;$C$78),Heat_map!C10,0)</f>
        <v>0</v>
      </c>
      <c r="D85">
        <f>IF(AND('2.5_RESULT'!D8&lt;=$B$78,'2.5_RESULT'!D8&gt;$C$78),Heat_map!D10,0)</f>
        <v>0</v>
      </c>
      <c r="E85">
        <f>IF(AND('2.5_RESULT'!E8&lt;=$B$78,'2.5_RESULT'!E8&gt;$C$78),Heat_map!E10,0)</f>
        <v>0</v>
      </c>
      <c r="F85">
        <f>IF(AND('2.5_RESULT'!F8&lt;=$B$78,'2.5_RESULT'!F8&gt;$C$78),Heat_map!F10,0)</f>
        <v>0</v>
      </c>
      <c r="G85">
        <f>IF(AND('2.5_RESULT'!G8&lt;=$B$78,'2.5_RESULT'!G8&gt;$C$78),Heat_map!G10,0)</f>
        <v>0</v>
      </c>
      <c r="H85">
        <f>IF(AND('2.5_RESULT'!H8&lt;=$B$78,'2.5_RESULT'!H8&gt;$C$78),Heat_map!H10,0)</f>
        <v>0</v>
      </c>
      <c r="I85">
        <f>IF(AND('2.5_RESULT'!I8&lt;=$B$78,'2.5_RESULT'!I8&gt;$C$78),Heat_map!I10,0)</f>
        <v>0</v>
      </c>
      <c r="J85">
        <f>IF(AND('2.5_RESULT'!J8&lt;=$B$78,'2.5_RESULT'!J8&gt;$C$78),Heat_map!J10,0)</f>
        <v>0</v>
      </c>
      <c r="K85">
        <f>IF(AND('2.5_RESULT'!K8&lt;=$B$78,'2.5_RESULT'!K8&gt;$C$78),Heat_map!K10,0)</f>
        <v>0</v>
      </c>
      <c r="L85">
        <f>IF(AND('2.5_RESULT'!L8&lt;=$B$78,'2.5_RESULT'!L8&gt;$C$78),Heat_map!L10,0)</f>
        <v>0</v>
      </c>
      <c r="M85">
        <f>IF(AND('2.5_RESULT'!M8&lt;=$B$78,'2.5_RESULT'!M8&gt;$C$78),Heat_map!M10,0)</f>
        <v>0</v>
      </c>
      <c r="N85">
        <f>IF(AND('2.5_RESULT'!N8&lt;=$B$78,'2.5_RESULT'!N8&gt;$C$78),Heat_map!N10,0)</f>
        <v>0</v>
      </c>
      <c r="O85">
        <f>IF(AND('2.5_RESULT'!O8&lt;=$B$78,'2.5_RESULT'!O8&gt;$C$78),Heat_map!O10,0)</f>
        <v>0</v>
      </c>
      <c r="P85">
        <f>IF(AND('2.5_RESULT'!P8&lt;=$B$78,'2.5_RESULT'!P8&gt;$C$78),Heat_map!P10,0)</f>
        <v>0</v>
      </c>
      <c r="Q85">
        <f>IF(AND('2.5_RESULT'!Q8&lt;=$B$78,'2.5_RESULT'!Q8&gt;$C$78),Heat_map!Q10,0)</f>
        <v>0</v>
      </c>
      <c r="R85">
        <f>IF(AND('2.5_RESULT'!R8&lt;=$B$78,'2.5_RESULT'!R8&gt;$C$78),Heat_map!R10,0)</f>
        <v>0</v>
      </c>
      <c r="S85">
        <f>IF(AND('2.5_RESULT'!S8&lt;=$B$78,'2.5_RESULT'!S8&gt;$C$78),Heat_map!S10,0)</f>
        <v>0</v>
      </c>
      <c r="T85">
        <f>IF(AND('2.5_RESULT'!T8&lt;=$B$78,'2.5_RESULT'!T8&gt;$C$78),Heat_map!T10,0)</f>
        <v>0</v>
      </c>
      <c r="U85">
        <f>IF(AND('2.5_RESULT'!U8&lt;=$B$78,'2.5_RESULT'!U8&gt;$C$78),Heat_map!U10,0)</f>
        <v>0</v>
      </c>
      <c r="V85">
        <f>IF(AND('2.5_RESULT'!V8&lt;=$B$78,'2.5_RESULT'!V8&gt;$C$78),Heat_map!V10,0)</f>
        <v>0</v>
      </c>
      <c r="W85">
        <f>IF(AND('2.5_RESULT'!W8&lt;=$B$78,'2.5_RESULT'!W8&gt;$C$78),Heat_map!W10,0)</f>
        <v>0</v>
      </c>
      <c r="X85">
        <f>IF(AND('2.5_RESULT'!X8&lt;=$B$78,'2.5_RESULT'!X8&gt;$C$78),Heat_map!X10,0)</f>
        <v>0</v>
      </c>
      <c r="Y85">
        <f>IF(AND('2.5_RESULT'!Y8&lt;=$B$78,'2.5_RESULT'!Y8&gt;$C$78),Heat_map!Y10,0)</f>
        <v>0</v>
      </c>
      <c r="Z85">
        <f>IF(AND('2.5_RESULT'!Z8&lt;=$B$78,'2.5_RESULT'!Z8&gt;$C$78),Heat_map!Z10,0)</f>
        <v>0</v>
      </c>
      <c r="AA85">
        <f>IF(AND('2.5_RESULT'!AA8&lt;=$B$78,'2.5_RESULT'!AA8&gt;$C$78),Heat_map!AA10,0)</f>
        <v>0</v>
      </c>
      <c r="AB85">
        <f>IF(AND('2.5_RESULT'!AB8&lt;=$B$78,'2.5_RESULT'!AB8&gt;$C$78),Heat_map!AB10,0)</f>
        <v>0</v>
      </c>
      <c r="AC85">
        <f>IF(AND('2.5_RESULT'!AC8&lt;=$B$78,'2.5_RESULT'!AC8&gt;$C$78),Heat_map!AC10,0)</f>
        <v>0</v>
      </c>
      <c r="AD85">
        <f>IF(AND('2.5_RESULT'!AD8&lt;=$B$78,'2.5_RESULT'!AD8&gt;$C$78),Heat_map!AD10,0)</f>
        <v>0</v>
      </c>
      <c r="AE85">
        <f>IF(AND('2.5_RESULT'!AE8&lt;=$B$78,'2.5_RESULT'!AE8&gt;$C$78),Heat_map!AE10,0)</f>
        <v>0</v>
      </c>
      <c r="AF85">
        <f>IF(AND('2.5_RESULT'!AF8&lt;=$B$78,'2.5_RESULT'!AF8&gt;$C$78),Heat_map!AF10,0)</f>
        <v>0</v>
      </c>
    </row>
    <row r="86" spans="1:32" x14ac:dyDescent="0.2">
      <c r="A86" s="36">
        <f t="shared" si="26"/>
        <v>52.5</v>
      </c>
      <c r="B86">
        <f>IF(AND('2.5_RESULT'!B9&lt;=$B$78,'2.5_RESULT'!B9&gt;$C$78),Heat_map!B11,0)</f>
        <v>0</v>
      </c>
      <c r="C86">
        <f>IF(AND('2.5_RESULT'!C9&lt;=$B$78,'2.5_RESULT'!C9&gt;$C$78),Heat_map!C11,0)</f>
        <v>0</v>
      </c>
      <c r="D86">
        <f>IF(AND('2.5_RESULT'!D9&lt;=$B$78,'2.5_RESULT'!D9&gt;$C$78),Heat_map!D11,0)</f>
        <v>0</v>
      </c>
      <c r="E86">
        <f>IF(AND('2.5_RESULT'!E9&lt;=$B$78,'2.5_RESULT'!E9&gt;$C$78),Heat_map!E11,0)</f>
        <v>0</v>
      </c>
      <c r="F86">
        <f>IF(AND('2.5_RESULT'!F9&lt;=$B$78,'2.5_RESULT'!F9&gt;$C$78),Heat_map!F11,0)</f>
        <v>0</v>
      </c>
      <c r="G86">
        <f>IF(AND('2.5_RESULT'!G9&lt;=$B$78,'2.5_RESULT'!G9&gt;$C$78),Heat_map!G11,0)</f>
        <v>0</v>
      </c>
      <c r="H86">
        <f>IF(AND('2.5_RESULT'!H9&lt;=$B$78,'2.5_RESULT'!H9&gt;$C$78),Heat_map!H11,0)</f>
        <v>0</v>
      </c>
      <c r="I86">
        <f>IF(AND('2.5_RESULT'!I9&lt;=$B$78,'2.5_RESULT'!I9&gt;$C$78),Heat_map!I11,0)</f>
        <v>0</v>
      </c>
      <c r="J86">
        <f>IF(AND('2.5_RESULT'!J9&lt;=$B$78,'2.5_RESULT'!J9&gt;$C$78),Heat_map!J11,0)</f>
        <v>0</v>
      </c>
      <c r="K86">
        <f>IF(AND('2.5_RESULT'!K9&lt;=$B$78,'2.5_RESULT'!K9&gt;$C$78),Heat_map!K11,0)</f>
        <v>0</v>
      </c>
      <c r="L86">
        <f>IF(AND('2.5_RESULT'!L9&lt;=$B$78,'2.5_RESULT'!L9&gt;$C$78),Heat_map!L11,0)</f>
        <v>0</v>
      </c>
      <c r="M86">
        <f>IF(AND('2.5_RESULT'!M9&lt;=$B$78,'2.5_RESULT'!M9&gt;$C$78),Heat_map!M11,0)</f>
        <v>0</v>
      </c>
      <c r="N86">
        <f>IF(AND('2.5_RESULT'!N9&lt;=$B$78,'2.5_RESULT'!N9&gt;$C$78),Heat_map!N11,0)</f>
        <v>0</v>
      </c>
      <c r="O86">
        <f>IF(AND('2.5_RESULT'!O9&lt;=$B$78,'2.5_RESULT'!O9&gt;$C$78),Heat_map!O11,0)</f>
        <v>0</v>
      </c>
      <c r="P86">
        <f>IF(AND('2.5_RESULT'!P9&lt;=$B$78,'2.5_RESULT'!P9&gt;$C$78),Heat_map!P11,0)</f>
        <v>0</v>
      </c>
      <c r="Q86">
        <f>IF(AND('2.5_RESULT'!Q9&lt;=$B$78,'2.5_RESULT'!Q9&gt;$C$78),Heat_map!Q11,0)</f>
        <v>0</v>
      </c>
      <c r="R86">
        <f>IF(AND('2.5_RESULT'!R9&lt;=$B$78,'2.5_RESULT'!R9&gt;$C$78),Heat_map!R11,0)</f>
        <v>0</v>
      </c>
      <c r="S86">
        <f>IF(AND('2.5_RESULT'!S9&lt;=$B$78,'2.5_RESULT'!S9&gt;$C$78),Heat_map!S11,0)</f>
        <v>0</v>
      </c>
      <c r="T86">
        <f>IF(AND('2.5_RESULT'!T9&lt;=$B$78,'2.5_RESULT'!T9&gt;$C$78),Heat_map!T11,0)</f>
        <v>0</v>
      </c>
      <c r="U86">
        <f>IF(AND('2.5_RESULT'!U9&lt;=$B$78,'2.5_RESULT'!U9&gt;$C$78),Heat_map!U11,0)</f>
        <v>0</v>
      </c>
      <c r="V86">
        <f>IF(AND('2.5_RESULT'!V9&lt;=$B$78,'2.5_RESULT'!V9&gt;$C$78),Heat_map!V11,0)</f>
        <v>0</v>
      </c>
      <c r="W86">
        <f>IF(AND('2.5_RESULT'!W9&lt;=$B$78,'2.5_RESULT'!W9&gt;$C$78),Heat_map!W11,0)</f>
        <v>0</v>
      </c>
      <c r="X86">
        <f>IF(AND('2.5_RESULT'!X9&lt;=$B$78,'2.5_RESULT'!X9&gt;$C$78),Heat_map!X11,0)</f>
        <v>0</v>
      </c>
      <c r="Y86">
        <f>IF(AND('2.5_RESULT'!Y9&lt;=$B$78,'2.5_RESULT'!Y9&gt;$C$78),Heat_map!Y11,0)</f>
        <v>0</v>
      </c>
      <c r="Z86">
        <f>IF(AND('2.5_RESULT'!Z9&lt;=$B$78,'2.5_RESULT'!Z9&gt;$C$78),Heat_map!Z11,0)</f>
        <v>0</v>
      </c>
      <c r="AA86">
        <f>IF(AND('2.5_RESULT'!AA9&lt;=$B$78,'2.5_RESULT'!AA9&gt;$C$78),Heat_map!AA11,0)</f>
        <v>0</v>
      </c>
      <c r="AB86">
        <f>IF(AND('2.5_RESULT'!AB9&lt;=$B$78,'2.5_RESULT'!AB9&gt;$C$78),Heat_map!AB11,0)</f>
        <v>0</v>
      </c>
      <c r="AC86">
        <f>IF(AND('2.5_RESULT'!AC9&lt;=$B$78,'2.5_RESULT'!AC9&gt;$C$78),Heat_map!AC11,0)</f>
        <v>0</v>
      </c>
      <c r="AD86">
        <f>IF(AND('2.5_RESULT'!AD9&lt;=$B$78,'2.5_RESULT'!AD9&gt;$C$78),Heat_map!AD11,0)</f>
        <v>0</v>
      </c>
      <c r="AE86">
        <f>IF(AND('2.5_RESULT'!AE9&lt;=$B$78,'2.5_RESULT'!AE9&gt;$C$78),Heat_map!AE11,0)</f>
        <v>0</v>
      </c>
      <c r="AF86">
        <f>IF(AND('2.5_RESULT'!AF9&lt;=$B$78,'2.5_RESULT'!AF9&gt;$C$78),Heat_map!AF11,0)</f>
        <v>0</v>
      </c>
    </row>
    <row r="87" spans="1:32" x14ac:dyDescent="0.2">
      <c r="A87" s="36">
        <f t="shared" si="26"/>
        <v>57.5</v>
      </c>
      <c r="B87">
        <f>IF(AND('2.5_RESULT'!B10&lt;=$B$78,'2.5_RESULT'!B10&gt;$C$78),Heat_map!B12,0)</f>
        <v>0</v>
      </c>
      <c r="C87">
        <f>IF(AND('2.5_RESULT'!C10&lt;=$B$78,'2.5_RESULT'!C10&gt;$C$78),Heat_map!C12,0)</f>
        <v>0</v>
      </c>
      <c r="D87">
        <f>IF(AND('2.5_RESULT'!D10&lt;=$B$78,'2.5_RESULT'!D10&gt;$C$78),Heat_map!D12,0)</f>
        <v>0</v>
      </c>
      <c r="E87">
        <f>IF(AND('2.5_RESULT'!E10&lt;=$B$78,'2.5_RESULT'!E10&gt;$C$78),Heat_map!E12,0)</f>
        <v>0</v>
      </c>
      <c r="F87">
        <f>IF(AND('2.5_RESULT'!F10&lt;=$B$78,'2.5_RESULT'!F10&gt;$C$78),Heat_map!F12,0)</f>
        <v>0</v>
      </c>
      <c r="G87">
        <f>IF(AND('2.5_RESULT'!G10&lt;=$B$78,'2.5_RESULT'!G10&gt;$C$78),Heat_map!G12,0)</f>
        <v>0</v>
      </c>
      <c r="H87">
        <f>IF(AND('2.5_RESULT'!H10&lt;=$B$78,'2.5_RESULT'!H10&gt;$C$78),Heat_map!H12,0)</f>
        <v>0</v>
      </c>
      <c r="I87">
        <f>IF(AND('2.5_RESULT'!I10&lt;=$B$78,'2.5_RESULT'!I10&gt;$C$78),Heat_map!I12,0)</f>
        <v>0</v>
      </c>
      <c r="J87">
        <f>IF(AND('2.5_RESULT'!J10&lt;=$B$78,'2.5_RESULT'!J10&gt;$C$78),Heat_map!J12,0)</f>
        <v>0</v>
      </c>
      <c r="K87">
        <f>IF(AND('2.5_RESULT'!K10&lt;=$B$78,'2.5_RESULT'!K10&gt;$C$78),Heat_map!K12,0)</f>
        <v>0</v>
      </c>
      <c r="L87">
        <f>IF(AND('2.5_RESULT'!L10&lt;=$B$78,'2.5_RESULT'!L10&gt;$C$78),Heat_map!L12,0)</f>
        <v>0</v>
      </c>
      <c r="M87">
        <f>IF(AND('2.5_RESULT'!M10&lt;=$B$78,'2.5_RESULT'!M10&gt;$C$78),Heat_map!M12,0)</f>
        <v>0</v>
      </c>
      <c r="N87">
        <f>IF(AND('2.5_RESULT'!N10&lt;=$B$78,'2.5_RESULT'!N10&gt;$C$78),Heat_map!N12,0)</f>
        <v>0</v>
      </c>
      <c r="O87">
        <f>IF(AND('2.5_RESULT'!O10&lt;=$B$78,'2.5_RESULT'!O10&gt;$C$78),Heat_map!O12,0)</f>
        <v>0</v>
      </c>
      <c r="P87">
        <f>IF(AND('2.5_RESULT'!P10&lt;=$B$78,'2.5_RESULT'!P10&gt;$C$78),Heat_map!P12,0)</f>
        <v>0</v>
      </c>
      <c r="Q87">
        <f>IF(AND('2.5_RESULT'!Q10&lt;=$B$78,'2.5_RESULT'!Q10&gt;$C$78),Heat_map!Q12,0)</f>
        <v>0</v>
      </c>
      <c r="R87">
        <f>IF(AND('2.5_RESULT'!R10&lt;=$B$78,'2.5_RESULT'!R10&gt;$C$78),Heat_map!R12,0)</f>
        <v>0</v>
      </c>
      <c r="S87">
        <f>IF(AND('2.5_RESULT'!S10&lt;=$B$78,'2.5_RESULT'!S10&gt;$C$78),Heat_map!S12,0)</f>
        <v>0</v>
      </c>
      <c r="T87">
        <f>IF(AND('2.5_RESULT'!T10&lt;=$B$78,'2.5_RESULT'!T10&gt;$C$78),Heat_map!T12,0)</f>
        <v>0</v>
      </c>
      <c r="U87">
        <f>IF(AND('2.5_RESULT'!U10&lt;=$B$78,'2.5_RESULT'!U10&gt;$C$78),Heat_map!U12,0)</f>
        <v>0</v>
      </c>
      <c r="V87">
        <f>IF(AND('2.5_RESULT'!V10&lt;=$B$78,'2.5_RESULT'!V10&gt;$C$78),Heat_map!V12,0)</f>
        <v>0</v>
      </c>
      <c r="W87">
        <f>IF(AND('2.5_RESULT'!W10&lt;=$B$78,'2.5_RESULT'!W10&gt;$C$78),Heat_map!W12,0)</f>
        <v>0</v>
      </c>
      <c r="X87">
        <f>IF(AND('2.5_RESULT'!X10&lt;=$B$78,'2.5_RESULT'!X10&gt;$C$78),Heat_map!X12,0)</f>
        <v>0</v>
      </c>
      <c r="Y87">
        <f>IF(AND('2.5_RESULT'!Y10&lt;=$B$78,'2.5_RESULT'!Y10&gt;$C$78),Heat_map!Y12,0)</f>
        <v>0</v>
      </c>
      <c r="Z87">
        <f>IF(AND('2.5_RESULT'!Z10&lt;=$B$78,'2.5_RESULT'!Z10&gt;$C$78),Heat_map!Z12,0)</f>
        <v>0</v>
      </c>
      <c r="AA87">
        <f>IF(AND('2.5_RESULT'!AA10&lt;=$B$78,'2.5_RESULT'!AA10&gt;$C$78),Heat_map!AA12,0)</f>
        <v>0</v>
      </c>
      <c r="AB87">
        <f>IF(AND('2.5_RESULT'!AB10&lt;=$B$78,'2.5_RESULT'!AB10&gt;$C$78),Heat_map!AB12,0)</f>
        <v>0</v>
      </c>
      <c r="AC87">
        <f>IF(AND('2.5_RESULT'!AC10&lt;=$B$78,'2.5_RESULT'!AC10&gt;$C$78),Heat_map!AC12,0)</f>
        <v>0</v>
      </c>
      <c r="AD87">
        <f>IF(AND('2.5_RESULT'!AD10&lt;=$B$78,'2.5_RESULT'!AD10&gt;$C$78),Heat_map!AD12,0)</f>
        <v>0</v>
      </c>
      <c r="AE87">
        <f>IF(AND('2.5_RESULT'!AE10&lt;=$B$78,'2.5_RESULT'!AE10&gt;$C$78),Heat_map!AE12,0)</f>
        <v>0</v>
      </c>
      <c r="AF87">
        <f>IF(AND('2.5_RESULT'!AF10&lt;=$B$78,'2.5_RESULT'!AF10&gt;$C$78),Heat_map!AF12,0)</f>
        <v>0</v>
      </c>
    </row>
    <row r="88" spans="1:32" x14ac:dyDescent="0.2">
      <c r="A88" s="36">
        <f t="shared" si="26"/>
        <v>62.5</v>
      </c>
      <c r="B88">
        <f>IF(AND('2.5_RESULT'!B11&lt;=$B$78,'2.5_RESULT'!B11&gt;$C$78),Heat_map!B13,0)</f>
        <v>0</v>
      </c>
      <c r="C88">
        <f>IF(AND('2.5_RESULT'!C11&lt;=$B$78,'2.5_RESULT'!C11&gt;$C$78),Heat_map!C13,0)</f>
        <v>0</v>
      </c>
      <c r="D88">
        <f>IF(AND('2.5_RESULT'!D11&lt;=$B$78,'2.5_RESULT'!D11&gt;$C$78),Heat_map!D13,0)</f>
        <v>0</v>
      </c>
      <c r="E88">
        <f>IF(AND('2.5_RESULT'!E11&lt;=$B$78,'2.5_RESULT'!E11&gt;$C$78),Heat_map!E13,0)</f>
        <v>0</v>
      </c>
      <c r="F88">
        <f>IF(AND('2.5_RESULT'!F11&lt;=$B$78,'2.5_RESULT'!F11&gt;$C$78),Heat_map!F13,0)</f>
        <v>0</v>
      </c>
      <c r="G88">
        <f>IF(AND('2.5_RESULT'!G11&lt;=$B$78,'2.5_RESULT'!G11&gt;$C$78),Heat_map!G13,0)</f>
        <v>0</v>
      </c>
      <c r="H88">
        <f>IF(AND('2.5_RESULT'!H11&lt;=$B$78,'2.5_RESULT'!H11&gt;$C$78),Heat_map!H13,0)</f>
        <v>0</v>
      </c>
      <c r="I88">
        <f>IF(AND('2.5_RESULT'!I11&lt;=$B$78,'2.5_RESULT'!I11&gt;$C$78),Heat_map!I13,0)</f>
        <v>0</v>
      </c>
      <c r="J88">
        <f>IF(AND('2.5_RESULT'!J11&lt;=$B$78,'2.5_RESULT'!J11&gt;$C$78),Heat_map!J13,0)</f>
        <v>0</v>
      </c>
      <c r="K88">
        <f>IF(AND('2.5_RESULT'!K11&lt;=$B$78,'2.5_RESULT'!K11&gt;$C$78),Heat_map!K13,0)</f>
        <v>0</v>
      </c>
      <c r="L88">
        <f>IF(AND('2.5_RESULT'!L11&lt;=$B$78,'2.5_RESULT'!L11&gt;$C$78),Heat_map!L13,0)</f>
        <v>0</v>
      </c>
      <c r="M88">
        <f>IF(AND('2.5_RESULT'!M11&lt;=$B$78,'2.5_RESULT'!M11&gt;$C$78),Heat_map!M13,0)</f>
        <v>0</v>
      </c>
      <c r="N88">
        <f>IF(AND('2.5_RESULT'!N11&lt;=$B$78,'2.5_RESULT'!N11&gt;$C$78),Heat_map!N13,0)</f>
        <v>0</v>
      </c>
      <c r="O88">
        <f>IF(AND('2.5_RESULT'!O11&lt;=$B$78,'2.5_RESULT'!O11&gt;$C$78),Heat_map!O13,0)</f>
        <v>0</v>
      </c>
      <c r="P88">
        <f>IF(AND('2.5_RESULT'!P11&lt;=$B$78,'2.5_RESULT'!P11&gt;$C$78),Heat_map!P13,0)</f>
        <v>0</v>
      </c>
      <c r="Q88">
        <f>IF(AND('2.5_RESULT'!Q11&lt;=$B$78,'2.5_RESULT'!Q11&gt;$C$78),Heat_map!Q13,0)</f>
        <v>0</v>
      </c>
      <c r="R88">
        <f>IF(AND('2.5_RESULT'!R11&lt;=$B$78,'2.5_RESULT'!R11&gt;$C$78),Heat_map!R13,0)</f>
        <v>0</v>
      </c>
      <c r="S88">
        <f>IF(AND('2.5_RESULT'!S11&lt;=$B$78,'2.5_RESULT'!S11&gt;$C$78),Heat_map!S13,0)</f>
        <v>0</v>
      </c>
      <c r="T88">
        <f>IF(AND('2.5_RESULT'!T11&lt;=$B$78,'2.5_RESULT'!T11&gt;$C$78),Heat_map!T13,0)</f>
        <v>0</v>
      </c>
      <c r="U88">
        <f>IF(AND('2.5_RESULT'!U11&lt;=$B$78,'2.5_RESULT'!U11&gt;$C$78),Heat_map!U13,0)</f>
        <v>0</v>
      </c>
      <c r="V88">
        <f>IF(AND('2.5_RESULT'!V11&lt;=$B$78,'2.5_RESULT'!V11&gt;$C$78),Heat_map!V13,0)</f>
        <v>0</v>
      </c>
      <c r="W88">
        <f>IF(AND('2.5_RESULT'!W11&lt;=$B$78,'2.5_RESULT'!W11&gt;$C$78),Heat_map!W13,0)</f>
        <v>0</v>
      </c>
      <c r="X88">
        <f>IF(AND('2.5_RESULT'!X11&lt;=$B$78,'2.5_RESULT'!X11&gt;$C$78),Heat_map!X13,0)</f>
        <v>0</v>
      </c>
      <c r="Y88">
        <f>IF(AND('2.5_RESULT'!Y11&lt;=$B$78,'2.5_RESULT'!Y11&gt;$C$78),Heat_map!Y13,0)</f>
        <v>0</v>
      </c>
      <c r="Z88">
        <f>IF(AND('2.5_RESULT'!Z11&lt;=$B$78,'2.5_RESULT'!Z11&gt;$C$78),Heat_map!Z13,0)</f>
        <v>0</v>
      </c>
      <c r="AA88">
        <f>IF(AND('2.5_RESULT'!AA11&lt;=$B$78,'2.5_RESULT'!AA11&gt;$C$78),Heat_map!AA13,0)</f>
        <v>0</v>
      </c>
      <c r="AB88">
        <f>IF(AND('2.5_RESULT'!AB11&lt;=$B$78,'2.5_RESULT'!AB11&gt;$C$78),Heat_map!AB13,0)</f>
        <v>0</v>
      </c>
      <c r="AC88">
        <f>IF(AND('2.5_RESULT'!AC11&lt;=$B$78,'2.5_RESULT'!AC11&gt;$C$78),Heat_map!AC13,0)</f>
        <v>0</v>
      </c>
      <c r="AD88">
        <f>IF(AND('2.5_RESULT'!AD11&lt;=$B$78,'2.5_RESULT'!AD11&gt;$C$78),Heat_map!AD13,0)</f>
        <v>0</v>
      </c>
      <c r="AE88">
        <f>IF(AND('2.5_RESULT'!AE11&lt;=$B$78,'2.5_RESULT'!AE11&gt;$C$78),Heat_map!AE13,0)</f>
        <v>0</v>
      </c>
      <c r="AF88">
        <f>IF(AND('2.5_RESULT'!AF11&lt;=$B$78,'2.5_RESULT'!AF11&gt;$C$78),Heat_map!AF13,0)</f>
        <v>0</v>
      </c>
    </row>
    <row r="89" spans="1:32" x14ac:dyDescent="0.2">
      <c r="A89" s="36">
        <f t="shared" si="26"/>
        <v>67.5</v>
      </c>
      <c r="B89">
        <f>IF(AND('2.5_RESULT'!B12&lt;=$B$78,'2.5_RESULT'!B12&gt;$C$78),Heat_map!B14,0)</f>
        <v>0</v>
      </c>
      <c r="C89">
        <f>IF(AND('2.5_RESULT'!C12&lt;=$B$78,'2.5_RESULT'!C12&gt;$C$78),Heat_map!C14,0)</f>
        <v>0</v>
      </c>
      <c r="D89">
        <f>IF(AND('2.5_RESULT'!D12&lt;=$B$78,'2.5_RESULT'!D12&gt;$C$78),Heat_map!D14,0)</f>
        <v>0</v>
      </c>
      <c r="E89">
        <f>IF(AND('2.5_RESULT'!E12&lt;=$B$78,'2.5_RESULT'!E12&gt;$C$78),Heat_map!E14,0)</f>
        <v>0</v>
      </c>
      <c r="F89">
        <f>IF(AND('2.5_RESULT'!F12&lt;=$B$78,'2.5_RESULT'!F12&gt;$C$78),Heat_map!F14,0)</f>
        <v>0</v>
      </c>
      <c r="G89">
        <f>IF(AND('2.5_RESULT'!G12&lt;=$B$78,'2.5_RESULT'!G12&gt;$C$78),Heat_map!G14,0)</f>
        <v>0</v>
      </c>
      <c r="H89">
        <f>IF(AND('2.5_RESULT'!H12&lt;=$B$78,'2.5_RESULT'!H12&gt;$C$78),Heat_map!H14,0)</f>
        <v>0</v>
      </c>
      <c r="I89">
        <f>IF(AND('2.5_RESULT'!I12&lt;=$B$78,'2.5_RESULT'!I12&gt;$C$78),Heat_map!I14,0)</f>
        <v>0</v>
      </c>
      <c r="J89">
        <f>IF(AND('2.5_RESULT'!J12&lt;=$B$78,'2.5_RESULT'!J12&gt;$C$78),Heat_map!J14,0)</f>
        <v>0</v>
      </c>
      <c r="K89">
        <f>IF(AND('2.5_RESULT'!K12&lt;=$B$78,'2.5_RESULT'!K12&gt;$C$78),Heat_map!K14,0)</f>
        <v>0</v>
      </c>
      <c r="L89">
        <f>IF(AND('2.5_RESULT'!L12&lt;=$B$78,'2.5_RESULT'!L12&gt;$C$78),Heat_map!L14,0)</f>
        <v>0</v>
      </c>
      <c r="M89">
        <f>IF(AND('2.5_RESULT'!M12&lt;=$B$78,'2.5_RESULT'!M12&gt;$C$78),Heat_map!M14,0)</f>
        <v>0</v>
      </c>
      <c r="N89">
        <f>IF(AND('2.5_RESULT'!N12&lt;=$B$78,'2.5_RESULT'!N12&gt;$C$78),Heat_map!N14,0)</f>
        <v>0</v>
      </c>
      <c r="O89">
        <f>IF(AND('2.5_RESULT'!O12&lt;=$B$78,'2.5_RESULT'!O12&gt;$C$78),Heat_map!O14,0)</f>
        <v>0</v>
      </c>
      <c r="P89">
        <f>IF(AND('2.5_RESULT'!P12&lt;=$B$78,'2.5_RESULT'!P12&gt;$C$78),Heat_map!P14,0)</f>
        <v>0</v>
      </c>
      <c r="Q89">
        <f>IF(AND('2.5_RESULT'!Q12&lt;=$B$78,'2.5_RESULT'!Q12&gt;$C$78),Heat_map!Q14,0)</f>
        <v>0</v>
      </c>
      <c r="R89">
        <f>IF(AND('2.5_RESULT'!R12&lt;=$B$78,'2.5_RESULT'!R12&gt;$C$78),Heat_map!R14,0)</f>
        <v>0</v>
      </c>
      <c r="S89">
        <f>IF(AND('2.5_RESULT'!S12&lt;=$B$78,'2.5_RESULT'!S12&gt;$C$78),Heat_map!S14,0)</f>
        <v>0</v>
      </c>
      <c r="T89">
        <f>IF(AND('2.5_RESULT'!T12&lt;=$B$78,'2.5_RESULT'!T12&gt;$C$78),Heat_map!T14,0)</f>
        <v>0</v>
      </c>
      <c r="U89">
        <f>IF(AND('2.5_RESULT'!U12&lt;=$B$78,'2.5_RESULT'!U12&gt;$C$78),Heat_map!U14,0)</f>
        <v>0</v>
      </c>
      <c r="V89">
        <f>IF(AND('2.5_RESULT'!V12&lt;=$B$78,'2.5_RESULT'!V12&gt;$C$78),Heat_map!V14,0)</f>
        <v>0</v>
      </c>
      <c r="W89">
        <f>IF(AND('2.5_RESULT'!W12&lt;=$B$78,'2.5_RESULT'!W12&gt;$C$78),Heat_map!W14,0)</f>
        <v>0</v>
      </c>
      <c r="X89">
        <f>IF(AND('2.5_RESULT'!X12&lt;=$B$78,'2.5_RESULT'!X12&gt;$C$78),Heat_map!X14,0)</f>
        <v>0</v>
      </c>
      <c r="Y89">
        <f>IF(AND('2.5_RESULT'!Y12&lt;=$B$78,'2.5_RESULT'!Y12&gt;$C$78),Heat_map!Y14,0)</f>
        <v>0</v>
      </c>
      <c r="Z89">
        <f>IF(AND('2.5_RESULT'!Z12&lt;=$B$78,'2.5_RESULT'!Z12&gt;$C$78),Heat_map!Z14,0)</f>
        <v>0</v>
      </c>
      <c r="AA89">
        <f>IF(AND('2.5_RESULT'!AA12&lt;=$B$78,'2.5_RESULT'!AA12&gt;$C$78),Heat_map!AA14,0)</f>
        <v>0</v>
      </c>
      <c r="AB89">
        <f>IF(AND('2.5_RESULT'!AB12&lt;=$B$78,'2.5_RESULT'!AB12&gt;$C$78),Heat_map!AB14,0)</f>
        <v>0</v>
      </c>
      <c r="AC89">
        <f>IF(AND('2.5_RESULT'!AC12&lt;=$B$78,'2.5_RESULT'!AC12&gt;$C$78),Heat_map!AC14,0)</f>
        <v>0</v>
      </c>
      <c r="AD89">
        <f>IF(AND('2.5_RESULT'!AD12&lt;=$B$78,'2.5_RESULT'!AD12&gt;$C$78),Heat_map!AD14,0)</f>
        <v>0</v>
      </c>
      <c r="AE89">
        <f>IF(AND('2.5_RESULT'!AE12&lt;=$B$78,'2.5_RESULT'!AE12&gt;$C$78),Heat_map!AE14,0)</f>
        <v>0</v>
      </c>
      <c r="AF89">
        <f>IF(AND('2.5_RESULT'!AF12&lt;=$B$78,'2.5_RESULT'!AF12&gt;$C$78),Heat_map!AF14,0)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7">B79</f>
        <v>2500</v>
      </c>
      <c r="C92" s="36">
        <f t="shared" si="27"/>
        <v>7500</v>
      </c>
      <c r="D92" s="36">
        <f t="shared" si="27"/>
        <v>12500</v>
      </c>
      <c r="E92" s="36">
        <f t="shared" si="27"/>
        <v>17500</v>
      </c>
      <c r="F92" s="36">
        <f t="shared" si="27"/>
        <v>22500</v>
      </c>
      <c r="G92" s="36">
        <f t="shared" si="27"/>
        <v>27500</v>
      </c>
      <c r="H92" s="36">
        <f t="shared" si="27"/>
        <v>32500</v>
      </c>
      <c r="I92" s="36">
        <f t="shared" si="27"/>
        <v>37500</v>
      </c>
      <c r="J92" s="36">
        <f t="shared" si="27"/>
        <v>42500</v>
      </c>
      <c r="K92" s="36">
        <f t="shared" si="27"/>
        <v>47500</v>
      </c>
      <c r="L92" s="36">
        <f t="shared" si="27"/>
        <v>52500</v>
      </c>
      <c r="M92" s="36">
        <f t="shared" si="27"/>
        <v>57500</v>
      </c>
      <c r="N92" s="36">
        <f t="shared" si="27"/>
        <v>62500</v>
      </c>
      <c r="O92" s="36">
        <f t="shared" si="27"/>
        <v>67500</v>
      </c>
      <c r="P92" s="36">
        <f t="shared" si="27"/>
        <v>72500</v>
      </c>
      <c r="Q92" s="36">
        <f t="shared" si="27"/>
        <v>77500</v>
      </c>
      <c r="R92" s="36">
        <f t="shared" si="27"/>
        <v>82500</v>
      </c>
      <c r="S92" s="36">
        <f t="shared" si="27"/>
        <v>87500</v>
      </c>
      <c r="T92" s="36">
        <f t="shared" si="27"/>
        <v>92500</v>
      </c>
      <c r="U92" s="36">
        <f t="shared" si="27"/>
        <v>97500</v>
      </c>
      <c r="V92" s="36">
        <f t="shared" si="27"/>
        <v>102500</v>
      </c>
      <c r="W92" s="36">
        <f t="shared" si="27"/>
        <v>107500</v>
      </c>
      <c r="X92" s="36">
        <f t="shared" si="27"/>
        <v>112500</v>
      </c>
      <c r="Y92" s="36">
        <f t="shared" si="27"/>
        <v>117500</v>
      </c>
      <c r="Z92" s="36">
        <f t="shared" si="27"/>
        <v>122500</v>
      </c>
      <c r="AA92" s="36">
        <f t="shared" si="27"/>
        <v>127500</v>
      </c>
      <c r="AB92" s="36">
        <f t="shared" si="27"/>
        <v>132500</v>
      </c>
      <c r="AC92" s="36">
        <f t="shared" si="27"/>
        <v>137500</v>
      </c>
      <c r="AD92" s="36">
        <f t="shared" si="27"/>
        <v>142500</v>
      </c>
      <c r="AE92" s="36">
        <f t="shared" si="27"/>
        <v>147500</v>
      </c>
      <c r="AF92" s="36">
        <f t="shared" si="27"/>
        <v>200000</v>
      </c>
    </row>
    <row r="93" spans="1:32" x14ac:dyDescent="0.2">
      <c r="A93" s="36">
        <f>A80</f>
        <v>22.5</v>
      </c>
      <c r="B93">
        <f>IF(AND('2.5_RESULT'!B3&lt;=$B$91,'2.5_RESULT'!B3&gt;$C$91),Heat_map!B5,0)</f>
        <v>0</v>
      </c>
      <c r="C93">
        <f>IF(AND('2.5_RESULT'!C3&lt;=$B$91,'2.5_RESULT'!C3&gt;$C$91),Heat_map!C5,0)</f>
        <v>0</v>
      </c>
      <c r="D93">
        <f>IF(AND('2.5_RESULT'!D3&lt;=$B$91,'2.5_RESULT'!D3&gt;$C$91),Heat_map!D5,0)</f>
        <v>0</v>
      </c>
      <c r="E93">
        <f>IF(AND('2.5_RESULT'!E3&lt;=$B$91,'2.5_RESULT'!E3&gt;$C$91),Heat_map!E5,0)</f>
        <v>0</v>
      </c>
      <c r="F93">
        <f>IF(AND('2.5_RESULT'!F3&lt;=$B$91,'2.5_RESULT'!F3&gt;$C$91),Heat_map!F5,0)</f>
        <v>0</v>
      </c>
      <c r="G93">
        <f>IF(AND('2.5_RESULT'!G3&lt;=$B$91,'2.5_RESULT'!G3&gt;$C$91),Heat_map!G5,0)</f>
        <v>0</v>
      </c>
      <c r="H93">
        <f>IF(AND('2.5_RESULT'!H3&lt;=$B$91,'2.5_RESULT'!H3&gt;$C$91),Heat_map!H5,0)</f>
        <v>0</v>
      </c>
      <c r="I93">
        <f>IF(AND('2.5_RESULT'!I3&lt;=$B$91,'2.5_RESULT'!I3&gt;$C$91),Heat_map!I5,0)</f>
        <v>91</v>
      </c>
      <c r="J93">
        <f>IF(AND('2.5_RESULT'!J3&lt;=$B$91,'2.5_RESULT'!J3&gt;$C$91),Heat_map!J5,0)</f>
        <v>20</v>
      </c>
      <c r="K93">
        <f>IF(AND('2.5_RESULT'!K3&lt;=$B$91,'2.5_RESULT'!K3&gt;$C$91),Heat_map!K5,0)</f>
        <v>0</v>
      </c>
      <c r="L93">
        <f>IF(AND('2.5_RESULT'!L3&lt;=$B$91,'2.5_RESULT'!L3&gt;$C$91),Heat_map!L5,0)</f>
        <v>0</v>
      </c>
      <c r="M93">
        <f>IF(AND('2.5_RESULT'!M3&lt;=$B$91,'2.5_RESULT'!M3&gt;$C$91),Heat_map!M5,0)</f>
        <v>0</v>
      </c>
      <c r="N93">
        <f>IF(AND('2.5_RESULT'!N3&lt;=$B$91,'2.5_RESULT'!N3&gt;$C$91),Heat_map!N5,0)</f>
        <v>0</v>
      </c>
      <c r="O93">
        <f>IF(AND('2.5_RESULT'!O3&lt;=$B$91,'2.5_RESULT'!O3&gt;$C$91),Heat_map!O5,0)</f>
        <v>0</v>
      </c>
      <c r="P93">
        <f>IF(AND('2.5_RESULT'!P3&lt;=$B$91,'2.5_RESULT'!P3&gt;$C$91),Heat_map!P5,0)</f>
        <v>0</v>
      </c>
      <c r="Q93">
        <f>IF(AND('2.5_RESULT'!Q3&lt;=$B$91,'2.5_RESULT'!Q3&gt;$C$91),Heat_map!Q5,0)</f>
        <v>0</v>
      </c>
      <c r="R93">
        <f>IF(AND('2.5_RESULT'!R3&lt;=$B$91,'2.5_RESULT'!R3&gt;$C$91),Heat_map!R5,0)</f>
        <v>0</v>
      </c>
      <c r="S93">
        <f>IF(AND('2.5_RESULT'!S3&lt;=$B$91,'2.5_RESULT'!S3&gt;$C$91),Heat_map!S5,0)</f>
        <v>0</v>
      </c>
      <c r="T93">
        <f>IF(AND('2.5_RESULT'!T3&lt;=$B$91,'2.5_RESULT'!T3&gt;$C$91),Heat_map!T5,0)</f>
        <v>0</v>
      </c>
      <c r="U93">
        <f>IF(AND('2.5_RESULT'!U3&lt;=$B$91,'2.5_RESULT'!U3&gt;$C$91),Heat_map!U5,0)</f>
        <v>0</v>
      </c>
      <c r="V93">
        <f>IF(AND('2.5_RESULT'!V3&lt;=$B$91,'2.5_RESULT'!V3&gt;$C$91),Heat_map!V5,0)</f>
        <v>0</v>
      </c>
      <c r="W93">
        <f>IF(AND('2.5_RESULT'!W3&lt;=$B$91,'2.5_RESULT'!W3&gt;$C$91),Heat_map!W5,0)</f>
        <v>0</v>
      </c>
      <c r="X93">
        <f>IF(AND('2.5_RESULT'!X3&lt;=$B$91,'2.5_RESULT'!X3&gt;$C$91),Heat_map!X5,0)</f>
        <v>0</v>
      </c>
      <c r="Y93">
        <f>IF(AND('2.5_RESULT'!Y3&lt;=$B$91,'2.5_RESULT'!Y3&gt;$C$91),Heat_map!Y5,0)</f>
        <v>0</v>
      </c>
      <c r="Z93">
        <f>IF(AND('2.5_RESULT'!Z3&lt;=$B$91,'2.5_RESULT'!Z3&gt;$C$91),Heat_map!Z5,0)</f>
        <v>0</v>
      </c>
      <c r="AA93">
        <f>IF(AND('2.5_RESULT'!AA3&lt;=$B$91,'2.5_RESULT'!AA3&gt;$C$91),Heat_map!AA5,0)</f>
        <v>0</v>
      </c>
      <c r="AB93">
        <f>IF(AND('2.5_RESULT'!AB3&lt;=$B$91,'2.5_RESULT'!AB3&gt;$C$91),Heat_map!AB5,0)</f>
        <v>0</v>
      </c>
      <c r="AC93">
        <f>IF(AND('2.5_RESULT'!AC3&lt;=$B$91,'2.5_RESULT'!AC3&gt;$C$91),Heat_map!AC5,0)</f>
        <v>0</v>
      </c>
      <c r="AD93">
        <f>IF(AND('2.5_RESULT'!AD3&lt;=$B$91,'2.5_RESULT'!AD3&gt;$C$91),Heat_map!AD5,0)</f>
        <v>0</v>
      </c>
      <c r="AE93">
        <f>IF(AND('2.5_RESULT'!AE3&lt;=$B$91,'2.5_RESULT'!AE3&gt;$C$91),Heat_map!AE5,0)</f>
        <v>0</v>
      </c>
      <c r="AF93">
        <f>IF(AND('2.5_RESULT'!AF3&lt;=$B$91,'2.5_RESULT'!AF3&gt;$C$91),Heat_map!AF5,0)</f>
        <v>0</v>
      </c>
    </row>
    <row r="94" spans="1:32" x14ac:dyDescent="0.2">
      <c r="A94" s="36">
        <f t="shared" ref="A94:A102" si="28">A81</f>
        <v>27.5</v>
      </c>
      <c r="B94">
        <f>IF(AND('2.5_RESULT'!B4&lt;=$B$91,'2.5_RESULT'!B4&gt;$C$91),Heat_map!B6,0)</f>
        <v>0</v>
      </c>
      <c r="C94">
        <f>IF(AND('2.5_RESULT'!C4&lt;=$B$91,'2.5_RESULT'!C4&gt;$C$91),Heat_map!C6,0)</f>
        <v>0</v>
      </c>
      <c r="D94">
        <f>IF(AND('2.5_RESULT'!D4&lt;=$B$91,'2.5_RESULT'!D4&gt;$C$91),Heat_map!D6,0)</f>
        <v>0</v>
      </c>
      <c r="E94">
        <f>IF(AND('2.5_RESULT'!E4&lt;=$B$91,'2.5_RESULT'!E4&gt;$C$91),Heat_map!E6,0)</f>
        <v>0</v>
      </c>
      <c r="F94">
        <f>IF(AND('2.5_RESULT'!F4&lt;=$B$91,'2.5_RESULT'!F4&gt;$C$91),Heat_map!F6,0)</f>
        <v>0</v>
      </c>
      <c r="G94">
        <f>IF(AND('2.5_RESULT'!G4&lt;=$B$91,'2.5_RESULT'!G4&gt;$C$91),Heat_map!G6,0)</f>
        <v>0</v>
      </c>
      <c r="H94">
        <f>IF(AND('2.5_RESULT'!H4&lt;=$B$91,'2.5_RESULT'!H4&gt;$C$91),Heat_map!H6,0)</f>
        <v>0</v>
      </c>
      <c r="I94">
        <f>IF(AND('2.5_RESULT'!I4&lt;=$B$91,'2.5_RESULT'!I4&gt;$C$91),Heat_map!I6,0)</f>
        <v>0</v>
      </c>
      <c r="J94">
        <f>IF(AND('2.5_RESULT'!J4&lt;=$B$91,'2.5_RESULT'!J4&gt;$C$91),Heat_map!J6,0)</f>
        <v>658</v>
      </c>
      <c r="K94">
        <f>IF(AND('2.5_RESULT'!K4&lt;=$B$91,'2.5_RESULT'!K4&gt;$C$91),Heat_map!K6,0)</f>
        <v>247</v>
      </c>
      <c r="L94">
        <f>IF(AND('2.5_RESULT'!L4&lt;=$B$91,'2.5_RESULT'!L4&gt;$C$91),Heat_map!L6,0)</f>
        <v>64</v>
      </c>
      <c r="M94">
        <f>IF(AND('2.5_RESULT'!M4&lt;=$B$91,'2.5_RESULT'!M4&gt;$C$91),Heat_map!M6,0)</f>
        <v>31</v>
      </c>
      <c r="N94">
        <f>IF(AND('2.5_RESULT'!N4&lt;=$B$91,'2.5_RESULT'!N4&gt;$C$91),Heat_map!N6,0)</f>
        <v>16</v>
      </c>
      <c r="O94">
        <f>IF(AND('2.5_RESULT'!O4&lt;=$B$91,'2.5_RESULT'!O4&gt;$C$91),Heat_map!O6,0)</f>
        <v>7</v>
      </c>
      <c r="P94">
        <f>IF(AND('2.5_RESULT'!P4&lt;=$B$91,'2.5_RESULT'!P4&gt;$C$91),Heat_map!P6,0)</f>
        <v>7</v>
      </c>
      <c r="Q94">
        <f>IF(AND('2.5_RESULT'!Q4&lt;=$B$91,'2.5_RESULT'!Q4&gt;$C$91),Heat_map!Q6,0)</f>
        <v>7</v>
      </c>
      <c r="R94">
        <f>IF(AND('2.5_RESULT'!R4&lt;=$B$91,'2.5_RESULT'!R4&gt;$C$91),Heat_map!R6,0)</f>
        <v>0</v>
      </c>
      <c r="S94">
        <f>IF(AND('2.5_RESULT'!S4&lt;=$B$91,'2.5_RESULT'!S4&gt;$C$91),Heat_map!S6,0)</f>
        <v>0</v>
      </c>
      <c r="T94">
        <f>IF(AND('2.5_RESULT'!T4&lt;=$B$91,'2.5_RESULT'!T4&gt;$C$91),Heat_map!T6,0)</f>
        <v>0</v>
      </c>
      <c r="U94">
        <f>IF(AND('2.5_RESULT'!U4&lt;=$B$91,'2.5_RESULT'!U4&gt;$C$91),Heat_map!U6,0)</f>
        <v>0</v>
      </c>
      <c r="V94">
        <f>IF(AND('2.5_RESULT'!V4&lt;=$B$91,'2.5_RESULT'!V4&gt;$C$91),Heat_map!V6,0)</f>
        <v>0</v>
      </c>
      <c r="W94">
        <f>IF(AND('2.5_RESULT'!W4&lt;=$B$91,'2.5_RESULT'!W4&gt;$C$91),Heat_map!W6,0)</f>
        <v>0</v>
      </c>
      <c r="X94">
        <f>IF(AND('2.5_RESULT'!X4&lt;=$B$91,'2.5_RESULT'!X4&gt;$C$91),Heat_map!X6,0)</f>
        <v>0</v>
      </c>
      <c r="Y94">
        <f>IF(AND('2.5_RESULT'!Y4&lt;=$B$91,'2.5_RESULT'!Y4&gt;$C$91),Heat_map!Y6,0)</f>
        <v>0</v>
      </c>
      <c r="Z94">
        <f>IF(AND('2.5_RESULT'!Z4&lt;=$B$91,'2.5_RESULT'!Z4&gt;$C$91),Heat_map!Z6,0)</f>
        <v>0</v>
      </c>
      <c r="AA94">
        <f>IF(AND('2.5_RESULT'!AA4&lt;=$B$91,'2.5_RESULT'!AA4&gt;$C$91),Heat_map!AA6,0)</f>
        <v>0</v>
      </c>
      <c r="AB94">
        <f>IF(AND('2.5_RESULT'!AB4&lt;=$B$91,'2.5_RESULT'!AB4&gt;$C$91),Heat_map!AB6,0)</f>
        <v>0</v>
      </c>
      <c r="AC94">
        <f>IF(AND('2.5_RESULT'!AC4&lt;=$B$91,'2.5_RESULT'!AC4&gt;$C$91),Heat_map!AC6,0)</f>
        <v>0</v>
      </c>
      <c r="AD94">
        <f>IF(AND('2.5_RESULT'!AD4&lt;=$B$91,'2.5_RESULT'!AD4&gt;$C$91),Heat_map!AD6,0)</f>
        <v>0</v>
      </c>
      <c r="AE94">
        <f>IF(AND('2.5_RESULT'!AE4&lt;=$B$91,'2.5_RESULT'!AE4&gt;$C$91),Heat_map!AE6,0)</f>
        <v>0</v>
      </c>
      <c r="AF94">
        <f>IF(AND('2.5_RESULT'!AF4&lt;=$B$91,'2.5_RESULT'!AF4&gt;$C$91),Heat_map!AF6,0)</f>
        <v>0</v>
      </c>
    </row>
    <row r="95" spans="1:32" x14ac:dyDescent="0.2">
      <c r="A95" s="36">
        <f t="shared" si="28"/>
        <v>32.5</v>
      </c>
      <c r="B95">
        <f>IF(AND('2.5_RESULT'!B5&lt;=$B$91,'2.5_RESULT'!B5&gt;$C$91),Heat_map!B7,0)</f>
        <v>0</v>
      </c>
      <c r="C95">
        <f>IF(AND('2.5_RESULT'!C5&lt;=$B$91,'2.5_RESULT'!C5&gt;$C$91),Heat_map!C7,0)</f>
        <v>0</v>
      </c>
      <c r="D95">
        <f>IF(AND('2.5_RESULT'!D5&lt;=$B$91,'2.5_RESULT'!D5&gt;$C$91),Heat_map!D7,0)</f>
        <v>0</v>
      </c>
      <c r="E95">
        <f>IF(AND('2.5_RESULT'!E5&lt;=$B$91,'2.5_RESULT'!E5&gt;$C$91),Heat_map!E7,0)</f>
        <v>0</v>
      </c>
      <c r="F95">
        <f>IF(AND('2.5_RESULT'!F5&lt;=$B$91,'2.5_RESULT'!F5&gt;$C$91),Heat_map!F7,0)</f>
        <v>0</v>
      </c>
      <c r="G95">
        <f>IF(AND('2.5_RESULT'!G5&lt;=$B$91,'2.5_RESULT'!G5&gt;$C$91),Heat_map!G7,0)</f>
        <v>0</v>
      </c>
      <c r="H95">
        <f>IF(AND('2.5_RESULT'!H5&lt;=$B$91,'2.5_RESULT'!H5&gt;$C$91),Heat_map!H7,0)</f>
        <v>0</v>
      </c>
      <c r="I95">
        <f>IF(AND('2.5_RESULT'!I5&lt;=$B$91,'2.5_RESULT'!I5&gt;$C$91),Heat_map!I7,0)</f>
        <v>0</v>
      </c>
      <c r="J95">
        <f>IF(AND('2.5_RESULT'!J5&lt;=$B$91,'2.5_RESULT'!J5&gt;$C$91),Heat_map!J7,0)</f>
        <v>0</v>
      </c>
      <c r="K95">
        <f>IF(AND('2.5_RESULT'!K5&lt;=$B$91,'2.5_RESULT'!K5&gt;$C$91),Heat_map!K7,0)</f>
        <v>0</v>
      </c>
      <c r="L95">
        <f>IF(AND('2.5_RESULT'!L5&lt;=$B$91,'2.5_RESULT'!L5&gt;$C$91),Heat_map!L7,0)</f>
        <v>782</v>
      </c>
      <c r="M95">
        <f>IF(AND('2.5_RESULT'!M5&lt;=$B$91,'2.5_RESULT'!M5&gt;$C$91),Heat_map!M7,0)</f>
        <v>415</v>
      </c>
      <c r="N95">
        <f>IF(AND('2.5_RESULT'!N5&lt;=$B$91,'2.5_RESULT'!N5&gt;$C$91),Heat_map!N7,0)</f>
        <v>156</v>
      </c>
      <c r="O95">
        <f>IF(AND('2.5_RESULT'!O5&lt;=$B$91,'2.5_RESULT'!O5&gt;$C$91),Heat_map!O7,0)</f>
        <v>73</v>
      </c>
      <c r="P95">
        <f>IF(AND('2.5_RESULT'!P5&lt;=$B$91,'2.5_RESULT'!P5&gt;$C$91),Heat_map!P7,0)</f>
        <v>52</v>
      </c>
      <c r="Q95">
        <f>IF(AND('2.5_RESULT'!Q5&lt;=$B$91,'2.5_RESULT'!Q5&gt;$C$91),Heat_map!Q7,0)</f>
        <v>23</v>
      </c>
      <c r="R95">
        <f>IF(AND('2.5_RESULT'!R5&lt;=$B$91,'2.5_RESULT'!R5&gt;$C$91),Heat_map!R7,0)</f>
        <v>19</v>
      </c>
      <c r="S95">
        <f>IF(AND('2.5_RESULT'!S5&lt;=$B$91,'2.5_RESULT'!S5&gt;$C$91),Heat_map!S7,0)</f>
        <v>8</v>
      </c>
      <c r="T95">
        <f>IF(AND('2.5_RESULT'!T5&lt;=$B$91,'2.5_RESULT'!T5&gt;$C$91),Heat_map!T7,0)</f>
        <v>17</v>
      </c>
      <c r="U95">
        <f>IF(AND('2.5_RESULT'!U5&lt;=$B$91,'2.5_RESULT'!U5&gt;$C$91),Heat_map!U7,0)</f>
        <v>10</v>
      </c>
      <c r="V95">
        <f>IF(AND('2.5_RESULT'!V5&lt;=$B$91,'2.5_RESULT'!V5&gt;$C$91),Heat_map!V7,0)</f>
        <v>8</v>
      </c>
      <c r="W95">
        <f>IF(AND('2.5_RESULT'!W5&lt;=$B$91,'2.5_RESULT'!W5&gt;$C$91),Heat_map!W7,0)</f>
        <v>0</v>
      </c>
      <c r="X95">
        <f>IF(AND('2.5_RESULT'!X5&lt;=$B$91,'2.5_RESULT'!X5&gt;$C$91),Heat_map!X7,0)</f>
        <v>11</v>
      </c>
      <c r="Y95">
        <f>IF(AND('2.5_RESULT'!Y5&lt;=$B$91,'2.5_RESULT'!Y5&gt;$C$91),Heat_map!Y7,0)</f>
        <v>0</v>
      </c>
      <c r="Z95">
        <f>IF(AND('2.5_RESULT'!Z5&lt;=$B$91,'2.5_RESULT'!Z5&gt;$C$91),Heat_map!Z7,0)</f>
        <v>5</v>
      </c>
      <c r="AA95">
        <f>IF(AND('2.5_RESULT'!AA5&lt;=$B$91,'2.5_RESULT'!AA5&gt;$C$91),Heat_map!AA7,0)</f>
        <v>0</v>
      </c>
      <c r="AB95">
        <f>IF(AND('2.5_RESULT'!AB5&lt;=$B$91,'2.5_RESULT'!AB5&gt;$C$91),Heat_map!AB7,0)</f>
        <v>0</v>
      </c>
      <c r="AC95">
        <f>IF(AND('2.5_RESULT'!AC5&lt;=$B$91,'2.5_RESULT'!AC5&gt;$C$91),Heat_map!AC7,0)</f>
        <v>0</v>
      </c>
      <c r="AD95">
        <f>IF(AND('2.5_RESULT'!AD5&lt;=$B$91,'2.5_RESULT'!AD5&gt;$C$91),Heat_map!AD7,0)</f>
        <v>0</v>
      </c>
      <c r="AE95">
        <f>IF(AND('2.5_RESULT'!AE5&lt;=$B$91,'2.5_RESULT'!AE5&gt;$C$91),Heat_map!AE7,0)</f>
        <v>0</v>
      </c>
      <c r="AF95">
        <f>IF(AND('2.5_RESULT'!AF5&lt;=$B$91,'2.5_RESULT'!AF5&gt;$C$91),Heat_map!AF7,0)</f>
        <v>16</v>
      </c>
    </row>
    <row r="96" spans="1:32" x14ac:dyDescent="0.2">
      <c r="A96" s="36">
        <f t="shared" si="28"/>
        <v>37.5</v>
      </c>
      <c r="B96">
        <f>IF(AND('2.5_RESULT'!B6&lt;=$B$91,'2.5_RESULT'!B6&gt;$C$91),Heat_map!B8,0)</f>
        <v>0</v>
      </c>
      <c r="C96">
        <f>IF(AND('2.5_RESULT'!C6&lt;=$B$91,'2.5_RESULT'!C6&gt;$C$91),Heat_map!C8,0)</f>
        <v>0</v>
      </c>
      <c r="D96">
        <f>IF(AND('2.5_RESULT'!D6&lt;=$B$91,'2.5_RESULT'!D6&gt;$C$91),Heat_map!D8,0)</f>
        <v>0</v>
      </c>
      <c r="E96">
        <f>IF(AND('2.5_RESULT'!E6&lt;=$B$91,'2.5_RESULT'!E6&gt;$C$91),Heat_map!E8,0)</f>
        <v>0</v>
      </c>
      <c r="F96">
        <f>IF(AND('2.5_RESULT'!F6&lt;=$B$91,'2.5_RESULT'!F6&gt;$C$91),Heat_map!F8,0)</f>
        <v>0</v>
      </c>
      <c r="G96">
        <f>IF(AND('2.5_RESULT'!G6&lt;=$B$91,'2.5_RESULT'!G6&gt;$C$91),Heat_map!G8,0)</f>
        <v>0</v>
      </c>
      <c r="H96">
        <f>IF(AND('2.5_RESULT'!H6&lt;=$B$91,'2.5_RESULT'!H6&gt;$C$91),Heat_map!H8,0)</f>
        <v>0</v>
      </c>
      <c r="I96">
        <f>IF(AND('2.5_RESULT'!I6&lt;=$B$91,'2.5_RESULT'!I6&gt;$C$91),Heat_map!I8,0)</f>
        <v>0</v>
      </c>
      <c r="J96">
        <f>IF(AND('2.5_RESULT'!J6&lt;=$B$91,'2.5_RESULT'!J6&gt;$C$91),Heat_map!J8,0)</f>
        <v>0</v>
      </c>
      <c r="K96">
        <f>IF(AND('2.5_RESULT'!K6&lt;=$B$91,'2.5_RESULT'!K6&gt;$C$91),Heat_map!K8,0)</f>
        <v>0</v>
      </c>
      <c r="L96">
        <f>IF(AND('2.5_RESULT'!L6&lt;=$B$91,'2.5_RESULT'!L6&gt;$C$91),Heat_map!L8,0)</f>
        <v>0</v>
      </c>
      <c r="M96">
        <f>IF(AND('2.5_RESULT'!M6&lt;=$B$91,'2.5_RESULT'!M6&gt;$C$91),Heat_map!M8,0)</f>
        <v>0</v>
      </c>
      <c r="N96">
        <f>IF(AND('2.5_RESULT'!N6&lt;=$B$91,'2.5_RESULT'!N6&gt;$C$91),Heat_map!N8,0)</f>
        <v>0</v>
      </c>
      <c r="O96">
        <f>IF(AND('2.5_RESULT'!O6&lt;=$B$91,'2.5_RESULT'!O6&gt;$C$91),Heat_map!O8,0)</f>
        <v>0</v>
      </c>
      <c r="P96">
        <f>IF(AND('2.5_RESULT'!P6&lt;=$B$91,'2.5_RESULT'!P6&gt;$C$91),Heat_map!P8,0)</f>
        <v>0</v>
      </c>
      <c r="Q96">
        <f>IF(AND('2.5_RESULT'!Q6&lt;=$B$91,'2.5_RESULT'!Q6&gt;$C$91),Heat_map!Q8,0)</f>
        <v>0</v>
      </c>
      <c r="R96">
        <f>IF(AND('2.5_RESULT'!R6&lt;=$B$91,'2.5_RESULT'!R6&gt;$C$91),Heat_map!R8,0)</f>
        <v>0</v>
      </c>
      <c r="S96">
        <f>IF(AND('2.5_RESULT'!S6&lt;=$B$91,'2.5_RESULT'!S6&gt;$C$91),Heat_map!S8,0)</f>
        <v>0</v>
      </c>
      <c r="T96">
        <f>IF(AND('2.5_RESULT'!T6&lt;=$B$91,'2.5_RESULT'!T6&gt;$C$91),Heat_map!T8,0)</f>
        <v>0</v>
      </c>
      <c r="U96">
        <f>IF(AND('2.5_RESULT'!U6&lt;=$B$91,'2.5_RESULT'!U6&gt;$C$91),Heat_map!U8,0)</f>
        <v>0</v>
      </c>
      <c r="V96">
        <f>IF(AND('2.5_RESULT'!V6&lt;=$B$91,'2.5_RESULT'!V6&gt;$C$91),Heat_map!V8,0)</f>
        <v>0</v>
      </c>
      <c r="W96">
        <f>IF(AND('2.5_RESULT'!W6&lt;=$B$91,'2.5_RESULT'!W6&gt;$C$91),Heat_map!W8,0)</f>
        <v>0</v>
      </c>
      <c r="X96">
        <f>IF(AND('2.5_RESULT'!X6&lt;=$B$91,'2.5_RESULT'!X6&gt;$C$91),Heat_map!X8,0)</f>
        <v>0</v>
      </c>
      <c r="Y96">
        <f>IF(AND('2.5_RESULT'!Y6&lt;=$B$91,'2.5_RESULT'!Y6&gt;$C$91),Heat_map!Y8,0)</f>
        <v>0</v>
      </c>
      <c r="Z96">
        <f>IF(AND('2.5_RESULT'!Z6&lt;=$B$91,'2.5_RESULT'!Z6&gt;$C$91),Heat_map!Z8,0)</f>
        <v>0</v>
      </c>
      <c r="AA96">
        <f>IF(AND('2.5_RESULT'!AA6&lt;=$B$91,'2.5_RESULT'!AA6&gt;$C$91),Heat_map!AA8,0)</f>
        <v>0</v>
      </c>
      <c r="AB96">
        <f>IF(AND('2.5_RESULT'!AB6&lt;=$B$91,'2.5_RESULT'!AB6&gt;$C$91),Heat_map!AB8,0)</f>
        <v>0</v>
      </c>
      <c r="AC96">
        <f>IF(AND('2.5_RESULT'!AC6&lt;=$B$91,'2.5_RESULT'!AC6&gt;$C$91),Heat_map!AC8,0)</f>
        <v>0</v>
      </c>
      <c r="AD96">
        <f>IF(AND('2.5_RESULT'!AD6&lt;=$B$91,'2.5_RESULT'!AD6&gt;$C$91),Heat_map!AD8,0)</f>
        <v>0</v>
      </c>
      <c r="AE96">
        <f>IF(AND('2.5_RESULT'!AE6&lt;=$B$91,'2.5_RESULT'!AE6&gt;$C$91),Heat_map!AE8,0)</f>
        <v>0</v>
      </c>
      <c r="AF96">
        <f>IF(AND('2.5_RESULT'!AF6&lt;=$B$91,'2.5_RESULT'!AF6&gt;$C$91),Heat_map!AF8,0)</f>
        <v>0</v>
      </c>
    </row>
    <row r="97" spans="1:32" x14ac:dyDescent="0.2">
      <c r="A97" s="36">
        <f t="shared" si="28"/>
        <v>42.5</v>
      </c>
      <c r="B97">
        <f>IF(AND('2.5_RESULT'!B7&lt;=$B$91,'2.5_RESULT'!B7&gt;$C$91),Heat_map!B9,0)</f>
        <v>0</v>
      </c>
      <c r="C97">
        <f>IF(AND('2.5_RESULT'!C7&lt;=$B$91,'2.5_RESULT'!C7&gt;$C$91),Heat_map!C9,0)</f>
        <v>0</v>
      </c>
      <c r="D97">
        <f>IF(AND('2.5_RESULT'!D7&lt;=$B$91,'2.5_RESULT'!D7&gt;$C$91),Heat_map!D9,0)</f>
        <v>0</v>
      </c>
      <c r="E97">
        <f>IF(AND('2.5_RESULT'!E7&lt;=$B$91,'2.5_RESULT'!E7&gt;$C$91),Heat_map!E9,0)</f>
        <v>0</v>
      </c>
      <c r="F97">
        <f>IF(AND('2.5_RESULT'!F7&lt;=$B$91,'2.5_RESULT'!F7&gt;$C$91),Heat_map!F9,0)</f>
        <v>0</v>
      </c>
      <c r="G97">
        <f>IF(AND('2.5_RESULT'!G7&lt;=$B$91,'2.5_RESULT'!G7&gt;$C$91),Heat_map!G9,0)</f>
        <v>0</v>
      </c>
      <c r="H97">
        <f>IF(AND('2.5_RESULT'!H7&lt;=$B$91,'2.5_RESULT'!H7&gt;$C$91),Heat_map!H9,0)</f>
        <v>0</v>
      </c>
      <c r="I97">
        <f>IF(AND('2.5_RESULT'!I7&lt;=$B$91,'2.5_RESULT'!I7&gt;$C$91),Heat_map!I9,0)</f>
        <v>0</v>
      </c>
      <c r="J97">
        <f>IF(AND('2.5_RESULT'!J7&lt;=$B$91,'2.5_RESULT'!J7&gt;$C$91),Heat_map!J9,0)</f>
        <v>0</v>
      </c>
      <c r="K97">
        <f>IF(AND('2.5_RESULT'!K7&lt;=$B$91,'2.5_RESULT'!K7&gt;$C$91),Heat_map!K9,0)</f>
        <v>0</v>
      </c>
      <c r="L97">
        <f>IF(AND('2.5_RESULT'!L7&lt;=$B$91,'2.5_RESULT'!L7&gt;$C$91),Heat_map!L9,0)</f>
        <v>0</v>
      </c>
      <c r="M97">
        <f>IF(AND('2.5_RESULT'!M7&lt;=$B$91,'2.5_RESULT'!M7&gt;$C$91),Heat_map!M9,0)</f>
        <v>0</v>
      </c>
      <c r="N97">
        <f>IF(AND('2.5_RESULT'!N7&lt;=$B$91,'2.5_RESULT'!N7&gt;$C$91),Heat_map!N9,0)</f>
        <v>0</v>
      </c>
      <c r="O97">
        <f>IF(AND('2.5_RESULT'!O7&lt;=$B$91,'2.5_RESULT'!O7&gt;$C$91),Heat_map!O9,0)</f>
        <v>0</v>
      </c>
      <c r="P97">
        <f>IF(AND('2.5_RESULT'!P7&lt;=$B$91,'2.5_RESULT'!P7&gt;$C$91),Heat_map!P9,0)</f>
        <v>0</v>
      </c>
      <c r="Q97">
        <f>IF(AND('2.5_RESULT'!Q7&lt;=$B$91,'2.5_RESULT'!Q7&gt;$C$91),Heat_map!Q9,0)</f>
        <v>0</v>
      </c>
      <c r="R97">
        <f>IF(AND('2.5_RESULT'!R7&lt;=$B$91,'2.5_RESULT'!R7&gt;$C$91),Heat_map!R9,0)</f>
        <v>0</v>
      </c>
      <c r="S97">
        <f>IF(AND('2.5_RESULT'!S7&lt;=$B$91,'2.5_RESULT'!S7&gt;$C$91),Heat_map!S9,0)</f>
        <v>0</v>
      </c>
      <c r="T97">
        <f>IF(AND('2.5_RESULT'!T7&lt;=$B$91,'2.5_RESULT'!T7&gt;$C$91),Heat_map!T9,0)</f>
        <v>0</v>
      </c>
      <c r="U97">
        <f>IF(AND('2.5_RESULT'!U7&lt;=$B$91,'2.5_RESULT'!U7&gt;$C$91),Heat_map!U9,0)</f>
        <v>0</v>
      </c>
      <c r="V97">
        <f>IF(AND('2.5_RESULT'!V7&lt;=$B$91,'2.5_RESULT'!V7&gt;$C$91),Heat_map!V9,0)</f>
        <v>0</v>
      </c>
      <c r="W97">
        <f>IF(AND('2.5_RESULT'!W7&lt;=$B$91,'2.5_RESULT'!W7&gt;$C$91),Heat_map!W9,0)</f>
        <v>0</v>
      </c>
      <c r="X97">
        <f>IF(AND('2.5_RESULT'!X7&lt;=$B$91,'2.5_RESULT'!X7&gt;$C$91),Heat_map!X9,0)</f>
        <v>0</v>
      </c>
      <c r="Y97">
        <f>IF(AND('2.5_RESULT'!Y7&lt;=$B$91,'2.5_RESULT'!Y7&gt;$C$91),Heat_map!Y9,0)</f>
        <v>0</v>
      </c>
      <c r="Z97">
        <f>IF(AND('2.5_RESULT'!Z7&lt;=$B$91,'2.5_RESULT'!Z7&gt;$C$91),Heat_map!Z9,0)</f>
        <v>0</v>
      </c>
      <c r="AA97">
        <f>IF(AND('2.5_RESULT'!AA7&lt;=$B$91,'2.5_RESULT'!AA7&gt;$C$91),Heat_map!AA9,0)</f>
        <v>0</v>
      </c>
      <c r="AB97">
        <f>IF(AND('2.5_RESULT'!AB7&lt;=$B$91,'2.5_RESULT'!AB7&gt;$C$91),Heat_map!AB9,0)</f>
        <v>0</v>
      </c>
      <c r="AC97">
        <f>IF(AND('2.5_RESULT'!AC7&lt;=$B$91,'2.5_RESULT'!AC7&gt;$C$91),Heat_map!AC9,0)</f>
        <v>0</v>
      </c>
      <c r="AD97">
        <f>IF(AND('2.5_RESULT'!AD7&lt;=$B$91,'2.5_RESULT'!AD7&gt;$C$91),Heat_map!AD9,0)</f>
        <v>0</v>
      </c>
      <c r="AE97">
        <f>IF(AND('2.5_RESULT'!AE7&lt;=$B$91,'2.5_RESULT'!AE7&gt;$C$91),Heat_map!AE9,0)</f>
        <v>0</v>
      </c>
      <c r="AF97">
        <f>IF(AND('2.5_RESULT'!AF7&lt;=$B$91,'2.5_RESULT'!AF7&gt;$C$91),Heat_map!AF9,0)</f>
        <v>0</v>
      </c>
    </row>
    <row r="98" spans="1:32" x14ac:dyDescent="0.2">
      <c r="A98" s="36">
        <f t="shared" si="28"/>
        <v>47.5</v>
      </c>
      <c r="B98">
        <f>IF(AND('2.5_RESULT'!B8&lt;=$B$91,'2.5_RESULT'!B8&gt;$C$91),Heat_map!B10,0)</f>
        <v>0</v>
      </c>
      <c r="C98">
        <f>IF(AND('2.5_RESULT'!C8&lt;=$B$91,'2.5_RESULT'!C8&gt;$C$91),Heat_map!C10,0)</f>
        <v>0</v>
      </c>
      <c r="D98">
        <f>IF(AND('2.5_RESULT'!D8&lt;=$B$91,'2.5_RESULT'!D8&gt;$C$91),Heat_map!D10,0)</f>
        <v>0</v>
      </c>
      <c r="E98">
        <f>IF(AND('2.5_RESULT'!E8&lt;=$B$91,'2.5_RESULT'!E8&gt;$C$91),Heat_map!E10,0)</f>
        <v>0</v>
      </c>
      <c r="F98">
        <f>IF(AND('2.5_RESULT'!F8&lt;=$B$91,'2.5_RESULT'!F8&gt;$C$91),Heat_map!F10,0)</f>
        <v>0</v>
      </c>
      <c r="G98">
        <f>IF(AND('2.5_RESULT'!G8&lt;=$B$91,'2.5_RESULT'!G8&gt;$C$91),Heat_map!G10,0)</f>
        <v>0</v>
      </c>
      <c r="H98">
        <f>IF(AND('2.5_RESULT'!H8&lt;=$B$91,'2.5_RESULT'!H8&gt;$C$91),Heat_map!H10,0)</f>
        <v>0</v>
      </c>
      <c r="I98">
        <f>IF(AND('2.5_RESULT'!I8&lt;=$B$91,'2.5_RESULT'!I8&gt;$C$91),Heat_map!I10,0)</f>
        <v>0</v>
      </c>
      <c r="J98">
        <f>IF(AND('2.5_RESULT'!J8&lt;=$B$91,'2.5_RESULT'!J8&gt;$C$91),Heat_map!J10,0)</f>
        <v>0</v>
      </c>
      <c r="K98">
        <f>IF(AND('2.5_RESULT'!K8&lt;=$B$91,'2.5_RESULT'!K8&gt;$C$91),Heat_map!K10,0)</f>
        <v>0</v>
      </c>
      <c r="L98">
        <f>IF(AND('2.5_RESULT'!L8&lt;=$B$91,'2.5_RESULT'!L8&gt;$C$91),Heat_map!L10,0)</f>
        <v>0</v>
      </c>
      <c r="M98">
        <f>IF(AND('2.5_RESULT'!M8&lt;=$B$91,'2.5_RESULT'!M8&gt;$C$91),Heat_map!M10,0)</f>
        <v>0</v>
      </c>
      <c r="N98">
        <f>IF(AND('2.5_RESULT'!N8&lt;=$B$91,'2.5_RESULT'!N8&gt;$C$91),Heat_map!N10,0)</f>
        <v>0</v>
      </c>
      <c r="O98">
        <f>IF(AND('2.5_RESULT'!O8&lt;=$B$91,'2.5_RESULT'!O8&gt;$C$91),Heat_map!O10,0)</f>
        <v>0</v>
      </c>
      <c r="P98">
        <f>IF(AND('2.5_RESULT'!P8&lt;=$B$91,'2.5_RESULT'!P8&gt;$C$91),Heat_map!P10,0)</f>
        <v>0</v>
      </c>
      <c r="Q98">
        <f>IF(AND('2.5_RESULT'!Q8&lt;=$B$91,'2.5_RESULT'!Q8&gt;$C$91),Heat_map!Q10,0)</f>
        <v>0</v>
      </c>
      <c r="R98">
        <f>IF(AND('2.5_RESULT'!R8&lt;=$B$91,'2.5_RESULT'!R8&gt;$C$91),Heat_map!R10,0)</f>
        <v>0</v>
      </c>
      <c r="S98">
        <f>IF(AND('2.5_RESULT'!S8&lt;=$B$91,'2.5_RESULT'!S8&gt;$C$91),Heat_map!S10,0)</f>
        <v>0</v>
      </c>
      <c r="T98">
        <f>IF(AND('2.5_RESULT'!T8&lt;=$B$91,'2.5_RESULT'!T8&gt;$C$91),Heat_map!T10,0)</f>
        <v>0</v>
      </c>
      <c r="U98">
        <f>IF(AND('2.5_RESULT'!U8&lt;=$B$91,'2.5_RESULT'!U8&gt;$C$91),Heat_map!U10,0)</f>
        <v>0</v>
      </c>
      <c r="V98">
        <f>IF(AND('2.5_RESULT'!V8&lt;=$B$91,'2.5_RESULT'!V8&gt;$C$91),Heat_map!V10,0)</f>
        <v>0</v>
      </c>
      <c r="W98">
        <f>IF(AND('2.5_RESULT'!W8&lt;=$B$91,'2.5_RESULT'!W8&gt;$C$91),Heat_map!W10,0)</f>
        <v>0</v>
      </c>
      <c r="X98">
        <f>IF(AND('2.5_RESULT'!X8&lt;=$B$91,'2.5_RESULT'!X8&gt;$C$91),Heat_map!X10,0)</f>
        <v>0</v>
      </c>
      <c r="Y98">
        <f>IF(AND('2.5_RESULT'!Y8&lt;=$B$91,'2.5_RESULT'!Y8&gt;$C$91),Heat_map!Y10,0)</f>
        <v>0</v>
      </c>
      <c r="Z98">
        <f>IF(AND('2.5_RESULT'!Z8&lt;=$B$91,'2.5_RESULT'!Z8&gt;$C$91),Heat_map!Z10,0)</f>
        <v>0</v>
      </c>
      <c r="AA98">
        <f>IF(AND('2.5_RESULT'!AA8&lt;=$B$91,'2.5_RESULT'!AA8&gt;$C$91),Heat_map!AA10,0)</f>
        <v>0</v>
      </c>
      <c r="AB98">
        <f>IF(AND('2.5_RESULT'!AB8&lt;=$B$91,'2.5_RESULT'!AB8&gt;$C$91),Heat_map!AB10,0)</f>
        <v>0</v>
      </c>
      <c r="AC98">
        <f>IF(AND('2.5_RESULT'!AC8&lt;=$B$91,'2.5_RESULT'!AC8&gt;$C$91),Heat_map!AC10,0)</f>
        <v>0</v>
      </c>
      <c r="AD98">
        <f>IF(AND('2.5_RESULT'!AD8&lt;=$B$91,'2.5_RESULT'!AD8&gt;$C$91),Heat_map!AD10,0)</f>
        <v>0</v>
      </c>
      <c r="AE98">
        <f>IF(AND('2.5_RESULT'!AE8&lt;=$B$91,'2.5_RESULT'!AE8&gt;$C$91),Heat_map!AE10,0)</f>
        <v>0</v>
      </c>
      <c r="AF98">
        <f>IF(AND('2.5_RESULT'!AF8&lt;=$B$91,'2.5_RESULT'!AF8&gt;$C$91),Heat_map!AF10,0)</f>
        <v>0</v>
      </c>
    </row>
    <row r="99" spans="1:32" x14ac:dyDescent="0.2">
      <c r="A99" s="36">
        <f t="shared" si="28"/>
        <v>52.5</v>
      </c>
      <c r="B99">
        <f>IF(AND('2.5_RESULT'!B9&lt;=$B$91,'2.5_RESULT'!B9&gt;$C$91),Heat_map!B11,0)</f>
        <v>0</v>
      </c>
      <c r="C99">
        <f>IF(AND('2.5_RESULT'!C9&lt;=$B$91,'2.5_RESULT'!C9&gt;$C$91),Heat_map!C11,0)</f>
        <v>0</v>
      </c>
      <c r="D99">
        <f>IF(AND('2.5_RESULT'!D9&lt;=$B$91,'2.5_RESULT'!D9&gt;$C$91),Heat_map!D11,0)</f>
        <v>0</v>
      </c>
      <c r="E99">
        <f>IF(AND('2.5_RESULT'!E9&lt;=$B$91,'2.5_RESULT'!E9&gt;$C$91),Heat_map!E11,0)</f>
        <v>0</v>
      </c>
      <c r="F99">
        <f>IF(AND('2.5_RESULT'!F9&lt;=$B$91,'2.5_RESULT'!F9&gt;$C$91),Heat_map!F11,0)</f>
        <v>0</v>
      </c>
      <c r="G99">
        <f>IF(AND('2.5_RESULT'!G9&lt;=$B$91,'2.5_RESULT'!G9&gt;$C$91),Heat_map!G11,0)</f>
        <v>0</v>
      </c>
      <c r="H99">
        <f>IF(AND('2.5_RESULT'!H9&lt;=$B$91,'2.5_RESULT'!H9&gt;$C$91),Heat_map!H11,0)</f>
        <v>0</v>
      </c>
      <c r="I99">
        <f>IF(AND('2.5_RESULT'!I9&lt;=$B$91,'2.5_RESULT'!I9&gt;$C$91),Heat_map!I11,0)</f>
        <v>0</v>
      </c>
      <c r="J99">
        <f>IF(AND('2.5_RESULT'!J9&lt;=$B$91,'2.5_RESULT'!J9&gt;$C$91),Heat_map!J11,0)</f>
        <v>0</v>
      </c>
      <c r="K99">
        <f>IF(AND('2.5_RESULT'!K9&lt;=$B$91,'2.5_RESULT'!K9&gt;$C$91),Heat_map!K11,0)</f>
        <v>0</v>
      </c>
      <c r="L99">
        <f>IF(AND('2.5_RESULT'!L9&lt;=$B$91,'2.5_RESULT'!L9&gt;$C$91),Heat_map!L11,0)</f>
        <v>0</v>
      </c>
      <c r="M99">
        <f>IF(AND('2.5_RESULT'!M9&lt;=$B$91,'2.5_RESULT'!M9&gt;$C$91),Heat_map!M11,0)</f>
        <v>0</v>
      </c>
      <c r="N99">
        <f>IF(AND('2.5_RESULT'!N9&lt;=$B$91,'2.5_RESULT'!N9&gt;$C$91),Heat_map!N11,0)</f>
        <v>0</v>
      </c>
      <c r="O99">
        <f>IF(AND('2.5_RESULT'!O9&lt;=$B$91,'2.5_RESULT'!O9&gt;$C$91),Heat_map!O11,0)</f>
        <v>0</v>
      </c>
      <c r="P99">
        <f>IF(AND('2.5_RESULT'!P9&lt;=$B$91,'2.5_RESULT'!P9&gt;$C$91),Heat_map!P11,0)</f>
        <v>0</v>
      </c>
      <c r="Q99">
        <f>IF(AND('2.5_RESULT'!Q9&lt;=$B$91,'2.5_RESULT'!Q9&gt;$C$91),Heat_map!Q11,0)</f>
        <v>0</v>
      </c>
      <c r="R99">
        <f>IF(AND('2.5_RESULT'!R9&lt;=$B$91,'2.5_RESULT'!R9&gt;$C$91),Heat_map!R11,0)</f>
        <v>0</v>
      </c>
      <c r="S99">
        <f>IF(AND('2.5_RESULT'!S9&lt;=$B$91,'2.5_RESULT'!S9&gt;$C$91),Heat_map!S11,0)</f>
        <v>0</v>
      </c>
      <c r="T99">
        <f>IF(AND('2.5_RESULT'!T9&lt;=$B$91,'2.5_RESULT'!T9&gt;$C$91),Heat_map!T11,0)</f>
        <v>0</v>
      </c>
      <c r="U99">
        <f>IF(AND('2.5_RESULT'!U9&lt;=$B$91,'2.5_RESULT'!U9&gt;$C$91),Heat_map!U11,0)</f>
        <v>0</v>
      </c>
      <c r="V99">
        <f>IF(AND('2.5_RESULT'!V9&lt;=$B$91,'2.5_RESULT'!V9&gt;$C$91),Heat_map!V11,0)</f>
        <v>0</v>
      </c>
      <c r="W99">
        <f>IF(AND('2.5_RESULT'!W9&lt;=$B$91,'2.5_RESULT'!W9&gt;$C$91),Heat_map!W11,0)</f>
        <v>0</v>
      </c>
      <c r="X99">
        <f>IF(AND('2.5_RESULT'!X9&lt;=$B$91,'2.5_RESULT'!X9&gt;$C$91),Heat_map!X11,0)</f>
        <v>0</v>
      </c>
      <c r="Y99">
        <f>IF(AND('2.5_RESULT'!Y9&lt;=$B$91,'2.5_RESULT'!Y9&gt;$C$91),Heat_map!Y11,0)</f>
        <v>0</v>
      </c>
      <c r="Z99">
        <f>IF(AND('2.5_RESULT'!Z9&lt;=$B$91,'2.5_RESULT'!Z9&gt;$C$91),Heat_map!Z11,0)</f>
        <v>0</v>
      </c>
      <c r="AA99">
        <f>IF(AND('2.5_RESULT'!AA9&lt;=$B$91,'2.5_RESULT'!AA9&gt;$C$91),Heat_map!AA11,0)</f>
        <v>0</v>
      </c>
      <c r="AB99">
        <f>IF(AND('2.5_RESULT'!AB9&lt;=$B$91,'2.5_RESULT'!AB9&gt;$C$91),Heat_map!AB11,0)</f>
        <v>0</v>
      </c>
      <c r="AC99">
        <f>IF(AND('2.5_RESULT'!AC9&lt;=$B$91,'2.5_RESULT'!AC9&gt;$C$91),Heat_map!AC11,0)</f>
        <v>0</v>
      </c>
      <c r="AD99">
        <f>IF(AND('2.5_RESULT'!AD9&lt;=$B$91,'2.5_RESULT'!AD9&gt;$C$91),Heat_map!AD11,0)</f>
        <v>0</v>
      </c>
      <c r="AE99">
        <f>IF(AND('2.5_RESULT'!AE9&lt;=$B$91,'2.5_RESULT'!AE9&gt;$C$91),Heat_map!AE11,0)</f>
        <v>0</v>
      </c>
      <c r="AF99">
        <f>IF(AND('2.5_RESULT'!AF9&lt;=$B$91,'2.5_RESULT'!AF9&gt;$C$91),Heat_map!AF11,0)</f>
        <v>0</v>
      </c>
    </row>
    <row r="100" spans="1:32" x14ac:dyDescent="0.2">
      <c r="A100" s="36">
        <f t="shared" si="28"/>
        <v>57.5</v>
      </c>
      <c r="B100">
        <f>IF(AND('2.5_RESULT'!B10&lt;=$B$91,'2.5_RESULT'!B10&gt;$C$91),Heat_map!B12,0)</f>
        <v>0</v>
      </c>
      <c r="C100">
        <f>IF(AND('2.5_RESULT'!C10&lt;=$B$91,'2.5_RESULT'!C10&gt;$C$91),Heat_map!C12,0)</f>
        <v>0</v>
      </c>
      <c r="D100">
        <f>IF(AND('2.5_RESULT'!D10&lt;=$B$91,'2.5_RESULT'!D10&gt;$C$91),Heat_map!D12,0)</f>
        <v>0</v>
      </c>
      <c r="E100">
        <f>IF(AND('2.5_RESULT'!E10&lt;=$B$91,'2.5_RESULT'!E10&gt;$C$91),Heat_map!E12,0)</f>
        <v>0</v>
      </c>
      <c r="F100">
        <f>IF(AND('2.5_RESULT'!F10&lt;=$B$91,'2.5_RESULT'!F10&gt;$C$91),Heat_map!F12,0)</f>
        <v>0</v>
      </c>
      <c r="G100">
        <f>IF(AND('2.5_RESULT'!G10&lt;=$B$91,'2.5_RESULT'!G10&gt;$C$91),Heat_map!G12,0)</f>
        <v>0</v>
      </c>
      <c r="H100">
        <f>IF(AND('2.5_RESULT'!H10&lt;=$B$91,'2.5_RESULT'!H10&gt;$C$91),Heat_map!H12,0)</f>
        <v>0</v>
      </c>
      <c r="I100">
        <f>IF(AND('2.5_RESULT'!I10&lt;=$B$91,'2.5_RESULT'!I10&gt;$C$91),Heat_map!I12,0)</f>
        <v>0</v>
      </c>
      <c r="J100">
        <f>IF(AND('2.5_RESULT'!J10&lt;=$B$91,'2.5_RESULT'!J10&gt;$C$91),Heat_map!J12,0)</f>
        <v>0</v>
      </c>
      <c r="K100">
        <f>IF(AND('2.5_RESULT'!K10&lt;=$B$91,'2.5_RESULT'!K10&gt;$C$91),Heat_map!K12,0)</f>
        <v>0</v>
      </c>
      <c r="L100">
        <f>IF(AND('2.5_RESULT'!L10&lt;=$B$91,'2.5_RESULT'!L10&gt;$C$91),Heat_map!L12,0)</f>
        <v>0</v>
      </c>
      <c r="M100">
        <f>IF(AND('2.5_RESULT'!M10&lt;=$B$91,'2.5_RESULT'!M10&gt;$C$91),Heat_map!M12,0)</f>
        <v>0</v>
      </c>
      <c r="N100">
        <f>IF(AND('2.5_RESULT'!N10&lt;=$B$91,'2.5_RESULT'!N10&gt;$C$91),Heat_map!N12,0)</f>
        <v>0</v>
      </c>
      <c r="O100">
        <f>IF(AND('2.5_RESULT'!O10&lt;=$B$91,'2.5_RESULT'!O10&gt;$C$91),Heat_map!O12,0)</f>
        <v>0</v>
      </c>
      <c r="P100">
        <f>IF(AND('2.5_RESULT'!P10&lt;=$B$91,'2.5_RESULT'!P10&gt;$C$91),Heat_map!P12,0)</f>
        <v>0</v>
      </c>
      <c r="Q100">
        <f>IF(AND('2.5_RESULT'!Q10&lt;=$B$91,'2.5_RESULT'!Q10&gt;$C$91),Heat_map!Q12,0)</f>
        <v>0</v>
      </c>
      <c r="R100">
        <f>IF(AND('2.5_RESULT'!R10&lt;=$B$91,'2.5_RESULT'!R10&gt;$C$91),Heat_map!R12,0)</f>
        <v>0</v>
      </c>
      <c r="S100">
        <f>IF(AND('2.5_RESULT'!S10&lt;=$B$91,'2.5_RESULT'!S10&gt;$C$91),Heat_map!S12,0)</f>
        <v>0</v>
      </c>
      <c r="T100">
        <f>IF(AND('2.5_RESULT'!T10&lt;=$B$91,'2.5_RESULT'!T10&gt;$C$91),Heat_map!T12,0)</f>
        <v>0</v>
      </c>
      <c r="U100">
        <f>IF(AND('2.5_RESULT'!U10&lt;=$B$91,'2.5_RESULT'!U10&gt;$C$91),Heat_map!U12,0)</f>
        <v>0</v>
      </c>
      <c r="V100">
        <f>IF(AND('2.5_RESULT'!V10&lt;=$B$91,'2.5_RESULT'!V10&gt;$C$91),Heat_map!V12,0)</f>
        <v>0</v>
      </c>
      <c r="W100">
        <f>IF(AND('2.5_RESULT'!W10&lt;=$B$91,'2.5_RESULT'!W10&gt;$C$91),Heat_map!W12,0)</f>
        <v>0</v>
      </c>
      <c r="X100">
        <f>IF(AND('2.5_RESULT'!X10&lt;=$B$91,'2.5_RESULT'!X10&gt;$C$91),Heat_map!X12,0)</f>
        <v>0</v>
      </c>
      <c r="Y100">
        <f>IF(AND('2.5_RESULT'!Y10&lt;=$B$91,'2.5_RESULT'!Y10&gt;$C$91),Heat_map!Y12,0)</f>
        <v>0</v>
      </c>
      <c r="Z100">
        <f>IF(AND('2.5_RESULT'!Z10&lt;=$B$91,'2.5_RESULT'!Z10&gt;$C$91),Heat_map!Z12,0)</f>
        <v>0</v>
      </c>
      <c r="AA100">
        <f>IF(AND('2.5_RESULT'!AA10&lt;=$B$91,'2.5_RESULT'!AA10&gt;$C$91),Heat_map!AA12,0)</f>
        <v>0</v>
      </c>
      <c r="AB100">
        <f>IF(AND('2.5_RESULT'!AB10&lt;=$B$91,'2.5_RESULT'!AB10&gt;$C$91),Heat_map!AB12,0)</f>
        <v>0</v>
      </c>
      <c r="AC100">
        <f>IF(AND('2.5_RESULT'!AC10&lt;=$B$91,'2.5_RESULT'!AC10&gt;$C$91),Heat_map!AC12,0)</f>
        <v>0</v>
      </c>
      <c r="AD100">
        <f>IF(AND('2.5_RESULT'!AD10&lt;=$B$91,'2.5_RESULT'!AD10&gt;$C$91),Heat_map!AD12,0)</f>
        <v>0</v>
      </c>
      <c r="AE100">
        <f>IF(AND('2.5_RESULT'!AE10&lt;=$B$91,'2.5_RESULT'!AE10&gt;$C$91),Heat_map!AE12,0)</f>
        <v>0</v>
      </c>
      <c r="AF100">
        <f>IF(AND('2.5_RESULT'!AF10&lt;=$B$91,'2.5_RESULT'!AF10&gt;$C$91),Heat_map!AF12,0)</f>
        <v>0</v>
      </c>
    </row>
    <row r="101" spans="1:32" x14ac:dyDescent="0.2">
      <c r="A101" s="36">
        <f t="shared" si="28"/>
        <v>62.5</v>
      </c>
      <c r="B101">
        <f>IF(AND('2.5_RESULT'!B11&lt;=$B$91,'2.5_RESULT'!B11&gt;$C$91),Heat_map!B13,0)</f>
        <v>0</v>
      </c>
      <c r="C101">
        <f>IF(AND('2.5_RESULT'!C11&lt;=$B$91,'2.5_RESULT'!C11&gt;$C$91),Heat_map!C13,0)</f>
        <v>0</v>
      </c>
      <c r="D101">
        <f>IF(AND('2.5_RESULT'!D11&lt;=$B$91,'2.5_RESULT'!D11&gt;$C$91),Heat_map!D13,0)</f>
        <v>0</v>
      </c>
      <c r="E101">
        <f>IF(AND('2.5_RESULT'!E11&lt;=$B$91,'2.5_RESULT'!E11&gt;$C$91),Heat_map!E13,0)</f>
        <v>0</v>
      </c>
      <c r="F101">
        <f>IF(AND('2.5_RESULT'!F11&lt;=$B$91,'2.5_RESULT'!F11&gt;$C$91),Heat_map!F13,0)</f>
        <v>0</v>
      </c>
      <c r="G101">
        <f>IF(AND('2.5_RESULT'!G11&lt;=$B$91,'2.5_RESULT'!G11&gt;$C$91),Heat_map!G13,0)</f>
        <v>0</v>
      </c>
      <c r="H101">
        <f>IF(AND('2.5_RESULT'!H11&lt;=$B$91,'2.5_RESULT'!H11&gt;$C$91),Heat_map!H13,0)</f>
        <v>0</v>
      </c>
      <c r="I101">
        <f>IF(AND('2.5_RESULT'!I11&lt;=$B$91,'2.5_RESULT'!I11&gt;$C$91),Heat_map!I13,0)</f>
        <v>0</v>
      </c>
      <c r="J101">
        <f>IF(AND('2.5_RESULT'!J11&lt;=$B$91,'2.5_RESULT'!J11&gt;$C$91),Heat_map!J13,0)</f>
        <v>0</v>
      </c>
      <c r="K101">
        <f>IF(AND('2.5_RESULT'!K11&lt;=$B$91,'2.5_RESULT'!K11&gt;$C$91),Heat_map!K13,0)</f>
        <v>0</v>
      </c>
      <c r="L101">
        <f>IF(AND('2.5_RESULT'!L11&lt;=$B$91,'2.5_RESULT'!L11&gt;$C$91),Heat_map!L13,0)</f>
        <v>0</v>
      </c>
      <c r="M101">
        <f>IF(AND('2.5_RESULT'!M11&lt;=$B$91,'2.5_RESULT'!M11&gt;$C$91),Heat_map!M13,0)</f>
        <v>0</v>
      </c>
      <c r="N101">
        <f>IF(AND('2.5_RESULT'!N11&lt;=$B$91,'2.5_RESULT'!N11&gt;$C$91),Heat_map!N13,0)</f>
        <v>0</v>
      </c>
      <c r="O101">
        <f>IF(AND('2.5_RESULT'!O11&lt;=$B$91,'2.5_RESULT'!O11&gt;$C$91),Heat_map!O13,0)</f>
        <v>0</v>
      </c>
      <c r="P101">
        <f>IF(AND('2.5_RESULT'!P11&lt;=$B$91,'2.5_RESULT'!P11&gt;$C$91),Heat_map!P13,0)</f>
        <v>0</v>
      </c>
      <c r="Q101">
        <f>IF(AND('2.5_RESULT'!Q11&lt;=$B$91,'2.5_RESULT'!Q11&gt;$C$91),Heat_map!Q13,0)</f>
        <v>0</v>
      </c>
      <c r="R101">
        <f>IF(AND('2.5_RESULT'!R11&lt;=$B$91,'2.5_RESULT'!R11&gt;$C$91),Heat_map!R13,0)</f>
        <v>0</v>
      </c>
      <c r="S101">
        <f>IF(AND('2.5_RESULT'!S11&lt;=$B$91,'2.5_RESULT'!S11&gt;$C$91),Heat_map!S13,0)</f>
        <v>0</v>
      </c>
      <c r="T101">
        <f>IF(AND('2.5_RESULT'!T11&lt;=$B$91,'2.5_RESULT'!T11&gt;$C$91),Heat_map!T13,0)</f>
        <v>0</v>
      </c>
      <c r="U101">
        <f>IF(AND('2.5_RESULT'!U11&lt;=$B$91,'2.5_RESULT'!U11&gt;$C$91),Heat_map!U13,0)</f>
        <v>0</v>
      </c>
      <c r="V101">
        <f>IF(AND('2.5_RESULT'!V11&lt;=$B$91,'2.5_RESULT'!V11&gt;$C$91),Heat_map!V13,0)</f>
        <v>0</v>
      </c>
      <c r="W101">
        <f>IF(AND('2.5_RESULT'!W11&lt;=$B$91,'2.5_RESULT'!W11&gt;$C$91),Heat_map!W13,0)</f>
        <v>0</v>
      </c>
      <c r="X101">
        <f>IF(AND('2.5_RESULT'!X11&lt;=$B$91,'2.5_RESULT'!X11&gt;$C$91),Heat_map!X13,0)</f>
        <v>0</v>
      </c>
      <c r="Y101">
        <f>IF(AND('2.5_RESULT'!Y11&lt;=$B$91,'2.5_RESULT'!Y11&gt;$C$91),Heat_map!Y13,0)</f>
        <v>0</v>
      </c>
      <c r="Z101">
        <f>IF(AND('2.5_RESULT'!Z11&lt;=$B$91,'2.5_RESULT'!Z11&gt;$C$91),Heat_map!Z13,0)</f>
        <v>0</v>
      </c>
      <c r="AA101">
        <f>IF(AND('2.5_RESULT'!AA11&lt;=$B$91,'2.5_RESULT'!AA11&gt;$C$91),Heat_map!AA13,0)</f>
        <v>0</v>
      </c>
      <c r="AB101">
        <f>IF(AND('2.5_RESULT'!AB11&lt;=$B$91,'2.5_RESULT'!AB11&gt;$C$91),Heat_map!AB13,0)</f>
        <v>0</v>
      </c>
      <c r="AC101">
        <f>IF(AND('2.5_RESULT'!AC11&lt;=$B$91,'2.5_RESULT'!AC11&gt;$C$91),Heat_map!AC13,0)</f>
        <v>0</v>
      </c>
      <c r="AD101">
        <f>IF(AND('2.5_RESULT'!AD11&lt;=$B$91,'2.5_RESULT'!AD11&gt;$C$91),Heat_map!AD13,0)</f>
        <v>0</v>
      </c>
      <c r="AE101">
        <f>IF(AND('2.5_RESULT'!AE11&lt;=$B$91,'2.5_RESULT'!AE11&gt;$C$91),Heat_map!AE13,0)</f>
        <v>0</v>
      </c>
      <c r="AF101">
        <f>IF(AND('2.5_RESULT'!AF11&lt;=$B$91,'2.5_RESULT'!AF11&gt;$C$91),Heat_map!AF13,0)</f>
        <v>0</v>
      </c>
    </row>
    <row r="102" spans="1:32" x14ac:dyDescent="0.2">
      <c r="A102" s="36">
        <f t="shared" si="28"/>
        <v>67.5</v>
      </c>
      <c r="B102">
        <f>IF(AND('2.5_RESULT'!B12&lt;=$B$91,'2.5_RESULT'!B12&gt;$C$91),Heat_map!B14,0)</f>
        <v>0</v>
      </c>
      <c r="C102">
        <f>IF(AND('2.5_RESULT'!C12&lt;=$B$91,'2.5_RESULT'!C12&gt;$C$91),Heat_map!C14,0)</f>
        <v>0</v>
      </c>
      <c r="D102">
        <f>IF(AND('2.5_RESULT'!D12&lt;=$B$91,'2.5_RESULT'!D12&gt;$C$91),Heat_map!D14,0)</f>
        <v>0</v>
      </c>
      <c r="E102">
        <f>IF(AND('2.5_RESULT'!E12&lt;=$B$91,'2.5_RESULT'!E12&gt;$C$91),Heat_map!E14,0)</f>
        <v>0</v>
      </c>
      <c r="F102">
        <f>IF(AND('2.5_RESULT'!F12&lt;=$B$91,'2.5_RESULT'!F12&gt;$C$91),Heat_map!F14,0)</f>
        <v>0</v>
      </c>
      <c r="G102">
        <f>IF(AND('2.5_RESULT'!G12&lt;=$B$91,'2.5_RESULT'!G12&gt;$C$91),Heat_map!G14,0)</f>
        <v>0</v>
      </c>
      <c r="H102">
        <f>IF(AND('2.5_RESULT'!H12&lt;=$B$91,'2.5_RESULT'!H12&gt;$C$91),Heat_map!H14,0)</f>
        <v>0</v>
      </c>
      <c r="I102">
        <f>IF(AND('2.5_RESULT'!I12&lt;=$B$91,'2.5_RESULT'!I12&gt;$C$91),Heat_map!I14,0)</f>
        <v>0</v>
      </c>
      <c r="J102">
        <f>IF(AND('2.5_RESULT'!J12&lt;=$B$91,'2.5_RESULT'!J12&gt;$C$91),Heat_map!J14,0)</f>
        <v>0</v>
      </c>
      <c r="K102">
        <f>IF(AND('2.5_RESULT'!K12&lt;=$B$91,'2.5_RESULT'!K12&gt;$C$91),Heat_map!K14,0)</f>
        <v>0</v>
      </c>
      <c r="L102">
        <f>IF(AND('2.5_RESULT'!L12&lt;=$B$91,'2.5_RESULT'!L12&gt;$C$91),Heat_map!L14,0)</f>
        <v>0</v>
      </c>
      <c r="M102">
        <f>IF(AND('2.5_RESULT'!M12&lt;=$B$91,'2.5_RESULT'!M12&gt;$C$91),Heat_map!M14,0)</f>
        <v>0</v>
      </c>
      <c r="N102">
        <f>IF(AND('2.5_RESULT'!N12&lt;=$B$91,'2.5_RESULT'!N12&gt;$C$91),Heat_map!N14,0)</f>
        <v>0</v>
      </c>
      <c r="O102">
        <f>IF(AND('2.5_RESULT'!O12&lt;=$B$91,'2.5_RESULT'!O12&gt;$C$91),Heat_map!O14,0)</f>
        <v>0</v>
      </c>
      <c r="P102">
        <f>IF(AND('2.5_RESULT'!P12&lt;=$B$91,'2.5_RESULT'!P12&gt;$C$91),Heat_map!P14,0)</f>
        <v>0</v>
      </c>
      <c r="Q102">
        <f>IF(AND('2.5_RESULT'!Q12&lt;=$B$91,'2.5_RESULT'!Q12&gt;$C$91),Heat_map!Q14,0)</f>
        <v>0</v>
      </c>
      <c r="R102">
        <f>IF(AND('2.5_RESULT'!R12&lt;=$B$91,'2.5_RESULT'!R12&gt;$C$91),Heat_map!R14,0)</f>
        <v>0</v>
      </c>
      <c r="S102">
        <f>IF(AND('2.5_RESULT'!S12&lt;=$B$91,'2.5_RESULT'!S12&gt;$C$91),Heat_map!S14,0)</f>
        <v>0</v>
      </c>
      <c r="T102">
        <f>IF(AND('2.5_RESULT'!T12&lt;=$B$91,'2.5_RESULT'!T12&gt;$C$91),Heat_map!T14,0)</f>
        <v>0</v>
      </c>
      <c r="U102">
        <f>IF(AND('2.5_RESULT'!U12&lt;=$B$91,'2.5_RESULT'!U12&gt;$C$91),Heat_map!U14,0)</f>
        <v>0</v>
      </c>
      <c r="V102">
        <f>IF(AND('2.5_RESULT'!V12&lt;=$B$91,'2.5_RESULT'!V12&gt;$C$91),Heat_map!V14,0)</f>
        <v>0</v>
      </c>
      <c r="W102">
        <f>IF(AND('2.5_RESULT'!W12&lt;=$B$91,'2.5_RESULT'!W12&gt;$C$91),Heat_map!W14,0)</f>
        <v>0</v>
      </c>
      <c r="X102">
        <f>IF(AND('2.5_RESULT'!X12&lt;=$B$91,'2.5_RESULT'!X12&gt;$C$91),Heat_map!X14,0)</f>
        <v>0</v>
      </c>
      <c r="Y102">
        <f>IF(AND('2.5_RESULT'!Y12&lt;=$B$91,'2.5_RESULT'!Y12&gt;$C$91),Heat_map!Y14,0)</f>
        <v>0</v>
      </c>
      <c r="Z102">
        <f>IF(AND('2.5_RESULT'!Z12&lt;=$B$91,'2.5_RESULT'!Z12&gt;$C$91),Heat_map!Z14,0)</f>
        <v>0</v>
      </c>
      <c r="AA102">
        <f>IF(AND('2.5_RESULT'!AA12&lt;=$B$91,'2.5_RESULT'!AA12&gt;$C$91),Heat_map!AA14,0)</f>
        <v>0</v>
      </c>
      <c r="AB102">
        <f>IF(AND('2.5_RESULT'!AB12&lt;=$B$91,'2.5_RESULT'!AB12&gt;$C$91),Heat_map!AB14,0)</f>
        <v>0</v>
      </c>
      <c r="AC102">
        <f>IF(AND('2.5_RESULT'!AC12&lt;=$B$91,'2.5_RESULT'!AC12&gt;$C$91),Heat_map!AC14,0)</f>
        <v>0</v>
      </c>
      <c r="AD102">
        <f>IF(AND('2.5_RESULT'!AD12&lt;=$B$91,'2.5_RESULT'!AD12&gt;$C$91),Heat_map!AD14,0)</f>
        <v>0</v>
      </c>
      <c r="AE102">
        <f>IF(AND('2.5_RESULT'!AE12&lt;=$B$91,'2.5_RESULT'!AE12&gt;$C$91),Heat_map!AE14,0)</f>
        <v>0</v>
      </c>
      <c r="AF102">
        <f>IF(AND('2.5_RESULT'!AF12&lt;=$B$91,'2.5_RESULT'!AF12&gt;$C$91),Heat_map!AF14,0)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-300000</v>
      </c>
    </row>
    <row r="105" spans="1:32" x14ac:dyDescent="0.2">
      <c r="A105" s="36" t="str">
        <f>A92</f>
        <v>Midpoint age / salary</v>
      </c>
      <c r="B105" s="36">
        <f t="shared" ref="B105:AF105" si="29">B92</f>
        <v>2500</v>
      </c>
      <c r="C105" s="36">
        <f t="shared" si="29"/>
        <v>7500</v>
      </c>
      <c r="D105" s="36">
        <f t="shared" si="29"/>
        <v>12500</v>
      </c>
      <c r="E105" s="36">
        <f t="shared" si="29"/>
        <v>17500</v>
      </c>
      <c r="F105" s="36">
        <f t="shared" si="29"/>
        <v>22500</v>
      </c>
      <c r="G105" s="36">
        <f t="shared" si="29"/>
        <v>27500</v>
      </c>
      <c r="H105" s="36">
        <f t="shared" si="29"/>
        <v>32500</v>
      </c>
      <c r="I105" s="36">
        <f t="shared" si="29"/>
        <v>37500</v>
      </c>
      <c r="J105" s="36">
        <f t="shared" si="29"/>
        <v>42500</v>
      </c>
      <c r="K105" s="36">
        <f t="shared" si="29"/>
        <v>47500</v>
      </c>
      <c r="L105" s="36">
        <f t="shared" si="29"/>
        <v>52500</v>
      </c>
      <c r="M105" s="36">
        <f t="shared" si="29"/>
        <v>57500</v>
      </c>
      <c r="N105" s="36">
        <f t="shared" si="29"/>
        <v>62500</v>
      </c>
      <c r="O105" s="36">
        <f t="shared" si="29"/>
        <v>67500</v>
      </c>
      <c r="P105" s="36">
        <f t="shared" si="29"/>
        <v>72500</v>
      </c>
      <c r="Q105" s="36">
        <f t="shared" si="29"/>
        <v>77500</v>
      </c>
      <c r="R105" s="36">
        <f t="shared" si="29"/>
        <v>82500</v>
      </c>
      <c r="S105" s="36">
        <f t="shared" si="29"/>
        <v>87500</v>
      </c>
      <c r="T105" s="36">
        <f t="shared" si="29"/>
        <v>92500</v>
      </c>
      <c r="U105" s="36">
        <f t="shared" si="29"/>
        <v>97500</v>
      </c>
      <c r="V105" s="36">
        <f t="shared" si="29"/>
        <v>102500</v>
      </c>
      <c r="W105" s="36">
        <f t="shared" si="29"/>
        <v>107500</v>
      </c>
      <c r="X105" s="36">
        <f t="shared" si="29"/>
        <v>112500</v>
      </c>
      <c r="Y105" s="36">
        <f t="shared" si="29"/>
        <v>117500</v>
      </c>
      <c r="Z105" s="36">
        <f t="shared" si="29"/>
        <v>122500</v>
      </c>
      <c r="AA105" s="36">
        <f t="shared" si="29"/>
        <v>127500</v>
      </c>
      <c r="AB105" s="36">
        <f t="shared" si="29"/>
        <v>132500</v>
      </c>
      <c r="AC105" s="36">
        <f t="shared" si="29"/>
        <v>137500</v>
      </c>
      <c r="AD105" s="36">
        <f t="shared" si="29"/>
        <v>142500</v>
      </c>
      <c r="AE105" s="36">
        <f t="shared" si="29"/>
        <v>147500</v>
      </c>
      <c r="AF105" s="36">
        <f t="shared" si="29"/>
        <v>200000</v>
      </c>
    </row>
    <row r="106" spans="1:32" x14ac:dyDescent="0.2">
      <c r="A106" s="36">
        <f>A93</f>
        <v>22.5</v>
      </c>
      <c r="B106">
        <f>IF(AND('2.5_RESULT'!B3&lt;=$B$104,'2.5_RESULT'!B3&gt;$C$104),Heat_map!B5,0)</f>
        <v>0</v>
      </c>
      <c r="C106">
        <f>IF(AND('2.5_RESULT'!C3&lt;=$B$104,'2.5_RESULT'!C3&gt;$C$104),Heat_map!C5,0)</f>
        <v>0</v>
      </c>
      <c r="D106">
        <f>IF(AND('2.5_RESULT'!D3&lt;=$B$104,'2.5_RESULT'!D3&gt;$C$104),Heat_map!D5,0)</f>
        <v>0</v>
      </c>
      <c r="E106">
        <f>IF(AND('2.5_RESULT'!E3&lt;=$B$104,'2.5_RESULT'!E3&gt;$C$104),Heat_map!E5,0)</f>
        <v>0</v>
      </c>
      <c r="F106">
        <f>IF(AND('2.5_RESULT'!F3&lt;=$B$104,'2.5_RESULT'!F3&gt;$C$104),Heat_map!F5,0)</f>
        <v>0</v>
      </c>
      <c r="G106">
        <f>IF(AND('2.5_RESULT'!G3&lt;=$B$104,'2.5_RESULT'!G3&gt;$C$104),Heat_map!G5,0)</f>
        <v>0</v>
      </c>
      <c r="H106">
        <f>IF(AND('2.5_RESULT'!H3&lt;=$B$104,'2.5_RESULT'!H3&gt;$C$104),Heat_map!H5,0)</f>
        <v>0</v>
      </c>
      <c r="I106">
        <f>IF(AND('2.5_RESULT'!I3&lt;=$B$104,'2.5_RESULT'!I3&gt;$C$104),Heat_map!I5,0)</f>
        <v>0</v>
      </c>
      <c r="J106">
        <f>IF(AND('2.5_RESULT'!J3&lt;=$B$104,'2.5_RESULT'!J3&gt;$C$104),Heat_map!J5,0)</f>
        <v>0</v>
      </c>
      <c r="K106">
        <f>IF(AND('2.5_RESULT'!K3&lt;=$B$104,'2.5_RESULT'!K3&gt;$C$104),Heat_map!K5,0)</f>
        <v>5</v>
      </c>
      <c r="L106">
        <f>IF(AND('2.5_RESULT'!L3&lt;=$B$104,'2.5_RESULT'!L3&gt;$C$104),Heat_map!L5,0)</f>
        <v>0</v>
      </c>
      <c r="M106">
        <f>IF(AND('2.5_RESULT'!M3&lt;=$B$104,'2.5_RESULT'!M3&gt;$C$104),Heat_map!M5,0)</f>
        <v>0</v>
      </c>
      <c r="N106">
        <f>IF(AND('2.5_RESULT'!N3&lt;=$B$104,'2.5_RESULT'!N3&gt;$C$104),Heat_map!N5,0)</f>
        <v>0</v>
      </c>
      <c r="O106">
        <f>IF(AND('2.5_RESULT'!O3&lt;=$B$104,'2.5_RESULT'!O3&gt;$C$104),Heat_map!O5,0)</f>
        <v>0</v>
      </c>
      <c r="P106">
        <f>IF(AND('2.5_RESULT'!P3&lt;=$B$104,'2.5_RESULT'!P3&gt;$C$104),Heat_map!P5,0)</f>
        <v>0</v>
      </c>
      <c r="Q106">
        <f>IF(AND('2.5_RESULT'!Q3&lt;=$B$104,'2.5_RESULT'!Q3&gt;$C$104),Heat_map!Q5,0)</f>
        <v>0</v>
      </c>
      <c r="R106">
        <f>IF(AND('2.5_RESULT'!R3&lt;=$B$104,'2.5_RESULT'!R3&gt;$C$104),Heat_map!R5,0)</f>
        <v>0</v>
      </c>
      <c r="S106">
        <f>IF(AND('2.5_RESULT'!S3&lt;=$B$104,'2.5_RESULT'!S3&gt;$C$104),Heat_map!S5,0)</f>
        <v>0</v>
      </c>
      <c r="T106">
        <f>IF(AND('2.5_RESULT'!T3&lt;=$B$104,'2.5_RESULT'!T3&gt;$C$104),Heat_map!T5,0)</f>
        <v>0</v>
      </c>
      <c r="U106">
        <f>IF(AND('2.5_RESULT'!U3&lt;=$B$104,'2.5_RESULT'!U3&gt;$C$104),Heat_map!U5,0)</f>
        <v>0</v>
      </c>
      <c r="V106">
        <f>IF(AND('2.5_RESULT'!V3&lt;=$B$104,'2.5_RESULT'!V3&gt;$C$104),Heat_map!V5,0)</f>
        <v>0</v>
      </c>
      <c r="W106">
        <f>IF(AND('2.5_RESULT'!W3&lt;=$B$104,'2.5_RESULT'!W3&gt;$C$104),Heat_map!W5,0)</f>
        <v>0</v>
      </c>
      <c r="X106">
        <f>IF(AND('2.5_RESULT'!X3&lt;=$B$104,'2.5_RESULT'!X3&gt;$C$104),Heat_map!X5,0)</f>
        <v>0</v>
      </c>
      <c r="Y106">
        <f>IF(AND('2.5_RESULT'!Y3&lt;=$B$104,'2.5_RESULT'!Y3&gt;$C$104),Heat_map!Y5,0)</f>
        <v>0</v>
      </c>
      <c r="Z106">
        <f>IF(AND('2.5_RESULT'!Z3&lt;=$B$104,'2.5_RESULT'!Z3&gt;$C$104),Heat_map!Z5,0)</f>
        <v>0</v>
      </c>
      <c r="AA106">
        <f>IF(AND('2.5_RESULT'!AA3&lt;=$B$104,'2.5_RESULT'!AA3&gt;$C$104),Heat_map!AA5,0)</f>
        <v>0</v>
      </c>
      <c r="AB106">
        <f>IF(AND('2.5_RESULT'!AB3&lt;=$B$104,'2.5_RESULT'!AB3&gt;$C$104),Heat_map!AB5,0)</f>
        <v>0</v>
      </c>
      <c r="AC106">
        <f>IF(AND('2.5_RESULT'!AC3&lt;=$B$104,'2.5_RESULT'!AC3&gt;$C$104),Heat_map!AC5,0)</f>
        <v>0</v>
      </c>
      <c r="AD106">
        <f>IF(AND('2.5_RESULT'!AD3&lt;=$B$104,'2.5_RESULT'!AD3&gt;$C$104),Heat_map!AD5,0)</f>
        <v>0</v>
      </c>
      <c r="AE106">
        <f>IF(AND('2.5_RESULT'!AE3&lt;=$B$104,'2.5_RESULT'!AE3&gt;$C$104),Heat_map!AE5,0)</f>
        <v>0</v>
      </c>
      <c r="AF106">
        <f>IF(AND('2.5_RESULT'!AF3&lt;=$B$104,'2.5_RESULT'!AF3&gt;$C$104),Heat_map!AF5,0)</f>
        <v>0</v>
      </c>
    </row>
    <row r="107" spans="1:32" x14ac:dyDescent="0.2">
      <c r="A107" s="36">
        <f t="shared" ref="A107:A115" si="30">A94</f>
        <v>27.5</v>
      </c>
      <c r="B107">
        <f>IF(AND('2.5_RESULT'!B4&lt;=$B$104,'2.5_RESULT'!B4&gt;$C$104),Heat_map!B6,0)</f>
        <v>0</v>
      </c>
      <c r="C107">
        <f>IF(AND('2.5_RESULT'!C4&lt;=$B$104,'2.5_RESULT'!C4&gt;$C$104),Heat_map!C6,0)</f>
        <v>0</v>
      </c>
      <c r="D107">
        <f>IF(AND('2.5_RESULT'!D4&lt;=$B$104,'2.5_RESULT'!D4&gt;$C$104),Heat_map!D6,0)</f>
        <v>0</v>
      </c>
      <c r="E107">
        <f>IF(AND('2.5_RESULT'!E4&lt;=$B$104,'2.5_RESULT'!E4&gt;$C$104),Heat_map!E6,0)</f>
        <v>0</v>
      </c>
      <c r="F107">
        <f>IF(AND('2.5_RESULT'!F4&lt;=$B$104,'2.5_RESULT'!F4&gt;$C$104),Heat_map!F6,0)</f>
        <v>0</v>
      </c>
      <c r="G107">
        <f>IF(AND('2.5_RESULT'!G4&lt;=$B$104,'2.5_RESULT'!G4&gt;$C$104),Heat_map!G6,0)</f>
        <v>0</v>
      </c>
      <c r="H107">
        <f>IF(AND('2.5_RESULT'!H4&lt;=$B$104,'2.5_RESULT'!H4&gt;$C$104),Heat_map!H6,0)</f>
        <v>0</v>
      </c>
      <c r="I107">
        <f>IF(AND('2.5_RESULT'!I4&lt;=$B$104,'2.5_RESULT'!I4&gt;$C$104),Heat_map!I6,0)</f>
        <v>0</v>
      </c>
      <c r="J107">
        <f>IF(AND('2.5_RESULT'!J4&lt;=$B$104,'2.5_RESULT'!J4&gt;$C$104),Heat_map!J6,0)</f>
        <v>0</v>
      </c>
      <c r="K107">
        <f>IF(AND('2.5_RESULT'!K4&lt;=$B$104,'2.5_RESULT'!K4&gt;$C$104),Heat_map!K6,0)</f>
        <v>0</v>
      </c>
      <c r="L107">
        <f>IF(AND('2.5_RESULT'!L4&lt;=$B$104,'2.5_RESULT'!L4&gt;$C$104),Heat_map!L6,0)</f>
        <v>0</v>
      </c>
      <c r="M107">
        <f>IF(AND('2.5_RESULT'!M4&lt;=$B$104,'2.5_RESULT'!M4&gt;$C$104),Heat_map!M6,0)</f>
        <v>0</v>
      </c>
      <c r="N107">
        <f>IF(AND('2.5_RESULT'!N4&lt;=$B$104,'2.5_RESULT'!N4&gt;$C$104),Heat_map!N6,0)</f>
        <v>0</v>
      </c>
      <c r="O107">
        <f>IF(AND('2.5_RESULT'!O4&lt;=$B$104,'2.5_RESULT'!O4&gt;$C$104),Heat_map!O6,0)</f>
        <v>0</v>
      </c>
      <c r="P107">
        <f>IF(AND('2.5_RESULT'!P4&lt;=$B$104,'2.5_RESULT'!P4&gt;$C$104),Heat_map!P6,0)</f>
        <v>0</v>
      </c>
      <c r="Q107">
        <f>IF(AND('2.5_RESULT'!Q4&lt;=$B$104,'2.5_RESULT'!Q4&gt;$C$104),Heat_map!Q6,0)</f>
        <v>0</v>
      </c>
      <c r="R107">
        <f>IF(AND('2.5_RESULT'!R4&lt;=$B$104,'2.5_RESULT'!R4&gt;$C$104),Heat_map!R6,0)</f>
        <v>0</v>
      </c>
      <c r="S107">
        <f>IF(AND('2.5_RESULT'!S4&lt;=$B$104,'2.5_RESULT'!S4&gt;$C$104),Heat_map!S6,0)</f>
        <v>0</v>
      </c>
      <c r="T107">
        <f>IF(AND('2.5_RESULT'!T4&lt;=$B$104,'2.5_RESULT'!T4&gt;$C$104),Heat_map!T6,0)</f>
        <v>0</v>
      </c>
      <c r="U107">
        <f>IF(AND('2.5_RESULT'!U4&lt;=$B$104,'2.5_RESULT'!U4&gt;$C$104),Heat_map!U6,0)</f>
        <v>0</v>
      </c>
      <c r="V107">
        <f>IF(AND('2.5_RESULT'!V4&lt;=$B$104,'2.5_RESULT'!V4&gt;$C$104),Heat_map!V6,0)</f>
        <v>0</v>
      </c>
      <c r="W107">
        <f>IF(AND('2.5_RESULT'!W4&lt;=$B$104,'2.5_RESULT'!W4&gt;$C$104),Heat_map!W6,0)</f>
        <v>0</v>
      </c>
      <c r="X107">
        <f>IF(AND('2.5_RESULT'!X4&lt;=$B$104,'2.5_RESULT'!X4&gt;$C$104),Heat_map!X6,0)</f>
        <v>0</v>
      </c>
      <c r="Y107">
        <f>IF(AND('2.5_RESULT'!Y4&lt;=$B$104,'2.5_RESULT'!Y4&gt;$C$104),Heat_map!Y6,0)</f>
        <v>0</v>
      </c>
      <c r="Z107">
        <f>IF(AND('2.5_RESULT'!Z4&lt;=$B$104,'2.5_RESULT'!Z4&gt;$C$104),Heat_map!Z6,0)</f>
        <v>0</v>
      </c>
      <c r="AA107">
        <f>IF(AND('2.5_RESULT'!AA4&lt;=$B$104,'2.5_RESULT'!AA4&gt;$C$104),Heat_map!AA6,0)</f>
        <v>0</v>
      </c>
      <c r="AB107">
        <f>IF(AND('2.5_RESULT'!AB4&lt;=$B$104,'2.5_RESULT'!AB4&gt;$C$104),Heat_map!AB6,0)</f>
        <v>0</v>
      </c>
      <c r="AC107">
        <f>IF(AND('2.5_RESULT'!AC4&lt;=$B$104,'2.5_RESULT'!AC4&gt;$C$104),Heat_map!AC6,0)</f>
        <v>0</v>
      </c>
      <c r="AD107">
        <f>IF(AND('2.5_RESULT'!AD4&lt;=$B$104,'2.5_RESULT'!AD4&gt;$C$104),Heat_map!AD6,0)</f>
        <v>0</v>
      </c>
      <c r="AE107">
        <f>IF(AND('2.5_RESULT'!AE4&lt;=$B$104,'2.5_RESULT'!AE4&gt;$C$104),Heat_map!AE6,0)</f>
        <v>0</v>
      </c>
      <c r="AF107">
        <f>IF(AND('2.5_RESULT'!AF4&lt;=$B$104,'2.5_RESULT'!AF4&gt;$C$104),Heat_map!AF6,0)</f>
        <v>0</v>
      </c>
    </row>
    <row r="108" spans="1:32" x14ac:dyDescent="0.2">
      <c r="A108" s="36">
        <f t="shared" si="30"/>
        <v>32.5</v>
      </c>
      <c r="B108">
        <f>IF(AND('2.5_RESULT'!B5&lt;=$B$104,'2.5_RESULT'!B5&gt;$C$104),Heat_map!B7,0)</f>
        <v>0</v>
      </c>
      <c r="C108">
        <f>IF(AND('2.5_RESULT'!C5&lt;=$B$104,'2.5_RESULT'!C5&gt;$C$104),Heat_map!C7,0)</f>
        <v>0</v>
      </c>
      <c r="D108">
        <f>IF(AND('2.5_RESULT'!D5&lt;=$B$104,'2.5_RESULT'!D5&gt;$C$104),Heat_map!D7,0)</f>
        <v>0</v>
      </c>
      <c r="E108">
        <f>IF(AND('2.5_RESULT'!E5&lt;=$B$104,'2.5_RESULT'!E5&gt;$C$104),Heat_map!E7,0)</f>
        <v>0</v>
      </c>
      <c r="F108">
        <f>IF(AND('2.5_RESULT'!F5&lt;=$B$104,'2.5_RESULT'!F5&gt;$C$104),Heat_map!F7,0)</f>
        <v>0</v>
      </c>
      <c r="G108">
        <f>IF(AND('2.5_RESULT'!G5&lt;=$B$104,'2.5_RESULT'!G5&gt;$C$104),Heat_map!G7,0)</f>
        <v>0</v>
      </c>
      <c r="H108">
        <f>IF(AND('2.5_RESULT'!H5&lt;=$B$104,'2.5_RESULT'!H5&gt;$C$104),Heat_map!H7,0)</f>
        <v>0</v>
      </c>
      <c r="I108">
        <f>IF(AND('2.5_RESULT'!I5&lt;=$B$104,'2.5_RESULT'!I5&gt;$C$104),Heat_map!I7,0)</f>
        <v>0</v>
      </c>
      <c r="J108">
        <f>IF(AND('2.5_RESULT'!J5&lt;=$B$104,'2.5_RESULT'!J5&gt;$C$104),Heat_map!J7,0)</f>
        <v>0</v>
      </c>
      <c r="K108">
        <f>IF(AND('2.5_RESULT'!K5&lt;=$B$104,'2.5_RESULT'!K5&gt;$C$104),Heat_map!K7,0)</f>
        <v>0</v>
      </c>
      <c r="L108">
        <f>IF(AND('2.5_RESULT'!L5&lt;=$B$104,'2.5_RESULT'!L5&gt;$C$104),Heat_map!L7,0)</f>
        <v>0</v>
      </c>
      <c r="M108">
        <f>IF(AND('2.5_RESULT'!M5&lt;=$B$104,'2.5_RESULT'!M5&gt;$C$104),Heat_map!M7,0)</f>
        <v>0</v>
      </c>
      <c r="N108">
        <f>IF(AND('2.5_RESULT'!N5&lt;=$B$104,'2.5_RESULT'!N5&gt;$C$104),Heat_map!N7,0)</f>
        <v>0</v>
      </c>
      <c r="O108">
        <f>IF(AND('2.5_RESULT'!O5&lt;=$B$104,'2.5_RESULT'!O5&gt;$C$104),Heat_map!O7,0)</f>
        <v>0</v>
      </c>
      <c r="P108">
        <f>IF(AND('2.5_RESULT'!P5&lt;=$B$104,'2.5_RESULT'!P5&gt;$C$104),Heat_map!P7,0)</f>
        <v>0</v>
      </c>
      <c r="Q108">
        <f>IF(AND('2.5_RESULT'!Q5&lt;=$B$104,'2.5_RESULT'!Q5&gt;$C$104),Heat_map!Q7,0)</f>
        <v>0</v>
      </c>
      <c r="R108">
        <f>IF(AND('2.5_RESULT'!R5&lt;=$B$104,'2.5_RESULT'!R5&gt;$C$104),Heat_map!R7,0)</f>
        <v>0</v>
      </c>
      <c r="S108">
        <f>IF(AND('2.5_RESULT'!S5&lt;=$B$104,'2.5_RESULT'!S5&gt;$C$104),Heat_map!S7,0)</f>
        <v>0</v>
      </c>
      <c r="T108">
        <f>IF(AND('2.5_RESULT'!T5&lt;=$B$104,'2.5_RESULT'!T5&gt;$C$104),Heat_map!T7,0)</f>
        <v>0</v>
      </c>
      <c r="U108">
        <f>IF(AND('2.5_RESULT'!U5&lt;=$B$104,'2.5_RESULT'!U5&gt;$C$104),Heat_map!U7,0)</f>
        <v>0</v>
      </c>
      <c r="V108">
        <f>IF(AND('2.5_RESULT'!V5&lt;=$B$104,'2.5_RESULT'!V5&gt;$C$104),Heat_map!V7,0)</f>
        <v>0</v>
      </c>
      <c r="W108">
        <f>IF(AND('2.5_RESULT'!W5&lt;=$B$104,'2.5_RESULT'!W5&gt;$C$104),Heat_map!W7,0)</f>
        <v>0</v>
      </c>
      <c r="X108">
        <f>IF(AND('2.5_RESULT'!X5&lt;=$B$104,'2.5_RESULT'!X5&gt;$C$104),Heat_map!X7,0)</f>
        <v>0</v>
      </c>
      <c r="Y108">
        <f>IF(AND('2.5_RESULT'!Y5&lt;=$B$104,'2.5_RESULT'!Y5&gt;$C$104),Heat_map!Y7,0)</f>
        <v>0</v>
      </c>
      <c r="Z108">
        <f>IF(AND('2.5_RESULT'!Z5&lt;=$B$104,'2.5_RESULT'!Z5&gt;$C$104),Heat_map!Z7,0)</f>
        <v>0</v>
      </c>
      <c r="AA108">
        <f>IF(AND('2.5_RESULT'!AA5&lt;=$B$104,'2.5_RESULT'!AA5&gt;$C$104),Heat_map!AA7,0)</f>
        <v>0</v>
      </c>
      <c r="AB108">
        <f>IF(AND('2.5_RESULT'!AB5&lt;=$B$104,'2.5_RESULT'!AB5&gt;$C$104),Heat_map!AB7,0)</f>
        <v>0</v>
      </c>
      <c r="AC108">
        <f>IF(AND('2.5_RESULT'!AC5&lt;=$B$104,'2.5_RESULT'!AC5&gt;$C$104),Heat_map!AC7,0)</f>
        <v>0</v>
      </c>
      <c r="AD108">
        <f>IF(AND('2.5_RESULT'!AD5&lt;=$B$104,'2.5_RESULT'!AD5&gt;$C$104),Heat_map!AD7,0)</f>
        <v>0</v>
      </c>
      <c r="AE108">
        <f>IF(AND('2.5_RESULT'!AE5&lt;=$B$104,'2.5_RESULT'!AE5&gt;$C$104),Heat_map!AE7,0)</f>
        <v>0</v>
      </c>
      <c r="AF108">
        <f>IF(AND('2.5_RESULT'!AF5&lt;=$B$104,'2.5_RESULT'!AF5&gt;$C$104),Heat_map!AF7,0)</f>
        <v>0</v>
      </c>
    </row>
    <row r="109" spans="1:32" x14ac:dyDescent="0.2">
      <c r="A109" s="36">
        <f t="shared" si="30"/>
        <v>37.5</v>
      </c>
      <c r="B109">
        <f>IF(AND('2.5_RESULT'!B6&lt;=$B$104,'2.5_RESULT'!B6&gt;$C$104),Heat_map!B8,0)</f>
        <v>0</v>
      </c>
      <c r="C109">
        <f>IF(AND('2.5_RESULT'!C6&lt;=$B$104,'2.5_RESULT'!C6&gt;$C$104),Heat_map!C8,0)</f>
        <v>0</v>
      </c>
      <c r="D109">
        <f>IF(AND('2.5_RESULT'!D6&lt;=$B$104,'2.5_RESULT'!D6&gt;$C$104),Heat_map!D8,0)</f>
        <v>0</v>
      </c>
      <c r="E109">
        <f>IF(AND('2.5_RESULT'!E6&lt;=$B$104,'2.5_RESULT'!E6&gt;$C$104),Heat_map!E8,0)</f>
        <v>0</v>
      </c>
      <c r="F109">
        <f>IF(AND('2.5_RESULT'!F6&lt;=$B$104,'2.5_RESULT'!F6&gt;$C$104),Heat_map!F8,0)</f>
        <v>0</v>
      </c>
      <c r="G109">
        <f>IF(AND('2.5_RESULT'!G6&lt;=$B$104,'2.5_RESULT'!G6&gt;$C$104),Heat_map!G8,0)</f>
        <v>0</v>
      </c>
      <c r="H109">
        <f>IF(AND('2.5_RESULT'!H6&lt;=$B$104,'2.5_RESULT'!H6&gt;$C$104),Heat_map!H8,0)</f>
        <v>0</v>
      </c>
      <c r="I109">
        <f>IF(AND('2.5_RESULT'!I6&lt;=$B$104,'2.5_RESULT'!I6&gt;$C$104),Heat_map!I8,0)</f>
        <v>0</v>
      </c>
      <c r="J109">
        <f>IF(AND('2.5_RESULT'!J6&lt;=$B$104,'2.5_RESULT'!J6&gt;$C$104),Heat_map!J8,0)</f>
        <v>0</v>
      </c>
      <c r="K109">
        <f>IF(AND('2.5_RESULT'!K6&lt;=$B$104,'2.5_RESULT'!K6&gt;$C$104),Heat_map!K8,0)</f>
        <v>0</v>
      </c>
      <c r="L109">
        <f>IF(AND('2.5_RESULT'!L6&lt;=$B$104,'2.5_RESULT'!L6&gt;$C$104),Heat_map!L8,0)</f>
        <v>0</v>
      </c>
      <c r="M109">
        <f>IF(AND('2.5_RESULT'!M6&lt;=$B$104,'2.5_RESULT'!M6&gt;$C$104),Heat_map!M8,0)</f>
        <v>0</v>
      </c>
      <c r="N109">
        <f>IF(AND('2.5_RESULT'!N6&lt;=$B$104,'2.5_RESULT'!N6&gt;$C$104),Heat_map!N8,0)</f>
        <v>0</v>
      </c>
      <c r="O109">
        <f>IF(AND('2.5_RESULT'!O6&lt;=$B$104,'2.5_RESULT'!O6&gt;$C$104),Heat_map!O8,0)</f>
        <v>0</v>
      </c>
      <c r="P109">
        <f>IF(AND('2.5_RESULT'!P6&lt;=$B$104,'2.5_RESULT'!P6&gt;$C$104),Heat_map!P8,0)</f>
        <v>0</v>
      </c>
      <c r="Q109">
        <f>IF(AND('2.5_RESULT'!Q6&lt;=$B$104,'2.5_RESULT'!Q6&gt;$C$104),Heat_map!Q8,0)</f>
        <v>0</v>
      </c>
      <c r="R109">
        <f>IF(AND('2.5_RESULT'!R6&lt;=$B$104,'2.5_RESULT'!R6&gt;$C$104),Heat_map!R8,0)</f>
        <v>0</v>
      </c>
      <c r="S109">
        <f>IF(AND('2.5_RESULT'!S6&lt;=$B$104,'2.5_RESULT'!S6&gt;$C$104),Heat_map!S8,0)</f>
        <v>0</v>
      </c>
      <c r="T109">
        <f>IF(AND('2.5_RESULT'!T6&lt;=$B$104,'2.5_RESULT'!T6&gt;$C$104),Heat_map!T8,0)</f>
        <v>0</v>
      </c>
      <c r="U109">
        <f>IF(AND('2.5_RESULT'!U6&lt;=$B$104,'2.5_RESULT'!U6&gt;$C$104),Heat_map!U8,0)</f>
        <v>0</v>
      </c>
      <c r="V109">
        <f>IF(AND('2.5_RESULT'!V6&lt;=$B$104,'2.5_RESULT'!V6&gt;$C$104),Heat_map!V8,0)</f>
        <v>0</v>
      </c>
      <c r="W109">
        <f>IF(AND('2.5_RESULT'!W6&lt;=$B$104,'2.5_RESULT'!W6&gt;$C$104),Heat_map!W8,0)</f>
        <v>0</v>
      </c>
      <c r="X109">
        <f>IF(AND('2.5_RESULT'!X6&lt;=$B$104,'2.5_RESULT'!X6&gt;$C$104),Heat_map!X8,0)</f>
        <v>0</v>
      </c>
      <c r="Y109">
        <f>IF(AND('2.5_RESULT'!Y6&lt;=$B$104,'2.5_RESULT'!Y6&gt;$C$104),Heat_map!Y8,0)</f>
        <v>0</v>
      </c>
      <c r="Z109">
        <f>IF(AND('2.5_RESULT'!Z6&lt;=$B$104,'2.5_RESULT'!Z6&gt;$C$104),Heat_map!Z8,0)</f>
        <v>0</v>
      </c>
      <c r="AA109">
        <f>IF(AND('2.5_RESULT'!AA6&lt;=$B$104,'2.5_RESULT'!AA6&gt;$C$104),Heat_map!AA8,0)</f>
        <v>0</v>
      </c>
      <c r="AB109">
        <f>IF(AND('2.5_RESULT'!AB6&lt;=$B$104,'2.5_RESULT'!AB6&gt;$C$104),Heat_map!AB8,0)</f>
        <v>0</v>
      </c>
      <c r="AC109">
        <f>IF(AND('2.5_RESULT'!AC6&lt;=$B$104,'2.5_RESULT'!AC6&gt;$C$104),Heat_map!AC8,0)</f>
        <v>0</v>
      </c>
      <c r="AD109">
        <f>IF(AND('2.5_RESULT'!AD6&lt;=$B$104,'2.5_RESULT'!AD6&gt;$C$104),Heat_map!AD8,0)</f>
        <v>0</v>
      </c>
      <c r="AE109">
        <f>IF(AND('2.5_RESULT'!AE6&lt;=$B$104,'2.5_RESULT'!AE6&gt;$C$104),Heat_map!AE8,0)</f>
        <v>0</v>
      </c>
      <c r="AF109">
        <f>IF(AND('2.5_RESULT'!AF6&lt;=$B$104,'2.5_RESULT'!AF6&gt;$C$104),Heat_map!AF8,0)</f>
        <v>0</v>
      </c>
    </row>
    <row r="110" spans="1:32" x14ac:dyDescent="0.2">
      <c r="A110" s="36">
        <f t="shared" si="30"/>
        <v>42.5</v>
      </c>
      <c r="B110">
        <f>IF(AND('2.5_RESULT'!B7&lt;=$B$104,'2.5_RESULT'!B7&gt;$C$104),Heat_map!B9,0)</f>
        <v>0</v>
      </c>
      <c r="C110">
        <f>IF(AND('2.5_RESULT'!C7&lt;=$B$104,'2.5_RESULT'!C7&gt;$C$104),Heat_map!C9,0)</f>
        <v>0</v>
      </c>
      <c r="D110">
        <f>IF(AND('2.5_RESULT'!D7&lt;=$B$104,'2.5_RESULT'!D7&gt;$C$104),Heat_map!D9,0)</f>
        <v>0</v>
      </c>
      <c r="E110">
        <f>IF(AND('2.5_RESULT'!E7&lt;=$B$104,'2.5_RESULT'!E7&gt;$C$104),Heat_map!E9,0)</f>
        <v>0</v>
      </c>
      <c r="F110">
        <f>IF(AND('2.5_RESULT'!F7&lt;=$B$104,'2.5_RESULT'!F7&gt;$C$104),Heat_map!F9,0)</f>
        <v>0</v>
      </c>
      <c r="G110">
        <f>IF(AND('2.5_RESULT'!G7&lt;=$B$104,'2.5_RESULT'!G7&gt;$C$104),Heat_map!G9,0)</f>
        <v>0</v>
      </c>
      <c r="H110">
        <f>IF(AND('2.5_RESULT'!H7&lt;=$B$104,'2.5_RESULT'!H7&gt;$C$104),Heat_map!H9,0)</f>
        <v>0</v>
      </c>
      <c r="I110">
        <f>IF(AND('2.5_RESULT'!I7&lt;=$B$104,'2.5_RESULT'!I7&gt;$C$104),Heat_map!I9,0)</f>
        <v>0</v>
      </c>
      <c r="J110">
        <f>IF(AND('2.5_RESULT'!J7&lt;=$B$104,'2.5_RESULT'!J7&gt;$C$104),Heat_map!J9,0)</f>
        <v>0</v>
      </c>
      <c r="K110">
        <f>IF(AND('2.5_RESULT'!K7&lt;=$B$104,'2.5_RESULT'!K7&gt;$C$104),Heat_map!K9,0)</f>
        <v>0</v>
      </c>
      <c r="L110">
        <f>IF(AND('2.5_RESULT'!L7&lt;=$B$104,'2.5_RESULT'!L7&gt;$C$104),Heat_map!L9,0)</f>
        <v>0</v>
      </c>
      <c r="M110">
        <f>IF(AND('2.5_RESULT'!M7&lt;=$B$104,'2.5_RESULT'!M7&gt;$C$104),Heat_map!M9,0)</f>
        <v>0</v>
      </c>
      <c r="N110">
        <f>IF(AND('2.5_RESULT'!N7&lt;=$B$104,'2.5_RESULT'!N7&gt;$C$104),Heat_map!N9,0)</f>
        <v>0</v>
      </c>
      <c r="O110">
        <f>IF(AND('2.5_RESULT'!O7&lt;=$B$104,'2.5_RESULT'!O7&gt;$C$104),Heat_map!O9,0)</f>
        <v>0</v>
      </c>
      <c r="P110">
        <f>IF(AND('2.5_RESULT'!P7&lt;=$B$104,'2.5_RESULT'!P7&gt;$C$104),Heat_map!P9,0)</f>
        <v>0</v>
      </c>
      <c r="Q110">
        <f>IF(AND('2.5_RESULT'!Q7&lt;=$B$104,'2.5_RESULT'!Q7&gt;$C$104),Heat_map!Q9,0)</f>
        <v>0</v>
      </c>
      <c r="R110">
        <f>IF(AND('2.5_RESULT'!R7&lt;=$B$104,'2.5_RESULT'!R7&gt;$C$104),Heat_map!R9,0)</f>
        <v>0</v>
      </c>
      <c r="S110">
        <f>IF(AND('2.5_RESULT'!S7&lt;=$B$104,'2.5_RESULT'!S7&gt;$C$104),Heat_map!S9,0)</f>
        <v>0</v>
      </c>
      <c r="T110">
        <f>IF(AND('2.5_RESULT'!T7&lt;=$B$104,'2.5_RESULT'!T7&gt;$C$104),Heat_map!T9,0)</f>
        <v>0</v>
      </c>
      <c r="U110">
        <f>IF(AND('2.5_RESULT'!U7&lt;=$B$104,'2.5_RESULT'!U7&gt;$C$104),Heat_map!U9,0)</f>
        <v>0</v>
      </c>
      <c r="V110">
        <f>IF(AND('2.5_RESULT'!V7&lt;=$B$104,'2.5_RESULT'!V7&gt;$C$104),Heat_map!V9,0)</f>
        <v>0</v>
      </c>
      <c r="W110">
        <f>IF(AND('2.5_RESULT'!W7&lt;=$B$104,'2.5_RESULT'!W7&gt;$C$104),Heat_map!W9,0)</f>
        <v>0</v>
      </c>
      <c r="X110">
        <f>IF(AND('2.5_RESULT'!X7&lt;=$B$104,'2.5_RESULT'!X7&gt;$C$104),Heat_map!X9,0)</f>
        <v>0</v>
      </c>
      <c r="Y110">
        <f>IF(AND('2.5_RESULT'!Y7&lt;=$B$104,'2.5_RESULT'!Y7&gt;$C$104),Heat_map!Y9,0)</f>
        <v>0</v>
      </c>
      <c r="Z110">
        <f>IF(AND('2.5_RESULT'!Z7&lt;=$B$104,'2.5_RESULT'!Z7&gt;$C$104),Heat_map!Z9,0)</f>
        <v>0</v>
      </c>
      <c r="AA110">
        <f>IF(AND('2.5_RESULT'!AA7&lt;=$B$104,'2.5_RESULT'!AA7&gt;$C$104),Heat_map!AA9,0)</f>
        <v>0</v>
      </c>
      <c r="AB110">
        <f>IF(AND('2.5_RESULT'!AB7&lt;=$B$104,'2.5_RESULT'!AB7&gt;$C$104),Heat_map!AB9,0)</f>
        <v>0</v>
      </c>
      <c r="AC110">
        <f>IF(AND('2.5_RESULT'!AC7&lt;=$B$104,'2.5_RESULT'!AC7&gt;$C$104),Heat_map!AC9,0)</f>
        <v>0</v>
      </c>
      <c r="AD110">
        <f>IF(AND('2.5_RESULT'!AD7&lt;=$B$104,'2.5_RESULT'!AD7&gt;$C$104),Heat_map!AD9,0)</f>
        <v>0</v>
      </c>
      <c r="AE110">
        <f>IF(AND('2.5_RESULT'!AE7&lt;=$B$104,'2.5_RESULT'!AE7&gt;$C$104),Heat_map!AE9,0)</f>
        <v>0</v>
      </c>
      <c r="AF110">
        <f>IF(AND('2.5_RESULT'!AF7&lt;=$B$104,'2.5_RESULT'!AF7&gt;$C$104),Heat_map!AF9,0)</f>
        <v>0</v>
      </c>
    </row>
    <row r="111" spans="1:32" x14ac:dyDescent="0.2">
      <c r="A111" s="36">
        <f t="shared" si="30"/>
        <v>47.5</v>
      </c>
      <c r="B111">
        <f>IF(AND('2.5_RESULT'!B8&lt;=$B$104,'2.5_RESULT'!B8&gt;$C$104),Heat_map!B10,0)</f>
        <v>0</v>
      </c>
      <c r="C111">
        <f>IF(AND('2.5_RESULT'!C8&lt;=$B$104,'2.5_RESULT'!C8&gt;$C$104),Heat_map!C10,0)</f>
        <v>0</v>
      </c>
      <c r="D111">
        <f>IF(AND('2.5_RESULT'!D8&lt;=$B$104,'2.5_RESULT'!D8&gt;$C$104),Heat_map!D10,0)</f>
        <v>0</v>
      </c>
      <c r="E111">
        <f>IF(AND('2.5_RESULT'!E8&lt;=$B$104,'2.5_RESULT'!E8&gt;$C$104),Heat_map!E10,0)</f>
        <v>0</v>
      </c>
      <c r="F111">
        <f>IF(AND('2.5_RESULT'!F8&lt;=$B$104,'2.5_RESULT'!F8&gt;$C$104),Heat_map!F10,0)</f>
        <v>0</v>
      </c>
      <c r="G111">
        <f>IF(AND('2.5_RESULT'!G8&lt;=$B$104,'2.5_RESULT'!G8&gt;$C$104),Heat_map!G10,0)</f>
        <v>0</v>
      </c>
      <c r="H111">
        <f>IF(AND('2.5_RESULT'!H8&lt;=$B$104,'2.5_RESULT'!H8&gt;$C$104),Heat_map!H10,0)</f>
        <v>0</v>
      </c>
      <c r="I111">
        <f>IF(AND('2.5_RESULT'!I8&lt;=$B$104,'2.5_RESULT'!I8&gt;$C$104),Heat_map!I10,0)</f>
        <v>0</v>
      </c>
      <c r="J111">
        <f>IF(AND('2.5_RESULT'!J8&lt;=$B$104,'2.5_RESULT'!J8&gt;$C$104),Heat_map!J10,0)</f>
        <v>0</v>
      </c>
      <c r="K111">
        <f>IF(AND('2.5_RESULT'!K8&lt;=$B$104,'2.5_RESULT'!K8&gt;$C$104),Heat_map!K10,0)</f>
        <v>0</v>
      </c>
      <c r="L111">
        <f>IF(AND('2.5_RESULT'!L8&lt;=$B$104,'2.5_RESULT'!L8&gt;$C$104),Heat_map!L10,0)</f>
        <v>0</v>
      </c>
      <c r="M111">
        <f>IF(AND('2.5_RESULT'!M8&lt;=$B$104,'2.5_RESULT'!M8&gt;$C$104),Heat_map!M10,0)</f>
        <v>0</v>
      </c>
      <c r="N111">
        <f>IF(AND('2.5_RESULT'!N8&lt;=$B$104,'2.5_RESULT'!N8&gt;$C$104),Heat_map!N10,0)</f>
        <v>0</v>
      </c>
      <c r="O111">
        <f>IF(AND('2.5_RESULT'!O8&lt;=$B$104,'2.5_RESULT'!O8&gt;$C$104),Heat_map!O10,0)</f>
        <v>0</v>
      </c>
      <c r="P111">
        <f>IF(AND('2.5_RESULT'!P8&lt;=$B$104,'2.5_RESULT'!P8&gt;$C$104),Heat_map!P10,0)</f>
        <v>0</v>
      </c>
      <c r="Q111">
        <f>IF(AND('2.5_RESULT'!Q8&lt;=$B$104,'2.5_RESULT'!Q8&gt;$C$104),Heat_map!Q10,0)</f>
        <v>0</v>
      </c>
      <c r="R111">
        <f>IF(AND('2.5_RESULT'!R8&lt;=$B$104,'2.5_RESULT'!R8&gt;$C$104),Heat_map!R10,0)</f>
        <v>0</v>
      </c>
      <c r="S111">
        <f>IF(AND('2.5_RESULT'!S8&lt;=$B$104,'2.5_RESULT'!S8&gt;$C$104),Heat_map!S10,0)</f>
        <v>0</v>
      </c>
      <c r="T111">
        <f>IF(AND('2.5_RESULT'!T8&lt;=$B$104,'2.5_RESULT'!T8&gt;$C$104),Heat_map!T10,0)</f>
        <v>0</v>
      </c>
      <c r="U111">
        <f>IF(AND('2.5_RESULT'!U8&lt;=$B$104,'2.5_RESULT'!U8&gt;$C$104),Heat_map!U10,0)</f>
        <v>0</v>
      </c>
      <c r="V111">
        <f>IF(AND('2.5_RESULT'!V8&lt;=$B$104,'2.5_RESULT'!V8&gt;$C$104),Heat_map!V10,0)</f>
        <v>0</v>
      </c>
      <c r="W111">
        <f>IF(AND('2.5_RESULT'!W8&lt;=$B$104,'2.5_RESULT'!W8&gt;$C$104),Heat_map!W10,0)</f>
        <v>0</v>
      </c>
      <c r="X111">
        <f>IF(AND('2.5_RESULT'!X8&lt;=$B$104,'2.5_RESULT'!X8&gt;$C$104),Heat_map!X10,0)</f>
        <v>0</v>
      </c>
      <c r="Y111">
        <f>IF(AND('2.5_RESULT'!Y8&lt;=$B$104,'2.5_RESULT'!Y8&gt;$C$104),Heat_map!Y10,0)</f>
        <v>0</v>
      </c>
      <c r="Z111">
        <f>IF(AND('2.5_RESULT'!Z8&lt;=$B$104,'2.5_RESULT'!Z8&gt;$C$104),Heat_map!Z10,0)</f>
        <v>0</v>
      </c>
      <c r="AA111">
        <f>IF(AND('2.5_RESULT'!AA8&lt;=$B$104,'2.5_RESULT'!AA8&gt;$C$104),Heat_map!AA10,0)</f>
        <v>0</v>
      </c>
      <c r="AB111">
        <f>IF(AND('2.5_RESULT'!AB8&lt;=$B$104,'2.5_RESULT'!AB8&gt;$C$104),Heat_map!AB10,0)</f>
        <v>0</v>
      </c>
      <c r="AC111">
        <f>IF(AND('2.5_RESULT'!AC8&lt;=$B$104,'2.5_RESULT'!AC8&gt;$C$104),Heat_map!AC10,0)</f>
        <v>0</v>
      </c>
      <c r="AD111">
        <f>IF(AND('2.5_RESULT'!AD8&lt;=$B$104,'2.5_RESULT'!AD8&gt;$C$104),Heat_map!AD10,0)</f>
        <v>0</v>
      </c>
      <c r="AE111">
        <f>IF(AND('2.5_RESULT'!AE8&lt;=$B$104,'2.5_RESULT'!AE8&gt;$C$104),Heat_map!AE10,0)</f>
        <v>0</v>
      </c>
      <c r="AF111">
        <f>IF(AND('2.5_RESULT'!AF8&lt;=$B$104,'2.5_RESULT'!AF8&gt;$C$104),Heat_map!AF10,0)</f>
        <v>0</v>
      </c>
    </row>
    <row r="112" spans="1:32" x14ac:dyDescent="0.2">
      <c r="A112" s="36">
        <f t="shared" si="30"/>
        <v>52.5</v>
      </c>
      <c r="B112">
        <f>IF(AND('2.5_RESULT'!B9&lt;=$B$104,'2.5_RESULT'!B9&gt;$C$104),Heat_map!B11,0)</f>
        <v>0</v>
      </c>
      <c r="C112">
        <f>IF(AND('2.5_RESULT'!C9&lt;=$B$104,'2.5_RESULT'!C9&gt;$C$104),Heat_map!C11,0)</f>
        <v>0</v>
      </c>
      <c r="D112">
        <f>IF(AND('2.5_RESULT'!D9&lt;=$B$104,'2.5_RESULT'!D9&gt;$C$104),Heat_map!D11,0)</f>
        <v>0</v>
      </c>
      <c r="E112">
        <f>IF(AND('2.5_RESULT'!E9&lt;=$B$104,'2.5_RESULT'!E9&gt;$C$104),Heat_map!E11,0)</f>
        <v>0</v>
      </c>
      <c r="F112">
        <f>IF(AND('2.5_RESULT'!F9&lt;=$B$104,'2.5_RESULT'!F9&gt;$C$104),Heat_map!F11,0)</f>
        <v>0</v>
      </c>
      <c r="G112">
        <f>IF(AND('2.5_RESULT'!G9&lt;=$B$104,'2.5_RESULT'!G9&gt;$C$104),Heat_map!G11,0)</f>
        <v>0</v>
      </c>
      <c r="H112">
        <f>IF(AND('2.5_RESULT'!H9&lt;=$B$104,'2.5_RESULT'!H9&gt;$C$104),Heat_map!H11,0)</f>
        <v>0</v>
      </c>
      <c r="I112">
        <f>IF(AND('2.5_RESULT'!I9&lt;=$B$104,'2.5_RESULT'!I9&gt;$C$104),Heat_map!I11,0)</f>
        <v>0</v>
      </c>
      <c r="J112">
        <f>IF(AND('2.5_RESULT'!J9&lt;=$B$104,'2.5_RESULT'!J9&gt;$C$104),Heat_map!J11,0)</f>
        <v>0</v>
      </c>
      <c r="K112">
        <f>IF(AND('2.5_RESULT'!K9&lt;=$B$104,'2.5_RESULT'!K9&gt;$C$104),Heat_map!K11,0)</f>
        <v>0</v>
      </c>
      <c r="L112">
        <f>IF(AND('2.5_RESULT'!L9&lt;=$B$104,'2.5_RESULT'!L9&gt;$C$104),Heat_map!L11,0)</f>
        <v>0</v>
      </c>
      <c r="M112">
        <f>IF(AND('2.5_RESULT'!M9&lt;=$B$104,'2.5_RESULT'!M9&gt;$C$104),Heat_map!M11,0)</f>
        <v>0</v>
      </c>
      <c r="N112">
        <f>IF(AND('2.5_RESULT'!N9&lt;=$B$104,'2.5_RESULT'!N9&gt;$C$104),Heat_map!N11,0)</f>
        <v>0</v>
      </c>
      <c r="O112">
        <f>IF(AND('2.5_RESULT'!O9&lt;=$B$104,'2.5_RESULT'!O9&gt;$C$104),Heat_map!O11,0)</f>
        <v>0</v>
      </c>
      <c r="P112">
        <f>IF(AND('2.5_RESULT'!P9&lt;=$B$104,'2.5_RESULT'!P9&gt;$C$104),Heat_map!P11,0)</f>
        <v>0</v>
      </c>
      <c r="Q112">
        <f>IF(AND('2.5_RESULT'!Q9&lt;=$B$104,'2.5_RESULT'!Q9&gt;$C$104),Heat_map!Q11,0)</f>
        <v>0</v>
      </c>
      <c r="R112">
        <f>IF(AND('2.5_RESULT'!R9&lt;=$B$104,'2.5_RESULT'!R9&gt;$C$104),Heat_map!R11,0)</f>
        <v>0</v>
      </c>
      <c r="S112">
        <f>IF(AND('2.5_RESULT'!S9&lt;=$B$104,'2.5_RESULT'!S9&gt;$C$104),Heat_map!S11,0)</f>
        <v>0</v>
      </c>
      <c r="T112">
        <f>IF(AND('2.5_RESULT'!T9&lt;=$B$104,'2.5_RESULT'!T9&gt;$C$104),Heat_map!T11,0)</f>
        <v>0</v>
      </c>
      <c r="U112">
        <f>IF(AND('2.5_RESULT'!U9&lt;=$B$104,'2.5_RESULT'!U9&gt;$C$104),Heat_map!U11,0)</f>
        <v>0</v>
      </c>
      <c r="V112">
        <f>IF(AND('2.5_RESULT'!V9&lt;=$B$104,'2.5_RESULT'!V9&gt;$C$104),Heat_map!V11,0)</f>
        <v>0</v>
      </c>
      <c r="W112">
        <f>IF(AND('2.5_RESULT'!W9&lt;=$B$104,'2.5_RESULT'!W9&gt;$C$104),Heat_map!W11,0)</f>
        <v>0</v>
      </c>
      <c r="X112">
        <f>IF(AND('2.5_RESULT'!X9&lt;=$B$104,'2.5_RESULT'!X9&gt;$C$104),Heat_map!X11,0)</f>
        <v>0</v>
      </c>
      <c r="Y112">
        <f>IF(AND('2.5_RESULT'!Y9&lt;=$B$104,'2.5_RESULT'!Y9&gt;$C$104),Heat_map!Y11,0)</f>
        <v>0</v>
      </c>
      <c r="Z112">
        <f>IF(AND('2.5_RESULT'!Z9&lt;=$B$104,'2.5_RESULT'!Z9&gt;$C$104),Heat_map!Z11,0)</f>
        <v>0</v>
      </c>
      <c r="AA112">
        <f>IF(AND('2.5_RESULT'!AA9&lt;=$B$104,'2.5_RESULT'!AA9&gt;$C$104),Heat_map!AA11,0)</f>
        <v>0</v>
      </c>
      <c r="AB112">
        <f>IF(AND('2.5_RESULT'!AB9&lt;=$B$104,'2.5_RESULT'!AB9&gt;$C$104),Heat_map!AB11,0)</f>
        <v>0</v>
      </c>
      <c r="AC112">
        <f>IF(AND('2.5_RESULT'!AC9&lt;=$B$104,'2.5_RESULT'!AC9&gt;$C$104),Heat_map!AC11,0)</f>
        <v>0</v>
      </c>
      <c r="AD112">
        <f>IF(AND('2.5_RESULT'!AD9&lt;=$B$104,'2.5_RESULT'!AD9&gt;$C$104),Heat_map!AD11,0)</f>
        <v>0</v>
      </c>
      <c r="AE112">
        <f>IF(AND('2.5_RESULT'!AE9&lt;=$B$104,'2.5_RESULT'!AE9&gt;$C$104),Heat_map!AE11,0)</f>
        <v>0</v>
      </c>
      <c r="AF112">
        <f>IF(AND('2.5_RESULT'!AF9&lt;=$B$104,'2.5_RESULT'!AF9&gt;$C$104),Heat_map!AF11,0)</f>
        <v>0</v>
      </c>
    </row>
    <row r="113" spans="1:32" x14ac:dyDescent="0.2">
      <c r="A113" s="36">
        <f t="shared" si="30"/>
        <v>57.5</v>
      </c>
      <c r="B113">
        <f>IF(AND('2.5_RESULT'!B10&lt;=$B$104,'2.5_RESULT'!B10&gt;$C$104),Heat_map!B12,0)</f>
        <v>0</v>
      </c>
      <c r="C113">
        <f>IF(AND('2.5_RESULT'!C10&lt;=$B$104,'2.5_RESULT'!C10&gt;$C$104),Heat_map!C12,0)</f>
        <v>0</v>
      </c>
      <c r="D113">
        <f>IF(AND('2.5_RESULT'!D10&lt;=$B$104,'2.5_RESULT'!D10&gt;$C$104),Heat_map!D12,0)</f>
        <v>0</v>
      </c>
      <c r="E113">
        <f>IF(AND('2.5_RESULT'!E10&lt;=$B$104,'2.5_RESULT'!E10&gt;$C$104),Heat_map!E12,0)</f>
        <v>0</v>
      </c>
      <c r="F113">
        <f>IF(AND('2.5_RESULT'!F10&lt;=$B$104,'2.5_RESULT'!F10&gt;$C$104),Heat_map!F12,0)</f>
        <v>0</v>
      </c>
      <c r="G113">
        <f>IF(AND('2.5_RESULT'!G10&lt;=$B$104,'2.5_RESULT'!G10&gt;$C$104),Heat_map!G12,0)</f>
        <v>0</v>
      </c>
      <c r="H113">
        <f>IF(AND('2.5_RESULT'!H10&lt;=$B$104,'2.5_RESULT'!H10&gt;$C$104),Heat_map!H12,0)</f>
        <v>0</v>
      </c>
      <c r="I113">
        <f>IF(AND('2.5_RESULT'!I10&lt;=$B$104,'2.5_RESULT'!I10&gt;$C$104),Heat_map!I12,0)</f>
        <v>0</v>
      </c>
      <c r="J113">
        <f>IF(AND('2.5_RESULT'!J10&lt;=$B$104,'2.5_RESULT'!J10&gt;$C$104),Heat_map!J12,0)</f>
        <v>0</v>
      </c>
      <c r="K113">
        <f>IF(AND('2.5_RESULT'!K10&lt;=$B$104,'2.5_RESULT'!K10&gt;$C$104),Heat_map!K12,0)</f>
        <v>0</v>
      </c>
      <c r="L113">
        <f>IF(AND('2.5_RESULT'!L10&lt;=$B$104,'2.5_RESULT'!L10&gt;$C$104),Heat_map!L12,0)</f>
        <v>0</v>
      </c>
      <c r="M113">
        <f>IF(AND('2.5_RESULT'!M10&lt;=$B$104,'2.5_RESULT'!M10&gt;$C$104),Heat_map!M12,0)</f>
        <v>0</v>
      </c>
      <c r="N113">
        <f>IF(AND('2.5_RESULT'!N10&lt;=$B$104,'2.5_RESULT'!N10&gt;$C$104),Heat_map!N12,0)</f>
        <v>0</v>
      </c>
      <c r="O113">
        <f>IF(AND('2.5_RESULT'!O10&lt;=$B$104,'2.5_RESULT'!O10&gt;$C$104),Heat_map!O12,0)</f>
        <v>0</v>
      </c>
      <c r="P113">
        <f>IF(AND('2.5_RESULT'!P10&lt;=$B$104,'2.5_RESULT'!P10&gt;$C$104),Heat_map!P12,0)</f>
        <v>0</v>
      </c>
      <c r="Q113">
        <f>IF(AND('2.5_RESULT'!Q10&lt;=$B$104,'2.5_RESULT'!Q10&gt;$C$104),Heat_map!Q12,0)</f>
        <v>0</v>
      </c>
      <c r="R113">
        <f>IF(AND('2.5_RESULT'!R10&lt;=$B$104,'2.5_RESULT'!R10&gt;$C$104),Heat_map!R12,0)</f>
        <v>0</v>
      </c>
      <c r="S113">
        <f>IF(AND('2.5_RESULT'!S10&lt;=$B$104,'2.5_RESULT'!S10&gt;$C$104),Heat_map!S12,0)</f>
        <v>0</v>
      </c>
      <c r="T113">
        <f>IF(AND('2.5_RESULT'!T10&lt;=$B$104,'2.5_RESULT'!T10&gt;$C$104),Heat_map!T12,0)</f>
        <v>0</v>
      </c>
      <c r="U113">
        <f>IF(AND('2.5_RESULT'!U10&lt;=$B$104,'2.5_RESULT'!U10&gt;$C$104),Heat_map!U12,0)</f>
        <v>0</v>
      </c>
      <c r="V113">
        <f>IF(AND('2.5_RESULT'!V10&lt;=$B$104,'2.5_RESULT'!V10&gt;$C$104),Heat_map!V12,0)</f>
        <v>0</v>
      </c>
      <c r="W113">
        <f>IF(AND('2.5_RESULT'!W10&lt;=$B$104,'2.5_RESULT'!W10&gt;$C$104),Heat_map!W12,0)</f>
        <v>0</v>
      </c>
      <c r="X113">
        <f>IF(AND('2.5_RESULT'!X10&lt;=$B$104,'2.5_RESULT'!X10&gt;$C$104),Heat_map!X12,0)</f>
        <v>0</v>
      </c>
      <c r="Y113">
        <f>IF(AND('2.5_RESULT'!Y10&lt;=$B$104,'2.5_RESULT'!Y10&gt;$C$104),Heat_map!Y12,0)</f>
        <v>0</v>
      </c>
      <c r="Z113">
        <f>IF(AND('2.5_RESULT'!Z10&lt;=$B$104,'2.5_RESULT'!Z10&gt;$C$104),Heat_map!Z12,0)</f>
        <v>0</v>
      </c>
      <c r="AA113">
        <f>IF(AND('2.5_RESULT'!AA10&lt;=$B$104,'2.5_RESULT'!AA10&gt;$C$104),Heat_map!AA12,0)</f>
        <v>0</v>
      </c>
      <c r="AB113">
        <f>IF(AND('2.5_RESULT'!AB10&lt;=$B$104,'2.5_RESULT'!AB10&gt;$C$104),Heat_map!AB12,0)</f>
        <v>0</v>
      </c>
      <c r="AC113">
        <f>IF(AND('2.5_RESULT'!AC10&lt;=$B$104,'2.5_RESULT'!AC10&gt;$C$104),Heat_map!AC12,0)</f>
        <v>0</v>
      </c>
      <c r="AD113">
        <f>IF(AND('2.5_RESULT'!AD10&lt;=$B$104,'2.5_RESULT'!AD10&gt;$C$104),Heat_map!AD12,0)</f>
        <v>0</v>
      </c>
      <c r="AE113">
        <f>IF(AND('2.5_RESULT'!AE10&lt;=$B$104,'2.5_RESULT'!AE10&gt;$C$104),Heat_map!AE12,0)</f>
        <v>0</v>
      </c>
      <c r="AF113">
        <f>IF(AND('2.5_RESULT'!AF10&lt;=$B$104,'2.5_RESULT'!AF10&gt;$C$104),Heat_map!AF12,0)</f>
        <v>0</v>
      </c>
    </row>
    <row r="114" spans="1:32" x14ac:dyDescent="0.2">
      <c r="A114" s="36">
        <f t="shared" si="30"/>
        <v>62.5</v>
      </c>
      <c r="B114">
        <f>IF(AND('2.5_RESULT'!B11&lt;=$B$104,'2.5_RESULT'!B11&gt;$C$104),Heat_map!B13,0)</f>
        <v>0</v>
      </c>
      <c r="C114">
        <f>IF(AND('2.5_RESULT'!C11&lt;=$B$104,'2.5_RESULT'!C11&gt;$C$104),Heat_map!C13,0)</f>
        <v>0</v>
      </c>
      <c r="D114">
        <f>IF(AND('2.5_RESULT'!D11&lt;=$B$104,'2.5_RESULT'!D11&gt;$C$104),Heat_map!D13,0)</f>
        <v>0</v>
      </c>
      <c r="E114">
        <f>IF(AND('2.5_RESULT'!E11&lt;=$B$104,'2.5_RESULT'!E11&gt;$C$104),Heat_map!E13,0)</f>
        <v>0</v>
      </c>
      <c r="F114">
        <f>IF(AND('2.5_RESULT'!F11&lt;=$B$104,'2.5_RESULT'!F11&gt;$C$104),Heat_map!F13,0)</f>
        <v>0</v>
      </c>
      <c r="G114">
        <f>IF(AND('2.5_RESULT'!G11&lt;=$B$104,'2.5_RESULT'!G11&gt;$C$104),Heat_map!G13,0)</f>
        <v>0</v>
      </c>
      <c r="H114">
        <f>IF(AND('2.5_RESULT'!H11&lt;=$B$104,'2.5_RESULT'!H11&gt;$C$104),Heat_map!H13,0)</f>
        <v>0</v>
      </c>
      <c r="I114">
        <f>IF(AND('2.5_RESULT'!I11&lt;=$B$104,'2.5_RESULT'!I11&gt;$C$104),Heat_map!I13,0)</f>
        <v>0</v>
      </c>
      <c r="J114">
        <f>IF(AND('2.5_RESULT'!J11&lt;=$B$104,'2.5_RESULT'!J11&gt;$C$104),Heat_map!J13,0)</f>
        <v>0</v>
      </c>
      <c r="K114">
        <f>IF(AND('2.5_RESULT'!K11&lt;=$B$104,'2.5_RESULT'!K11&gt;$C$104),Heat_map!K13,0)</f>
        <v>0</v>
      </c>
      <c r="L114">
        <f>IF(AND('2.5_RESULT'!L11&lt;=$B$104,'2.5_RESULT'!L11&gt;$C$104),Heat_map!L13,0)</f>
        <v>0</v>
      </c>
      <c r="M114">
        <f>IF(AND('2.5_RESULT'!M11&lt;=$B$104,'2.5_RESULT'!M11&gt;$C$104),Heat_map!M13,0)</f>
        <v>0</v>
      </c>
      <c r="N114">
        <f>IF(AND('2.5_RESULT'!N11&lt;=$B$104,'2.5_RESULT'!N11&gt;$C$104),Heat_map!N13,0)</f>
        <v>0</v>
      </c>
      <c r="O114">
        <f>IF(AND('2.5_RESULT'!O11&lt;=$B$104,'2.5_RESULT'!O11&gt;$C$104),Heat_map!O13,0)</f>
        <v>0</v>
      </c>
      <c r="P114">
        <f>IF(AND('2.5_RESULT'!P11&lt;=$B$104,'2.5_RESULT'!P11&gt;$C$104),Heat_map!P13,0)</f>
        <v>0</v>
      </c>
      <c r="Q114">
        <f>IF(AND('2.5_RESULT'!Q11&lt;=$B$104,'2.5_RESULT'!Q11&gt;$C$104),Heat_map!Q13,0)</f>
        <v>0</v>
      </c>
      <c r="R114">
        <f>IF(AND('2.5_RESULT'!R11&lt;=$B$104,'2.5_RESULT'!R11&gt;$C$104),Heat_map!R13,0)</f>
        <v>0</v>
      </c>
      <c r="S114">
        <f>IF(AND('2.5_RESULT'!S11&lt;=$B$104,'2.5_RESULT'!S11&gt;$C$104),Heat_map!S13,0)</f>
        <v>0</v>
      </c>
      <c r="T114">
        <f>IF(AND('2.5_RESULT'!T11&lt;=$B$104,'2.5_RESULT'!T11&gt;$C$104),Heat_map!T13,0)</f>
        <v>0</v>
      </c>
      <c r="U114">
        <f>IF(AND('2.5_RESULT'!U11&lt;=$B$104,'2.5_RESULT'!U11&gt;$C$104),Heat_map!U13,0)</f>
        <v>0</v>
      </c>
      <c r="V114">
        <f>IF(AND('2.5_RESULT'!V11&lt;=$B$104,'2.5_RESULT'!V11&gt;$C$104),Heat_map!V13,0)</f>
        <v>0</v>
      </c>
      <c r="W114">
        <f>IF(AND('2.5_RESULT'!W11&lt;=$B$104,'2.5_RESULT'!W11&gt;$C$104),Heat_map!W13,0)</f>
        <v>0</v>
      </c>
      <c r="X114">
        <f>IF(AND('2.5_RESULT'!X11&lt;=$B$104,'2.5_RESULT'!X11&gt;$C$104),Heat_map!X13,0)</f>
        <v>0</v>
      </c>
      <c r="Y114">
        <f>IF(AND('2.5_RESULT'!Y11&lt;=$B$104,'2.5_RESULT'!Y11&gt;$C$104),Heat_map!Y13,0)</f>
        <v>0</v>
      </c>
      <c r="Z114">
        <f>IF(AND('2.5_RESULT'!Z11&lt;=$B$104,'2.5_RESULT'!Z11&gt;$C$104),Heat_map!Z13,0)</f>
        <v>0</v>
      </c>
      <c r="AA114">
        <f>IF(AND('2.5_RESULT'!AA11&lt;=$B$104,'2.5_RESULT'!AA11&gt;$C$104),Heat_map!AA13,0)</f>
        <v>0</v>
      </c>
      <c r="AB114">
        <f>IF(AND('2.5_RESULT'!AB11&lt;=$B$104,'2.5_RESULT'!AB11&gt;$C$104),Heat_map!AB13,0)</f>
        <v>0</v>
      </c>
      <c r="AC114">
        <f>IF(AND('2.5_RESULT'!AC11&lt;=$B$104,'2.5_RESULT'!AC11&gt;$C$104),Heat_map!AC13,0)</f>
        <v>0</v>
      </c>
      <c r="AD114">
        <f>IF(AND('2.5_RESULT'!AD11&lt;=$B$104,'2.5_RESULT'!AD11&gt;$C$104),Heat_map!AD13,0)</f>
        <v>0</v>
      </c>
      <c r="AE114">
        <f>IF(AND('2.5_RESULT'!AE11&lt;=$B$104,'2.5_RESULT'!AE11&gt;$C$104),Heat_map!AE13,0)</f>
        <v>0</v>
      </c>
      <c r="AF114">
        <f>IF(AND('2.5_RESULT'!AF11&lt;=$B$104,'2.5_RESULT'!AF11&gt;$C$104),Heat_map!AF13,0)</f>
        <v>0</v>
      </c>
    </row>
    <row r="115" spans="1:32" x14ac:dyDescent="0.2">
      <c r="A115" s="36">
        <f t="shared" si="30"/>
        <v>67.5</v>
      </c>
      <c r="B115">
        <f>IF(AND('2.5_RESULT'!B12&lt;=$B$104,'2.5_RESULT'!B12&gt;$C$104),Heat_map!B14,0)</f>
        <v>0</v>
      </c>
      <c r="C115">
        <f>IF(AND('2.5_RESULT'!C12&lt;=$B$104,'2.5_RESULT'!C12&gt;$C$104),Heat_map!C14,0)</f>
        <v>0</v>
      </c>
      <c r="D115">
        <f>IF(AND('2.5_RESULT'!D12&lt;=$B$104,'2.5_RESULT'!D12&gt;$C$104),Heat_map!D14,0)</f>
        <v>0</v>
      </c>
      <c r="E115">
        <f>IF(AND('2.5_RESULT'!E12&lt;=$B$104,'2.5_RESULT'!E12&gt;$C$104),Heat_map!E14,0)</f>
        <v>0</v>
      </c>
      <c r="F115">
        <f>IF(AND('2.5_RESULT'!F12&lt;=$B$104,'2.5_RESULT'!F12&gt;$C$104),Heat_map!F14,0)</f>
        <v>0</v>
      </c>
      <c r="G115">
        <f>IF(AND('2.5_RESULT'!G12&lt;=$B$104,'2.5_RESULT'!G12&gt;$C$104),Heat_map!G14,0)</f>
        <v>0</v>
      </c>
      <c r="H115">
        <f>IF(AND('2.5_RESULT'!H12&lt;=$B$104,'2.5_RESULT'!H12&gt;$C$104),Heat_map!H14,0)</f>
        <v>0</v>
      </c>
      <c r="I115">
        <f>IF(AND('2.5_RESULT'!I12&lt;=$B$104,'2.5_RESULT'!I12&gt;$C$104),Heat_map!I14,0)</f>
        <v>0</v>
      </c>
      <c r="J115">
        <f>IF(AND('2.5_RESULT'!J12&lt;=$B$104,'2.5_RESULT'!J12&gt;$C$104),Heat_map!J14,0)</f>
        <v>0</v>
      </c>
      <c r="K115">
        <f>IF(AND('2.5_RESULT'!K12&lt;=$B$104,'2.5_RESULT'!K12&gt;$C$104),Heat_map!K14,0)</f>
        <v>0</v>
      </c>
      <c r="L115">
        <f>IF(AND('2.5_RESULT'!L12&lt;=$B$104,'2.5_RESULT'!L12&gt;$C$104),Heat_map!L14,0)</f>
        <v>0</v>
      </c>
      <c r="M115">
        <f>IF(AND('2.5_RESULT'!M12&lt;=$B$104,'2.5_RESULT'!M12&gt;$C$104),Heat_map!M14,0)</f>
        <v>0</v>
      </c>
      <c r="N115">
        <f>IF(AND('2.5_RESULT'!N12&lt;=$B$104,'2.5_RESULT'!N12&gt;$C$104),Heat_map!N14,0)</f>
        <v>0</v>
      </c>
      <c r="O115">
        <f>IF(AND('2.5_RESULT'!O12&lt;=$B$104,'2.5_RESULT'!O12&gt;$C$104),Heat_map!O14,0)</f>
        <v>0</v>
      </c>
      <c r="P115">
        <f>IF(AND('2.5_RESULT'!P12&lt;=$B$104,'2.5_RESULT'!P12&gt;$C$104),Heat_map!P14,0)</f>
        <v>0</v>
      </c>
      <c r="Q115">
        <f>IF(AND('2.5_RESULT'!Q12&lt;=$B$104,'2.5_RESULT'!Q12&gt;$C$104),Heat_map!Q14,0)</f>
        <v>0</v>
      </c>
      <c r="R115">
        <f>IF(AND('2.5_RESULT'!R12&lt;=$B$104,'2.5_RESULT'!R12&gt;$C$104),Heat_map!R14,0)</f>
        <v>0</v>
      </c>
      <c r="S115">
        <f>IF(AND('2.5_RESULT'!S12&lt;=$B$104,'2.5_RESULT'!S12&gt;$C$104),Heat_map!S14,0)</f>
        <v>0</v>
      </c>
      <c r="T115">
        <f>IF(AND('2.5_RESULT'!T12&lt;=$B$104,'2.5_RESULT'!T12&gt;$C$104),Heat_map!T14,0)</f>
        <v>0</v>
      </c>
      <c r="U115">
        <f>IF(AND('2.5_RESULT'!U12&lt;=$B$104,'2.5_RESULT'!U12&gt;$C$104),Heat_map!U14,0)</f>
        <v>0</v>
      </c>
      <c r="V115">
        <f>IF(AND('2.5_RESULT'!V12&lt;=$B$104,'2.5_RESULT'!V12&gt;$C$104),Heat_map!V14,0)</f>
        <v>0</v>
      </c>
      <c r="W115">
        <f>IF(AND('2.5_RESULT'!W12&lt;=$B$104,'2.5_RESULT'!W12&gt;$C$104),Heat_map!W14,0)</f>
        <v>0</v>
      </c>
      <c r="X115">
        <f>IF(AND('2.5_RESULT'!X12&lt;=$B$104,'2.5_RESULT'!X12&gt;$C$104),Heat_map!X14,0)</f>
        <v>0</v>
      </c>
      <c r="Y115">
        <f>IF(AND('2.5_RESULT'!Y12&lt;=$B$104,'2.5_RESULT'!Y12&gt;$C$104),Heat_map!Y14,0)</f>
        <v>0</v>
      </c>
      <c r="Z115">
        <f>IF(AND('2.5_RESULT'!Z12&lt;=$B$104,'2.5_RESULT'!Z12&gt;$C$104),Heat_map!Z14,0)</f>
        <v>0</v>
      </c>
      <c r="AA115">
        <f>IF(AND('2.5_RESULT'!AA12&lt;=$B$104,'2.5_RESULT'!AA12&gt;$C$104),Heat_map!AA14,0)</f>
        <v>0</v>
      </c>
      <c r="AB115">
        <f>IF(AND('2.5_RESULT'!AB12&lt;=$B$104,'2.5_RESULT'!AB12&gt;$C$104),Heat_map!AB14,0)</f>
        <v>0</v>
      </c>
      <c r="AC115">
        <f>IF(AND('2.5_RESULT'!AC12&lt;=$B$104,'2.5_RESULT'!AC12&gt;$C$104),Heat_map!AC14,0)</f>
        <v>0</v>
      </c>
      <c r="AD115">
        <f>IF(AND('2.5_RESULT'!AD12&lt;=$B$104,'2.5_RESULT'!AD12&gt;$C$104),Heat_map!AD14,0)</f>
        <v>0</v>
      </c>
      <c r="AE115">
        <f>IF(AND('2.5_RESULT'!AE12&lt;=$B$104,'2.5_RESULT'!AE12&gt;$C$104),Heat_map!AE14,0)</f>
        <v>0</v>
      </c>
      <c r="AF115">
        <f>IF(AND('2.5_RESULT'!AF12&lt;=$B$104,'2.5_RESULT'!AF12&gt;$C$104),Heat_map!AF14,0)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1"/>
  <sheetViews>
    <sheetView workbookViewId="0">
      <selection sqref="A1:C311"/>
    </sheetView>
  </sheetViews>
  <sheetFormatPr baseColWidth="10" defaultRowHeight="16" x14ac:dyDescent="0.2"/>
  <cols>
    <col min="4" max="4" width="11.33203125" bestFit="1" customWidth="1"/>
  </cols>
  <sheetData>
    <row r="1" spans="1:6" ht="85" x14ac:dyDescent="0.2">
      <c r="A1" s="2" t="str">
        <f>'cpi_2.8'!I1</f>
        <v>AGE</v>
      </c>
      <c r="B1" s="2" t="str">
        <f>'cpi_2.8'!B1</f>
        <v>salary</v>
      </c>
      <c r="C1" s="44" t="str">
        <f>'cpi_2.8'!R1</f>
        <v>average reduction 66-88 (x 20) years linear £</v>
      </c>
      <c r="D1" s="43" t="str">
        <f>'cpi_2.8'!Z1</f>
        <v>Total reduction x 20 years geometric series</v>
      </c>
      <c r="E1" s="2"/>
      <c r="F1" t="s">
        <v>36</v>
      </c>
    </row>
    <row r="2" spans="1:6" ht="16" customHeight="1" x14ac:dyDescent="0.2">
      <c r="A2" s="2">
        <f>'cpi_2.8'!I2</f>
        <v>23</v>
      </c>
      <c r="B2" s="2">
        <f>'cpi_2.8'!B2</f>
        <v>2500</v>
      </c>
      <c r="C2" s="2">
        <f>'cpi_2.8'!R2</f>
        <v>-10900</v>
      </c>
      <c r="D2" s="41">
        <f>'cpi_2.8'!Z2</f>
        <v>-10861.209323868261</v>
      </c>
      <c r="F2">
        <v>321</v>
      </c>
    </row>
    <row r="3" spans="1:6" ht="16" customHeight="1" x14ac:dyDescent="0.2">
      <c r="A3" s="2">
        <f>'cpi_2.8'!I3</f>
        <v>23</v>
      </c>
      <c r="B3" s="2">
        <f>'cpi_2.8'!B3</f>
        <v>7500</v>
      </c>
      <c r="C3" s="2">
        <f>'cpi_2.8'!R3</f>
        <v>-32700</v>
      </c>
      <c r="D3" s="41">
        <f>'cpi_2.8'!Z3</f>
        <v>-32583.627971604787</v>
      </c>
      <c r="F3">
        <v>120</v>
      </c>
    </row>
    <row r="4" spans="1:6" x14ac:dyDescent="0.2">
      <c r="A4" s="2">
        <f>'cpi_2.8'!I4</f>
        <v>23</v>
      </c>
      <c r="B4" s="2">
        <f>'cpi_2.8'!B4</f>
        <v>12500</v>
      </c>
      <c r="C4" s="2">
        <f>'cpi_2.8'!R4</f>
        <v>-54600</v>
      </c>
      <c r="D4" s="41">
        <f>'cpi_2.8'!Z4</f>
        <v>-54520.164491422562</v>
      </c>
      <c r="F4">
        <v>122</v>
      </c>
    </row>
    <row r="5" spans="1:6" x14ac:dyDescent="0.2">
      <c r="A5" s="2">
        <f>'cpi_2.8'!I5</f>
        <v>23</v>
      </c>
      <c r="B5" s="2">
        <f>'cpi_2.8'!B5</f>
        <v>17500</v>
      </c>
      <c r="C5" s="2">
        <f>'cpi_2.8'!R5</f>
        <v>-76700</v>
      </c>
      <c r="D5" s="41">
        <f>'cpi_2.8'!Z5</f>
        <v>-76628.465267077816</v>
      </c>
      <c r="F5">
        <v>154</v>
      </c>
    </row>
    <row r="6" spans="1:6" x14ac:dyDescent="0.2">
      <c r="A6" s="2">
        <f>'cpi_2.8'!I6</f>
        <v>23</v>
      </c>
      <c r="B6" s="2">
        <f>'cpi_2.8'!B6</f>
        <v>22500</v>
      </c>
      <c r="C6" s="2">
        <f>'cpi_2.8'!R6</f>
        <v>-108100</v>
      </c>
      <c r="D6" s="41">
        <f>'cpi_2.8'!Z6</f>
        <v>-108388.5188224247</v>
      </c>
      <c r="F6">
        <v>219</v>
      </c>
    </row>
    <row r="7" spans="1:6" x14ac:dyDescent="0.2">
      <c r="A7" s="2">
        <f>'cpi_2.8'!I7</f>
        <v>23</v>
      </c>
      <c r="B7" s="2">
        <f>'cpi_2.8'!B7</f>
        <v>27500</v>
      </c>
      <c r="C7" s="2">
        <f>'cpi_2.8'!R7</f>
        <v>-148800</v>
      </c>
      <c r="D7" s="41">
        <f>'cpi_2.8'!Z7</f>
        <v>-150028.56090162584</v>
      </c>
      <c r="F7">
        <v>381</v>
      </c>
    </row>
    <row r="8" spans="1:6" x14ac:dyDescent="0.2">
      <c r="A8" s="2">
        <f>'cpi_2.8'!I8</f>
        <v>23</v>
      </c>
      <c r="B8" s="2">
        <f>'cpi_2.8'!B8</f>
        <v>32500</v>
      </c>
      <c r="C8" s="2">
        <f>'cpi_2.8'!R8</f>
        <v>-193500</v>
      </c>
      <c r="D8" s="41">
        <f>'cpi_2.8'!Z8</f>
        <v>-196101.53830671345</v>
      </c>
      <c r="F8">
        <v>305</v>
      </c>
    </row>
    <row r="9" spans="1:6" x14ac:dyDescent="0.2">
      <c r="A9" s="2">
        <f>'cpi_2.8'!I9</f>
        <v>23</v>
      </c>
      <c r="B9" s="2">
        <f>'cpi_2.8'!B9</f>
        <v>37500</v>
      </c>
      <c r="C9" s="2">
        <f>'cpi_2.8'!R9</f>
        <v>-239300</v>
      </c>
      <c r="D9" s="41">
        <f>'cpi_2.8'!Z9</f>
        <v>-243605.10124682554</v>
      </c>
      <c r="F9">
        <v>91</v>
      </c>
    </row>
    <row r="10" spans="1:6" x14ac:dyDescent="0.2">
      <c r="A10" s="2">
        <f>'cpi_2.8'!I10</f>
        <v>23</v>
      </c>
      <c r="B10" s="2">
        <f>'cpi_2.8'!B10</f>
        <v>42500</v>
      </c>
      <c r="C10" s="2">
        <f>'cpi_2.8'!R10</f>
        <v>-273100</v>
      </c>
      <c r="D10" s="41">
        <f>'cpi_2.8'!Z10</f>
        <v>-279423.95695444994</v>
      </c>
      <c r="F10">
        <v>20</v>
      </c>
    </row>
    <row r="11" spans="1:6" x14ac:dyDescent="0.2">
      <c r="A11" s="2">
        <f>'cpi_2.8'!I11</f>
        <v>23</v>
      </c>
      <c r="B11" s="2">
        <f>'cpi_2.8'!B11</f>
        <v>47500</v>
      </c>
      <c r="C11" s="2">
        <f>'cpi_2.8'!R11</f>
        <v>-293900</v>
      </c>
      <c r="D11" s="41">
        <f>'cpi_2.8'!Z11</f>
        <v>-302256.93053415563</v>
      </c>
      <c r="F11">
        <v>5</v>
      </c>
    </row>
    <row r="12" spans="1:6" x14ac:dyDescent="0.2">
      <c r="A12" s="2">
        <f>'cpi_2.8'!I12</f>
        <v>23</v>
      </c>
      <c r="B12" s="2">
        <f>'cpi_2.8'!B12</f>
        <v>52500</v>
      </c>
      <c r="C12" s="2">
        <f>'cpi_2.8'!R12</f>
        <v>-305300</v>
      </c>
      <c r="D12" s="41">
        <f>'cpi_2.8'!Z12</f>
        <v>-315689.90411386127</v>
      </c>
    </row>
    <row r="13" spans="1:6" x14ac:dyDescent="0.2">
      <c r="A13" s="2">
        <f>'cpi_2.8'!I13</f>
        <v>23</v>
      </c>
      <c r="B13" s="2">
        <f>'cpi_2.8'!B13</f>
        <v>57500</v>
      </c>
      <c r="C13" s="2">
        <f>'cpi_2.8'!R13</f>
        <v>-309700</v>
      </c>
      <c r="D13" s="41">
        <f>'cpi_2.8'!Z13</f>
        <v>-322122.87769356696</v>
      </c>
    </row>
    <row r="14" spans="1:6" x14ac:dyDescent="0.2">
      <c r="A14" s="2">
        <f>'cpi_2.8'!I14</f>
        <v>23</v>
      </c>
      <c r="B14" s="2">
        <f>'cpi_2.8'!B14</f>
        <v>62500</v>
      </c>
      <c r="C14" s="2">
        <f>'cpi_2.8'!R14</f>
        <v>-309900</v>
      </c>
      <c r="D14" s="41">
        <f>'cpi_2.8'!Z14</f>
        <v>-324327.61552911007</v>
      </c>
    </row>
    <row r="15" spans="1:6" x14ac:dyDescent="0.2">
      <c r="A15" s="2">
        <f>'cpi_2.8'!I15</f>
        <v>23</v>
      </c>
      <c r="B15" s="2">
        <f>'cpi_2.8'!B15</f>
        <v>67500</v>
      </c>
      <c r="C15" s="2">
        <f>'cpi_2.8'!R15</f>
        <v>-309900</v>
      </c>
      <c r="D15" s="41">
        <f>'cpi_2.8'!Z15</f>
        <v>-326318.2354925719</v>
      </c>
    </row>
    <row r="16" spans="1:6" x14ac:dyDescent="0.2">
      <c r="A16" s="2">
        <f>'cpi_2.8'!I16</f>
        <v>23</v>
      </c>
      <c r="B16" s="2">
        <f>'cpi_2.8'!B16</f>
        <v>72500</v>
      </c>
      <c r="C16" s="2">
        <f>'cpi_2.8'!R16</f>
        <v>-309900</v>
      </c>
      <c r="D16" s="41">
        <f>'cpi_2.8'!Z16</f>
        <v>-328308.85545603372</v>
      </c>
    </row>
    <row r="17" spans="1:4" x14ac:dyDescent="0.2">
      <c r="A17" s="2">
        <f>'cpi_2.8'!I17</f>
        <v>23</v>
      </c>
      <c r="B17" s="2">
        <f>'cpi_2.8'!B17</f>
        <v>77500</v>
      </c>
      <c r="C17" s="2">
        <f>'cpi_2.8'!R17</f>
        <v>-310100</v>
      </c>
      <c r="D17" s="41">
        <f>'cpi_2.8'!Z17</f>
        <v>-330485.35754741426</v>
      </c>
    </row>
    <row r="18" spans="1:4" x14ac:dyDescent="0.2">
      <c r="A18" s="2">
        <f>'cpi_2.8'!I18</f>
        <v>23</v>
      </c>
      <c r="B18" s="2">
        <f>'cpi_2.8'!B18</f>
        <v>82500</v>
      </c>
      <c r="C18" s="2">
        <f>'cpi_2.8'!R18</f>
        <v>-310100</v>
      </c>
      <c r="D18" s="41">
        <f>'cpi_2.8'!Z18</f>
        <v>-332475.97751087602</v>
      </c>
    </row>
    <row r="19" spans="1:4" x14ac:dyDescent="0.2">
      <c r="A19" s="2">
        <f>'cpi_2.8'!I19</f>
        <v>23</v>
      </c>
      <c r="B19" s="2">
        <f>'cpi_2.8'!B19</f>
        <v>87500</v>
      </c>
      <c r="C19" s="2">
        <f>'cpi_2.8'!R19</f>
        <v>-310100</v>
      </c>
      <c r="D19" s="41">
        <f>'cpi_2.8'!Z19</f>
        <v>-334466.59747433779</v>
      </c>
    </row>
    <row r="20" spans="1:4" x14ac:dyDescent="0.2">
      <c r="A20" s="2">
        <f>'cpi_2.8'!I20</f>
        <v>23</v>
      </c>
      <c r="B20" s="2">
        <f>'cpi_2.8'!B20</f>
        <v>92500</v>
      </c>
      <c r="C20" s="2">
        <f>'cpi_2.8'!R20</f>
        <v>-310100</v>
      </c>
      <c r="D20" s="41">
        <f>'cpi_2.8'!Z20</f>
        <v>-336457.21743779967</v>
      </c>
    </row>
    <row r="21" spans="1:4" x14ac:dyDescent="0.2">
      <c r="A21" s="2">
        <f>'cpi_2.8'!I21</f>
        <v>23</v>
      </c>
      <c r="B21" s="2">
        <f>'cpi_2.8'!B21</f>
        <v>97500</v>
      </c>
      <c r="C21" s="2">
        <f>'cpi_2.8'!R21</f>
        <v>-310100</v>
      </c>
      <c r="D21" s="41">
        <f>'cpi_2.8'!Z21</f>
        <v>-338447.83740126144</v>
      </c>
    </row>
    <row r="22" spans="1:4" x14ac:dyDescent="0.2">
      <c r="A22" s="2">
        <f>'cpi_2.8'!I22</f>
        <v>23</v>
      </c>
      <c r="B22" s="2">
        <f>'cpi_2.8'!B22</f>
        <v>102500</v>
      </c>
      <c r="C22" s="2">
        <f>'cpi_2.8'!R22</f>
        <v>-310100</v>
      </c>
      <c r="D22" s="41">
        <f>'cpi_2.8'!Z22</f>
        <v>-340438.45736472332</v>
      </c>
    </row>
    <row r="23" spans="1:4" x14ac:dyDescent="0.2">
      <c r="A23" s="2">
        <f>'cpi_2.8'!I23</f>
        <v>23</v>
      </c>
      <c r="B23" s="2">
        <f>'cpi_2.8'!B23</f>
        <v>107500</v>
      </c>
      <c r="C23" s="2">
        <f>'cpi_2.8'!R23</f>
        <v>-310100</v>
      </c>
      <c r="D23" s="41">
        <f>'cpi_2.8'!Z23</f>
        <v>-342429.07732818509</v>
      </c>
    </row>
    <row r="24" spans="1:4" x14ac:dyDescent="0.2">
      <c r="A24" s="2">
        <f>'cpi_2.8'!I24</f>
        <v>23</v>
      </c>
      <c r="B24" s="2">
        <f>'cpi_2.8'!B24</f>
        <v>112500</v>
      </c>
      <c r="C24" s="2">
        <f>'cpi_2.8'!R24</f>
        <v>-309900</v>
      </c>
      <c r="D24" s="41">
        <f>'cpi_2.8'!Z24</f>
        <v>-344219.69729164685</v>
      </c>
    </row>
    <row r="25" spans="1:4" x14ac:dyDescent="0.2">
      <c r="A25" s="2">
        <f>'cpi_2.8'!I25</f>
        <v>23</v>
      </c>
      <c r="B25" s="2">
        <f>'cpi_2.8'!B25</f>
        <v>117500</v>
      </c>
      <c r="C25" s="2">
        <f>'cpi_2.8'!R25</f>
        <v>-309900</v>
      </c>
      <c r="D25" s="41">
        <f>'cpi_2.8'!Z25</f>
        <v>-346210.31725510873</v>
      </c>
    </row>
    <row r="26" spans="1:4" x14ac:dyDescent="0.2">
      <c r="A26" s="2">
        <f>'cpi_2.8'!I26</f>
        <v>23</v>
      </c>
      <c r="B26" s="2">
        <f>'cpi_2.8'!B26</f>
        <v>122500</v>
      </c>
      <c r="C26" s="2">
        <f>'cpi_2.8'!R26</f>
        <v>-309900</v>
      </c>
      <c r="D26" s="41">
        <f>'cpi_2.8'!Z26</f>
        <v>-348200.9372185705</v>
      </c>
    </row>
    <row r="27" spans="1:4" x14ac:dyDescent="0.2">
      <c r="A27" s="2">
        <f>'cpi_2.8'!I27</f>
        <v>23</v>
      </c>
      <c r="B27" s="2">
        <f>'cpi_2.8'!B27</f>
        <v>127500</v>
      </c>
      <c r="C27" s="2">
        <f>'cpi_2.8'!R27</f>
        <v>-310100</v>
      </c>
      <c r="D27" s="41">
        <f>'cpi_2.8'!Z27</f>
        <v>-350377.43930995103</v>
      </c>
    </row>
    <row r="28" spans="1:4" x14ac:dyDescent="0.2">
      <c r="A28" s="2">
        <f>'cpi_2.8'!I28</f>
        <v>23</v>
      </c>
      <c r="B28" s="2">
        <f>'cpi_2.8'!B28</f>
        <v>132500</v>
      </c>
      <c r="C28" s="2">
        <f>'cpi_2.8'!R28</f>
        <v>-310100</v>
      </c>
      <c r="D28" s="41">
        <f>'cpi_2.8'!Z28</f>
        <v>-352368.0592734128</v>
      </c>
    </row>
    <row r="29" spans="1:4" x14ac:dyDescent="0.2">
      <c r="A29" s="2">
        <f>'cpi_2.8'!I29</f>
        <v>23</v>
      </c>
      <c r="B29" s="2">
        <f>'cpi_2.8'!B29</f>
        <v>137500</v>
      </c>
      <c r="C29" s="2">
        <f>'cpi_2.8'!R29</f>
        <v>-310100</v>
      </c>
      <c r="D29" s="41">
        <f>'cpi_2.8'!Z29</f>
        <v>-354358.67923687468</v>
      </c>
    </row>
    <row r="30" spans="1:4" x14ac:dyDescent="0.2">
      <c r="A30" s="2">
        <f>'cpi_2.8'!I30</f>
        <v>23</v>
      </c>
      <c r="B30" s="2">
        <f>'cpi_2.8'!B30</f>
        <v>142500</v>
      </c>
      <c r="C30" s="2">
        <f>'cpi_2.8'!R30</f>
        <v>-310100</v>
      </c>
      <c r="D30" s="41">
        <f>'cpi_2.8'!Z30</f>
        <v>-356349.29920033645</v>
      </c>
    </row>
    <row r="31" spans="1:4" x14ac:dyDescent="0.2">
      <c r="A31" s="2">
        <f>'cpi_2.8'!I31</f>
        <v>23</v>
      </c>
      <c r="B31" s="2">
        <f>'cpi_2.8'!B31</f>
        <v>147500</v>
      </c>
      <c r="C31" s="2">
        <f>'cpi_2.8'!R31</f>
        <v>-310100</v>
      </c>
      <c r="D31" s="41">
        <f>'cpi_2.8'!Z31</f>
        <v>-358339.91916379833</v>
      </c>
    </row>
    <row r="32" spans="1:4" x14ac:dyDescent="0.2">
      <c r="A32" s="2">
        <f>'cpi_2.8'!I32</f>
        <v>23</v>
      </c>
      <c r="B32" s="2">
        <f>'cpi_2.8'!B32</f>
        <v>200000</v>
      </c>
      <c r="C32" s="2">
        <f>'cpi_2.8'!R32</f>
        <v>-310100</v>
      </c>
      <c r="D32" s="41">
        <f>'cpi_2.8'!Z32</f>
        <v>-379220.25197202549</v>
      </c>
    </row>
    <row r="33" spans="1:6" x14ac:dyDescent="0.2">
      <c r="A33" s="2">
        <f>'cpi_2.8'!I33</f>
        <v>28</v>
      </c>
      <c r="B33" s="2">
        <f>'cpi_2.8'!B33</f>
        <v>2500</v>
      </c>
      <c r="C33" s="2">
        <f>'cpi_2.8'!R33</f>
        <v>-9000</v>
      </c>
      <c r="D33" s="41">
        <f>'cpi_2.8'!Z33</f>
        <v>-8992.9697543237598</v>
      </c>
      <c r="F33">
        <v>1292</v>
      </c>
    </row>
    <row r="34" spans="1:6" x14ac:dyDescent="0.2">
      <c r="A34" s="2">
        <f>'cpi_2.8'!I34</f>
        <v>28</v>
      </c>
      <c r="B34" s="2">
        <f>'cpi_2.8'!B34</f>
        <v>7500</v>
      </c>
      <c r="C34" s="2">
        <f>'cpi_2.8'!R34</f>
        <v>-26900</v>
      </c>
      <c r="D34" s="41">
        <f>'cpi_2.8'!Z34</f>
        <v>-26807.145007133862</v>
      </c>
      <c r="F34">
        <v>721</v>
      </c>
    </row>
    <row r="35" spans="1:6" x14ac:dyDescent="0.2">
      <c r="A35" s="2">
        <f>'cpi_2.8'!I35</f>
        <v>28</v>
      </c>
      <c r="B35" s="2">
        <f>'cpi_2.8'!B35</f>
        <v>12500</v>
      </c>
      <c r="C35" s="2">
        <f>'cpi_2.8'!R35</f>
        <v>-44900</v>
      </c>
      <c r="D35" s="41">
        <f>'cpi_2.8'!Z35</f>
        <v>-44821.320259943954</v>
      </c>
      <c r="F35">
        <v>483</v>
      </c>
    </row>
    <row r="36" spans="1:6" x14ac:dyDescent="0.2">
      <c r="A36" s="2">
        <f>'cpi_2.8'!I36</f>
        <v>28</v>
      </c>
      <c r="B36" s="2">
        <f>'cpi_2.8'!B36</f>
        <v>17500</v>
      </c>
      <c r="C36" s="2">
        <f>'cpi_2.8'!R36</f>
        <v>-63100</v>
      </c>
      <c r="D36" s="41">
        <f>'cpi_2.8'!Z36</f>
        <v>-63035.495512754074</v>
      </c>
      <c r="F36">
        <v>466</v>
      </c>
    </row>
    <row r="37" spans="1:6" x14ac:dyDescent="0.2">
      <c r="A37" s="2">
        <f>'cpi_2.8'!I37</f>
        <v>28</v>
      </c>
      <c r="B37" s="2">
        <f>'cpi_2.8'!B37</f>
        <v>22500</v>
      </c>
      <c r="C37" s="2">
        <f>'cpi_2.8'!R37</f>
        <v>-85700</v>
      </c>
      <c r="D37" s="41">
        <f>'cpi_2.8'!Z37</f>
        <v>-85868.488219369348</v>
      </c>
      <c r="F37">
        <v>647</v>
      </c>
    </row>
    <row r="38" spans="1:6" x14ac:dyDescent="0.2">
      <c r="A38" s="2">
        <f>'cpi_2.8'!I38</f>
        <v>28</v>
      </c>
      <c r="B38" s="2">
        <f>'cpi_2.8'!B38</f>
        <v>27500</v>
      </c>
      <c r="C38" s="2">
        <f>'cpi_2.8'!R38</f>
        <v>-117900</v>
      </c>
      <c r="D38" s="41">
        <f>'cpi_2.8'!Z38</f>
        <v>-118753.23370567628</v>
      </c>
      <c r="F38">
        <v>1209</v>
      </c>
    </row>
    <row r="39" spans="1:6" x14ac:dyDescent="0.2">
      <c r="A39" s="2">
        <f>'cpi_2.8'!I39</f>
        <v>28</v>
      </c>
      <c r="B39" s="2">
        <f>'cpi_2.8'!B39</f>
        <v>32500</v>
      </c>
      <c r="C39" s="2">
        <f>'cpi_2.8'!R39</f>
        <v>-155500</v>
      </c>
      <c r="D39" s="41">
        <f>'cpi_2.8'!Z39</f>
        <v>-157386.20728538197</v>
      </c>
      <c r="F39">
        <v>3588</v>
      </c>
    </row>
    <row r="40" spans="1:6" x14ac:dyDescent="0.2">
      <c r="A40" s="2">
        <f>'cpi_2.8'!I40</f>
        <v>28</v>
      </c>
      <c r="B40" s="2">
        <f>'cpi_2.8'!B40</f>
        <v>37500</v>
      </c>
      <c r="C40" s="2">
        <f>'cpi_2.8'!R40</f>
        <v>-195900</v>
      </c>
      <c r="D40" s="41">
        <f>'cpi_2.8'!Z40</f>
        <v>-199193.29491178703</v>
      </c>
      <c r="F40">
        <v>1722</v>
      </c>
    </row>
    <row r="41" spans="1:6" x14ac:dyDescent="0.2">
      <c r="A41" s="2">
        <f>'cpi_2.8'!I41</f>
        <v>28</v>
      </c>
      <c r="B41" s="2">
        <f>'cpi_2.8'!B41</f>
        <v>42500</v>
      </c>
      <c r="C41" s="2">
        <f>'cpi_2.8'!R41</f>
        <v>-230900</v>
      </c>
      <c r="D41" s="41">
        <f>'cpi_2.8'!Z41</f>
        <v>-235901.55743362306</v>
      </c>
      <c r="F41">
        <v>658</v>
      </c>
    </row>
    <row r="42" spans="1:6" x14ac:dyDescent="0.2">
      <c r="A42" s="2">
        <f>'cpi_2.8'!I42</f>
        <v>28</v>
      </c>
      <c r="B42" s="2">
        <f>'cpi_2.8'!B42</f>
        <v>47500</v>
      </c>
      <c r="C42" s="2">
        <f>'cpi_2.8'!R42</f>
        <v>-252900</v>
      </c>
      <c r="D42" s="41">
        <f>'cpi_2.8'!Z42</f>
        <v>-259609.8199554591</v>
      </c>
      <c r="F42">
        <v>247</v>
      </c>
    </row>
    <row r="43" spans="1:6" x14ac:dyDescent="0.2">
      <c r="A43" s="2">
        <f>'cpi_2.8'!I43</f>
        <v>28</v>
      </c>
      <c r="B43" s="2">
        <f>'cpi_2.8'!B43</f>
        <v>52500</v>
      </c>
      <c r="C43" s="2">
        <f>'cpi_2.8'!R43</f>
        <v>-265100</v>
      </c>
      <c r="D43" s="41">
        <f>'cpi_2.8'!Z43</f>
        <v>-273518.08247729507</v>
      </c>
      <c r="F43">
        <v>64</v>
      </c>
    </row>
    <row r="44" spans="1:6" x14ac:dyDescent="0.2">
      <c r="A44" s="2">
        <f>'cpi_2.8'!I44</f>
        <v>28</v>
      </c>
      <c r="B44" s="2">
        <f>'cpi_2.8'!B44</f>
        <v>57500</v>
      </c>
      <c r="C44" s="2">
        <f>'cpi_2.8'!R44</f>
        <v>-269900</v>
      </c>
      <c r="D44" s="41">
        <f>'cpi_2.8'!Z44</f>
        <v>-280026.34499913111</v>
      </c>
      <c r="F44">
        <v>31</v>
      </c>
    </row>
    <row r="45" spans="1:6" x14ac:dyDescent="0.2">
      <c r="A45" s="2">
        <f>'cpi_2.8'!I45</f>
        <v>28</v>
      </c>
      <c r="B45" s="2">
        <f>'cpi_2.8'!B45</f>
        <v>62500</v>
      </c>
      <c r="C45" s="2">
        <f>'cpi_2.8'!R45</f>
        <v>-270300</v>
      </c>
      <c r="D45" s="41">
        <f>'cpi_2.8'!Z45</f>
        <v>-282106.37177680456</v>
      </c>
      <c r="F45">
        <v>16</v>
      </c>
    </row>
    <row r="46" spans="1:6" x14ac:dyDescent="0.2">
      <c r="A46" s="2">
        <f>'cpi_2.8'!I46</f>
        <v>28</v>
      </c>
      <c r="B46" s="2">
        <f>'cpi_2.8'!B46</f>
        <v>67500</v>
      </c>
      <c r="C46" s="2">
        <f>'cpi_2.8'!R46</f>
        <v>-270300</v>
      </c>
      <c r="D46" s="41">
        <f>'cpi_2.8'!Z46</f>
        <v>-283758.16281031544</v>
      </c>
      <c r="F46">
        <v>7</v>
      </c>
    </row>
    <row r="47" spans="1:6" x14ac:dyDescent="0.2">
      <c r="A47" s="2">
        <f>'cpi_2.8'!I47</f>
        <v>28</v>
      </c>
      <c r="B47" s="2">
        <f>'cpi_2.8'!B47</f>
        <v>72500</v>
      </c>
      <c r="C47" s="2">
        <f>'cpi_2.8'!R47</f>
        <v>-270300</v>
      </c>
      <c r="D47" s="41">
        <f>'cpi_2.8'!Z47</f>
        <v>-285424.0717159076</v>
      </c>
      <c r="F47">
        <v>7</v>
      </c>
    </row>
    <row r="48" spans="1:6" x14ac:dyDescent="0.2">
      <c r="A48" s="2">
        <f>'cpi_2.8'!I48</f>
        <v>28</v>
      </c>
      <c r="B48" s="2">
        <f>'cpi_2.8'!B48</f>
        <v>77500</v>
      </c>
      <c r="C48" s="2">
        <f>'cpi_2.8'!R48</f>
        <v>-270300</v>
      </c>
      <c r="D48" s="41">
        <f>'cpi_2.8'!Z48</f>
        <v>-287089.98062149977</v>
      </c>
      <c r="F48">
        <v>7</v>
      </c>
    </row>
    <row r="49" spans="1:6" x14ac:dyDescent="0.2">
      <c r="A49" s="2">
        <f>'cpi_2.8'!I49</f>
        <v>28</v>
      </c>
      <c r="B49" s="2">
        <f>'cpi_2.8'!B49</f>
        <v>82500</v>
      </c>
      <c r="C49" s="2">
        <f>'cpi_2.8'!R49</f>
        <v>-270500</v>
      </c>
      <c r="D49" s="41">
        <f>'cpi_2.8'!Z49</f>
        <v>-288941.77165501058</v>
      </c>
    </row>
    <row r="50" spans="1:6" x14ac:dyDescent="0.2">
      <c r="A50" s="2">
        <f>'cpi_2.8'!I50</f>
        <v>28</v>
      </c>
      <c r="B50" s="2">
        <f>'cpi_2.8'!B50</f>
        <v>87500</v>
      </c>
      <c r="C50" s="2">
        <f>'cpi_2.8'!R50</f>
        <v>-270300</v>
      </c>
      <c r="D50" s="41">
        <f>'cpi_2.8'!Z50</f>
        <v>-290407.68056060275</v>
      </c>
    </row>
    <row r="51" spans="1:6" x14ac:dyDescent="0.2">
      <c r="A51" s="2">
        <f>'cpi_2.8'!I51</f>
        <v>28</v>
      </c>
      <c r="B51" s="2">
        <f>'cpi_2.8'!B51</f>
        <v>92500</v>
      </c>
      <c r="C51" s="2">
        <f>'cpi_2.8'!R51</f>
        <v>-270300</v>
      </c>
      <c r="D51" s="41">
        <f>'cpi_2.8'!Z51</f>
        <v>-292073.58946619497</v>
      </c>
    </row>
    <row r="52" spans="1:6" x14ac:dyDescent="0.2">
      <c r="A52" s="2">
        <f>'cpi_2.8'!I52</f>
        <v>28</v>
      </c>
      <c r="B52" s="2">
        <f>'cpi_2.8'!B52</f>
        <v>97500</v>
      </c>
      <c r="C52" s="2">
        <f>'cpi_2.8'!R52</f>
        <v>-270500</v>
      </c>
      <c r="D52" s="41">
        <f>'cpi_2.8'!Z52</f>
        <v>-293925.38049970579</v>
      </c>
    </row>
    <row r="53" spans="1:6" x14ac:dyDescent="0.2">
      <c r="A53" s="2">
        <f>'cpi_2.8'!I53</f>
        <v>28</v>
      </c>
      <c r="B53" s="2">
        <f>'cpi_2.8'!B53</f>
        <v>102500</v>
      </c>
      <c r="C53" s="2">
        <f>'cpi_2.8'!R53</f>
        <v>-270300</v>
      </c>
      <c r="D53" s="41">
        <f>'cpi_2.8'!Z53</f>
        <v>-295391.28940529795</v>
      </c>
    </row>
    <row r="54" spans="1:6" x14ac:dyDescent="0.2">
      <c r="A54" s="2">
        <f>'cpi_2.8'!I54</f>
        <v>28</v>
      </c>
      <c r="B54" s="2">
        <f>'cpi_2.8'!B54</f>
        <v>107500</v>
      </c>
      <c r="C54" s="2">
        <f>'cpi_2.8'!R54</f>
        <v>-270300</v>
      </c>
      <c r="D54" s="41">
        <f>'cpi_2.8'!Z54</f>
        <v>-297057.19831089012</v>
      </c>
    </row>
    <row r="55" spans="1:6" x14ac:dyDescent="0.2">
      <c r="A55" s="2">
        <f>'cpi_2.8'!I55</f>
        <v>28</v>
      </c>
      <c r="B55" s="2">
        <f>'cpi_2.8'!B55</f>
        <v>112500</v>
      </c>
      <c r="C55" s="2">
        <f>'cpi_2.8'!R55</f>
        <v>-270300</v>
      </c>
      <c r="D55" s="41">
        <f>'cpi_2.8'!Z55</f>
        <v>-298723.10721648228</v>
      </c>
    </row>
    <row r="56" spans="1:6" x14ac:dyDescent="0.2">
      <c r="A56" s="2">
        <f>'cpi_2.8'!I56</f>
        <v>28</v>
      </c>
      <c r="B56" s="2">
        <f>'cpi_2.8'!B56</f>
        <v>117500</v>
      </c>
      <c r="C56" s="2">
        <f>'cpi_2.8'!R56</f>
        <v>-270300</v>
      </c>
      <c r="D56" s="41">
        <f>'cpi_2.8'!Z56</f>
        <v>-300374.8982499931</v>
      </c>
    </row>
    <row r="57" spans="1:6" x14ac:dyDescent="0.2">
      <c r="A57" s="2">
        <f>'cpi_2.8'!I57</f>
        <v>28</v>
      </c>
      <c r="B57" s="2">
        <f>'cpi_2.8'!B57</f>
        <v>122500</v>
      </c>
      <c r="C57" s="2">
        <f>'cpi_2.8'!R57</f>
        <v>-270300</v>
      </c>
      <c r="D57" s="41">
        <f>'cpi_2.8'!Z57</f>
        <v>-302040.80715558527</v>
      </c>
    </row>
    <row r="58" spans="1:6" x14ac:dyDescent="0.2">
      <c r="A58" s="2">
        <f>'cpi_2.8'!I58</f>
        <v>28</v>
      </c>
      <c r="B58" s="2">
        <f>'cpi_2.8'!B58</f>
        <v>127500</v>
      </c>
      <c r="C58" s="2">
        <f>'cpi_2.8'!R58</f>
        <v>-270300</v>
      </c>
      <c r="D58" s="41">
        <f>'cpi_2.8'!Z58</f>
        <v>-303706.71606117743</v>
      </c>
    </row>
    <row r="59" spans="1:6" x14ac:dyDescent="0.2">
      <c r="A59" s="2">
        <f>'cpi_2.8'!I59</f>
        <v>28</v>
      </c>
      <c r="B59" s="2">
        <f>'cpi_2.8'!B59</f>
        <v>132500</v>
      </c>
      <c r="C59" s="2">
        <f>'cpi_2.8'!R59</f>
        <v>-270500</v>
      </c>
      <c r="D59" s="41">
        <f>'cpi_2.8'!Z59</f>
        <v>-305558.50709468836</v>
      </c>
    </row>
    <row r="60" spans="1:6" x14ac:dyDescent="0.2">
      <c r="A60" s="2">
        <f>'cpi_2.8'!I60</f>
        <v>28</v>
      </c>
      <c r="B60" s="2">
        <f>'cpi_2.8'!B60</f>
        <v>137500</v>
      </c>
      <c r="C60" s="2">
        <f>'cpi_2.8'!R60</f>
        <v>-270300</v>
      </c>
      <c r="D60" s="41">
        <f>'cpi_2.8'!Z60</f>
        <v>-307024.41600028053</v>
      </c>
    </row>
    <row r="61" spans="1:6" x14ac:dyDescent="0.2">
      <c r="A61" s="2">
        <f>'cpi_2.8'!I61</f>
        <v>28</v>
      </c>
      <c r="B61" s="2">
        <f>'cpi_2.8'!B61</f>
        <v>142500</v>
      </c>
      <c r="C61" s="2">
        <f>'cpi_2.8'!R61</f>
        <v>-270300</v>
      </c>
      <c r="D61" s="41">
        <f>'cpi_2.8'!Z61</f>
        <v>-308690.32490587258</v>
      </c>
    </row>
    <row r="62" spans="1:6" x14ac:dyDescent="0.2">
      <c r="A62" s="2">
        <f>'cpi_2.8'!I62</f>
        <v>28</v>
      </c>
      <c r="B62" s="2">
        <f>'cpi_2.8'!B62</f>
        <v>147500</v>
      </c>
      <c r="C62" s="2">
        <f>'cpi_2.8'!R62</f>
        <v>-270500</v>
      </c>
      <c r="D62" s="41">
        <f>'cpi_2.8'!Z62</f>
        <v>-310542.11593938351</v>
      </c>
    </row>
    <row r="63" spans="1:6" x14ac:dyDescent="0.2">
      <c r="A63" s="2">
        <f>'cpi_2.8'!I63</f>
        <v>28</v>
      </c>
      <c r="B63" s="2">
        <f>'cpi_2.8'!B63</f>
        <v>200000</v>
      </c>
      <c r="C63" s="2">
        <f>'cpi_2.8'!R63</f>
        <v>-270500</v>
      </c>
      <c r="D63" s="41">
        <f>'cpi_2.8'!Z63</f>
        <v>-327991.80583185714</v>
      </c>
    </row>
    <row r="64" spans="1:6" x14ac:dyDescent="0.2">
      <c r="A64" s="2">
        <f>'cpi_2.8'!I64</f>
        <v>33</v>
      </c>
      <c r="B64" s="2">
        <f>'cpi_2.8'!B64</f>
        <v>2500</v>
      </c>
      <c r="C64" s="2">
        <f>'cpi_2.8'!R64</f>
        <v>-7400</v>
      </c>
      <c r="D64" s="41">
        <f>'cpi_2.8'!Z64</f>
        <v>-7338.8480568605482</v>
      </c>
      <c r="F64">
        <v>1029</v>
      </c>
    </row>
    <row r="65" spans="1:6" x14ac:dyDescent="0.2">
      <c r="A65" s="2">
        <f>'cpi_2.8'!I65</f>
        <v>33</v>
      </c>
      <c r="B65" s="2">
        <f>'cpi_2.8'!B65</f>
        <v>7500</v>
      </c>
      <c r="C65" s="2">
        <f>'cpi_2.8'!R65</f>
        <v>-21900</v>
      </c>
      <c r="D65" s="41">
        <f>'cpi_2.8'!Z65</f>
        <v>-21844.779914744227</v>
      </c>
      <c r="F65">
        <v>893</v>
      </c>
    </row>
    <row r="66" spans="1:6" x14ac:dyDescent="0.2">
      <c r="A66" s="2">
        <f>'cpi_2.8'!I66</f>
        <v>33</v>
      </c>
      <c r="B66" s="2">
        <f>'cpi_2.8'!B66</f>
        <v>12500</v>
      </c>
      <c r="C66" s="2">
        <f>'cpi_2.8'!R66</f>
        <v>-36400</v>
      </c>
      <c r="D66" s="41">
        <f>'cpi_2.8'!Z66</f>
        <v>-36364.8296447092</v>
      </c>
      <c r="F66">
        <v>698</v>
      </c>
    </row>
    <row r="67" spans="1:6" x14ac:dyDescent="0.2">
      <c r="A67" s="2">
        <f>'cpi_2.8'!I67</f>
        <v>33</v>
      </c>
      <c r="B67" s="2">
        <f>'cpi_2.8'!B67</f>
        <v>17500</v>
      </c>
      <c r="C67" s="2">
        <f>'cpi_2.8'!R67</f>
        <v>-50900</v>
      </c>
      <c r="D67" s="41">
        <f>'cpi_2.8'!Z67</f>
        <v>-50884.879374674172</v>
      </c>
      <c r="F67">
        <v>787</v>
      </c>
    </row>
    <row r="68" spans="1:6" x14ac:dyDescent="0.2">
      <c r="A68" s="2">
        <f>'cpi_2.8'!I68</f>
        <v>33</v>
      </c>
      <c r="B68" s="2">
        <f>'cpi_2.8'!B68</f>
        <v>22500</v>
      </c>
      <c r="C68" s="2">
        <f>'cpi_2.8'!R68</f>
        <v>-66800</v>
      </c>
      <c r="D68" s="41">
        <f>'cpi_2.8'!Z68</f>
        <v>-66877.868255907524</v>
      </c>
      <c r="F68">
        <v>979</v>
      </c>
    </row>
    <row r="69" spans="1:6" x14ac:dyDescent="0.2">
      <c r="A69" s="2">
        <f>'cpi_2.8'!I69</f>
        <v>33</v>
      </c>
      <c r="B69" s="2">
        <f>'cpi_2.8'!B69</f>
        <v>27500</v>
      </c>
      <c r="C69" s="2">
        <f>'cpi_2.8'!R69</f>
        <v>-91300</v>
      </c>
      <c r="D69" s="41">
        <f>'cpi_2.8'!Z69</f>
        <v>-91807.317149320297</v>
      </c>
      <c r="F69">
        <v>1388</v>
      </c>
    </row>
    <row r="70" spans="1:6" x14ac:dyDescent="0.2">
      <c r="A70" s="2">
        <f>'cpi_2.8'!I70</f>
        <v>33</v>
      </c>
      <c r="B70" s="2">
        <f>'cpi_2.8'!B70</f>
        <v>32500</v>
      </c>
      <c r="C70" s="2">
        <f>'cpi_2.8'!R70</f>
        <v>-121900</v>
      </c>
      <c r="D70" s="41">
        <f>'cpi_2.8'!Z70</f>
        <v>-123228.52264780665</v>
      </c>
      <c r="F70">
        <v>5863</v>
      </c>
    </row>
    <row r="71" spans="1:6" x14ac:dyDescent="0.2">
      <c r="A71" s="2">
        <f>'cpi_2.8'!I71</f>
        <v>33</v>
      </c>
      <c r="B71" s="2">
        <f>'cpi_2.8'!B71</f>
        <v>37500</v>
      </c>
      <c r="C71" s="2">
        <f>'cpi_2.8'!R71</f>
        <v>-155900</v>
      </c>
      <c r="D71" s="41">
        <f>'cpi_2.8'!Z71</f>
        <v>-158381.48857674847</v>
      </c>
      <c r="F71">
        <v>6187</v>
      </c>
    </row>
    <row r="72" spans="1:6" x14ac:dyDescent="0.2">
      <c r="A72" s="2">
        <f>'cpi_2.8'!I72</f>
        <v>33</v>
      </c>
      <c r="B72" s="2">
        <f>'cpi_2.8'!B72</f>
        <v>42500</v>
      </c>
      <c r="C72" s="2">
        <f>'cpi_2.8'!R72</f>
        <v>-189700</v>
      </c>
      <c r="D72" s="41">
        <f>'cpi_2.8'!Z72</f>
        <v>-193593.27578487742</v>
      </c>
      <c r="F72">
        <v>4283</v>
      </c>
    </row>
    <row r="73" spans="1:6" x14ac:dyDescent="0.2">
      <c r="A73" s="2">
        <f>'cpi_2.8'!I73</f>
        <v>33</v>
      </c>
      <c r="B73" s="2">
        <f>'cpi_2.8'!B73</f>
        <v>47500</v>
      </c>
      <c r="C73" s="2">
        <f>'cpi_2.8'!R73</f>
        <v>-212700</v>
      </c>
      <c r="D73" s="41">
        <f>'cpi_2.8'!Z73</f>
        <v>-218019.18086508766</v>
      </c>
      <c r="F73">
        <v>2446</v>
      </c>
    </row>
    <row r="74" spans="1:6" x14ac:dyDescent="0.2">
      <c r="A74" s="2">
        <f>'cpi_2.8'!I74</f>
        <v>33</v>
      </c>
      <c r="B74" s="2">
        <f>'cpi_2.8'!B74</f>
        <v>52500</v>
      </c>
      <c r="C74" s="2">
        <f>'cpi_2.8'!R74</f>
        <v>-225500</v>
      </c>
      <c r="D74" s="41">
        <f>'cpi_2.8'!Z74</f>
        <v>-232245.08594529785</v>
      </c>
      <c r="F74">
        <v>782</v>
      </c>
    </row>
    <row r="75" spans="1:6" x14ac:dyDescent="0.2">
      <c r="A75" s="2">
        <f>'cpi_2.8'!I75</f>
        <v>33</v>
      </c>
      <c r="B75" s="2">
        <f>'cpi_2.8'!B75</f>
        <v>57500</v>
      </c>
      <c r="C75" s="2">
        <f>'cpi_2.8'!R75</f>
        <v>-231100</v>
      </c>
      <c r="D75" s="41">
        <f>'cpi_2.8'!Z75</f>
        <v>-239242.75528134551</v>
      </c>
      <c r="F75">
        <v>415</v>
      </c>
    </row>
    <row r="76" spans="1:6" x14ac:dyDescent="0.2">
      <c r="A76" s="2">
        <f>'cpi_2.8'!I76</f>
        <v>33</v>
      </c>
      <c r="B76" s="2">
        <f>'cpi_2.8'!B76</f>
        <v>62500</v>
      </c>
      <c r="C76" s="2">
        <f>'cpi_2.8'!R76</f>
        <v>-231300</v>
      </c>
      <c r="D76" s="41">
        <f>'cpi_2.8'!Z76</f>
        <v>-240840.42461739318</v>
      </c>
      <c r="F76">
        <v>156</v>
      </c>
    </row>
    <row r="77" spans="1:6" x14ac:dyDescent="0.2">
      <c r="A77" s="2">
        <f>'cpi_2.8'!I77</f>
        <v>33</v>
      </c>
      <c r="B77" s="2">
        <f>'cpi_2.8'!B77</f>
        <v>67500</v>
      </c>
      <c r="C77" s="2">
        <f>'cpi_2.8'!R77</f>
        <v>-231300</v>
      </c>
      <c r="D77" s="41">
        <f>'cpi_2.8'!Z77</f>
        <v>-242209.85820927826</v>
      </c>
      <c r="F77">
        <v>73</v>
      </c>
    </row>
    <row r="78" spans="1:6" x14ac:dyDescent="0.2">
      <c r="A78" s="2">
        <f>'cpi_2.8'!I78</f>
        <v>33</v>
      </c>
      <c r="B78" s="2">
        <f>'cpi_2.8'!B78</f>
        <v>72500</v>
      </c>
      <c r="C78" s="2">
        <f>'cpi_2.8'!R78</f>
        <v>-231500</v>
      </c>
      <c r="D78" s="41">
        <f>'cpi_2.8'!Z78</f>
        <v>-243765.17392908206</v>
      </c>
      <c r="F78">
        <v>52</v>
      </c>
    </row>
    <row r="79" spans="1:6" x14ac:dyDescent="0.2">
      <c r="A79" s="2">
        <f>'cpi_2.8'!I79</f>
        <v>33</v>
      </c>
      <c r="B79" s="2">
        <f>'cpi_2.8'!B79</f>
        <v>77500</v>
      </c>
      <c r="C79" s="2">
        <f>'cpi_2.8'!R79</f>
        <v>-231500</v>
      </c>
      <c r="D79" s="41">
        <f>'cpi_2.8'!Z79</f>
        <v>-245134.60752096714</v>
      </c>
      <c r="F79">
        <v>23</v>
      </c>
    </row>
    <row r="80" spans="1:6" x14ac:dyDescent="0.2">
      <c r="A80" s="2">
        <f>'cpi_2.8'!I80</f>
        <v>33</v>
      </c>
      <c r="B80" s="2">
        <f>'cpi_2.8'!B80</f>
        <v>82500</v>
      </c>
      <c r="C80" s="2">
        <f>'cpi_2.8'!R80</f>
        <v>-231500</v>
      </c>
      <c r="D80" s="41">
        <f>'cpi_2.8'!Z80</f>
        <v>-246504.04111285222</v>
      </c>
      <c r="F80">
        <v>19</v>
      </c>
    </row>
    <row r="81" spans="1:6" x14ac:dyDescent="0.2">
      <c r="A81" s="2">
        <f>'cpi_2.8'!I81</f>
        <v>33</v>
      </c>
      <c r="B81" s="2">
        <f>'cpi_2.8'!B81</f>
        <v>87500</v>
      </c>
      <c r="C81" s="2">
        <f>'cpi_2.8'!R81</f>
        <v>-231300</v>
      </c>
      <c r="D81" s="41">
        <f>'cpi_2.8'!Z81</f>
        <v>-247673.47470473731</v>
      </c>
      <c r="F81">
        <v>8</v>
      </c>
    </row>
    <row r="82" spans="1:6" x14ac:dyDescent="0.2">
      <c r="A82" s="2">
        <f>'cpi_2.8'!I82</f>
        <v>33</v>
      </c>
      <c r="B82" s="2">
        <f>'cpi_2.8'!B82</f>
        <v>92500</v>
      </c>
      <c r="C82" s="2">
        <f>'cpi_2.8'!R82</f>
        <v>-231300</v>
      </c>
      <c r="D82" s="41">
        <f>'cpi_2.8'!Z82</f>
        <v>-249042.90829662234</v>
      </c>
      <c r="F82">
        <v>17</v>
      </c>
    </row>
    <row r="83" spans="1:6" x14ac:dyDescent="0.2">
      <c r="A83" s="2">
        <f>'cpi_2.8'!I83</f>
        <v>33</v>
      </c>
      <c r="B83" s="2">
        <f>'cpi_2.8'!B83</f>
        <v>97500</v>
      </c>
      <c r="C83" s="2">
        <f>'cpi_2.8'!R83</f>
        <v>-231500</v>
      </c>
      <c r="D83" s="41">
        <f>'cpi_2.8'!Z83</f>
        <v>-250598.22401642613</v>
      </c>
      <c r="F83">
        <v>10</v>
      </c>
    </row>
    <row r="84" spans="1:6" x14ac:dyDescent="0.2">
      <c r="A84" s="2">
        <f>'cpi_2.8'!I84</f>
        <v>33</v>
      </c>
      <c r="B84" s="2">
        <f>'cpi_2.8'!B84</f>
        <v>102500</v>
      </c>
      <c r="C84" s="2">
        <f>'cpi_2.8'!R84</f>
        <v>-231500</v>
      </c>
      <c r="D84" s="41">
        <f>'cpi_2.8'!Z84</f>
        <v>-251967.65760831122</v>
      </c>
      <c r="F84">
        <v>8</v>
      </c>
    </row>
    <row r="85" spans="1:6" x14ac:dyDescent="0.2">
      <c r="A85" s="2">
        <f>'cpi_2.8'!I85</f>
        <v>33</v>
      </c>
      <c r="B85" s="2">
        <f>'cpi_2.8'!B85</f>
        <v>107500</v>
      </c>
      <c r="C85" s="2">
        <f>'cpi_2.8'!R85</f>
        <v>-231500</v>
      </c>
      <c r="D85" s="41">
        <f>'cpi_2.8'!Z85</f>
        <v>-253337.0912001963</v>
      </c>
    </row>
    <row r="86" spans="1:6" x14ac:dyDescent="0.2">
      <c r="A86" s="2">
        <f>'cpi_2.8'!I86</f>
        <v>33</v>
      </c>
      <c r="B86" s="2">
        <f>'cpi_2.8'!B86</f>
        <v>112500</v>
      </c>
      <c r="C86" s="2">
        <f>'cpi_2.8'!R86</f>
        <v>-231300</v>
      </c>
      <c r="D86" s="41">
        <f>'cpi_2.8'!Z86</f>
        <v>-254506.52479208133</v>
      </c>
    </row>
    <row r="87" spans="1:6" x14ac:dyDescent="0.2">
      <c r="A87" s="2">
        <f>'cpi_2.8'!I87</f>
        <v>33</v>
      </c>
      <c r="B87" s="2">
        <f>'cpi_2.8'!B87</f>
        <v>117500</v>
      </c>
      <c r="C87" s="2">
        <f>'cpi_2.8'!R87</f>
        <v>-231300</v>
      </c>
      <c r="D87" s="41">
        <f>'cpi_2.8'!Z87</f>
        <v>-255875.95838396647</v>
      </c>
    </row>
    <row r="88" spans="1:6" x14ac:dyDescent="0.2">
      <c r="A88" s="2">
        <f>'cpi_2.8'!I88</f>
        <v>33</v>
      </c>
      <c r="B88" s="2">
        <f>'cpi_2.8'!B88</f>
        <v>122500</v>
      </c>
      <c r="C88" s="2">
        <f>'cpi_2.8'!R88</f>
        <v>-231300</v>
      </c>
      <c r="D88" s="41">
        <f>'cpi_2.8'!Z88</f>
        <v>-257245.3919758515</v>
      </c>
    </row>
    <row r="89" spans="1:6" x14ac:dyDescent="0.2">
      <c r="A89" s="2">
        <f>'cpi_2.8'!I89</f>
        <v>33</v>
      </c>
      <c r="B89" s="2">
        <f>'cpi_2.8'!B89</f>
        <v>127500</v>
      </c>
      <c r="C89" s="2">
        <f>'cpi_2.8'!R89</f>
        <v>-231500</v>
      </c>
      <c r="D89" s="41">
        <f>'cpi_2.8'!Z89</f>
        <v>-258800.70769565529</v>
      </c>
    </row>
    <row r="90" spans="1:6" x14ac:dyDescent="0.2">
      <c r="A90" s="2">
        <f>'cpi_2.8'!I90</f>
        <v>33</v>
      </c>
      <c r="B90" s="2">
        <f>'cpi_2.8'!B90</f>
        <v>132500</v>
      </c>
      <c r="C90" s="2">
        <f>'cpi_2.8'!R90</f>
        <v>-231500</v>
      </c>
      <c r="D90" s="41">
        <f>'cpi_2.8'!Z90</f>
        <v>-260170.14128754032</v>
      </c>
    </row>
    <row r="91" spans="1:6" x14ac:dyDescent="0.2">
      <c r="A91" s="2">
        <f>'cpi_2.8'!I91</f>
        <v>33</v>
      </c>
      <c r="B91" s="2">
        <f>'cpi_2.8'!B91</f>
        <v>137500</v>
      </c>
      <c r="C91" s="2">
        <f>'cpi_2.8'!R91</f>
        <v>-231500</v>
      </c>
      <c r="D91" s="41">
        <f>'cpi_2.8'!Z91</f>
        <v>-261539.57487942546</v>
      </c>
    </row>
    <row r="92" spans="1:6" x14ac:dyDescent="0.2">
      <c r="A92" s="2">
        <f>'cpi_2.8'!I92</f>
        <v>33</v>
      </c>
      <c r="B92" s="2">
        <f>'cpi_2.8'!B92</f>
        <v>142500</v>
      </c>
      <c r="C92" s="2">
        <f>'cpi_2.8'!R92</f>
        <v>-231300</v>
      </c>
      <c r="D92" s="41">
        <f>'cpi_2.8'!Z92</f>
        <v>-262709.00847131049</v>
      </c>
    </row>
    <row r="93" spans="1:6" x14ac:dyDescent="0.2">
      <c r="A93" s="2">
        <f>'cpi_2.8'!I93</f>
        <v>33</v>
      </c>
      <c r="B93" s="2">
        <f>'cpi_2.8'!B93</f>
        <v>147500</v>
      </c>
      <c r="C93" s="2">
        <f>'cpi_2.8'!R93</f>
        <v>-231300</v>
      </c>
      <c r="D93" s="41">
        <f>'cpi_2.8'!Z93</f>
        <v>-264078.44206319563</v>
      </c>
    </row>
    <row r="94" spans="1:6" x14ac:dyDescent="0.2">
      <c r="A94" s="2">
        <f>'cpi_2.8'!I94</f>
        <v>33</v>
      </c>
      <c r="B94" s="2">
        <f>'cpi_2.8'!B94</f>
        <v>200000</v>
      </c>
      <c r="C94" s="2">
        <f>'cpi_2.8'!R94</f>
        <v>-231500</v>
      </c>
      <c r="D94" s="41">
        <f>'cpi_2.8'!Z94</f>
        <v>-278622.20009778568</v>
      </c>
    </row>
    <row r="95" spans="1:6" x14ac:dyDescent="0.2">
      <c r="A95" s="2">
        <f>'cpi_2.8'!I95</f>
        <v>38</v>
      </c>
      <c r="B95" s="2">
        <f>'cpi_2.8'!B95</f>
        <v>2500</v>
      </c>
      <c r="C95" s="2">
        <f>'cpi_2.8'!R95</f>
        <v>-5700</v>
      </c>
      <c r="D95" s="41">
        <f>'cpi_2.8'!Z95</f>
        <v>-5698.8442314786298</v>
      </c>
    </row>
    <row r="96" spans="1:6" x14ac:dyDescent="0.2">
      <c r="A96" s="2">
        <f>'cpi_2.8'!I96</f>
        <v>38</v>
      </c>
      <c r="B96" s="2">
        <f>'cpi_2.8'!B96</f>
        <v>7500</v>
      </c>
      <c r="C96" s="2">
        <f>'cpi_2.8'!R96</f>
        <v>-17300</v>
      </c>
      <c r="D96" s="41">
        <f>'cpi_2.8'!Z96</f>
        <v>-17310.650566517179</v>
      </c>
    </row>
    <row r="97" spans="1:4" x14ac:dyDescent="0.2">
      <c r="A97" s="2">
        <f>'cpi_2.8'!I97</f>
        <v>38</v>
      </c>
      <c r="B97" s="2">
        <f>'cpi_2.8'!B97</f>
        <v>12500</v>
      </c>
      <c r="C97" s="2">
        <f>'cpi_2.8'!R97</f>
        <v>-28500</v>
      </c>
      <c r="D97" s="41">
        <f>'cpi_2.8'!Z97</f>
        <v>-28550.6926457183</v>
      </c>
    </row>
    <row r="98" spans="1:4" x14ac:dyDescent="0.2">
      <c r="A98" s="2">
        <f>'cpi_2.8'!I98</f>
        <v>38</v>
      </c>
      <c r="B98" s="2">
        <f>'cpi_2.8'!B98</f>
        <v>17500</v>
      </c>
      <c r="C98" s="2">
        <f>'cpi_2.8'!R98</f>
        <v>-40100</v>
      </c>
      <c r="D98" s="41">
        <f>'cpi_2.8'!Z98</f>
        <v>-40176.616852838139</v>
      </c>
    </row>
    <row r="99" spans="1:4" x14ac:dyDescent="0.2">
      <c r="A99" s="2">
        <f>'cpi_2.8'!I99</f>
        <v>38</v>
      </c>
      <c r="B99" s="2">
        <f>'cpi_2.8'!B99</f>
        <v>22500</v>
      </c>
      <c r="C99" s="2">
        <f>'cpi_2.8'!R99</f>
        <v>-51500</v>
      </c>
      <c r="D99" s="41">
        <f>'cpi_2.8'!Z99</f>
        <v>-51588.423187876702</v>
      </c>
    </row>
    <row r="100" spans="1:4" x14ac:dyDescent="0.2">
      <c r="A100" s="2">
        <f>'cpi_2.8'!I100</f>
        <v>38</v>
      </c>
      <c r="B100" s="2">
        <f>'cpi_2.8'!B100</f>
        <v>27500</v>
      </c>
      <c r="C100" s="2">
        <f>'cpi_2.8'!R100</f>
        <v>-68300</v>
      </c>
      <c r="D100" s="41">
        <f>'cpi_2.8'!Z100</f>
        <v>-68604.92910463913</v>
      </c>
    </row>
    <row r="101" spans="1:4" x14ac:dyDescent="0.2">
      <c r="A101" s="2">
        <f>'cpi_2.8'!I101</f>
        <v>38</v>
      </c>
      <c r="B101" s="2">
        <f>'cpi_2.8'!B101</f>
        <v>32500</v>
      </c>
      <c r="C101" s="2">
        <f>'cpi_2.8'!R101</f>
        <v>-91900</v>
      </c>
      <c r="D101" s="41">
        <f>'cpi_2.8'!Z101</f>
        <v>-92842.602266068716</v>
      </c>
    </row>
    <row r="102" spans="1:4" x14ac:dyDescent="0.2">
      <c r="A102" s="2">
        <f>'cpi_2.8'!I102</f>
        <v>38</v>
      </c>
      <c r="B102" s="2">
        <f>'cpi_2.8'!B102</f>
        <v>37500</v>
      </c>
      <c r="C102" s="2">
        <f>'cpi_2.8'!R102</f>
        <v>-119700</v>
      </c>
      <c r="D102" s="41">
        <f>'cpi_2.8'!Z102</f>
        <v>-121569.68224170993</v>
      </c>
    </row>
    <row r="103" spans="1:4" x14ac:dyDescent="0.2">
      <c r="A103" s="2">
        <f>'cpi_2.8'!I103</f>
        <v>38</v>
      </c>
      <c r="B103" s="2">
        <f>'cpi_2.8'!B103</f>
        <v>42500</v>
      </c>
      <c r="C103" s="2">
        <f>'cpi_2.8'!R103</f>
        <v>-149500</v>
      </c>
      <c r="D103" s="41">
        <f>'cpi_2.8'!Z103</f>
        <v>-152513.22988029438</v>
      </c>
    </row>
    <row r="104" spans="1:4" x14ac:dyDescent="0.2">
      <c r="A104" s="2">
        <f>'cpi_2.8'!I104</f>
        <v>38</v>
      </c>
      <c r="B104" s="2">
        <f>'cpi_2.8'!B104</f>
        <v>47500</v>
      </c>
      <c r="C104" s="2">
        <f>'cpi_2.8'!R104</f>
        <v>-173300</v>
      </c>
      <c r="D104" s="41">
        <f>'cpi_2.8'!Z104</f>
        <v>-177470.8953909601</v>
      </c>
    </row>
    <row r="105" spans="1:4" x14ac:dyDescent="0.2">
      <c r="A105" s="2">
        <f>'cpi_2.8'!I105</f>
        <v>38</v>
      </c>
      <c r="B105" s="2">
        <f>'cpi_2.8'!B105</f>
        <v>52500</v>
      </c>
      <c r="C105" s="2">
        <f>'cpi_2.8'!R105</f>
        <v>-186900</v>
      </c>
      <c r="D105" s="41">
        <f>'cpi_2.8'!Z105</f>
        <v>-192228.56090162584</v>
      </c>
    </row>
    <row r="106" spans="1:4" x14ac:dyDescent="0.2">
      <c r="A106" s="2">
        <f>'cpi_2.8'!I106</f>
        <v>38</v>
      </c>
      <c r="B106" s="2">
        <f>'cpi_2.8'!B106</f>
        <v>57500</v>
      </c>
      <c r="C106" s="2">
        <f>'cpi_2.8'!R106</f>
        <v>-192500</v>
      </c>
      <c r="D106" s="41">
        <f>'cpi_2.8'!Z106</f>
        <v>-198986.22641229158</v>
      </c>
    </row>
    <row r="107" spans="1:4" x14ac:dyDescent="0.2">
      <c r="A107" s="2">
        <f>'cpi_2.8'!I107</f>
        <v>38</v>
      </c>
      <c r="B107" s="2">
        <f>'cpi_2.8'!B107</f>
        <v>62500</v>
      </c>
      <c r="C107" s="2">
        <f>'cpi_2.8'!R107</f>
        <v>-193100</v>
      </c>
      <c r="D107" s="41">
        <f>'cpi_2.8'!Z107</f>
        <v>-200701.53830671345</v>
      </c>
    </row>
    <row r="108" spans="1:4" x14ac:dyDescent="0.2">
      <c r="A108" s="2">
        <f>'cpi_2.8'!I108</f>
        <v>38</v>
      </c>
      <c r="B108" s="2">
        <f>'cpi_2.8'!B108</f>
        <v>67500</v>
      </c>
      <c r="C108" s="2">
        <f>'cpi_2.8'!R108</f>
        <v>-193100</v>
      </c>
      <c r="D108" s="41">
        <f>'cpi_2.8'!Z108</f>
        <v>-201802.73232905398</v>
      </c>
    </row>
    <row r="109" spans="1:4" x14ac:dyDescent="0.2">
      <c r="A109" s="2">
        <f>'cpi_2.8'!I109</f>
        <v>38</v>
      </c>
      <c r="B109" s="2">
        <f>'cpi_2.8'!B109</f>
        <v>72500</v>
      </c>
      <c r="C109" s="2">
        <f>'cpi_2.8'!R109</f>
        <v>-193100</v>
      </c>
      <c r="D109" s="41">
        <f>'cpi_2.8'!Z109</f>
        <v>-202903.92635139462</v>
      </c>
    </row>
    <row r="110" spans="1:4" x14ac:dyDescent="0.2">
      <c r="A110" s="2">
        <f>'cpi_2.8'!I110</f>
        <v>38</v>
      </c>
      <c r="B110" s="2">
        <f>'cpi_2.8'!B110</f>
        <v>77500</v>
      </c>
      <c r="C110" s="2">
        <f>'cpi_2.8'!R110</f>
        <v>-193100</v>
      </c>
      <c r="D110" s="41">
        <f>'cpi_2.8'!Z110</f>
        <v>-204005.12037373515</v>
      </c>
    </row>
    <row r="111" spans="1:4" x14ac:dyDescent="0.2">
      <c r="A111" s="2">
        <f>'cpi_2.8'!I111</f>
        <v>38</v>
      </c>
      <c r="B111" s="2">
        <f>'cpi_2.8'!B111</f>
        <v>82500</v>
      </c>
      <c r="C111" s="2">
        <f>'cpi_2.8'!R111</f>
        <v>-193100</v>
      </c>
      <c r="D111" s="41">
        <f>'cpi_2.8'!Z111</f>
        <v>-205106.31439607579</v>
      </c>
    </row>
    <row r="112" spans="1:4" x14ac:dyDescent="0.2">
      <c r="A112" s="2">
        <f>'cpi_2.8'!I112</f>
        <v>38</v>
      </c>
      <c r="B112" s="2">
        <f>'cpi_2.8'!B112</f>
        <v>87500</v>
      </c>
      <c r="C112" s="2">
        <f>'cpi_2.8'!R112</f>
        <v>-193100</v>
      </c>
      <c r="D112" s="41">
        <f>'cpi_2.8'!Z112</f>
        <v>-206207.50841841631</v>
      </c>
    </row>
    <row r="113" spans="1:4" x14ac:dyDescent="0.2">
      <c r="A113" s="2">
        <f>'cpi_2.8'!I113</f>
        <v>38</v>
      </c>
      <c r="B113" s="2">
        <f>'cpi_2.8'!B113</f>
        <v>92500</v>
      </c>
      <c r="C113" s="2">
        <f>'cpi_2.8'!R113</f>
        <v>-193100</v>
      </c>
      <c r="D113" s="41">
        <f>'cpi_2.8'!Z113</f>
        <v>-207308.7024407569</v>
      </c>
    </row>
    <row r="114" spans="1:4" x14ac:dyDescent="0.2">
      <c r="A114" s="2">
        <f>'cpi_2.8'!I114</f>
        <v>38</v>
      </c>
      <c r="B114" s="2">
        <f>'cpi_2.8'!B114</f>
        <v>97500</v>
      </c>
      <c r="C114" s="2">
        <f>'cpi_2.8'!R114</f>
        <v>-193100</v>
      </c>
      <c r="D114" s="41">
        <f>'cpi_2.8'!Z114</f>
        <v>-208409.89646309748</v>
      </c>
    </row>
    <row r="115" spans="1:4" x14ac:dyDescent="0.2">
      <c r="A115" s="2">
        <f>'cpi_2.8'!I115</f>
        <v>38</v>
      </c>
      <c r="B115" s="2">
        <f>'cpi_2.8'!B115</f>
        <v>102500</v>
      </c>
      <c r="C115" s="2">
        <f>'cpi_2.8'!R115</f>
        <v>-193100</v>
      </c>
      <c r="D115" s="41">
        <f>'cpi_2.8'!Z115</f>
        <v>-209511.09048543801</v>
      </c>
    </row>
    <row r="116" spans="1:4" x14ac:dyDescent="0.2">
      <c r="A116" s="2">
        <f>'cpi_2.8'!I116</f>
        <v>38</v>
      </c>
      <c r="B116" s="2">
        <f>'cpi_2.8'!B116</f>
        <v>107500</v>
      </c>
      <c r="C116" s="2">
        <f>'cpi_2.8'!R116</f>
        <v>-193100</v>
      </c>
      <c r="D116" s="41">
        <f>'cpi_2.8'!Z116</f>
        <v>-210612.28450777865</v>
      </c>
    </row>
    <row r="117" spans="1:4" x14ac:dyDescent="0.2">
      <c r="A117" s="2">
        <f>'cpi_2.8'!I117</f>
        <v>38</v>
      </c>
      <c r="B117" s="2">
        <f>'cpi_2.8'!B117</f>
        <v>112500</v>
      </c>
      <c r="C117" s="2">
        <f>'cpi_2.8'!R117</f>
        <v>-192900</v>
      </c>
      <c r="D117" s="41">
        <f>'cpi_2.8'!Z117</f>
        <v>-211527.59640220052</v>
      </c>
    </row>
    <row r="118" spans="1:4" x14ac:dyDescent="0.2">
      <c r="A118" s="2">
        <f>'cpi_2.8'!I118</f>
        <v>38</v>
      </c>
      <c r="B118" s="2">
        <f>'cpi_2.8'!B118</f>
        <v>117500</v>
      </c>
      <c r="C118" s="2">
        <f>'cpi_2.8'!R118</f>
        <v>-192900</v>
      </c>
      <c r="D118" s="41">
        <f>'cpi_2.8'!Z118</f>
        <v>-212628.79042454105</v>
      </c>
    </row>
    <row r="119" spans="1:4" x14ac:dyDescent="0.2">
      <c r="A119" s="2">
        <f>'cpi_2.8'!I119</f>
        <v>38</v>
      </c>
      <c r="B119" s="2">
        <f>'cpi_2.8'!B119</f>
        <v>122500</v>
      </c>
      <c r="C119" s="2">
        <f>'cpi_2.8'!R119</f>
        <v>-192900</v>
      </c>
      <c r="D119" s="41">
        <f>'cpi_2.8'!Z119</f>
        <v>-213729.98444688163</v>
      </c>
    </row>
    <row r="120" spans="1:4" x14ac:dyDescent="0.2">
      <c r="A120" s="2">
        <f>'cpi_2.8'!I120</f>
        <v>38</v>
      </c>
      <c r="B120" s="2">
        <f>'cpi_2.8'!B120</f>
        <v>127500</v>
      </c>
      <c r="C120" s="2">
        <f>'cpi_2.8'!R120</f>
        <v>-192900</v>
      </c>
      <c r="D120" s="41">
        <f>'cpi_2.8'!Z120</f>
        <v>-214831.17846922221</v>
      </c>
    </row>
    <row r="121" spans="1:4" x14ac:dyDescent="0.2">
      <c r="A121" s="2">
        <f>'cpi_2.8'!I121</f>
        <v>38</v>
      </c>
      <c r="B121" s="2">
        <f>'cpi_2.8'!B121</f>
        <v>132500</v>
      </c>
      <c r="C121" s="2">
        <f>'cpi_2.8'!R121</f>
        <v>-192900</v>
      </c>
      <c r="D121" s="41">
        <f>'cpi_2.8'!Z121</f>
        <v>-215932.3724915628</v>
      </c>
    </row>
    <row r="122" spans="1:4" x14ac:dyDescent="0.2">
      <c r="A122" s="2">
        <f>'cpi_2.8'!I122</f>
        <v>38</v>
      </c>
      <c r="B122" s="2">
        <f>'cpi_2.8'!B122</f>
        <v>137500</v>
      </c>
      <c r="C122" s="2">
        <f>'cpi_2.8'!R122</f>
        <v>-192900</v>
      </c>
      <c r="D122" s="41">
        <f>'cpi_2.8'!Z122</f>
        <v>-217033.56651390338</v>
      </c>
    </row>
    <row r="123" spans="1:4" x14ac:dyDescent="0.2">
      <c r="A123" s="2">
        <f>'cpi_2.8'!I123</f>
        <v>38</v>
      </c>
      <c r="B123" s="2">
        <f>'cpi_2.8'!B123</f>
        <v>142500</v>
      </c>
      <c r="C123" s="2">
        <f>'cpi_2.8'!R123</f>
        <v>-192900</v>
      </c>
      <c r="D123" s="41">
        <f>'cpi_2.8'!Z123</f>
        <v>-218134.76053624402</v>
      </c>
    </row>
    <row r="124" spans="1:4" x14ac:dyDescent="0.2">
      <c r="A124" s="2">
        <f>'cpi_2.8'!I124</f>
        <v>38</v>
      </c>
      <c r="B124" s="2">
        <f>'cpi_2.8'!B124</f>
        <v>147500</v>
      </c>
      <c r="C124" s="2">
        <f>'cpi_2.8'!R124</f>
        <v>-192900</v>
      </c>
      <c r="D124" s="41">
        <f>'cpi_2.8'!Z124</f>
        <v>-219235.95455858461</v>
      </c>
    </row>
    <row r="125" spans="1:4" x14ac:dyDescent="0.2">
      <c r="A125" s="2">
        <f>'cpi_2.8'!I125</f>
        <v>38</v>
      </c>
      <c r="B125" s="2">
        <f>'cpi_2.8'!B125</f>
        <v>200000</v>
      </c>
      <c r="C125" s="2">
        <f>'cpi_2.8'!R125</f>
        <v>-193100</v>
      </c>
      <c r="D125" s="41">
        <f>'cpi_2.8'!Z125</f>
        <v>-230998.49179316056</v>
      </c>
    </row>
    <row r="126" spans="1:4" x14ac:dyDescent="0.2">
      <c r="A126" s="2">
        <f>'cpi_2.8'!I126</f>
        <v>43</v>
      </c>
      <c r="B126" s="2">
        <f>'cpi_2.8'!B126</f>
        <v>2500</v>
      </c>
      <c r="C126" s="2">
        <f>'cpi_2.8'!R126</f>
        <v>-4500</v>
      </c>
      <c r="D126" s="41">
        <f>'cpi_2.8'!Z126</f>
        <v>-4458.8404060967077</v>
      </c>
    </row>
    <row r="127" spans="1:4" x14ac:dyDescent="0.2">
      <c r="A127" s="2">
        <f>'cpi_2.8'!I127</f>
        <v>43</v>
      </c>
      <c r="B127" s="2">
        <f>'cpi_2.8'!B127</f>
        <v>7500</v>
      </c>
      <c r="C127" s="2">
        <f>'cpi_2.8'!R127</f>
        <v>-13200</v>
      </c>
      <c r="D127" s="41">
        <f>'cpi_2.8'!Z127</f>
        <v>-13204.756962452702</v>
      </c>
    </row>
    <row r="128" spans="1:4" x14ac:dyDescent="0.2">
      <c r="A128" s="2">
        <f>'cpi_2.8'!I128</f>
        <v>43</v>
      </c>
      <c r="B128" s="2">
        <f>'cpi_2.8'!B128</f>
        <v>12500</v>
      </c>
      <c r="C128" s="2">
        <f>'cpi_2.8'!R128</f>
        <v>-21900</v>
      </c>
      <c r="D128" s="41">
        <f>'cpi_2.8'!Z128</f>
        <v>-21964.791390889994</v>
      </c>
    </row>
    <row r="129" spans="1:4" x14ac:dyDescent="0.2">
      <c r="A129" s="2">
        <f>'cpi_2.8'!I129</f>
        <v>43</v>
      </c>
      <c r="B129" s="2">
        <f>'cpi_2.8'!B129</f>
        <v>17500</v>
      </c>
      <c r="C129" s="2">
        <f>'cpi_2.8'!R129</f>
        <v>-30400</v>
      </c>
      <c r="D129" s="41">
        <f>'cpi_2.8'!Z129</f>
        <v>-30524.825819327278</v>
      </c>
    </row>
    <row r="130" spans="1:4" x14ac:dyDescent="0.2">
      <c r="A130" s="2">
        <f>'cpi_2.8'!I130</f>
        <v>43</v>
      </c>
      <c r="B130" s="2">
        <f>'cpi_2.8'!B130</f>
        <v>22500</v>
      </c>
      <c r="C130" s="2">
        <f>'cpi_2.8'!R130</f>
        <v>-39100</v>
      </c>
      <c r="D130" s="41">
        <f>'cpi_2.8'!Z130</f>
        <v>-39270.742375683272</v>
      </c>
    </row>
    <row r="131" spans="1:4" x14ac:dyDescent="0.2">
      <c r="A131" s="2">
        <f>'cpi_2.8'!I131</f>
        <v>43</v>
      </c>
      <c r="B131" s="2">
        <f>'cpi_2.8'!B131</f>
        <v>27500</v>
      </c>
      <c r="C131" s="2">
        <f>'cpi_2.8'!R131</f>
        <v>-49500</v>
      </c>
      <c r="D131" s="41">
        <f>'cpi_2.8'!Z131</f>
        <v>-49703.715955388965</v>
      </c>
    </row>
    <row r="132" spans="1:4" x14ac:dyDescent="0.2">
      <c r="A132" s="2">
        <f>'cpi_2.8'!I132</f>
        <v>43</v>
      </c>
      <c r="B132" s="2">
        <f>'cpi_2.8'!B132</f>
        <v>32500</v>
      </c>
      <c r="C132" s="2">
        <f>'cpi_2.8'!R132</f>
        <v>-66500</v>
      </c>
      <c r="D132" s="41">
        <f>'cpi_2.8'!Z132</f>
        <v>-67186.092523924337</v>
      </c>
    </row>
    <row r="133" spans="1:4" x14ac:dyDescent="0.2">
      <c r="A133" s="2">
        <f>'cpi_2.8'!I133</f>
        <v>43</v>
      </c>
      <c r="B133" s="2">
        <f>'cpi_2.8'!B133</f>
        <v>37500</v>
      </c>
      <c r="C133" s="2">
        <f>'cpi_2.8'!R133</f>
        <v>-88400</v>
      </c>
      <c r="D133" s="41">
        <f>'cpi_2.8'!Z133</f>
        <v>-89701.40441834621</v>
      </c>
    </row>
    <row r="134" spans="1:4" x14ac:dyDescent="0.2">
      <c r="A134" s="2">
        <f>'cpi_2.8'!I134</f>
        <v>43</v>
      </c>
      <c r="B134" s="2">
        <f>'cpi_2.8'!B134</f>
        <v>42500</v>
      </c>
      <c r="C134" s="2">
        <f>'cpi_2.8'!R134</f>
        <v>-112200</v>
      </c>
      <c r="D134" s="41">
        <f>'cpi_2.8'!Z134</f>
        <v>-114419.06610363003</v>
      </c>
    </row>
    <row r="135" spans="1:4" x14ac:dyDescent="0.2">
      <c r="A135" s="2">
        <f>'cpi_2.8'!I135</f>
        <v>43</v>
      </c>
      <c r="B135" s="2">
        <f>'cpi_2.8'!B135</f>
        <v>47500</v>
      </c>
      <c r="C135" s="2">
        <f>'cpi_2.8'!R135</f>
        <v>-135400</v>
      </c>
      <c r="D135" s="41">
        <f>'cpi_2.8'!Z135</f>
        <v>-138536.72778891385</v>
      </c>
    </row>
    <row r="136" spans="1:4" x14ac:dyDescent="0.2">
      <c r="A136" s="2">
        <f>'cpi_2.8'!I136</f>
        <v>43</v>
      </c>
      <c r="B136" s="2">
        <f>'cpi_2.8'!B136</f>
        <v>52500</v>
      </c>
      <c r="C136" s="2">
        <f>'cpi_2.8'!R136</f>
        <v>-149400</v>
      </c>
      <c r="D136" s="41">
        <f>'cpi_2.8'!Z136</f>
        <v>-153468.50734627893</v>
      </c>
    </row>
    <row r="137" spans="1:4" x14ac:dyDescent="0.2">
      <c r="A137" s="2">
        <f>'cpi_2.8'!I137</f>
        <v>43</v>
      </c>
      <c r="B137" s="2">
        <f>'cpi_2.8'!B137</f>
        <v>57500</v>
      </c>
      <c r="C137" s="2">
        <f>'cpi_2.8'!R137</f>
        <v>-155200</v>
      </c>
      <c r="D137" s="41">
        <f>'cpi_2.8'!Z137</f>
        <v>-160172.05115948149</v>
      </c>
    </row>
    <row r="138" spans="1:4" x14ac:dyDescent="0.2">
      <c r="A138" s="2">
        <f>'cpi_2.8'!I138</f>
        <v>43</v>
      </c>
      <c r="B138" s="2">
        <f>'cpi_2.8'!B138</f>
        <v>62500</v>
      </c>
      <c r="C138" s="2">
        <f>'cpi_2.8'!R138</f>
        <v>-155600</v>
      </c>
      <c r="D138" s="41">
        <f>'cpi_2.8'!Z138</f>
        <v>-161461.47710060273</v>
      </c>
    </row>
    <row r="139" spans="1:4" x14ac:dyDescent="0.2">
      <c r="A139" s="2">
        <f>'cpi_2.8'!I139</f>
        <v>43</v>
      </c>
      <c r="B139" s="2">
        <f>'cpi_2.8'!B139</f>
        <v>67500</v>
      </c>
      <c r="C139" s="2">
        <f>'cpi_2.8'!R139</f>
        <v>-155800</v>
      </c>
      <c r="D139" s="41">
        <f>'cpi_2.8'!Z139</f>
        <v>-162522.66729756136</v>
      </c>
    </row>
    <row r="140" spans="1:4" x14ac:dyDescent="0.2">
      <c r="A140" s="2">
        <f>'cpi_2.8'!I140</f>
        <v>43</v>
      </c>
      <c r="B140" s="2">
        <f>'cpi_2.8'!B140</f>
        <v>72500</v>
      </c>
      <c r="C140" s="2">
        <f>'cpi_2.8'!R140</f>
        <v>-155800</v>
      </c>
      <c r="D140" s="41">
        <f>'cpi_2.8'!Z140</f>
        <v>-163383.85749452002</v>
      </c>
    </row>
    <row r="141" spans="1:4" x14ac:dyDescent="0.2">
      <c r="A141" s="2">
        <f>'cpi_2.8'!I141</f>
        <v>43</v>
      </c>
      <c r="B141" s="2">
        <f>'cpi_2.8'!B141</f>
        <v>77500</v>
      </c>
      <c r="C141" s="2">
        <f>'cpi_2.8'!R141</f>
        <v>-155600</v>
      </c>
      <c r="D141" s="41">
        <f>'cpi_2.8'!Z141</f>
        <v>-164059.16556355997</v>
      </c>
    </row>
    <row r="142" spans="1:4" x14ac:dyDescent="0.2">
      <c r="A142" s="2">
        <f>'cpi_2.8'!I142</f>
        <v>43</v>
      </c>
      <c r="B142" s="2">
        <f>'cpi_2.8'!B142</f>
        <v>82500</v>
      </c>
      <c r="C142" s="2">
        <f>'cpi_2.8'!R142</f>
        <v>-155600</v>
      </c>
      <c r="D142" s="41">
        <f>'cpi_2.8'!Z142</f>
        <v>-164920.35576051864</v>
      </c>
    </row>
    <row r="143" spans="1:4" x14ac:dyDescent="0.2">
      <c r="A143" s="2">
        <f>'cpi_2.8'!I143</f>
        <v>43</v>
      </c>
      <c r="B143" s="2">
        <f>'cpi_2.8'!B143</f>
        <v>87500</v>
      </c>
      <c r="C143" s="2">
        <f>'cpi_2.8'!R143</f>
        <v>-155600</v>
      </c>
      <c r="D143" s="41">
        <f>'cpi_2.8'!Z143</f>
        <v>-165781.54595747724</v>
      </c>
    </row>
    <row r="144" spans="1:4" x14ac:dyDescent="0.2">
      <c r="A144" s="2">
        <f>'cpi_2.8'!I144</f>
        <v>43</v>
      </c>
      <c r="B144" s="2">
        <f>'cpi_2.8'!B144</f>
        <v>92500</v>
      </c>
      <c r="C144" s="2">
        <f>'cpi_2.8'!R144</f>
        <v>-155600</v>
      </c>
      <c r="D144" s="41">
        <f>'cpi_2.8'!Z144</f>
        <v>-166642.7361544359</v>
      </c>
    </row>
    <row r="145" spans="1:4" x14ac:dyDescent="0.2">
      <c r="A145" s="2">
        <f>'cpi_2.8'!I145</f>
        <v>43</v>
      </c>
      <c r="B145" s="2">
        <f>'cpi_2.8'!B145</f>
        <v>97500</v>
      </c>
      <c r="C145" s="2">
        <f>'cpi_2.8'!R145</f>
        <v>-155600</v>
      </c>
      <c r="D145" s="41">
        <f>'cpi_2.8'!Z145</f>
        <v>-167503.92635139462</v>
      </c>
    </row>
    <row r="146" spans="1:4" x14ac:dyDescent="0.2">
      <c r="A146" s="2">
        <f>'cpi_2.8'!I146</f>
        <v>43</v>
      </c>
      <c r="B146" s="2">
        <f>'cpi_2.8'!B146</f>
        <v>102500</v>
      </c>
      <c r="C146" s="2">
        <f>'cpi_2.8'!R146</f>
        <v>-155800</v>
      </c>
      <c r="D146" s="41">
        <f>'cpi_2.8'!Z146</f>
        <v>-168565.11654835322</v>
      </c>
    </row>
    <row r="147" spans="1:4" x14ac:dyDescent="0.2">
      <c r="A147" s="2">
        <f>'cpi_2.8'!I147</f>
        <v>43</v>
      </c>
      <c r="B147" s="2">
        <f>'cpi_2.8'!B147</f>
        <v>107500</v>
      </c>
      <c r="C147" s="2">
        <f>'cpi_2.8'!R147</f>
        <v>-155800</v>
      </c>
      <c r="D147" s="41">
        <f>'cpi_2.8'!Z147</f>
        <v>-169426.30674531189</v>
      </c>
    </row>
    <row r="148" spans="1:4" x14ac:dyDescent="0.2">
      <c r="A148" s="2">
        <f>'cpi_2.8'!I148</f>
        <v>43</v>
      </c>
      <c r="B148" s="2">
        <f>'cpi_2.8'!B148</f>
        <v>112500</v>
      </c>
      <c r="C148" s="2">
        <f>'cpi_2.8'!R148</f>
        <v>-155600</v>
      </c>
      <c r="D148" s="41">
        <f>'cpi_2.8'!Z148</f>
        <v>-170101.61481435184</v>
      </c>
    </row>
    <row r="149" spans="1:4" x14ac:dyDescent="0.2">
      <c r="A149" s="2">
        <f>'cpi_2.8'!I149</f>
        <v>43</v>
      </c>
      <c r="B149" s="2">
        <f>'cpi_2.8'!B149</f>
        <v>117500</v>
      </c>
      <c r="C149" s="2">
        <f>'cpi_2.8'!R149</f>
        <v>-155600</v>
      </c>
      <c r="D149" s="41">
        <f>'cpi_2.8'!Z149</f>
        <v>-170962.8050113105</v>
      </c>
    </row>
    <row r="150" spans="1:4" x14ac:dyDescent="0.2">
      <c r="A150" s="2">
        <f>'cpi_2.8'!I150</f>
        <v>43</v>
      </c>
      <c r="B150" s="2">
        <f>'cpi_2.8'!B150</f>
        <v>122500</v>
      </c>
      <c r="C150" s="2">
        <f>'cpi_2.8'!R150</f>
        <v>-155600</v>
      </c>
      <c r="D150" s="41">
        <f>'cpi_2.8'!Z150</f>
        <v>-171823.99520826916</v>
      </c>
    </row>
    <row r="151" spans="1:4" x14ac:dyDescent="0.2">
      <c r="A151" s="2">
        <f>'cpi_2.8'!I151</f>
        <v>43</v>
      </c>
      <c r="B151" s="2">
        <f>'cpi_2.8'!B151</f>
        <v>127500</v>
      </c>
      <c r="C151" s="2">
        <f>'cpi_2.8'!R151</f>
        <v>-155600</v>
      </c>
      <c r="D151" s="41">
        <f>'cpi_2.8'!Z151</f>
        <v>-172685.18540522782</v>
      </c>
    </row>
    <row r="152" spans="1:4" x14ac:dyDescent="0.2">
      <c r="A152" s="2">
        <f>'cpi_2.8'!I152</f>
        <v>43</v>
      </c>
      <c r="B152" s="2">
        <f>'cpi_2.8'!B152</f>
        <v>132500</v>
      </c>
      <c r="C152" s="2">
        <f>'cpi_2.8'!R152</f>
        <v>-155800</v>
      </c>
      <c r="D152" s="41">
        <f>'cpi_2.8'!Z152</f>
        <v>-173746.37560218648</v>
      </c>
    </row>
    <row r="153" spans="1:4" x14ac:dyDescent="0.2">
      <c r="A153" s="2">
        <f>'cpi_2.8'!I153</f>
        <v>43</v>
      </c>
      <c r="B153" s="2">
        <f>'cpi_2.8'!B153</f>
        <v>137500</v>
      </c>
      <c r="C153" s="2">
        <f>'cpi_2.8'!R153</f>
        <v>-155800</v>
      </c>
      <c r="D153" s="41">
        <f>'cpi_2.8'!Z153</f>
        <v>-174607.56579914514</v>
      </c>
    </row>
    <row r="154" spans="1:4" x14ac:dyDescent="0.2">
      <c r="A154" s="2">
        <f>'cpi_2.8'!I154</f>
        <v>43</v>
      </c>
      <c r="B154" s="2">
        <f>'cpi_2.8'!B154</f>
        <v>142500</v>
      </c>
      <c r="C154" s="2">
        <f>'cpi_2.8'!R154</f>
        <v>-155800</v>
      </c>
      <c r="D154" s="41">
        <f>'cpi_2.8'!Z154</f>
        <v>-175468.75599610375</v>
      </c>
    </row>
    <row r="155" spans="1:4" x14ac:dyDescent="0.2">
      <c r="A155" s="2">
        <f>'cpi_2.8'!I155</f>
        <v>43</v>
      </c>
      <c r="B155" s="2">
        <f>'cpi_2.8'!B155</f>
        <v>147500</v>
      </c>
      <c r="C155" s="2">
        <f>'cpi_2.8'!R155</f>
        <v>-155600</v>
      </c>
      <c r="D155" s="41">
        <f>'cpi_2.8'!Z155</f>
        <v>-176144.0640651437</v>
      </c>
    </row>
    <row r="156" spans="1:4" x14ac:dyDescent="0.2">
      <c r="A156" s="2">
        <f>'cpi_2.8'!I156</f>
        <v>43</v>
      </c>
      <c r="B156" s="2">
        <f>'cpi_2.8'!B156</f>
        <v>200000</v>
      </c>
      <c r="C156" s="2">
        <f>'cpi_2.8'!R156</f>
        <v>-155600</v>
      </c>
      <c r="D156" s="41">
        <f>'cpi_2.8'!Z156</f>
        <v>-185207.73794133146</v>
      </c>
    </row>
    <row r="157" spans="1:4" x14ac:dyDescent="0.2">
      <c r="A157" s="2">
        <f>'cpi_2.8'!I157</f>
        <v>48</v>
      </c>
      <c r="B157" s="2">
        <f>'cpi_2.8'!B157</f>
        <v>2500</v>
      </c>
      <c r="C157" s="2">
        <f>'cpi_2.8'!R157</f>
        <v>-3300</v>
      </c>
      <c r="D157" s="41">
        <f>'cpi_2.8'!Z157</f>
        <v>-3232.954452796077</v>
      </c>
    </row>
    <row r="158" spans="1:4" x14ac:dyDescent="0.2">
      <c r="A158" s="2">
        <f>'cpi_2.8'!I158</f>
        <v>48</v>
      </c>
      <c r="B158" s="2">
        <f>'cpi_2.8'!B158</f>
        <v>7500</v>
      </c>
      <c r="C158" s="2">
        <f>'cpi_2.8'!R158</f>
        <v>-9300</v>
      </c>
      <c r="D158" s="41">
        <f>'cpi_2.8'!Z158</f>
        <v>-9327.0991025508119</v>
      </c>
    </row>
    <row r="159" spans="1:4" x14ac:dyDescent="0.2">
      <c r="A159" s="2">
        <f>'cpi_2.8'!I159</f>
        <v>48</v>
      </c>
      <c r="B159" s="2">
        <f>'cpi_2.8'!B159</f>
        <v>12500</v>
      </c>
      <c r="C159" s="2">
        <f>'cpi_2.8'!R159</f>
        <v>-15700</v>
      </c>
      <c r="D159" s="41">
        <f>'cpi_2.8'!Z159</f>
        <v>-15821.243752305549</v>
      </c>
    </row>
    <row r="160" spans="1:4" x14ac:dyDescent="0.2">
      <c r="A160" s="2">
        <f>'cpi_2.8'!I160</f>
        <v>48</v>
      </c>
      <c r="B160" s="2">
        <f>'cpi_2.8'!B160</f>
        <v>17500</v>
      </c>
      <c r="C160" s="2">
        <f>'cpi_2.8'!R160</f>
        <v>-22200</v>
      </c>
      <c r="D160" s="41">
        <f>'cpi_2.8'!Z160</f>
        <v>-22315.388402060285</v>
      </c>
    </row>
    <row r="161" spans="1:4" x14ac:dyDescent="0.2">
      <c r="A161" s="2">
        <f>'cpi_2.8'!I161</f>
        <v>48</v>
      </c>
      <c r="B161" s="2">
        <f>'cpi_2.8'!B161</f>
        <v>22500</v>
      </c>
      <c r="C161" s="2">
        <f>'cpi_2.8'!R161</f>
        <v>-28200</v>
      </c>
      <c r="D161" s="41">
        <f>'cpi_2.8'!Z161</f>
        <v>-28409.533051815015</v>
      </c>
    </row>
    <row r="162" spans="1:4" x14ac:dyDescent="0.2">
      <c r="A162" s="2">
        <f>'cpi_2.8'!I162</f>
        <v>48</v>
      </c>
      <c r="B162" s="2">
        <f>'cpi_2.8'!B162</f>
        <v>27500</v>
      </c>
      <c r="C162" s="2">
        <f>'cpi_2.8'!R162</f>
        <v>-34700</v>
      </c>
      <c r="D162" s="41">
        <f>'cpi_2.8'!Z162</f>
        <v>-34903.677701569744</v>
      </c>
    </row>
    <row r="163" spans="1:4" x14ac:dyDescent="0.2">
      <c r="A163" s="2">
        <f>'cpi_2.8'!I163</f>
        <v>48</v>
      </c>
      <c r="B163" s="2">
        <f>'cpi_2.8'!B163</f>
        <v>32500</v>
      </c>
      <c r="C163" s="2">
        <f>'cpi_2.8'!R163</f>
        <v>-45200</v>
      </c>
      <c r="D163" s="41">
        <f>'cpi_2.8'!Z163</f>
        <v>-45644.87554929225</v>
      </c>
    </row>
    <row r="164" spans="1:4" x14ac:dyDescent="0.2">
      <c r="A164" s="2">
        <f>'cpi_2.8'!I164</f>
        <v>48</v>
      </c>
      <c r="B164" s="2">
        <f>'cpi_2.8'!B164</f>
        <v>37500</v>
      </c>
      <c r="C164" s="2">
        <f>'cpi_2.8'!R164</f>
        <v>-61000</v>
      </c>
      <c r="D164" s="41">
        <f>'cpi_2.8'!Z164</f>
        <v>-61990.77297873862</v>
      </c>
    </row>
    <row r="165" spans="1:4" x14ac:dyDescent="0.2">
      <c r="A165" s="2">
        <f>'cpi_2.8'!I165</f>
        <v>48</v>
      </c>
      <c r="B165" s="2">
        <f>'cpi_2.8'!B165</f>
        <v>42500</v>
      </c>
      <c r="C165" s="2">
        <f>'cpi_2.8'!R165</f>
        <v>-79600</v>
      </c>
      <c r="D165" s="41">
        <f>'cpi_2.8'!Z165</f>
        <v>-81296.666582803096</v>
      </c>
    </row>
    <row r="166" spans="1:4" x14ac:dyDescent="0.2">
      <c r="A166" s="2">
        <f>'cpi_2.8'!I166</f>
        <v>48</v>
      </c>
      <c r="B166" s="2">
        <f>'cpi_2.8'!B166</f>
        <v>47500</v>
      </c>
      <c r="C166" s="2">
        <f>'cpi_2.8'!R166</f>
        <v>-98200</v>
      </c>
      <c r="D166" s="41">
        <f>'cpi_2.8'!Z166</f>
        <v>-100602.56018686757</v>
      </c>
    </row>
    <row r="167" spans="1:4" x14ac:dyDescent="0.2">
      <c r="A167" s="2">
        <f>'cpi_2.8'!I167</f>
        <v>48</v>
      </c>
      <c r="B167" s="2">
        <f>'cpi_2.8'!B167</f>
        <v>52500</v>
      </c>
      <c r="C167" s="2">
        <f>'cpi_2.8'!R167</f>
        <v>-112600</v>
      </c>
      <c r="D167" s="41">
        <f>'cpi_2.8'!Z167</f>
        <v>-115722.57166301334</v>
      </c>
    </row>
    <row r="168" spans="1:4" x14ac:dyDescent="0.2">
      <c r="A168" s="2">
        <f>'cpi_2.8'!I168</f>
        <v>48</v>
      </c>
      <c r="B168" s="2">
        <f>'cpi_2.8'!B168</f>
        <v>57500</v>
      </c>
      <c r="C168" s="2">
        <f>'cpi_2.8'!R168</f>
        <v>-118800</v>
      </c>
      <c r="D168" s="41">
        <f>'cpi_2.8'!Z168</f>
        <v>-122614.34739499653</v>
      </c>
    </row>
    <row r="169" spans="1:4" x14ac:dyDescent="0.2">
      <c r="A169" s="2">
        <f>'cpi_2.8'!I169</f>
        <v>48</v>
      </c>
      <c r="B169" s="2">
        <f>'cpi_2.8'!B169</f>
        <v>62500</v>
      </c>
      <c r="C169" s="2">
        <f>'cpi_2.8'!R169</f>
        <v>-119400</v>
      </c>
      <c r="D169" s="41">
        <f>'cpi_2.8'!Z169</f>
        <v>-123892.00525489842</v>
      </c>
    </row>
    <row r="170" spans="1:4" x14ac:dyDescent="0.2">
      <c r="A170" s="2">
        <f>'cpi_2.8'!I170</f>
        <v>48</v>
      </c>
      <c r="B170" s="2">
        <f>'cpi_2.8'!B170</f>
        <v>67500</v>
      </c>
      <c r="C170" s="2">
        <f>'cpi_2.8'!R170</f>
        <v>-119400</v>
      </c>
      <c r="D170" s="41">
        <f>'cpi_2.8'!Z170</f>
        <v>-124541.42737063774</v>
      </c>
    </row>
    <row r="171" spans="1:4" x14ac:dyDescent="0.2">
      <c r="A171" s="2">
        <f>'cpi_2.8'!I171</f>
        <v>48</v>
      </c>
      <c r="B171" s="2">
        <f>'cpi_2.8'!B171</f>
        <v>72500</v>
      </c>
      <c r="C171" s="2">
        <f>'cpi_2.8'!R171</f>
        <v>-119400</v>
      </c>
      <c r="D171" s="41">
        <f>'cpi_2.8'!Z171</f>
        <v>-125190.84948637706</v>
      </c>
    </row>
    <row r="172" spans="1:4" x14ac:dyDescent="0.2">
      <c r="A172" s="2">
        <f>'cpi_2.8'!I172</f>
        <v>48</v>
      </c>
      <c r="B172" s="2">
        <f>'cpi_2.8'!B172</f>
        <v>77500</v>
      </c>
      <c r="C172" s="2">
        <f>'cpi_2.8'!R172</f>
        <v>-119400</v>
      </c>
      <c r="D172" s="41">
        <f>'cpi_2.8'!Z172</f>
        <v>-125840.27160211635</v>
      </c>
    </row>
    <row r="173" spans="1:4" x14ac:dyDescent="0.2">
      <c r="A173" s="2">
        <f>'cpi_2.8'!I173</f>
        <v>48</v>
      </c>
      <c r="B173" s="2">
        <f>'cpi_2.8'!B173</f>
        <v>82500</v>
      </c>
      <c r="C173" s="2">
        <f>'cpi_2.8'!R173</f>
        <v>-119400</v>
      </c>
      <c r="D173" s="41">
        <f>'cpi_2.8'!Z173</f>
        <v>-126489.69371785567</v>
      </c>
    </row>
    <row r="174" spans="1:4" x14ac:dyDescent="0.2">
      <c r="A174" s="2">
        <f>'cpi_2.8'!I174</f>
        <v>48</v>
      </c>
      <c r="B174" s="2">
        <f>'cpi_2.8'!B174</f>
        <v>87500</v>
      </c>
      <c r="C174" s="2">
        <f>'cpi_2.8'!R174</f>
        <v>-119200</v>
      </c>
      <c r="D174" s="41">
        <f>'cpi_2.8'!Z174</f>
        <v>-126939.11583359499</v>
      </c>
    </row>
    <row r="175" spans="1:4" x14ac:dyDescent="0.2">
      <c r="A175" s="2">
        <f>'cpi_2.8'!I175</f>
        <v>48</v>
      </c>
      <c r="B175" s="2">
        <f>'cpi_2.8'!B175</f>
        <v>92500</v>
      </c>
      <c r="C175" s="2">
        <f>'cpi_2.8'!R175</f>
        <v>-119200</v>
      </c>
      <c r="D175" s="41">
        <f>'cpi_2.8'!Z175</f>
        <v>-127588.53794933434</v>
      </c>
    </row>
    <row r="176" spans="1:4" x14ac:dyDescent="0.2">
      <c r="A176" s="2">
        <f>'cpi_2.8'!I176</f>
        <v>48</v>
      </c>
      <c r="B176" s="2">
        <f>'cpi_2.8'!B176</f>
        <v>97500</v>
      </c>
      <c r="C176" s="2">
        <f>'cpi_2.8'!R176</f>
        <v>-119200</v>
      </c>
      <c r="D176" s="41">
        <f>'cpi_2.8'!Z176</f>
        <v>-128237.96006507362</v>
      </c>
    </row>
    <row r="177" spans="1:4" x14ac:dyDescent="0.2">
      <c r="A177" s="2">
        <f>'cpi_2.8'!I177</f>
        <v>48</v>
      </c>
      <c r="B177" s="2">
        <f>'cpi_2.8'!B177</f>
        <v>102500</v>
      </c>
      <c r="C177" s="2">
        <f>'cpi_2.8'!R177</f>
        <v>-119200</v>
      </c>
      <c r="D177" s="41">
        <f>'cpi_2.8'!Z177</f>
        <v>-128887.38218081294</v>
      </c>
    </row>
    <row r="178" spans="1:4" x14ac:dyDescent="0.2">
      <c r="A178" s="2">
        <f>'cpi_2.8'!I178</f>
        <v>48</v>
      </c>
      <c r="B178" s="2">
        <f>'cpi_2.8'!B178</f>
        <v>107500</v>
      </c>
      <c r="C178" s="2">
        <f>'cpi_2.8'!R178</f>
        <v>-119200</v>
      </c>
      <c r="D178" s="41">
        <f>'cpi_2.8'!Z178</f>
        <v>-129536.80429655226</v>
      </c>
    </row>
    <row r="179" spans="1:4" x14ac:dyDescent="0.2">
      <c r="A179" s="2">
        <f>'cpi_2.8'!I179</f>
        <v>48</v>
      </c>
      <c r="B179" s="2">
        <f>'cpi_2.8'!B179</f>
        <v>112500</v>
      </c>
      <c r="C179" s="2">
        <f>'cpi_2.8'!R179</f>
        <v>-119400</v>
      </c>
      <c r="D179" s="41">
        <f>'cpi_2.8'!Z179</f>
        <v>-130372.10854021029</v>
      </c>
    </row>
    <row r="180" spans="1:4" x14ac:dyDescent="0.2">
      <c r="A180" s="2">
        <f>'cpi_2.8'!I180</f>
        <v>48</v>
      </c>
      <c r="B180" s="2">
        <f>'cpi_2.8'!B180</f>
        <v>117500</v>
      </c>
      <c r="C180" s="2">
        <f>'cpi_2.8'!R180</f>
        <v>-119400</v>
      </c>
      <c r="D180" s="41">
        <f>'cpi_2.8'!Z180</f>
        <v>-131021.53065594955</v>
      </c>
    </row>
    <row r="181" spans="1:4" x14ac:dyDescent="0.2">
      <c r="A181" s="2">
        <f>'cpi_2.8'!I181</f>
        <v>48</v>
      </c>
      <c r="B181" s="2">
        <f>'cpi_2.8'!B181</f>
        <v>122500</v>
      </c>
      <c r="C181" s="2">
        <f>'cpi_2.8'!R181</f>
        <v>-119400</v>
      </c>
      <c r="D181" s="41">
        <f>'cpi_2.8'!Z181</f>
        <v>-131670.95277168893</v>
      </c>
    </row>
    <row r="182" spans="1:4" x14ac:dyDescent="0.2">
      <c r="A182" s="2">
        <f>'cpi_2.8'!I182</f>
        <v>48</v>
      </c>
      <c r="B182" s="2">
        <f>'cpi_2.8'!B182</f>
        <v>127500</v>
      </c>
      <c r="C182" s="2">
        <f>'cpi_2.8'!R182</f>
        <v>-119400</v>
      </c>
      <c r="D182" s="41">
        <f>'cpi_2.8'!Z182</f>
        <v>-132320.37488742825</v>
      </c>
    </row>
    <row r="183" spans="1:4" x14ac:dyDescent="0.2">
      <c r="A183" s="2">
        <f>'cpi_2.8'!I183</f>
        <v>48</v>
      </c>
      <c r="B183" s="2">
        <f>'cpi_2.8'!B183</f>
        <v>132500</v>
      </c>
      <c r="C183" s="2">
        <f>'cpi_2.8'!R183</f>
        <v>-119400</v>
      </c>
      <c r="D183" s="41">
        <f>'cpi_2.8'!Z183</f>
        <v>-132969.79700316751</v>
      </c>
    </row>
    <row r="184" spans="1:4" x14ac:dyDescent="0.2">
      <c r="A184" s="2">
        <f>'cpi_2.8'!I184</f>
        <v>48</v>
      </c>
      <c r="B184" s="2">
        <f>'cpi_2.8'!B184</f>
        <v>137500</v>
      </c>
      <c r="C184" s="2">
        <f>'cpi_2.8'!R184</f>
        <v>-119400</v>
      </c>
      <c r="D184" s="41">
        <f>'cpi_2.8'!Z184</f>
        <v>-133619.21911890688</v>
      </c>
    </row>
    <row r="185" spans="1:4" x14ac:dyDescent="0.2">
      <c r="A185" s="2">
        <f>'cpi_2.8'!I185</f>
        <v>48</v>
      </c>
      <c r="B185" s="2">
        <f>'cpi_2.8'!B185</f>
        <v>142500</v>
      </c>
      <c r="C185" s="2">
        <f>'cpi_2.8'!R185</f>
        <v>-119400</v>
      </c>
      <c r="D185" s="41">
        <f>'cpi_2.8'!Z185</f>
        <v>-134268.64123464614</v>
      </c>
    </row>
    <row r="186" spans="1:4" x14ac:dyDescent="0.2">
      <c r="A186" s="2">
        <f>'cpi_2.8'!I186</f>
        <v>48</v>
      </c>
      <c r="B186" s="2">
        <f>'cpi_2.8'!B186</f>
        <v>147500</v>
      </c>
      <c r="C186" s="2">
        <f>'cpi_2.8'!R186</f>
        <v>-119400</v>
      </c>
      <c r="D186" s="41">
        <f>'cpi_2.8'!Z186</f>
        <v>-134918.06335038546</v>
      </c>
    </row>
    <row r="187" spans="1:4" x14ac:dyDescent="0.2">
      <c r="A187" s="2">
        <f>'cpi_2.8'!I187</f>
        <v>48</v>
      </c>
      <c r="B187" s="2">
        <f>'cpi_2.8'!B187</f>
        <v>200000</v>
      </c>
      <c r="C187" s="2">
        <f>'cpi_2.8'!R187</f>
        <v>-119400</v>
      </c>
      <c r="D187" s="41">
        <f>'cpi_2.8'!Z187</f>
        <v>-141736.99556564831</v>
      </c>
    </row>
    <row r="188" spans="1:4" x14ac:dyDescent="0.2">
      <c r="A188" s="2">
        <f>'cpi_2.8'!I188</f>
        <v>53</v>
      </c>
      <c r="B188" s="2">
        <f>'cpi_2.8'!B188</f>
        <v>2500</v>
      </c>
      <c r="C188" s="2">
        <f>'cpi_2.8'!R188</f>
        <v>-2200</v>
      </c>
      <c r="D188" s="41">
        <f>'cpi_2.8'!Z188</f>
        <v>-2207.0684994954463</v>
      </c>
    </row>
    <row r="189" spans="1:4" x14ac:dyDescent="0.2">
      <c r="A189" s="2">
        <f>'cpi_2.8'!I189</f>
        <v>53</v>
      </c>
      <c r="B189" s="2">
        <f>'cpi_2.8'!B189</f>
        <v>7500</v>
      </c>
      <c r="C189" s="2">
        <f>'cpi_2.8'!R189</f>
        <v>-6400</v>
      </c>
      <c r="D189" s="41">
        <f>'cpi_2.8'!Z189</f>
        <v>-6449.441242648918</v>
      </c>
    </row>
    <row r="190" spans="1:4" x14ac:dyDescent="0.2">
      <c r="A190" s="2">
        <f>'cpi_2.8'!I190</f>
        <v>53</v>
      </c>
      <c r="B190" s="2">
        <f>'cpi_2.8'!B190</f>
        <v>12500</v>
      </c>
      <c r="C190" s="2">
        <f>'cpi_2.8'!R190</f>
        <v>-10400</v>
      </c>
      <c r="D190" s="41">
        <f>'cpi_2.8'!Z190</f>
        <v>-10505.931857883676</v>
      </c>
    </row>
    <row r="191" spans="1:4" x14ac:dyDescent="0.2">
      <c r="A191" s="2">
        <f>'cpi_2.8'!I191</f>
        <v>53</v>
      </c>
      <c r="B191" s="2">
        <f>'cpi_2.8'!B191</f>
        <v>17500</v>
      </c>
      <c r="C191" s="2">
        <f>'cpi_2.8'!R191</f>
        <v>-14600</v>
      </c>
      <c r="D191" s="41">
        <f>'cpi_2.8'!Z191</f>
        <v>-14762.422473118444</v>
      </c>
    </row>
    <row r="192" spans="1:4" x14ac:dyDescent="0.2">
      <c r="A192" s="2">
        <f>'cpi_2.8'!I192</f>
        <v>53</v>
      </c>
      <c r="B192" s="2">
        <f>'cpi_2.8'!B192</f>
        <v>22500</v>
      </c>
      <c r="C192" s="2">
        <f>'cpi_2.8'!R192</f>
        <v>-19000</v>
      </c>
      <c r="D192" s="41">
        <f>'cpi_2.8'!Z192</f>
        <v>-19190.677344190626</v>
      </c>
    </row>
    <row r="193" spans="1:4" x14ac:dyDescent="0.2">
      <c r="A193" s="2">
        <f>'cpi_2.8'!I193</f>
        <v>53</v>
      </c>
      <c r="B193" s="2">
        <f>'cpi_2.8'!B193</f>
        <v>27500</v>
      </c>
      <c r="C193" s="2">
        <f>'cpi_2.8'!R193</f>
        <v>-23100</v>
      </c>
      <c r="D193" s="41">
        <f>'cpi_2.8'!Z193</f>
        <v>-23447.16795942538</v>
      </c>
    </row>
    <row r="194" spans="1:4" x14ac:dyDescent="0.2">
      <c r="A194" s="2">
        <f>'cpi_2.8'!I194</f>
        <v>53</v>
      </c>
      <c r="B194" s="2">
        <f>'cpi_2.8'!B194</f>
        <v>32500</v>
      </c>
      <c r="C194" s="2">
        <f>'cpi_2.8'!R194</f>
        <v>-28400</v>
      </c>
      <c r="D194" s="41">
        <f>'cpi_2.8'!Z194</f>
        <v>-28804.833470091122</v>
      </c>
    </row>
    <row r="195" spans="1:4" x14ac:dyDescent="0.2">
      <c r="A195" s="2">
        <f>'cpi_2.8'!I195</f>
        <v>53</v>
      </c>
      <c r="B195" s="2">
        <f>'cpi_2.8'!B195</f>
        <v>37500</v>
      </c>
      <c r="C195" s="2">
        <f>'cpi_2.8'!R195</f>
        <v>-38300</v>
      </c>
      <c r="D195" s="41">
        <f>'cpi_2.8'!Z195</f>
        <v>-38995.434306643336</v>
      </c>
    </row>
    <row r="196" spans="1:4" x14ac:dyDescent="0.2">
      <c r="A196" s="2">
        <f>'cpi_2.8'!I196</f>
        <v>53</v>
      </c>
      <c r="B196" s="2">
        <f>'cpi_2.8'!B196</f>
        <v>42500</v>
      </c>
      <c r="C196" s="2">
        <f>'cpi_2.8'!R196</f>
        <v>-51700</v>
      </c>
      <c r="D196" s="41">
        <f>'cpi_2.8'!Z196</f>
        <v>-52903.677701569744</v>
      </c>
    </row>
    <row r="197" spans="1:4" x14ac:dyDescent="0.2">
      <c r="A197" s="2">
        <f>'cpi_2.8'!I197</f>
        <v>53</v>
      </c>
      <c r="B197" s="2">
        <f>'cpi_2.8'!B197</f>
        <v>47500</v>
      </c>
      <c r="C197" s="2">
        <f>'cpi_2.8'!R197</f>
        <v>-65100</v>
      </c>
      <c r="D197" s="41">
        <f>'cpi_2.8'!Z197</f>
        <v>-66826.038968577457</v>
      </c>
    </row>
    <row r="198" spans="1:4" x14ac:dyDescent="0.2">
      <c r="A198" s="2">
        <f>'cpi_2.8'!I198</f>
        <v>53</v>
      </c>
      <c r="B198" s="2">
        <f>'cpi_2.8'!B198</f>
        <v>52500</v>
      </c>
      <c r="C198" s="2">
        <f>'cpi_2.8'!R198</f>
        <v>-77700</v>
      </c>
      <c r="D198" s="41">
        <f>'cpi_2.8'!Z198</f>
        <v>-79948.40023558517</v>
      </c>
    </row>
    <row r="199" spans="1:4" x14ac:dyDescent="0.2">
      <c r="A199" s="2">
        <f>'cpi_2.8'!I199</f>
        <v>53</v>
      </c>
      <c r="B199" s="2">
        <f>'cpi_2.8'!B199</f>
        <v>57500</v>
      </c>
      <c r="C199" s="2">
        <f>'cpi_2.8'!R199</f>
        <v>-84300</v>
      </c>
      <c r="D199" s="41">
        <f>'cpi_2.8'!Z199</f>
        <v>-87056.643630511593</v>
      </c>
    </row>
    <row r="200" spans="1:4" x14ac:dyDescent="0.2">
      <c r="A200" s="2">
        <f>'cpi_2.8'!I200</f>
        <v>53</v>
      </c>
      <c r="B200" s="2">
        <f>'cpi_2.8'!B200</f>
        <v>62500</v>
      </c>
      <c r="C200" s="2">
        <f>'cpi_2.8'!R200</f>
        <v>-84700</v>
      </c>
      <c r="D200" s="41">
        <f>'cpi_2.8'!Z200</f>
        <v>-87950.769153356727</v>
      </c>
    </row>
    <row r="201" spans="1:4" x14ac:dyDescent="0.2">
      <c r="A201" s="2">
        <f>'cpi_2.8'!I201</f>
        <v>53</v>
      </c>
      <c r="B201" s="2">
        <f>'cpi_2.8'!B201</f>
        <v>67500</v>
      </c>
      <c r="C201" s="2">
        <f>'cpi_2.8'!R201</f>
        <v>-84700</v>
      </c>
      <c r="D201" s="41">
        <f>'cpi_2.8'!Z201</f>
        <v>-88402.541059957992</v>
      </c>
    </row>
    <row r="202" spans="1:4" x14ac:dyDescent="0.2">
      <c r="A202" s="2">
        <f>'cpi_2.8'!I202</f>
        <v>53</v>
      </c>
      <c r="B202" s="2">
        <f>'cpi_2.8'!B202</f>
        <v>72500</v>
      </c>
      <c r="C202" s="2">
        <f>'cpi_2.8'!R202</f>
        <v>-84900</v>
      </c>
      <c r="D202" s="41">
        <f>'cpi_2.8'!Z202</f>
        <v>-89054.312966559228</v>
      </c>
    </row>
    <row r="203" spans="1:4" x14ac:dyDescent="0.2">
      <c r="A203" s="2">
        <f>'cpi_2.8'!I203</f>
        <v>53</v>
      </c>
      <c r="B203" s="2">
        <f>'cpi_2.8'!B203</f>
        <v>77500</v>
      </c>
      <c r="C203" s="2">
        <f>'cpi_2.8'!R203</f>
        <v>-84700</v>
      </c>
      <c r="D203" s="41">
        <f>'cpi_2.8'!Z203</f>
        <v>-89320.202745241811</v>
      </c>
    </row>
    <row r="204" spans="1:4" x14ac:dyDescent="0.2">
      <c r="A204" s="2">
        <f>'cpi_2.8'!I204</f>
        <v>53</v>
      </c>
      <c r="B204" s="2">
        <f>'cpi_2.8'!B204</f>
        <v>82500</v>
      </c>
      <c r="C204" s="2">
        <f>'cpi_2.8'!R204</f>
        <v>-84700</v>
      </c>
      <c r="D204" s="41">
        <f>'cpi_2.8'!Z204</f>
        <v>-89771.974651843047</v>
      </c>
    </row>
    <row r="205" spans="1:4" x14ac:dyDescent="0.2">
      <c r="A205" s="2">
        <f>'cpi_2.8'!I205</f>
        <v>53</v>
      </c>
      <c r="B205" s="2">
        <f>'cpi_2.8'!B205</f>
        <v>87500</v>
      </c>
      <c r="C205" s="2">
        <f>'cpi_2.8'!R205</f>
        <v>-84900</v>
      </c>
      <c r="D205" s="41">
        <f>'cpi_2.8'!Z205</f>
        <v>-90423.746558444313</v>
      </c>
    </row>
    <row r="206" spans="1:4" x14ac:dyDescent="0.2">
      <c r="A206" s="2">
        <f>'cpi_2.8'!I206</f>
        <v>53</v>
      </c>
      <c r="B206" s="2">
        <f>'cpi_2.8'!B206</f>
        <v>92500</v>
      </c>
      <c r="C206" s="2">
        <f>'cpi_2.8'!R206</f>
        <v>-84700</v>
      </c>
      <c r="D206" s="41">
        <f>'cpi_2.8'!Z206</f>
        <v>-90689.636337126867</v>
      </c>
    </row>
    <row r="207" spans="1:4" x14ac:dyDescent="0.2">
      <c r="A207" s="2">
        <f>'cpi_2.8'!I207</f>
        <v>53</v>
      </c>
      <c r="B207" s="2">
        <f>'cpi_2.8'!B207</f>
        <v>97500</v>
      </c>
      <c r="C207" s="2">
        <f>'cpi_2.8'!R207</f>
        <v>-84700</v>
      </c>
      <c r="D207" s="41">
        <f>'cpi_2.8'!Z207</f>
        <v>-91141.408243728132</v>
      </c>
    </row>
    <row r="208" spans="1:4" x14ac:dyDescent="0.2">
      <c r="A208" s="2">
        <f>'cpi_2.8'!I208</f>
        <v>53</v>
      </c>
      <c r="B208" s="2">
        <f>'cpi_2.8'!B208</f>
        <v>102500</v>
      </c>
      <c r="C208" s="2">
        <f>'cpi_2.8'!R208</f>
        <v>-84700</v>
      </c>
      <c r="D208" s="41">
        <f>'cpi_2.8'!Z208</f>
        <v>-91607.298022410658</v>
      </c>
    </row>
    <row r="209" spans="1:4" x14ac:dyDescent="0.2">
      <c r="A209" s="2">
        <f>'cpi_2.8'!I209</f>
        <v>53</v>
      </c>
      <c r="B209" s="2">
        <f>'cpi_2.8'!B209</f>
        <v>107500</v>
      </c>
      <c r="C209" s="2">
        <f>'cpi_2.8'!R209</f>
        <v>-84700</v>
      </c>
      <c r="D209" s="41">
        <f>'cpi_2.8'!Z209</f>
        <v>-92059.069929011952</v>
      </c>
    </row>
    <row r="210" spans="1:4" x14ac:dyDescent="0.2">
      <c r="A210" s="2">
        <f>'cpi_2.8'!I210</f>
        <v>53</v>
      </c>
      <c r="B210" s="2">
        <f>'cpi_2.8'!B210</f>
        <v>112500</v>
      </c>
      <c r="C210" s="2">
        <f>'cpi_2.8'!R210</f>
        <v>-84700</v>
      </c>
      <c r="D210" s="41">
        <f>'cpi_2.8'!Z210</f>
        <v>-92510.841835613217</v>
      </c>
    </row>
    <row r="211" spans="1:4" x14ac:dyDescent="0.2">
      <c r="A211" s="2">
        <f>'cpi_2.8'!I211</f>
        <v>53</v>
      </c>
      <c r="B211" s="2">
        <f>'cpi_2.8'!B211</f>
        <v>117500</v>
      </c>
      <c r="C211" s="2">
        <f>'cpi_2.8'!R211</f>
        <v>-84700</v>
      </c>
      <c r="D211" s="41">
        <f>'cpi_2.8'!Z211</f>
        <v>-92976.731614295742</v>
      </c>
    </row>
    <row r="212" spans="1:4" x14ac:dyDescent="0.2">
      <c r="A212" s="2">
        <f>'cpi_2.8'!I212</f>
        <v>53</v>
      </c>
      <c r="B212" s="2">
        <f>'cpi_2.8'!B212</f>
        <v>122500</v>
      </c>
      <c r="C212" s="2">
        <f>'cpi_2.8'!R212</f>
        <v>-84700</v>
      </c>
      <c r="D212" s="41">
        <f>'cpi_2.8'!Z212</f>
        <v>-93428.503520897037</v>
      </c>
    </row>
    <row r="213" spans="1:4" x14ac:dyDescent="0.2">
      <c r="A213" s="2">
        <f>'cpi_2.8'!I213</f>
        <v>53</v>
      </c>
      <c r="B213" s="2">
        <f>'cpi_2.8'!B213</f>
        <v>127500</v>
      </c>
      <c r="C213" s="2">
        <f>'cpi_2.8'!R213</f>
        <v>-84700</v>
      </c>
      <c r="D213" s="41">
        <f>'cpi_2.8'!Z213</f>
        <v>-93880.275427498302</v>
      </c>
    </row>
    <row r="214" spans="1:4" x14ac:dyDescent="0.2">
      <c r="A214" s="2">
        <f>'cpi_2.8'!I214</f>
        <v>53</v>
      </c>
      <c r="B214" s="2">
        <f>'cpi_2.8'!B214</f>
        <v>132500</v>
      </c>
      <c r="C214" s="2">
        <f>'cpi_2.8'!R214</f>
        <v>-84700</v>
      </c>
      <c r="D214" s="41">
        <f>'cpi_2.8'!Z214</f>
        <v>-94346.165206180827</v>
      </c>
    </row>
    <row r="215" spans="1:4" x14ac:dyDescent="0.2">
      <c r="A215" s="2">
        <f>'cpi_2.8'!I215</f>
        <v>53</v>
      </c>
      <c r="B215" s="2">
        <f>'cpi_2.8'!B215</f>
        <v>137500</v>
      </c>
      <c r="C215" s="2">
        <f>'cpi_2.8'!R215</f>
        <v>-84700</v>
      </c>
      <c r="D215" s="41">
        <f>'cpi_2.8'!Z215</f>
        <v>-94797.937112782121</v>
      </c>
    </row>
    <row r="216" spans="1:4" x14ac:dyDescent="0.2">
      <c r="A216" s="2">
        <f>'cpi_2.8'!I216</f>
        <v>53</v>
      </c>
      <c r="B216" s="2">
        <f>'cpi_2.8'!B216</f>
        <v>142500</v>
      </c>
      <c r="C216" s="2">
        <f>'cpi_2.8'!R216</f>
        <v>-84900</v>
      </c>
      <c r="D216" s="41">
        <f>'cpi_2.8'!Z216</f>
        <v>-95449.709019383357</v>
      </c>
    </row>
    <row r="217" spans="1:4" x14ac:dyDescent="0.2">
      <c r="A217" s="2">
        <f>'cpi_2.8'!I217</f>
        <v>53</v>
      </c>
      <c r="B217" s="2">
        <f>'cpi_2.8'!B217</f>
        <v>147500</v>
      </c>
      <c r="C217" s="2">
        <f>'cpi_2.8'!R217</f>
        <v>-84700</v>
      </c>
      <c r="D217" s="41">
        <f>'cpi_2.8'!Z217</f>
        <v>-95715.598798065912</v>
      </c>
    </row>
    <row r="218" spans="1:4" x14ac:dyDescent="0.2">
      <c r="A218" s="2">
        <f>'cpi_2.8'!I218</f>
        <v>53</v>
      </c>
      <c r="B218" s="2">
        <f>'cpi_2.8'!B218</f>
        <v>200000</v>
      </c>
      <c r="C218" s="2">
        <f>'cpi_2.8'!R218</f>
        <v>-84900</v>
      </c>
      <c r="D218" s="41">
        <f>'cpi_2.8'!Z218</f>
        <v>-100701.55743362306</v>
      </c>
    </row>
    <row r="219" spans="1:4" x14ac:dyDescent="0.2">
      <c r="A219" s="2">
        <f>'cpi_2.8'!I219</f>
        <v>58</v>
      </c>
      <c r="B219" s="2">
        <f>'cpi_2.8'!B219</f>
        <v>2500</v>
      </c>
      <c r="C219" s="2">
        <f>'cpi_2.8'!R219</f>
        <v>-1200</v>
      </c>
      <c r="D219" s="41">
        <f>'cpi_2.8'!Z219</f>
        <v>-1195.3004182761042</v>
      </c>
    </row>
    <row r="220" spans="1:4" x14ac:dyDescent="0.2">
      <c r="A220" s="2">
        <f>'cpi_2.8'!I220</f>
        <v>58</v>
      </c>
      <c r="B220" s="2">
        <f>'cpi_2.8'!B220</f>
        <v>7500</v>
      </c>
      <c r="C220" s="2">
        <f>'cpi_2.8'!R220</f>
        <v>-3500</v>
      </c>
      <c r="D220" s="41">
        <f>'cpi_2.8'!Z220</f>
        <v>-3600.0191269096031</v>
      </c>
    </row>
    <row r="221" spans="1:4" x14ac:dyDescent="0.2">
      <c r="A221" s="2">
        <f>'cpi_2.8'!I221</f>
        <v>58</v>
      </c>
      <c r="B221" s="2">
        <f>'cpi_2.8'!B221</f>
        <v>12500</v>
      </c>
      <c r="C221" s="2">
        <f>'cpi_2.8'!R221</f>
        <v>-5900</v>
      </c>
      <c r="D221" s="41">
        <f>'cpi_2.8'!Z221</f>
        <v>-6018.8557076243887</v>
      </c>
    </row>
    <row r="222" spans="1:4" x14ac:dyDescent="0.2">
      <c r="A222" s="2">
        <f>'cpi_2.8'!I222</f>
        <v>58</v>
      </c>
      <c r="B222" s="2">
        <f>'cpi_2.8'!B222</f>
        <v>17500</v>
      </c>
      <c r="C222" s="2">
        <f>'cpi_2.8'!R222</f>
        <v>-8400</v>
      </c>
      <c r="D222" s="41">
        <f>'cpi_2.8'!Z222</f>
        <v>-8637.6922883391817</v>
      </c>
    </row>
    <row r="223" spans="1:4" x14ac:dyDescent="0.2">
      <c r="A223" s="2">
        <f>'cpi_2.8'!I223</f>
        <v>58</v>
      </c>
      <c r="B223" s="2">
        <f>'cpi_2.8'!B223</f>
        <v>22500</v>
      </c>
      <c r="C223" s="2">
        <f>'cpi_2.8'!R223</f>
        <v>-10800</v>
      </c>
      <c r="D223" s="41">
        <f>'cpi_2.8'!Z223</f>
        <v>-11042.410996972678</v>
      </c>
    </row>
    <row r="224" spans="1:4" x14ac:dyDescent="0.2">
      <c r="A224" s="2">
        <f>'cpi_2.8'!I224</f>
        <v>58</v>
      </c>
      <c r="B224" s="2">
        <f>'cpi_2.8'!B224</f>
        <v>27500</v>
      </c>
      <c r="C224" s="2">
        <f>'cpi_2.8'!R224</f>
        <v>-13100</v>
      </c>
      <c r="D224" s="41">
        <f>'cpi_2.8'!Z224</f>
        <v>-13461.247577687471</v>
      </c>
    </row>
    <row r="225" spans="1:4" x14ac:dyDescent="0.2">
      <c r="A225" s="2">
        <f>'cpi_2.8'!I225</f>
        <v>58</v>
      </c>
      <c r="B225" s="2">
        <f>'cpi_2.8'!B225</f>
        <v>32500</v>
      </c>
      <c r="C225" s="2">
        <f>'cpi_2.8'!R225</f>
        <v>-15400</v>
      </c>
      <c r="D225" s="41">
        <f>'cpi_2.8'!Z225</f>
        <v>-15865.966286320967</v>
      </c>
    </row>
    <row r="226" spans="1:4" x14ac:dyDescent="0.2">
      <c r="A226" s="2">
        <f>'cpi_2.8'!I226</f>
        <v>58</v>
      </c>
      <c r="B226" s="2">
        <f>'cpi_2.8'!B226</f>
        <v>37500</v>
      </c>
      <c r="C226" s="2">
        <f>'cpi_2.8'!R226</f>
        <v>-20300</v>
      </c>
      <c r="D226" s="41">
        <f>'cpi_2.8'!Z226</f>
        <v>-20887.152657897692</v>
      </c>
    </row>
    <row r="227" spans="1:4" x14ac:dyDescent="0.2">
      <c r="A227" s="2">
        <f>'cpi_2.8'!I227</f>
        <v>58</v>
      </c>
      <c r="B227" s="2">
        <f>'cpi_2.8'!B227</f>
        <v>42500</v>
      </c>
      <c r="C227" s="2">
        <f>'cpi_2.8'!R227</f>
        <v>-28500</v>
      </c>
      <c r="D227" s="41">
        <f>'cpi_2.8'!Z227</f>
        <v>-29440.09945992993</v>
      </c>
    </row>
    <row r="228" spans="1:4" x14ac:dyDescent="0.2">
      <c r="A228" s="2">
        <f>'cpi_2.8'!I228</f>
        <v>58</v>
      </c>
      <c r="B228" s="2">
        <f>'cpi_2.8'!B228</f>
        <v>47500</v>
      </c>
      <c r="C228" s="2">
        <f>'cpi_2.8'!R228</f>
        <v>-36700</v>
      </c>
      <c r="D228" s="41">
        <f>'cpi_2.8'!Z228</f>
        <v>-37993.046261962169</v>
      </c>
    </row>
    <row r="229" spans="1:4" x14ac:dyDescent="0.2">
      <c r="A229" s="2">
        <f>'cpi_2.8'!I229</f>
        <v>58</v>
      </c>
      <c r="B229" s="2">
        <f>'cpi_2.8'!B229</f>
        <v>52500</v>
      </c>
      <c r="C229" s="2">
        <f>'cpi_2.8'!R229</f>
        <v>-44900</v>
      </c>
      <c r="D229" s="41">
        <f>'cpi_2.8'!Z229</f>
        <v>-46545.993063994407</v>
      </c>
    </row>
    <row r="230" spans="1:4" x14ac:dyDescent="0.2">
      <c r="A230" s="2">
        <f>'cpi_2.8'!I230</f>
        <v>58</v>
      </c>
      <c r="B230" s="2">
        <f>'cpi_2.8'!B230</f>
        <v>57500</v>
      </c>
      <c r="C230" s="2">
        <f>'cpi_2.8'!R230</f>
        <v>-51300</v>
      </c>
      <c r="D230" s="41">
        <f>'cpi_2.8'!Z230</f>
        <v>-53270.704121864066</v>
      </c>
    </row>
    <row r="231" spans="1:4" x14ac:dyDescent="0.2">
      <c r="A231" s="2">
        <f>'cpi_2.8'!I231</f>
        <v>58</v>
      </c>
      <c r="B231" s="2">
        <f>'cpi_2.8'!B231</f>
        <v>62500</v>
      </c>
      <c r="C231" s="2">
        <f>'cpi_2.8'!R231</f>
        <v>-51700</v>
      </c>
      <c r="D231" s="41">
        <f>'cpi_2.8'!Z231</f>
        <v>-53995.415179733725</v>
      </c>
    </row>
    <row r="232" spans="1:4" x14ac:dyDescent="0.2">
      <c r="A232" s="2">
        <f>'cpi_2.8'!I232</f>
        <v>58</v>
      </c>
      <c r="B232" s="2">
        <f>'cpi_2.8'!B232</f>
        <v>67500</v>
      </c>
      <c r="C232" s="2">
        <f>'cpi_2.8'!R232</f>
        <v>-51700</v>
      </c>
      <c r="D232" s="41">
        <f>'cpi_2.8'!Z232</f>
        <v>-54277.772621359501</v>
      </c>
    </row>
    <row r="233" spans="1:4" x14ac:dyDescent="0.2">
      <c r="A233" s="2">
        <f>'cpi_2.8'!I233</f>
        <v>58</v>
      </c>
      <c r="B233" s="2">
        <f>'cpi_2.8'!B233</f>
        <v>72500</v>
      </c>
      <c r="C233" s="2">
        <f>'cpi_2.8'!R233</f>
        <v>-51700</v>
      </c>
      <c r="D233" s="41">
        <f>'cpi_2.8'!Z233</f>
        <v>-54560.130062985307</v>
      </c>
    </row>
    <row r="234" spans="1:4" x14ac:dyDescent="0.2">
      <c r="A234" s="2">
        <f>'cpi_2.8'!I234</f>
        <v>58</v>
      </c>
      <c r="B234" s="2">
        <f>'cpi_2.8'!B234</f>
        <v>77500</v>
      </c>
      <c r="C234" s="2">
        <f>'cpi_2.8'!R234</f>
        <v>-51700</v>
      </c>
      <c r="D234" s="41">
        <f>'cpi_2.8'!Z234</f>
        <v>-54842.487504611097</v>
      </c>
    </row>
    <row r="235" spans="1:4" x14ac:dyDescent="0.2">
      <c r="A235" s="2">
        <f>'cpi_2.8'!I235</f>
        <v>58</v>
      </c>
      <c r="B235" s="2">
        <f>'cpi_2.8'!B235</f>
        <v>82500</v>
      </c>
      <c r="C235" s="2">
        <f>'cpi_2.8'!R235</f>
        <v>-51700</v>
      </c>
      <c r="D235" s="41">
        <f>'cpi_2.8'!Z235</f>
        <v>-55124.844946236888</v>
      </c>
    </row>
    <row r="236" spans="1:4" x14ac:dyDescent="0.2">
      <c r="A236" s="2">
        <f>'cpi_2.8'!I236</f>
        <v>58</v>
      </c>
      <c r="B236" s="2">
        <f>'cpi_2.8'!B236</f>
        <v>87500</v>
      </c>
      <c r="C236" s="2">
        <f>'cpi_2.8'!R236</f>
        <v>-51700</v>
      </c>
      <c r="D236" s="41">
        <f>'cpi_2.8'!Z236</f>
        <v>-55407.202387862664</v>
      </c>
    </row>
    <row r="237" spans="1:4" x14ac:dyDescent="0.2">
      <c r="A237" s="2">
        <f>'cpi_2.8'!I237</f>
        <v>58</v>
      </c>
      <c r="B237" s="2">
        <f>'cpi_2.8'!B237</f>
        <v>92500</v>
      </c>
      <c r="C237" s="2">
        <f>'cpi_2.8'!R237</f>
        <v>-51700</v>
      </c>
      <c r="D237" s="41">
        <f>'cpi_2.8'!Z237</f>
        <v>-55689.559829488455</v>
      </c>
    </row>
    <row r="238" spans="1:4" x14ac:dyDescent="0.2">
      <c r="A238" s="2">
        <f>'cpi_2.8'!I238</f>
        <v>58</v>
      </c>
      <c r="B238" s="2">
        <f>'cpi_2.8'!B238</f>
        <v>97500</v>
      </c>
      <c r="C238" s="2">
        <f>'cpi_2.8'!R238</f>
        <v>-51700</v>
      </c>
      <c r="D238" s="41">
        <f>'cpi_2.8'!Z238</f>
        <v>-55971.917271114246</v>
      </c>
    </row>
    <row r="239" spans="1:4" x14ac:dyDescent="0.2">
      <c r="A239" s="2">
        <f>'cpi_2.8'!I239</f>
        <v>58</v>
      </c>
      <c r="B239" s="2">
        <f>'cpi_2.8'!B239</f>
        <v>102500</v>
      </c>
      <c r="C239" s="2">
        <f>'cpi_2.8'!R239</f>
        <v>-51700</v>
      </c>
      <c r="D239" s="41">
        <f>'cpi_2.8'!Z239</f>
        <v>-56254.274712740036</v>
      </c>
    </row>
    <row r="240" spans="1:4" x14ac:dyDescent="0.2">
      <c r="A240" s="2">
        <f>'cpi_2.8'!I240</f>
        <v>58</v>
      </c>
      <c r="B240" s="2">
        <f>'cpi_2.8'!B240</f>
        <v>107500</v>
      </c>
      <c r="C240" s="2">
        <f>'cpi_2.8'!R240</f>
        <v>-51700</v>
      </c>
      <c r="D240" s="41">
        <f>'cpi_2.8'!Z240</f>
        <v>-56536.632154365827</v>
      </c>
    </row>
    <row r="241" spans="1:4" x14ac:dyDescent="0.2">
      <c r="A241" s="2">
        <f>'cpi_2.8'!I241</f>
        <v>58</v>
      </c>
      <c r="B241" s="2">
        <f>'cpi_2.8'!B241</f>
        <v>112500</v>
      </c>
      <c r="C241" s="2">
        <f>'cpi_2.8'!R241</f>
        <v>-51700</v>
      </c>
      <c r="D241" s="41">
        <f>'cpi_2.8'!Z241</f>
        <v>-56833.107468072907</v>
      </c>
    </row>
    <row r="242" spans="1:4" x14ac:dyDescent="0.2">
      <c r="A242" s="2">
        <f>'cpi_2.8'!I242</f>
        <v>58</v>
      </c>
      <c r="B242" s="2">
        <f>'cpi_2.8'!B242</f>
        <v>117500</v>
      </c>
      <c r="C242" s="2">
        <f>'cpi_2.8'!R242</f>
        <v>-51700</v>
      </c>
      <c r="D242" s="41">
        <f>'cpi_2.8'!Z242</f>
        <v>-57115.464909698669</v>
      </c>
    </row>
    <row r="243" spans="1:4" x14ac:dyDescent="0.2">
      <c r="A243" s="2">
        <f>'cpi_2.8'!I243</f>
        <v>58</v>
      </c>
      <c r="B243" s="2">
        <f>'cpi_2.8'!B243</f>
        <v>122500</v>
      </c>
      <c r="C243" s="2">
        <f>'cpi_2.8'!R243</f>
        <v>-51700</v>
      </c>
      <c r="D243" s="41">
        <f>'cpi_2.8'!Z243</f>
        <v>-57397.822351324488</v>
      </c>
    </row>
    <row r="244" spans="1:4" x14ac:dyDescent="0.2">
      <c r="A244" s="2">
        <f>'cpi_2.8'!I244</f>
        <v>58</v>
      </c>
      <c r="B244" s="2">
        <f>'cpi_2.8'!B244</f>
        <v>127500</v>
      </c>
      <c r="C244" s="2">
        <f>'cpi_2.8'!R244</f>
        <v>-51700</v>
      </c>
      <c r="D244" s="41">
        <f>'cpi_2.8'!Z244</f>
        <v>-57680.179792950279</v>
      </c>
    </row>
    <row r="245" spans="1:4" x14ac:dyDescent="0.2">
      <c r="A245" s="2">
        <f>'cpi_2.8'!I245</f>
        <v>58</v>
      </c>
      <c r="B245" s="2">
        <f>'cpi_2.8'!B245</f>
        <v>132500</v>
      </c>
      <c r="C245" s="2">
        <f>'cpi_2.8'!R245</f>
        <v>-51700</v>
      </c>
      <c r="D245" s="41">
        <f>'cpi_2.8'!Z245</f>
        <v>-57962.53723457607</v>
      </c>
    </row>
    <row r="246" spans="1:4" x14ac:dyDescent="0.2">
      <c r="A246" s="2">
        <f>'cpi_2.8'!I246</f>
        <v>58</v>
      </c>
      <c r="B246" s="2">
        <f>'cpi_2.8'!B246</f>
        <v>137500</v>
      </c>
      <c r="C246" s="2">
        <f>'cpi_2.8'!R246</f>
        <v>-51700</v>
      </c>
      <c r="D246" s="41">
        <f>'cpi_2.8'!Z246</f>
        <v>-58244.89467620186</v>
      </c>
    </row>
    <row r="247" spans="1:4" x14ac:dyDescent="0.2">
      <c r="A247" s="2">
        <f>'cpi_2.8'!I247</f>
        <v>58</v>
      </c>
      <c r="B247" s="2">
        <f>'cpi_2.8'!B247</f>
        <v>142500</v>
      </c>
      <c r="C247" s="2">
        <f>'cpi_2.8'!R247</f>
        <v>-51700</v>
      </c>
      <c r="D247" s="41">
        <f>'cpi_2.8'!Z247</f>
        <v>-58527.252117827622</v>
      </c>
    </row>
    <row r="248" spans="1:4" x14ac:dyDescent="0.2">
      <c r="A248" s="2">
        <f>'cpi_2.8'!I248</f>
        <v>58</v>
      </c>
      <c r="B248" s="2">
        <f>'cpi_2.8'!B248</f>
        <v>147500</v>
      </c>
      <c r="C248" s="2">
        <f>'cpi_2.8'!R248</f>
        <v>-51700</v>
      </c>
      <c r="D248" s="41">
        <f>'cpi_2.8'!Z248</f>
        <v>-58809.609559453442</v>
      </c>
    </row>
    <row r="249" spans="1:4" x14ac:dyDescent="0.2">
      <c r="A249" s="2">
        <f>'cpi_2.8'!I249</f>
        <v>58</v>
      </c>
      <c r="B249" s="2">
        <f>'cpi_2.8'!B249</f>
        <v>200000</v>
      </c>
      <c r="C249" s="2">
        <f>'cpi_2.8'!R249</f>
        <v>-51700</v>
      </c>
      <c r="D249" s="41">
        <f>'cpi_2.8'!Z249</f>
        <v>-61788.480568605504</v>
      </c>
    </row>
    <row r="250" spans="1:4" x14ac:dyDescent="0.2">
      <c r="A250" s="2">
        <f>'cpi_2.8'!I250</f>
        <v>63</v>
      </c>
      <c r="B250" s="2">
        <f>'cpi_2.8'!B250</f>
        <v>2500</v>
      </c>
      <c r="C250" s="2">
        <f>'cpi_2.8'!R250</f>
        <v>-400</v>
      </c>
      <c r="D250" s="41">
        <f>'cpi_2.8'!Z250</f>
        <v>-383.53233705676303</v>
      </c>
    </row>
    <row r="251" spans="1:4" x14ac:dyDescent="0.2">
      <c r="A251" s="2">
        <f>'cpi_2.8'!I251</f>
        <v>63</v>
      </c>
      <c r="B251" s="2">
        <f>'cpi_2.8'!B251</f>
        <v>7500</v>
      </c>
      <c r="C251" s="2">
        <f>'cpi_2.8'!R251</f>
        <v>-1300</v>
      </c>
      <c r="D251" s="41">
        <f>'cpi_2.8'!Z251</f>
        <v>-1364.7148832515786</v>
      </c>
    </row>
    <row r="252" spans="1:4" x14ac:dyDescent="0.2">
      <c r="A252" s="2">
        <f>'cpi_2.8'!I252</f>
        <v>63</v>
      </c>
      <c r="B252" s="2">
        <f>'cpi_2.8'!B252</f>
        <v>12500</v>
      </c>
      <c r="C252" s="2">
        <f>'cpi_2.8'!R252</f>
        <v>-2200</v>
      </c>
      <c r="D252" s="41">
        <f>'cpi_2.8'!Z252</f>
        <v>-2360.015301527681</v>
      </c>
    </row>
    <row r="253" spans="1:4" x14ac:dyDescent="0.2">
      <c r="A253" s="2">
        <f>'cpi_2.8'!I253</f>
        <v>63</v>
      </c>
      <c r="B253" s="2">
        <f>'cpi_2.8'!B253</f>
        <v>17500</v>
      </c>
      <c r="C253" s="2">
        <f>'cpi_2.8'!R253</f>
        <v>-3300</v>
      </c>
      <c r="D253" s="41">
        <f>'cpi_2.8'!Z253</f>
        <v>-3541.1978477224984</v>
      </c>
    </row>
    <row r="254" spans="1:4" x14ac:dyDescent="0.2">
      <c r="A254" s="2">
        <f>'cpi_2.8'!I254</f>
        <v>63</v>
      </c>
      <c r="B254" s="2">
        <f>'cpi_2.8'!B254</f>
        <v>22500</v>
      </c>
      <c r="C254" s="2">
        <f>'cpi_2.8'!R254</f>
        <v>-4000</v>
      </c>
      <c r="D254" s="41">
        <f>'cpi_2.8'!Z254</f>
        <v>-4322.3803939173158</v>
      </c>
    </row>
    <row r="255" spans="1:4" x14ac:dyDescent="0.2">
      <c r="A255" s="2">
        <f>'cpi_2.8'!I255</f>
        <v>63</v>
      </c>
      <c r="B255" s="2">
        <f>'cpi_2.8'!B255</f>
        <v>27500</v>
      </c>
      <c r="C255" s="2">
        <f>'cpi_2.8'!R255</f>
        <v>-4900</v>
      </c>
      <c r="D255" s="41">
        <f>'cpi_2.8'!Z255</f>
        <v>-5317.6808121934155</v>
      </c>
    </row>
    <row r="256" spans="1:4" x14ac:dyDescent="0.2">
      <c r="A256" s="2">
        <f>'cpi_2.8'!I256</f>
        <v>63</v>
      </c>
      <c r="B256" s="2">
        <f>'cpi_2.8'!B256</f>
        <v>32500</v>
      </c>
      <c r="C256" s="2">
        <f>'cpi_2.8'!R256</f>
        <v>-5800</v>
      </c>
      <c r="D256" s="41">
        <f>'cpi_2.8'!Z256</f>
        <v>-6298.8633583882329</v>
      </c>
    </row>
    <row r="257" spans="1:4" x14ac:dyDescent="0.2">
      <c r="A257" s="2">
        <f>'cpi_2.8'!I257</f>
        <v>63</v>
      </c>
      <c r="B257" s="2">
        <f>'cpi_2.8'!B257</f>
        <v>37500</v>
      </c>
      <c r="C257" s="2">
        <f>'cpi_2.8'!R257</f>
        <v>-6900</v>
      </c>
      <c r="D257" s="41">
        <f>'cpi_2.8'!Z257</f>
        <v>-7465.9280325017535</v>
      </c>
    </row>
    <row r="258" spans="1:4" x14ac:dyDescent="0.2">
      <c r="A258" s="2">
        <f>'cpi_2.8'!I258</f>
        <v>63</v>
      </c>
      <c r="B258" s="2">
        <f>'cpi_2.8'!B258</f>
        <v>42500</v>
      </c>
      <c r="C258" s="2">
        <f>'cpi_2.8'!R258</f>
        <v>-9900</v>
      </c>
      <c r="D258" s="41">
        <f>'cpi_2.8'!Z258</f>
        <v>-10677.696113721096</v>
      </c>
    </row>
    <row r="259" spans="1:4" x14ac:dyDescent="0.2">
      <c r="A259" s="2">
        <f>'cpi_2.8'!I259</f>
        <v>63</v>
      </c>
      <c r="B259" s="2">
        <f>'cpi_2.8'!B259</f>
        <v>47500</v>
      </c>
      <c r="C259" s="2">
        <f>'cpi_2.8'!R259</f>
        <v>-13300</v>
      </c>
      <c r="D259" s="41">
        <f>'cpi_2.8'!Z259</f>
        <v>-14275.34632285915</v>
      </c>
    </row>
    <row r="260" spans="1:4" x14ac:dyDescent="0.2">
      <c r="A260" s="2">
        <f>'cpi_2.8'!I260</f>
        <v>63</v>
      </c>
      <c r="B260" s="2">
        <f>'cpi_2.8'!B260</f>
        <v>52500</v>
      </c>
      <c r="C260" s="2">
        <f>'cpi_2.8'!R260</f>
        <v>-16700</v>
      </c>
      <c r="D260" s="41">
        <f>'cpi_2.8'!Z260</f>
        <v>-17872.996531997203</v>
      </c>
    </row>
    <row r="261" spans="1:4" x14ac:dyDescent="0.2">
      <c r="A261" s="2">
        <f>'cpi_2.8'!I261</f>
        <v>63</v>
      </c>
      <c r="B261" s="2">
        <f>'cpi_2.8'!B261</f>
        <v>57500</v>
      </c>
      <c r="C261" s="2">
        <f>'cpi_2.8'!R261</f>
        <v>-19900</v>
      </c>
      <c r="D261" s="41">
        <f>'cpi_2.8'!Z261</f>
        <v>-21256.528869053967</v>
      </c>
    </row>
    <row r="262" spans="1:4" x14ac:dyDescent="0.2">
      <c r="A262" s="2">
        <f>'cpi_2.8'!I262</f>
        <v>63</v>
      </c>
      <c r="B262" s="2">
        <f>'cpi_2.8'!B262</f>
        <v>62500</v>
      </c>
      <c r="C262" s="2">
        <f>'cpi_2.8'!R262</f>
        <v>-20300</v>
      </c>
      <c r="D262" s="41">
        <f>'cpi_2.8'!Z262</f>
        <v>-21811.825461948152</v>
      </c>
    </row>
    <row r="263" spans="1:4" x14ac:dyDescent="0.2">
      <c r="A263" s="2">
        <f>'cpi_2.8'!I263</f>
        <v>63</v>
      </c>
      <c r="B263" s="2">
        <f>'cpi_2.8'!B263</f>
        <v>67500</v>
      </c>
      <c r="C263" s="2">
        <f>'cpi_2.8'!R263</f>
        <v>-20500</v>
      </c>
      <c r="D263" s="41">
        <f>'cpi_2.8'!Z263</f>
        <v>-22138.886310679751</v>
      </c>
    </row>
    <row r="264" spans="1:4" x14ac:dyDescent="0.2">
      <c r="A264" s="2">
        <f>'cpi_2.8'!I264</f>
        <v>63</v>
      </c>
      <c r="B264" s="2">
        <f>'cpi_2.8'!B264</f>
        <v>72500</v>
      </c>
      <c r="C264" s="2">
        <f>'cpi_2.8'!R264</f>
        <v>-20500</v>
      </c>
      <c r="D264" s="41">
        <f>'cpi_2.8'!Z264</f>
        <v>-22265.947159411364</v>
      </c>
    </row>
    <row r="265" spans="1:4" x14ac:dyDescent="0.2">
      <c r="A265" s="2">
        <f>'cpi_2.8'!I265</f>
        <v>63</v>
      </c>
      <c r="B265" s="2">
        <f>'cpi_2.8'!B265</f>
        <v>77500</v>
      </c>
      <c r="C265" s="2">
        <f>'cpi_2.8'!R265</f>
        <v>-20500</v>
      </c>
      <c r="D265" s="41">
        <f>'cpi_2.8'!Z265</f>
        <v>-22393.008008142962</v>
      </c>
    </row>
    <row r="266" spans="1:4" x14ac:dyDescent="0.2">
      <c r="A266" s="2">
        <f>'cpi_2.8'!I266</f>
        <v>63</v>
      </c>
      <c r="B266" s="2">
        <f>'cpi_2.8'!B266</f>
        <v>82500</v>
      </c>
      <c r="C266" s="2">
        <f>'cpi_2.8'!R266</f>
        <v>-20500</v>
      </c>
      <c r="D266" s="41">
        <f>'cpi_2.8'!Z266</f>
        <v>-22520.068856874575</v>
      </c>
    </row>
    <row r="267" spans="1:4" x14ac:dyDescent="0.2">
      <c r="A267" s="2">
        <f>'cpi_2.8'!I267</f>
        <v>63</v>
      </c>
      <c r="B267" s="2">
        <f>'cpi_2.8'!B267</f>
        <v>87500</v>
      </c>
      <c r="C267" s="2">
        <f>'cpi_2.8'!R267</f>
        <v>-20300</v>
      </c>
      <c r="D267" s="41">
        <f>'cpi_2.8'!Z267</f>
        <v>-22461.247577687471</v>
      </c>
    </row>
    <row r="268" spans="1:4" x14ac:dyDescent="0.2">
      <c r="A268" s="2">
        <f>'cpi_2.8'!I268</f>
        <v>63</v>
      </c>
      <c r="B268" s="2">
        <f>'cpi_2.8'!B268</f>
        <v>92500</v>
      </c>
      <c r="C268" s="2">
        <f>'cpi_2.8'!R268</f>
        <v>-20300</v>
      </c>
      <c r="D268" s="41">
        <f>'cpi_2.8'!Z268</f>
        <v>-22588.308426419069</v>
      </c>
    </row>
    <row r="269" spans="1:4" x14ac:dyDescent="0.2">
      <c r="A269" s="2">
        <f>'cpi_2.8'!I269</f>
        <v>63</v>
      </c>
      <c r="B269" s="2">
        <f>'cpi_2.8'!B269</f>
        <v>97500</v>
      </c>
      <c r="C269" s="2">
        <f>'cpi_2.8'!R269</f>
        <v>-20300</v>
      </c>
      <c r="D269" s="41">
        <f>'cpi_2.8'!Z269</f>
        <v>-22715.369275150682</v>
      </c>
    </row>
    <row r="270" spans="1:4" x14ac:dyDescent="0.2">
      <c r="A270" s="2">
        <f>'cpi_2.8'!I270</f>
        <v>63</v>
      </c>
      <c r="B270" s="2">
        <f>'cpi_2.8'!B270</f>
        <v>102500</v>
      </c>
      <c r="C270" s="2">
        <f>'cpi_2.8'!R270</f>
        <v>-20300</v>
      </c>
      <c r="D270" s="41">
        <f>'cpi_2.8'!Z270</f>
        <v>-22842.430123882281</v>
      </c>
    </row>
    <row r="271" spans="1:4" x14ac:dyDescent="0.2">
      <c r="A271" s="2">
        <f>'cpi_2.8'!I271</f>
        <v>63</v>
      </c>
      <c r="B271" s="2">
        <f>'cpi_2.8'!B271</f>
        <v>107500</v>
      </c>
      <c r="C271" s="2">
        <f>'cpi_2.8'!R271</f>
        <v>-20500</v>
      </c>
      <c r="D271" s="41">
        <f>'cpi_2.8'!Z271</f>
        <v>-23169.490972613887</v>
      </c>
    </row>
    <row r="272" spans="1:4" x14ac:dyDescent="0.2">
      <c r="A272" s="2">
        <f>'cpi_2.8'!I272</f>
        <v>63</v>
      </c>
      <c r="B272" s="2">
        <f>'cpi_2.8'!B272</f>
        <v>112500</v>
      </c>
      <c r="C272" s="2">
        <f>'cpi_2.8'!R272</f>
        <v>-20500</v>
      </c>
      <c r="D272" s="41">
        <f>'cpi_2.8'!Z272</f>
        <v>-23296.551821345492</v>
      </c>
    </row>
    <row r="273" spans="1:4" x14ac:dyDescent="0.2">
      <c r="A273" s="2">
        <f>'cpi_2.8'!I273</f>
        <v>63</v>
      </c>
      <c r="B273" s="2">
        <f>'cpi_2.8'!B273</f>
        <v>117500</v>
      </c>
      <c r="C273" s="2">
        <f>'cpi_2.8'!R273</f>
        <v>-20500</v>
      </c>
      <c r="D273" s="41">
        <f>'cpi_2.8'!Z273</f>
        <v>-23423.612670077098</v>
      </c>
    </row>
    <row r="274" spans="1:4" x14ac:dyDescent="0.2">
      <c r="A274" s="2">
        <f>'cpi_2.8'!I274</f>
        <v>63</v>
      </c>
      <c r="B274" s="2">
        <f>'cpi_2.8'!B274</f>
        <v>122500</v>
      </c>
      <c r="C274" s="2">
        <f>'cpi_2.8'!R274</f>
        <v>-20500</v>
      </c>
      <c r="D274" s="41">
        <f>'cpi_2.8'!Z274</f>
        <v>-23550.673518808704</v>
      </c>
    </row>
    <row r="275" spans="1:4" x14ac:dyDescent="0.2">
      <c r="A275" s="2">
        <f>'cpi_2.8'!I275</f>
        <v>63</v>
      </c>
      <c r="B275" s="2">
        <f>'cpi_2.8'!B275</f>
        <v>127500</v>
      </c>
      <c r="C275" s="2">
        <f>'cpi_2.8'!R275</f>
        <v>-20500</v>
      </c>
      <c r="D275" s="41">
        <f>'cpi_2.8'!Z275</f>
        <v>-23677.73436754031</v>
      </c>
    </row>
    <row r="276" spans="1:4" x14ac:dyDescent="0.2">
      <c r="A276" s="2">
        <f>'cpi_2.8'!I276</f>
        <v>63</v>
      </c>
      <c r="B276" s="2">
        <f>'cpi_2.8'!B276</f>
        <v>132500</v>
      </c>
      <c r="C276" s="2">
        <f>'cpi_2.8'!R276</f>
        <v>-20300</v>
      </c>
      <c r="D276" s="41">
        <f>'cpi_2.8'!Z276</f>
        <v>-23618.913088353205</v>
      </c>
    </row>
    <row r="277" spans="1:4" x14ac:dyDescent="0.2">
      <c r="A277" s="2">
        <f>'cpi_2.8'!I277</f>
        <v>63</v>
      </c>
      <c r="B277" s="2">
        <f>'cpi_2.8'!B277</f>
        <v>137500</v>
      </c>
      <c r="C277" s="2">
        <f>'cpi_2.8'!R277</f>
        <v>-20300</v>
      </c>
      <c r="D277" s="41">
        <f>'cpi_2.8'!Z277</f>
        <v>-23745.973937084811</v>
      </c>
    </row>
    <row r="278" spans="1:4" x14ac:dyDescent="0.2">
      <c r="A278" s="2">
        <f>'cpi_2.8'!I278</f>
        <v>63</v>
      </c>
      <c r="B278" s="2">
        <f>'cpi_2.8'!B278</f>
        <v>142500</v>
      </c>
      <c r="C278" s="2">
        <f>'cpi_2.8'!R278</f>
        <v>-20300</v>
      </c>
      <c r="D278" s="41">
        <f>'cpi_2.8'!Z278</f>
        <v>-23873.034785816417</v>
      </c>
    </row>
    <row r="279" spans="1:4" x14ac:dyDescent="0.2">
      <c r="A279" s="2">
        <f>'cpi_2.8'!I279</f>
        <v>63</v>
      </c>
      <c r="B279" s="2">
        <f>'cpi_2.8'!B279</f>
        <v>147500</v>
      </c>
      <c r="C279" s="2">
        <f>'cpi_2.8'!R279</f>
        <v>-20300</v>
      </c>
      <c r="D279" s="41">
        <f>'cpi_2.8'!Z279</f>
        <v>-24000.095634548008</v>
      </c>
    </row>
    <row r="280" spans="1:4" x14ac:dyDescent="0.2">
      <c r="A280" s="2">
        <f>'cpi_2.8'!I280</f>
        <v>63</v>
      </c>
      <c r="B280" s="2">
        <f>'cpi_2.8'!B280</f>
        <v>200000</v>
      </c>
      <c r="C280" s="2">
        <f>'cpi_2.8'!R280</f>
        <v>-20300</v>
      </c>
      <c r="D280" s="41">
        <f>'cpi_2.8'!Z280</f>
        <v>-25355.411354351803</v>
      </c>
    </row>
    <row r="281" spans="1:4" x14ac:dyDescent="0.2">
      <c r="A281" s="2">
        <f>'cpi_2.8'!I281</f>
        <v>66</v>
      </c>
      <c r="B281" s="2">
        <f>'cpi_2.8'!B281</f>
        <v>2500</v>
      </c>
      <c r="C281" s="2">
        <f>'cpi_2.8'!R281</f>
        <v>-100</v>
      </c>
      <c r="D281" s="41">
        <f>'cpi_2.8'!Z281</f>
        <v>-56.471488325157793</v>
      </c>
    </row>
    <row r="282" spans="1:4" x14ac:dyDescent="0.2">
      <c r="A282" s="2">
        <f>'cpi_2.8'!I282</f>
        <v>66</v>
      </c>
      <c r="B282" s="2">
        <f>'cpi_2.8'!B282</f>
        <v>7500</v>
      </c>
      <c r="C282" s="2">
        <f>'cpi_2.8'!R282</f>
        <v>-300</v>
      </c>
      <c r="D282" s="41">
        <f>'cpi_2.8'!Z282</f>
        <v>-383.53233705676303</v>
      </c>
    </row>
    <row r="283" spans="1:4" x14ac:dyDescent="0.2">
      <c r="A283" s="2">
        <f>'cpi_2.8'!I283</f>
        <v>66</v>
      </c>
      <c r="B283" s="2">
        <f>'cpi_2.8'!B283</f>
        <v>12500</v>
      </c>
      <c r="C283" s="2">
        <f>'cpi_2.8'!R283</f>
        <v>-400</v>
      </c>
      <c r="D283" s="41">
        <f>'cpi_2.8'!Z283</f>
        <v>-524.71105786965745</v>
      </c>
    </row>
    <row r="284" spans="1:4" x14ac:dyDescent="0.2">
      <c r="A284" s="2">
        <f>'cpi_2.8'!I284</f>
        <v>66</v>
      </c>
      <c r="B284" s="2">
        <f>'cpi_2.8'!B284</f>
        <v>17500</v>
      </c>
      <c r="C284" s="2">
        <f>'cpi_2.8'!R284</f>
        <v>-400</v>
      </c>
      <c r="D284" s="41">
        <f>'cpi_2.8'!Z284</f>
        <v>-665.88977868255188</v>
      </c>
    </row>
    <row r="285" spans="1:4" x14ac:dyDescent="0.2">
      <c r="A285" s="2">
        <f>'cpi_2.8'!I285</f>
        <v>66</v>
      </c>
      <c r="B285" s="2">
        <f>'cpi_2.8'!B285</f>
        <v>22500</v>
      </c>
      <c r="C285" s="2">
        <f>'cpi_2.8'!R285</f>
        <v>-600</v>
      </c>
      <c r="D285" s="41">
        <f>'cpi_2.8'!Z285</f>
        <v>-992.95062741415677</v>
      </c>
    </row>
    <row r="286" spans="1:4" x14ac:dyDescent="0.2">
      <c r="A286" s="2">
        <f>'cpi_2.8'!I286</f>
        <v>66</v>
      </c>
      <c r="B286" s="2">
        <f>'cpi_2.8'!B286</f>
        <v>27500</v>
      </c>
      <c r="C286" s="2">
        <f>'cpi_2.8'!R286</f>
        <v>-700</v>
      </c>
      <c r="D286" s="41">
        <f>'cpi_2.8'!Z286</f>
        <v>-1134.1293482270521</v>
      </c>
    </row>
    <row r="287" spans="1:4" x14ac:dyDescent="0.2">
      <c r="A287" s="2">
        <f>'cpi_2.8'!I287</f>
        <v>66</v>
      </c>
      <c r="B287" s="2">
        <f>'cpi_2.8'!B287</f>
        <v>32500</v>
      </c>
      <c r="C287" s="2">
        <f>'cpi_2.8'!R287</f>
        <v>-900</v>
      </c>
      <c r="D287" s="41">
        <f>'cpi_2.8'!Z287</f>
        <v>-1461.1901969586579</v>
      </c>
    </row>
    <row r="288" spans="1:4" x14ac:dyDescent="0.2">
      <c r="A288" s="2">
        <f>'cpi_2.8'!I288</f>
        <v>66</v>
      </c>
      <c r="B288" s="2">
        <f>'cpi_2.8'!B288</f>
        <v>37500</v>
      </c>
      <c r="C288" s="2">
        <f>'cpi_2.8'!R288</f>
        <v>-1000</v>
      </c>
      <c r="D288" s="41">
        <f>'cpi_2.8'!Z288</f>
        <v>-1602.3689177715514</v>
      </c>
    </row>
    <row r="289" spans="1:4" x14ac:dyDescent="0.2">
      <c r="A289" s="2">
        <f>'cpi_2.8'!I289</f>
        <v>66</v>
      </c>
      <c r="B289" s="2">
        <f>'cpi_2.8'!B289</f>
        <v>42500</v>
      </c>
      <c r="C289" s="2">
        <f>'cpi_2.8'!R289</f>
        <v>-1600</v>
      </c>
      <c r="D289" s="41">
        <f>'cpi_2.8'!Z289</f>
        <v>-2301.1940223405782</v>
      </c>
    </row>
    <row r="290" spans="1:4" x14ac:dyDescent="0.2">
      <c r="A290" s="2">
        <f>'cpi_2.8'!I290</f>
        <v>66</v>
      </c>
      <c r="B290" s="2">
        <f>'cpi_2.8'!B290</f>
        <v>47500</v>
      </c>
      <c r="C290" s="2">
        <f>'cpi_2.8'!R290</f>
        <v>-2000</v>
      </c>
      <c r="D290" s="41">
        <f>'cpi_2.8'!Z290</f>
        <v>-2814.1369989908926</v>
      </c>
    </row>
    <row r="291" spans="1:4" x14ac:dyDescent="0.2">
      <c r="A291" s="2">
        <f>'cpi_2.8'!I291</f>
        <v>66</v>
      </c>
      <c r="B291" s="2">
        <f>'cpi_2.8'!B291</f>
        <v>52500</v>
      </c>
      <c r="C291" s="2">
        <f>'cpi_2.8'!R291</f>
        <v>-2400</v>
      </c>
      <c r="D291" s="41">
        <f>'cpi_2.8'!Z291</f>
        <v>-3327.0799756412089</v>
      </c>
    </row>
    <row r="292" spans="1:4" x14ac:dyDescent="0.2">
      <c r="A292" s="2">
        <f>'cpi_2.8'!I292</f>
        <v>66</v>
      </c>
      <c r="B292" s="2">
        <f>'cpi_2.8'!B292</f>
        <v>57500</v>
      </c>
      <c r="C292" s="2">
        <f>'cpi_2.8'!R292</f>
        <v>-3000</v>
      </c>
      <c r="D292" s="41">
        <f>'cpi_2.8'!Z292</f>
        <v>-4025.9050802102356</v>
      </c>
    </row>
    <row r="293" spans="1:4" x14ac:dyDescent="0.2">
      <c r="A293" s="2">
        <f>'cpi_2.8'!I293</f>
        <v>66</v>
      </c>
      <c r="B293" s="2">
        <f>'cpi_2.8'!B293</f>
        <v>62500</v>
      </c>
      <c r="C293" s="2">
        <f>'cpi_2.8'!R293</f>
        <v>-3000</v>
      </c>
      <c r="D293" s="41">
        <f>'cpi_2.8'!Z293</f>
        <v>-4096.4944406166833</v>
      </c>
    </row>
    <row r="294" spans="1:4" x14ac:dyDescent="0.2">
      <c r="A294" s="2">
        <f>'cpi_2.8'!I294</f>
        <v>66</v>
      </c>
      <c r="B294" s="2">
        <f>'cpi_2.8'!B294</f>
        <v>67500</v>
      </c>
      <c r="C294" s="2">
        <f>'cpi_2.8'!R294</f>
        <v>-3000</v>
      </c>
      <c r="D294" s="41">
        <f>'cpi_2.8'!Z294</f>
        <v>-4138.8480568605482</v>
      </c>
    </row>
    <row r="295" spans="1:4" x14ac:dyDescent="0.2">
      <c r="A295" s="2">
        <f>'cpi_2.8'!I295</f>
        <v>66</v>
      </c>
      <c r="B295" s="2">
        <f>'cpi_2.8'!B295</f>
        <v>72500</v>
      </c>
      <c r="C295" s="2">
        <f>'cpi_2.8'!R295</f>
        <v>-3000</v>
      </c>
      <c r="D295" s="41">
        <f>'cpi_2.8'!Z295</f>
        <v>-4181.2016731044168</v>
      </c>
    </row>
    <row r="296" spans="1:4" x14ac:dyDescent="0.2">
      <c r="A296" s="2">
        <f>'cpi_2.8'!I296</f>
        <v>66</v>
      </c>
      <c r="B296" s="2">
        <f>'cpi_2.8'!B296</f>
        <v>77500</v>
      </c>
      <c r="C296" s="2">
        <f>'cpi_2.8'!R296</f>
        <v>-3000</v>
      </c>
      <c r="D296" s="41">
        <f>'cpi_2.8'!Z296</f>
        <v>-4223.5552893482891</v>
      </c>
    </row>
    <row r="297" spans="1:4" x14ac:dyDescent="0.2">
      <c r="A297" s="2">
        <f>'cpi_2.8'!I297</f>
        <v>66</v>
      </c>
      <c r="B297" s="2">
        <f>'cpi_2.8'!B297</f>
        <v>82500</v>
      </c>
      <c r="C297" s="2">
        <f>'cpi_2.8'!R297</f>
        <v>-3000</v>
      </c>
      <c r="D297" s="41">
        <f>'cpi_2.8'!Z297</f>
        <v>-4265.908905592154</v>
      </c>
    </row>
    <row r="298" spans="1:4" x14ac:dyDescent="0.2">
      <c r="A298" s="2">
        <f>'cpi_2.8'!I298</f>
        <v>66</v>
      </c>
      <c r="B298" s="2">
        <f>'cpi_2.8'!B298</f>
        <v>87500</v>
      </c>
      <c r="C298" s="2">
        <f>'cpi_2.8'!R298</f>
        <v>-3000</v>
      </c>
      <c r="D298" s="41">
        <f>'cpi_2.8'!Z298</f>
        <v>-4308.2625218360226</v>
      </c>
    </row>
    <row r="299" spans="1:4" x14ac:dyDescent="0.2">
      <c r="A299" s="2">
        <f>'cpi_2.8'!I299</f>
        <v>66</v>
      </c>
      <c r="B299" s="2">
        <f>'cpi_2.8'!B299</f>
        <v>92500</v>
      </c>
      <c r="C299" s="2">
        <f>'cpi_2.8'!R299</f>
        <v>-3000</v>
      </c>
      <c r="D299" s="41">
        <f>'cpi_2.8'!Z299</f>
        <v>-4350.6161380798912</v>
      </c>
    </row>
    <row r="300" spans="1:4" x14ac:dyDescent="0.2">
      <c r="A300" s="2">
        <f>'cpi_2.8'!I300</f>
        <v>66</v>
      </c>
      <c r="B300" s="2">
        <f>'cpi_2.8'!B300</f>
        <v>97500</v>
      </c>
      <c r="C300" s="2">
        <f>'cpi_2.8'!R300</f>
        <v>-3000</v>
      </c>
      <c r="D300" s="41">
        <f>'cpi_2.8'!Z300</f>
        <v>-4392.9697543237598</v>
      </c>
    </row>
    <row r="301" spans="1:4" x14ac:dyDescent="0.2">
      <c r="A301" s="2">
        <f>'cpi_2.8'!I301</f>
        <v>66</v>
      </c>
      <c r="B301" s="2">
        <f>'cpi_2.8'!B301</f>
        <v>102500</v>
      </c>
      <c r="C301" s="2">
        <f>'cpi_2.8'!R301</f>
        <v>-3000</v>
      </c>
      <c r="D301" s="41">
        <f>'cpi_2.8'!Z301</f>
        <v>-4435.3233705676284</v>
      </c>
    </row>
    <row r="302" spans="1:4" x14ac:dyDescent="0.2">
      <c r="A302" s="2">
        <f>'cpi_2.8'!I302</f>
        <v>66</v>
      </c>
      <c r="B302" s="2">
        <f>'cpi_2.8'!B302</f>
        <v>107500</v>
      </c>
      <c r="C302" s="2">
        <f>'cpi_2.8'!R302</f>
        <v>-3000</v>
      </c>
      <c r="D302" s="41">
        <f>'cpi_2.8'!Z302</f>
        <v>-4477.676986811497</v>
      </c>
    </row>
    <row r="303" spans="1:4" x14ac:dyDescent="0.2">
      <c r="A303" s="2">
        <f>'cpi_2.8'!I303</f>
        <v>66</v>
      </c>
      <c r="B303" s="2">
        <f>'cpi_2.8'!B303</f>
        <v>112500</v>
      </c>
      <c r="C303" s="2">
        <f>'cpi_2.8'!R303</f>
        <v>-3000</v>
      </c>
      <c r="D303" s="41">
        <f>'cpi_2.8'!Z303</f>
        <v>-4520.030603055362</v>
      </c>
    </row>
    <row r="304" spans="1:4" x14ac:dyDescent="0.2">
      <c r="A304" s="2">
        <f>'cpi_2.8'!I304</f>
        <v>66</v>
      </c>
      <c r="B304" s="2">
        <f>'cpi_2.8'!B304</f>
        <v>117500</v>
      </c>
      <c r="C304" s="2">
        <f>'cpi_2.8'!R304</f>
        <v>-3000</v>
      </c>
      <c r="D304" s="41">
        <f>'cpi_2.8'!Z304</f>
        <v>-4562.3842192992342</v>
      </c>
    </row>
    <row r="305" spans="1:4" x14ac:dyDescent="0.2">
      <c r="A305" s="2">
        <f>'cpi_2.8'!I305</f>
        <v>66</v>
      </c>
      <c r="B305" s="2">
        <f>'cpi_2.8'!B305</f>
        <v>122500</v>
      </c>
      <c r="C305" s="2">
        <f>'cpi_2.8'!R305</f>
        <v>-3000</v>
      </c>
      <c r="D305" s="41">
        <f>'cpi_2.8'!Z305</f>
        <v>-4604.7378355431028</v>
      </c>
    </row>
    <row r="306" spans="1:4" x14ac:dyDescent="0.2">
      <c r="A306" s="2">
        <f>'cpi_2.8'!I306</f>
        <v>66</v>
      </c>
      <c r="B306" s="2">
        <f>'cpi_2.8'!B306</f>
        <v>127500</v>
      </c>
      <c r="C306" s="2">
        <f>'cpi_2.8'!R306</f>
        <v>-3000</v>
      </c>
      <c r="D306" s="41">
        <f>'cpi_2.8'!Z306</f>
        <v>-4647.0914517869678</v>
      </c>
    </row>
    <row r="307" spans="1:4" x14ac:dyDescent="0.2">
      <c r="A307" s="2">
        <f>'cpi_2.8'!I307</f>
        <v>66</v>
      </c>
      <c r="B307" s="2">
        <f>'cpi_2.8'!B307</f>
        <v>132500</v>
      </c>
      <c r="C307" s="2">
        <f>'cpi_2.8'!R307</f>
        <v>-3000</v>
      </c>
      <c r="D307" s="41">
        <f>'cpi_2.8'!Z307</f>
        <v>-4689.4450680308364</v>
      </c>
    </row>
    <row r="308" spans="1:4" x14ac:dyDescent="0.2">
      <c r="A308" s="2">
        <f>'cpi_2.8'!I308</f>
        <v>66</v>
      </c>
      <c r="B308" s="2">
        <f>'cpi_2.8'!B308</f>
        <v>137500</v>
      </c>
      <c r="C308" s="2">
        <f>'cpi_2.8'!R308</f>
        <v>-3000</v>
      </c>
      <c r="D308" s="41">
        <f>'cpi_2.8'!Z308</f>
        <v>-4731.7986842747086</v>
      </c>
    </row>
    <row r="309" spans="1:4" x14ac:dyDescent="0.2">
      <c r="A309" s="2">
        <f>'cpi_2.8'!I309</f>
        <v>66</v>
      </c>
      <c r="B309" s="2">
        <f>'cpi_2.8'!B309</f>
        <v>142500</v>
      </c>
      <c r="C309" s="2">
        <f>'cpi_2.8'!R309</f>
        <v>-3000</v>
      </c>
      <c r="D309" s="41">
        <f>'cpi_2.8'!Z309</f>
        <v>-4774.1523005185736</v>
      </c>
    </row>
    <row r="310" spans="1:4" x14ac:dyDescent="0.2">
      <c r="A310" s="2">
        <f>'cpi_2.8'!I310</f>
        <v>66</v>
      </c>
      <c r="B310" s="2">
        <f>'cpi_2.8'!B310</f>
        <v>147500</v>
      </c>
      <c r="C310" s="2">
        <f>'cpi_2.8'!R310</f>
        <v>-3000</v>
      </c>
      <c r="D310" s="41">
        <f>'cpi_2.8'!Z310</f>
        <v>-4816.5059167624422</v>
      </c>
    </row>
    <row r="311" spans="1:4" x14ac:dyDescent="0.2">
      <c r="A311" s="2">
        <f>'cpi_2.8'!I311</f>
        <v>66</v>
      </c>
      <c r="B311" s="2">
        <f>'cpi_2.8'!B311</f>
        <v>200000</v>
      </c>
      <c r="C311" s="2">
        <f>'cpi_2.8'!R311</f>
        <v>-2800</v>
      </c>
      <c r="D311" s="41">
        <f>'cpi_2.8'!Z311</f>
        <v>-5068.2778233637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  <col min="33" max="33" width="10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-10900</v>
      </c>
      <c r="C5" s="28">
        <v>-32700</v>
      </c>
      <c r="D5" s="28">
        <v>-54600</v>
      </c>
      <c r="E5" s="28">
        <v>-76700</v>
      </c>
      <c r="F5" s="28">
        <v>-108100</v>
      </c>
      <c r="G5" s="28">
        <v>-148800</v>
      </c>
      <c r="H5" s="28">
        <v>-193500</v>
      </c>
      <c r="I5" s="28">
        <v>-239300</v>
      </c>
      <c r="J5" s="28">
        <v>-273100</v>
      </c>
      <c r="K5" s="28">
        <v>-293900</v>
      </c>
      <c r="L5" s="28">
        <v>-305300</v>
      </c>
      <c r="M5" s="28">
        <v>-309700</v>
      </c>
      <c r="N5" s="28">
        <v>-309900</v>
      </c>
      <c r="O5" s="28">
        <v>-309900</v>
      </c>
      <c r="P5" s="28">
        <v>-309900</v>
      </c>
      <c r="Q5" s="28">
        <v>-310100</v>
      </c>
      <c r="R5" s="28">
        <v>-310100</v>
      </c>
      <c r="S5" s="28">
        <v>-310100</v>
      </c>
      <c r="T5" s="28">
        <v>-310100</v>
      </c>
      <c r="U5" s="28">
        <v>-310100</v>
      </c>
      <c r="V5" s="28">
        <v>-310100</v>
      </c>
      <c r="W5" s="28">
        <v>-310100</v>
      </c>
      <c r="X5" s="28">
        <v>-309900</v>
      </c>
      <c r="Y5" s="28">
        <v>-309900</v>
      </c>
      <c r="Z5" s="28">
        <v>-309900</v>
      </c>
      <c r="AA5" s="28">
        <v>-310100</v>
      </c>
      <c r="AB5" s="28">
        <v>-310100</v>
      </c>
      <c r="AC5" s="28">
        <v>-310100</v>
      </c>
      <c r="AD5" s="28">
        <v>-310100</v>
      </c>
      <c r="AE5" s="28">
        <v>-310100</v>
      </c>
      <c r="AF5" s="28">
        <v>-310100</v>
      </c>
      <c r="AG5" s="28">
        <v>-7937300</v>
      </c>
    </row>
    <row r="6" spans="1:33" x14ac:dyDescent="0.2">
      <c r="A6" s="30">
        <v>28</v>
      </c>
      <c r="B6" s="28">
        <v>-9000</v>
      </c>
      <c r="C6" s="28">
        <v>-26900</v>
      </c>
      <c r="D6" s="28">
        <v>-44900</v>
      </c>
      <c r="E6" s="28">
        <v>-63100</v>
      </c>
      <c r="F6" s="28">
        <v>-85700</v>
      </c>
      <c r="G6" s="28">
        <v>-117900</v>
      </c>
      <c r="H6" s="28">
        <v>-155500</v>
      </c>
      <c r="I6" s="28">
        <v>-195900</v>
      </c>
      <c r="J6" s="28">
        <v>-230900</v>
      </c>
      <c r="K6" s="28">
        <v>-252900</v>
      </c>
      <c r="L6" s="28">
        <v>-265100</v>
      </c>
      <c r="M6" s="28">
        <v>-269900</v>
      </c>
      <c r="N6" s="28">
        <v>-270300</v>
      </c>
      <c r="O6" s="28">
        <v>-270300</v>
      </c>
      <c r="P6" s="28">
        <v>-270300</v>
      </c>
      <c r="Q6" s="28">
        <v>-270300</v>
      </c>
      <c r="R6" s="28">
        <v>-270500</v>
      </c>
      <c r="S6" s="28">
        <v>-270300</v>
      </c>
      <c r="T6" s="28">
        <v>-270300</v>
      </c>
      <c r="U6" s="28">
        <v>-270500</v>
      </c>
      <c r="V6" s="28">
        <v>-270300</v>
      </c>
      <c r="W6" s="28">
        <v>-270300</v>
      </c>
      <c r="X6" s="28">
        <v>-270300</v>
      </c>
      <c r="Y6" s="28">
        <v>-270300</v>
      </c>
      <c r="Z6" s="28">
        <v>-270300</v>
      </c>
      <c r="AA6" s="28">
        <v>-270300</v>
      </c>
      <c r="AB6" s="28">
        <v>-270500</v>
      </c>
      <c r="AC6" s="28">
        <v>-270300</v>
      </c>
      <c r="AD6" s="28">
        <v>-270300</v>
      </c>
      <c r="AE6" s="28">
        <v>-270500</v>
      </c>
      <c r="AF6" s="28">
        <v>-270500</v>
      </c>
      <c r="AG6" s="28">
        <v>-6854400</v>
      </c>
    </row>
    <row r="7" spans="1:33" x14ac:dyDescent="0.2">
      <c r="A7" s="30">
        <v>33</v>
      </c>
      <c r="B7" s="28">
        <v>-7400</v>
      </c>
      <c r="C7" s="28">
        <v>-21900</v>
      </c>
      <c r="D7" s="28">
        <v>-36400</v>
      </c>
      <c r="E7" s="28">
        <v>-50900</v>
      </c>
      <c r="F7" s="28">
        <v>-66800</v>
      </c>
      <c r="G7" s="28">
        <v>-91300</v>
      </c>
      <c r="H7" s="28">
        <v>-121900</v>
      </c>
      <c r="I7" s="28">
        <v>-155900</v>
      </c>
      <c r="J7" s="28">
        <v>-189700</v>
      </c>
      <c r="K7" s="28">
        <v>-212700</v>
      </c>
      <c r="L7" s="28">
        <v>-225500</v>
      </c>
      <c r="M7" s="28">
        <v>-231100</v>
      </c>
      <c r="N7" s="28">
        <v>-231300</v>
      </c>
      <c r="O7" s="28">
        <v>-231300</v>
      </c>
      <c r="P7" s="28">
        <v>-231500</v>
      </c>
      <c r="Q7" s="28">
        <v>-231500</v>
      </c>
      <c r="R7" s="28">
        <v>-231500</v>
      </c>
      <c r="S7" s="28">
        <v>-231300</v>
      </c>
      <c r="T7" s="28">
        <v>-231300</v>
      </c>
      <c r="U7" s="28">
        <v>-231500</v>
      </c>
      <c r="V7" s="28">
        <v>-231500</v>
      </c>
      <c r="W7" s="28">
        <v>-231500</v>
      </c>
      <c r="X7" s="28">
        <v>-231300</v>
      </c>
      <c r="Y7" s="28">
        <v>-231300</v>
      </c>
      <c r="Z7" s="28">
        <v>-231300</v>
      </c>
      <c r="AA7" s="28">
        <v>-231500</v>
      </c>
      <c r="AB7" s="28">
        <v>-231500</v>
      </c>
      <c r="AC7" s="28">
        <v>-231500</v>
      </c>
      <c r="AD7" s="28">
        <v>-231300</v>
      </c>
      <c r="AE7" s="28">
        <v>-231300</v>
      </c>
      <c r="AF7" s="28">
        <v>-231500</v>
      </c>
      <c r="AG7" s="28">
        <v>-5808200</v>
      </c>
    </row>
    <row r="8" spans="1:33" x14ac:dyDescent="0.2">
      <c r="A8" s="30">
        <v>38</v>
      </c>
      <c r="B8" s="28">
        <v>-5700</v>
      </c>
      <c r="C8" s="28">
        <v>-17300</v>
      </c>
      <c r="D8" s="28">
        <v>-28500</v>
      </c>
      <c r="E8" s="28">
        <v>-40100</v>
      </c>
      <c r="F8" s="28">
        <v>-51500</v>
      </c>
      <c r="G8" s="28">
        <v>-68300</v>
      </c>
      <c r="H8" s="28">
        <v>-91900</v>
      </c>
      <c r="I8" s="28">
        <v>-119700</v>
      </c>
      <c r="J8" s="28">
        <v>-149500</v>
      </c>
      <c r="K8" s="28">
        <v>-173300</v>
      </c>
      <c r="L8" s="28">
        <v>-186900</v>
      </c>
      <c r="M8" s="28">
        <v>-192500</v>
      </c>
      <c r="N8" s="28">
        <v>-193100</v>
      </c>
      <c r="O8" s="28">
        <v>-193100</v>
      </c>
      <c r="P8" s="28">
        <v>-193100</v>
      </c>
      <c r="Q8" s="28">
        <v>-193100</v>
      </c>
      <c r="R8" s="28">
        <v>-193100</v>
      </c>
      <c r="S8" s="28">
        <v>-193100</v>
      </c>
      <c r="T8" s="28">
        <v>-193100</v>
      </c>
      <c r="U8" s="28">
        <v>-193100</v>
      </c>
      <c r="V8" s="28">
        <v>-193100</v>
      </c>
      <c r="W8" s="28">
        <v>-193100</v>
      </c>
      <c r="X8" s="28">
        <v>-192900</v>
      </c>
      <c r="Y8" s="28">
        <v>-192900</v>
      </c>
      <c r="Z8" s="28">
        <v>-192900</v>
      </c>
      <c r="AA8" s="28">
        <v>-192900</v>
      </c>
      <c r="AB8" s="28">
        <v>-192900</v>
      </c>
      <c r="AC8" s="28">
        <v>-192900</v>
      </c>
      <c r="AD8" s="28">
        <v>-192900</v>
      </c>
      <c r="AE8" s="28">
        <v>-192900</v>
      </c>
      <c r="AF8" s="28">
        <v>-193100</v>
      </c>
      <c r="AG8" s="28">
        <v>-4792500</v>
      </c>
    </row>
    <row r="9" spans="1:33" x14ac:dyDescent="0.2">
      <c r="A9" s="30">
        <v>43</v>
      </c>
      <c r="B9" s="28">
        <v>-4500</v>
      </c>
      <c r="C9" s="28">
        <v>-13200</v>
      </c>
      <c r="D9" s="28">
        <v>-21900</v>
      </c>
      <c r="E9" s="28">
        <v>-30400</v>
      </c>
      <c r="F9" s="28">
        <v>-39100</v>
      </c>
      <c r="G9" s="28">
        <v>-49500</v>
      </c>
      <c r="H9" s="28">
        <v>-66500</v>
      </c>
      <c r="I9" s="28">
        <v>-88400</v>
      </c>
      <c r="J9" s="28">
        <v>-112200</v>
      </c>
      <c r="K9" s="28">
        <v>-135400</v>
      </c>
      <c r="L9" s="28">
        <v>-149400</v>
      </c>
      <c r="M9" s="28">
        <v>-155200</v>
      </c>
      <c r="N9" s="28">
        <v>-155600</v>
      </c>
      <c r="O9" s="28">
        <v>-155800</v>
      </c>
      <c r="P9" s="28">
        <v>-155800</v>
      </c>
      <c r="Q9" s="28">
        <v>-155600</v>
      </c>
      <c r="R9" s="28">
        <v>-155600</v>
      </c>
      <c r="S9" s="28">
        <v>-155600</v>
      </c>
      <c r="T9" s="28">
        <v>-155600</v>
      </c>
      <c r="U9" s="28">
        <v>-155600</v>
      </c>
      <c r="V9" s="28">
        <v>-155800</v>
      </c>
      <c r="W9" s="28">
        <v>-155800</v>
      </c>
      <c r="X9" s="28">
        <v>-155600</v>
      </c>
      <c r="Y9" s="28">
        <v>-155600</v>
      </c>
      <c r="Z9" s="28">
        <v>-155600</v>
      </c>
      <c r="AA9" s="28">
        <v>-155600</v>
      </c>
      <c r="AB9" s="28">
        <v>-155800</v>
      </c>
      <c r="AC9" s="28">
        <v>-155800</v>
      </c>
      <c r="AD9" s="28">
        <v>-155800</v>
      </c>
      <c r="AE9" s="28">
        <v>-155600</v>
      </c>
      <c r="AF9" s="28">
        <v>-155600</v>
      </c>
      <c r="AG9" s="28">
        <v>-3823500</v>
      </c>
    </row>
    <row r="10" spans="1:33" x14ac:dyDescent="0.2">
      <c r="A10" s="30">
        <v>48</v>
      </c>
      <c r="B10" s="28">
        <v>-3300</v>
      </c>
      <c r="C10" s="28">
        <v>-9300</v>
      </c>
      <c r="D10" s="28">
        <v>-15700</v>
      </c>
      <c r="E10" s="28">
        <v>-22200</v>
      </c>
      <c r="F10" s="28">
        <v>-28200</v>
      </c>
      <c r="G10" s="28">
        <v>-34700</v>
      </c>
      <c r="H10" s="28">
        <v>-45200</v>
      </c>
      <c r="I10" s="28">
        <v>-61000</v>
      </c>
      <c r="J10" s="28">
        <v>-79600</v>
      </c>
      <c r="K10" s="28">
        <v>-98200</v>
      </c>
      <c r="L10" s="28">
        <v>-112600</v>
      </c>
      <c r="M10" s="28">
        <v>-118800</v>
      </c>
      <c r="N10" s="28">
        <v>-119400</v>
      </c>
      <c r="O10" s="28">
        <v>-119400</v>
      </c>
      <c r="P10" s="28">
        <v>-119400</v>
      </c>
      <c r="Q10" s="28">
        <v>-119400</v>
      </c>
      <c r="R10" s="28">
        <v>-119400</v>
      </c>
      <c r="S10" s="28">
        <v>-119200</v>
      </c>
      <c r="T10" s="28">
        <v>-119200</v>
      </c>
      <c r="U10" s="28">
        <v>-119200</v>
      </c>
      <c r="V10" s="28">
        <v>-119200</v>
      </c>
      <c r="W10" s="28">
        <v>-119200</v>
      </c>
      <c r="X10" s="28">
        <v>-119400</v>
      </c>
      <c r="Y10" s="28">
        <v>-119400</v>
      </c>
      <c r="Z10" s="28">
        <v>-119400</v>
      </c>
      <c r="AA10" s="28">
        <v>-119400</v>
      </c>
      <c r="AB10" s="28">
        <v>-119400</v>
      </c>
      <c r="AC10" s="28">
        <v>-119400</v>
      </c>
      <c r="AD10" s="28">
        <v>-119400</v>
      </c>
      <c r="AE10" s="28">
        <v>-119400</v>
      </c>
      <c r="AF10" s="28">
        <v>-119400</v>
      </c>
      <c r="AG10" s="28">
        <v>-2896400</v>
      </c>
    </row>
    <row r="11" spans="1:33" x14ac:dyDescent="0.2">
      <c r="A11" s="30">
        <v>53</v>
      </c>
      <c r="B11" s="28">
        <v>-2200</v>
      </c>
      <c r="C11" s="28">
        <v>-6400</v>
      </c>
      <c r="D11" s="28">
        <v>-10400</v>
      </c>
      <c r="E11" s="28">
        <v>-14600</v>
      </c>
      <c r="F11" s="28">
        <v>-19000</v>
      </c>
      <c r="G11" s="28">
        <v>-23100</v>
      </c>
      <c r="H11" s="28">
        <v>-28400</v>
      </c>
      <c r="I11" s="28">
        <v>-38300</v>
      </c>
      <c r="J11" s="28">
        <v>-51700</v>
      </c>
      <c r="K11" s="28">
        <v>-65100</v>
      </c>
      <c r="L11" s="28">
        <v>-77700</v>
      </c>
      <c r="M11" s="28">
        <v>-84300</v>
      </c>
      <c r="N11" s="28">
        <v>-84700</v>
      </c>
      <c r="O11" s="28">
        <v>-84700</v>
      </c>
      <c r="P11" s="28">
        <v>-84900</v>
      </c>
      <c r="Q11" s="28">
        <v>-84700</v>
      </c>
      <c r="R11" s="28">
        <v>-84700</v>
      </c>
      <c r="S11" s="28">
        <v>-84900</v>
      </c>
      <c r="T11" s="28">
        <v>-84700</v>
      </c>
      <c r="U11" s="28">
        <v>-84700</v>
      </c>
      <c r="V11" s="28">
        <v>-84700</v>
      </c>
      <c r="W11" s="28">
        <v>-84700</v>
      </c>
      <c r="X11" s="28">
        <v>-84700</v>
      </c>
      <c r="Y11" s="28">
        <v>-84700</v>
      </c>
      <c r="Z11" s="28">
        <v>-84700</v>
      </c>
      <c r="AA11" s="28">
        <v>-84700</v>
      </c>
      <c r="AB11" s="28">
        <v>-84700</v>
      </c>
      <c r="AC11" s="28">
        <v>-84700</v>
      </c>
      <c r="AD11" s="28">
        <v>-84900</v>
      </c>
      <c r="AE11" s="28">
        <v>-84700</v>
      </c>
      <c r="AF11" s="28">
        <v>-84900</v>
      </c>
      <c r="AG11" s="28">
        <v>-2031300</v>
      </c>
    </row>
    <row r="12" spans="1:33" x14ac:dyDescent="0.2">
      <c r="A12" s="30">
        <v>58</v>
      </c>
      <c r="B12" s="28">
        <v>-1200</v>
      </c>
      <c r="C12" s="28">
        <v>-3500</v>
      </c>
      <c r="D12" s="28">
        <v>-5900</v>
      </c>
      <c r="E12" s="28">
        <v>-8400</v>
      </c>
      <c r="F12" s="28">
        <v>-10800</v>
      </c>
      <c r="G12" s="28">
        <v>-13100</v>
      </c>
      <c r="H12" s="28">
        <v>-15400</v>
      </c>
      <c r="I12" s="28">
        <v>-20300</v>
      </c>
      <c r="J12" s="28">
        <v>-28500</v>
      </c>
      <c r="K12" s="28">
        <v>-36700</v>
      </c>
      <c r="L12" s="28">
        <v>-44900</v>
      </c>
      <c r="M12" s="28">
        <v>-51300</v>
      </c>
      <c r="N12" s="28">
        <v>-51700</v>
      </c>
      <c r="O12" s="28">
        <v>-51700</v>
      </c>
      <c r="P12" s="28">
        <v>-51700</v>
      </c>
      <c r="Q12" s="28">
        <v>-51700</v>
      </c>
      <c r="R12" s="28">
        <v>-51700</v>
      </c>
      <c r="S12" s="28">
        <v>-51700</v>
      </c>
      <c r="T12" s="28">
        <v>-51700</v>
      </c>
      <c r="U12" s="28">
        <v>-51700</v>
      </c>
      <c r="V12" s="28">
        <v>-51700</v>
      </c>
      <c r="W12" s="28">
        <v>-51700</v>
      </c>
      <c r="X12" s="28">
        <v>-51700</v>
      </c>
      <c r="Y12" s="28">
        <v>-51700</v>
      </c>
      <c r="Z12" s="28">
        <v>-51700</v>
      </c>
      <c r="AA12" s="28">
        <v>-51700</v>
      </c>
      <c r="AB12" s="28">
        <v>-51700</v>
      </c>
      <c r="AC12" s="28">
        <v>-51700</v>
      </c>
      <c r="AD12" s="28">
        <v>-51700</v>
      </c>
      <c r="AE12" s="28">
        <v>-51700</v>
      </c>
      <c r="AF12" s="28">
        <v>-51700</v>
      </c>
      <c r="AG12" s="28">
        <v>-1222300</v>
      </c>
    </row>
    <row r="13" spans="1:33" x14ac:dyDescent="0.2">
      <c r="A13" s="30">
        <v>63</v>
      </c>
      <c r="B13" s="28">
        <v>-400</v>
      </c>
      <c r="C13" s="28">
        <v>-1300</v>
      </c>
      <c r="D13" s="28">
        <v>-2200</v>
      </c>
      <c r="E13" s="28">
        <v>-3300</v>
      </c>
      <c r="F13" s="28">
        <v>-4000</v>
      </c>
      <c r="G13" s="28">
        <v>-4900</v>
      </c>
      <c r="H13" s="28">
        <v>-5800</v>
      </c>
      <c r="I13" s="28">
        <v>-6900</v>
      </c>
      <c r="J13" s="28">
        <v>-9900</v>
      </c>
      <c r="K13" s="28">
        <v>-13300</v>
      </c>
      <c r="L13" s="28">
        <v>-16700</v>
      </c>
      <c r="M13" s="28">
        <v>-19900</v>
      </c>
      <c r="N13" s="28">
        <v>-20300</v>
      </c>
      <c r="O13" s="28">
        <v>-20500</v>
      </c>
      <c r="P13" s="28">
        <v>-20500</v>
      </c>
      <c r="Q13" s="28">
        <v>-20500</v>
      </c>
      <c r="R13" s="28">
        <v>-20500</v>
      </c>
      <c r="S13" s="28">
        <v>-20300</v>
      </c>
      <c r="T13" s="28">
        <v>-20300</v>
      </c>
      <c r="U13" s="28">
        <v>-20300</v>
      </c>
      <c r="V13" s="28">
        <v>-20300</v>
      </c>
      <c r="W13" s="28">
        <v>-20500</v>
      </c>
      <c r="X13" s="28">
        <v>-20500</v>
      </c>
      <c r="Y13" s="28">
        <v>-20500</v>
      </c>
      <c r="Z13" s="28">
        <v>-20500</v>
      </c>
      <c r="AA13" s="28">
        <v>-20500</v>
      </c>
      <c r="AB13" s="28">
        <v>-20300</v>
      </c>
      <c r="AC13" s="28">
        <v>-20300</v>
      </c>
      <c r="AD13" s="28">
        <v>-20300</v>
      </c>
      <c r="AE13" s="28">
        <v>-20300</v>
      </c>
      <c r="AF13" s="28">
        <v>-20300</v>
      </c>
      <c r="AG13" s="28">
        <v>-476100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-400</v>
      </c>
      <c r="E14" s="28">
        <v>-400</v>
      </c>
      <c r="F14" s="28">
        <v>-600</v>
      </c>
      <c r="G14" s="28">
        <v>-700</v>
      </c>
      <c r="H14" s="28">
        <v>-900</v>
      </c>
      <c r="I14" s="28">
        <v>-1000</v>
      </c>
      <c r="J14" s="28">
        <v>-1600</v>
      </c>
      <c r="K14" s="28">
        <v>-2000</v>
      </c>
      <c r="L14" s="28">
        <v>-2400</v>
      </c>
      <c r="M14" s="28">
        <v>-3000</v>
      </c>
      <c r="N14" s="28">
        <v>-3000</v>
      </c>
      <c r="O14" s="28">
        <v>-3000</v>
      </c>
      <c r="P14" s="28">
        <v>-3000</v>
      </c>
      <c r="Q14" s="28">
        <v>-3000</v>
      </c>
      <c r="R14" s="28">
        <v>-3000</v>
      </c>
      <c r="S14" s="28">
        <v>-3000</v>
      </c>
      <c r="T14" s="28">
        <v>-3000</v>
      </c>
      <c r="U14" s="28">
        <v>-3000</v>
      </c>
      <c r="V14" s="28">
        <v>-3000</v>
      </c>
      <c r="W14" s="28">
        <v>-3000</v>
      </c>
      <c r="X14" s="28">
        <v>-3000</v>
      </c>
      <c r="Y14" s="28">
        <v>-3000</v>
      </c>
      <c r="Z14" s="28">
        <v>-3000</v>
      </c>
      <c r="AA14" s="28">
        <v>-3000</v>
      </c>
      <c r="AB14" s="28">
        <v>-3000</v>
      </c>
      <c r="AC14" s="28">
        <v>-3000</v>
      </c>
      <c r="AD14" s="28">
        <v>-3000</v>
      </c>
      <c r="AE14" s="28">
        <v>-3000</v>
      </c>
      <c r="AF14" s="28">
        <v>-2800</v>
      </c>
      <c r="AG14" s="28">
        <v>-70200</v>
      </c>
    </row>
    <row r="15" spans="1:33" x14ac:dyDescent="0.2">
      <c r="A15" s="30" t="s">
        <v>26</v>
      </c>
      <c r="B15" s="28">
        <v>-44700</v>
      </c>
      <c r="C15" s="28">
        <v>-132800</v>
      </c>
      <c r="D15" s="28">
        <v>-220900</v>
      </c>
      <c r="E15" s="28">
        <v>-310100</v>
      </c>
      <c r="F15" s="28">
        <v>-413800</v>
      </c>
      <c r="G15" s="28">
        <v>-552300</v>
      </c>
      <c r="H15" s="28">
        <v>-725000</v>
      </c>
      <c r="I15" s="28">
        <v>-926700</v>
      </c>
      <c r="J15" s="28">
        <v>-1126700</v>
      </c>
      <c r="K15" s="28">
        <v>-1283500</v>
      </c>
      <c r="L15" s="28">
        <v>-1386500</v>
      </c>
      <c r="M15" s="28">
        <v>-1435700</v>
      </c>
      <c r="N15" s="28">
        <v>-1439300</v>
      </c>
      <c r="O15" s="28">
        <v>-1439700</v>
      </c>
      <c r="P15" s="28">
        <v>-1440100</v>
      </c>
      <c r="Q15" s="28">
        <v>-1439900</v>
      </c>
      <c r="R15" s="28">
        <v>-1440100</v>
      </c>
      <c r="S15" s="28">
        <v>-1439500</v>
      </c>
      <c r="T15" s="28">
        <v>-1439300</v>
      </c>
      <c r="U15" s="28">
        <v>-1439700</v>
      </c>
      <c r="V15" s="28">
        <v>-1439700</v>
      </c>
      <c r="W15" s="28">
        <v>-1439900</v>
      </c>
      <c r="X15" s="28">
        <v>-1439300</v>
      </c>
      <c r="Y15" s="28">
        <v>-1439300</v>
      </c>
      <c r="Z15" s="28">
        <v>-1439300</v>
      </c>
      <c r="AA15" s="28">
        <v>-1439700</v>
      </c>
      <c r="AB15" s="28">
        <v>-1439900</v>
      </c>
      <c r="AC15" s="28">
        <v>-1439700</v>
      </c>
      <c r="AD15" s="28">
        <v>-1439700</v>
      </c>
      <c r="AE15" s="28">
        <v>-1439500</v>
      </c>
      <c r="AF15" s="28">
        <v>-1439900</v>
      </c>
      <c r="AG15" s="28">
        <v>-35912200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activeCell="D1" sqref="D1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-10900</v>
      </c>
      <c r="C3" s="34">
        <v>-32700</v>
      </c>
      <c r="D3" s="34">
        <v>-54600</v>
      </c>
      <c r="E3" s="34">
        <v>-76700</v>
      </c>
      <c r="F3" s="34">
        <v>-108100</v>
      </c>
      <c r="G3" s="34">
        <v>-148800</v>
      </c>
      <c r="H3" s="34">
        <v>-193500</v>
      </c>
      <c r="I3" s="34">
        <v>-239300</v>
      </c>
      <c r="J3" s="34">
        <v>-273100</v>
      </c>
      <c r="K3" s="34">
        <v>-293900</v>
      </c>
      <c r="L3" s="34">
        <v>-305300</v>
      </c>
      <c r="M3" s="34">
        <v>-309700</v>
      </c>
      <c r="N3" s="34">
        <v>-309900</v>
      </c>
      <c r="O3" s="34">
        <v>-309900</v>
      </c>
      <c r="P3" s="34">
        <v>-309900</v>
      </c>
      <c r="Q3" s="34">
        <v>-310100</v>
      </c>
      <c r="R3" s="34">
        <v>-310100</v>
      </c>
      <c r="S3" s="34">
        <v>-310100</v>
      </c>
      <c r="T3" s="34">
        <v>-310100</v>
      </c>
      <c r="U3" s="34">
        <v>-310100</v>
      </c>
      <c r="V3" s="34">
        <v>-310100</v>
      </c>
      <c r="W3" s="34">
        <v>-310100</v>
      </c>
      <c r="X3" s="34">
        <v>-309900</v>
      </c>
      <c r="Y3" s="34">
        <v>-309900</v>
      </c>
      <c r="Z3" s="34">
        <v>-309900</v>
      </c>
      <c r="AA3" s="34">
        <v>-310100</v>
      </c>
      <c r="AB3" s="34">
        <v>-310100</v>
      </c>
      <c r="AC3" s="34">
        <v>-310100</v>
      </c>
      <c r="AD3" s="34">
        <v>-310100</v>
      </c>
      <c r="AE3" s="34">
        <v>-310100</v>
      </c>
      <c r="AF3" s="34">
        <v>-310100</v>
      </c>
      <c r="AG3" s="39">
        <v>-7937300</v>
      </c>
    </row>
    <row r="4" spans="1:33" x14ac:dyDescent="0.2">
      <c r="A4" s="36">
        <v>28</v>
      </c>
      <c r="B4" s="34">
        <v>-9000</v>
      </c>
      <c r="C4" s="34">
        <v>-26900</v>
      </c>
      <c r="D4" s="34">
        <v>-44900</v>
      </c>
      <c r="E4" s="34">
        <v>-63100</v>
      </c>
      <c r="F4" s="34">
        <v>-85700</v>
      </c>
      <c r="G4" s="34">
        <v>-117900</v>
      </c>
      <c r="H4" s="34">
        <v>-155500</v>
      </c>
      <c r="I4" s="34">
        <v>-195900</v>
      </c>
      <c r="J4" s="34">
        <v>-230900</v>
      </c>
      <c r="K4" s="34">
        <v>-252900</v>
      </c>
      <c r="L4" s="34">
        <v>-265100</v>
      </c>
      <c r="M4" s="34">
        <v>-269900</v>
      </c>
      <c r="N4" s="34">
        <v>-270300</v>
      </c>
      <c r="O4" s="34">
        <v>-270300</v>
      </c>
      <c r="P4" s="34">
        <v>-270300</v>
      </c>
      <c r="Q4" s="34">
        <v>-270300</v>
      </c>
      <c r="R4" s="34">
        <v>-270500</v>
      </c>
      <c r="S4" s="34">
        <v>-270300</v>
      </c>
      <c r="T4" s="34">
        <v>-270300</v>
      </c>
      <c r="U4" s="34">
        <v>-270500</v>
      </c>
      <c r="V4" s="34">
        <v>-270300</v>
      </c>
      <c r="W4" s="34">
        <v>-270300</v>
      </c>
      <c r="X4" s="34">
        <v>-270300</v>
      </c>
      <c r="Y4" s="34">
        <v>-270300</v>
      </c>
      <c r="Z4" s="34">
        <v>-270300</v>
      </c>
      <c r="AA4" s="34">
        <v>-270300</v>
      </c>
      <c r="AB4" s="34">
        <v>-270500</v>
      </c>
      <c r="AC4" s="34">
        <v>-270300</v>
      </c>
      <c r="AD4" s="34">
        <v>-270300</v>
      </c>
      <c r="AE4" s="34">
        <v>-270500</v>
      </c>
      <c r="AF4" s="34">
        <v>-270500</v>
      </c>
      <c r="AG4" s="39">
        <v>-6854400</v>
      </c>
    </row>
    <row r="5" spans="1:33" x14ac:dyDescent="0.2">
      <c r="A5" s="36">
        <v>33</v>
      </c>
      <c r="B5" s="34">
        <v>-7400</v>
      </c>
      <c r="C5" s="34">
        <v>-21900</v>
      </c>
      <c r="D5" s="34">
        <v>-36400</v>
      </c>
      <c r="E5" s="34">
        <v>-50900</v>
      </c>
      <c r="F5" s="34">
        <v>-66800</v>
      </c>
      <c r="G5" s="34">
        <v>-91300</v>
      </c>
      <c r="H5" s="34">
        <v>-121900</v>
      </c>
      <c r="I5" s="34">
        <v>-155900</v>
      </c>
      <c r="J5" s="34">
        <v>-189700</v>
      </c>
      <c r="K5" s="34">
        <v>-212700</v>
      </c>
      <c r="L5" s="34">
        <v>-225500</v>
      </c>
      <c r="M5" s="34">
        <v>-231100</v>
      </c>
      <c r="N5" s="34">
        <v>-231300</v>
      </c>
      <c r="O5" s="34">
        <v>-231300</v>
      </c>
      <c r="P5" s="34">
        <v>-231500</v>
      </c>
      <c r="Q5" s="34">
        <v>-231500</v>
      </c>
      <c r="R5" s="34">
        <v>-231500</v>
      </c>
      <c r="S5" s="34">
        <v>-231300</v>
      </c>
      <c r="T5" s="34">
        <v>-231300</v>
      </c>
      <c r="U5" s="34">
        <v>-231500</v>
      </c>
      <c r="V5" s="34">
        <v>-231500</v>
      </c>
      <c r="W5" s="34">
        <v>-231500</v>
      </c>
      <c r="X5" s="34">
        <v>-231300</v>
      </c>
      <c r="Y5" s="34">
        <v>-231300</v>
      </c>
      <c r="Z5" s="34">
        <v>-231300</v>
      </c>
      <c r="AA5" s="34">
        <v>-231500</v>
      </c>
      <c r="AB5" s="34">
        <v>-231500</v>
      </c>
      <c r="AC5" s="34">
        <v>-231500</v>
      </c>
      <c r="AD5" s="34">
        <v>-231300</v>
      </c>
      <c r="AE5" s="34">
        <v>-231300</v>
      </c>
      <c r="AF5" s="34">
        <v>-231500</v>
      </c>
      <c r="AG5" s="39">
        <v>-5808200</v>
      </c>
    </row>
    <row r="6" spans="1:33" x14ac:dyDescent="0.2">
      <c r="A6" s="36">
        <v>38</v>
      </c>
      <c r="B6" s="34">
        <v>-5700</v>
      </c>
      <c r="C6" s="34">
        <v>-17300</v>
      </c>
      <c r="D6" s="34">
        <v>-28500</v>
      </c>
      <c r="E6" s="34">
        <v>-40100</v>
      </c>
      <c r="F6" s="34">
        <v>-51500</v>
      </c>
      <c r="G6" s="34">
        <v>-68300</v>
      </c>
      <c r="H6" s="34">
        <v>-91900</v>
      </c>
      <c r="I6" s="34">
        <v>-119700</v>
      </c>
      <c r="J6" s="34">
        <v>-149500</v>
      </c>
      <c r="K6" s="34">
        <v>-173300</v>
      </c>
      <c r="L6" s="34">
        <v>-186900</v>
      </c>
      <c r="M6" s="34">
        <v>-192500</v>
      </c>
      <c r="N6" s="34">
        <v>-193100</v>
      </c>
      <c r="O6" s="34">
        <v>-193100</v>
      </c>
      <c r="P6" s="34">
        <v>-193100</v>
      </c>
      <c r="Q6" s="34">
        <v>-193100</v>
      </c>
      <c r="R6" s="34">
        <v>-193100</v>
      </c>
      <c r="S6" s="34">
        <v>-193100</v>
      </c>
      <c r="T6" s="34">
        <v>-193100</v>
      </c>
      <c r="U6" s="34">
        <v>-193100</v>
      </c>
      <c r="V6" s="34">
        <v>-193100</v>
      </c>
      <c r="W6" s="34">
        <v>-193100</v>
      </c>
      <c r="X6" s="34">
        <v>-192900</v>
      </c>
      <c r="Y6" s="34">
        <v>-192900</v>
      </c>
      <c r="Z6" s="34">
        <v>-192900</v>
      </c>
      <c r="AA6" s="34">
        <v>-192900</v>
      </c>
      <c r="AB6" s="34">
        <v>-192900</v>
      </c>
      <c r="AC6" s="34">
        <v>-192900</v>
      </c>
      <c r="AD6" s="34">
        <v>-192900</v>
      </c>
      <c r="AE6" s="34">
        <v>-192900</v>
      </c>
      <c r="AF6" s="34">
        <v>-193100</v>
      </c>
      <c r="AG6" s="39">
        <v>-4792500</v>
      </c>
    </row>
    <row r="7" spans="1:33" x14ac:dyDescent="0.2">
      <c r="A7" s="36">
        <v>43</v>
      </c>
      <c r="B7" s="34">
        <v>-4500</v>
      </c>
      <c r="C7" s="34">
        <v>-13200</v>
      </c>
      <c r="D7" s="34">
        <v>-21900</v>
      </c>
      <c r="E7" s="34">
        <v>-30400</v>
      </c>
      <c r="F7" s="34">
        <v>-39100</v>
      </c>
      <c r="G7" s="34">
        <v>-49500</v>
      </c>
      <c r="H7" s="34">
        <v>-66500</v>
      </c>
      <c r="I7" s="34">
        <v>-88400</v>
      </c>
      <c r="J7" s="34">
        <v>-112200</v>
      </c>
      <c r="K7" s="34">
        <v>-135400</v>
      </c>
      <c r="L7" s="34">
        <v>-149400</v>
      </c>
      <c r="M7" s="34">
        <v>-155200</v>
      </c>
      <c r="N7" s="34">
        <v>-155600</v>
      </c>
      <c r="O7" s="34">
        <v>-155800</v>
      </c>
      <c r="P7" s="34">
        <v>-155800</v>
      </c>
      <c r="Q7" s="34">
        <v>-155600</v>
      </c>
      <c r="R7" s="34">
        <v>-155600</v>
      </c>
      <c r="S7" s="34">
        <v>-155600</v>
      </c>
      <c r="T7" s="34">
        <v>-155600</v>
      </c>
      <c r="U7" s="34">
        <v>-155600</v>
      </c>
      <c r="V7" s="34">
        <v>-155800</v>
      </c>
      <c r="W7" s="34">
        <v>-155800</v>
      </c>
      <c r="X7" s="34">
        <v>-155600</v>
      </c>
      <c r="Y7" s="34">
        <v>-155600</v>
      </c>
      <c r="Z7" s="34">
        <v>-155600</v>
      </c>
      <c r="AA7" s="34">
        <v>-155600</v>
      </c>
      <c r="AB7" s="34">
        <v>-155800</v>
      </c>
      <c r="AC7" s="34">
        <v>-155800</v>
      </c>
      <c r="AD7" s="34">
        <v>-155800</v>
      </c>
      <c r="AE7" s="34">
        <v>-155600</v>
      </c>
      <c r="AF7" s="34">
        <v>-155600</v>
      </c>
      <c r="AG7" s="39">
        <v>-3823500</v>
      </c>
    </row>
    <row r="8" spans="1:33" x14ac:dyDescent="0.2">
      <c r="A8" s="36">
        <v>48</v>
      </c>
      <c r="B8" s="34">
        <v>-3300</v>
      </c>
      <c r="C8" s="34">
        <v>-9300</v>
      </c>
      <c r="D8" s="34">
        <v>-15700</v>
      </c>
      <c r="E8" s="34">
        <v>-22200</v>
      </c>
      <c r="F8" s="34">
        <v>-28200</v>
      </c>
      <c r="G8" s="34">
        <v>-34700</v>
      </c>
      <c r="H8" s="34">
        <v>-45200</v>
      </c>
      <c r="I8" s="34">
        <v>-61000</v>
      </c>
      <c r="J8" s="34">
        <v>-79600</v>
      </c>
      <c r="K8" s="34">
        <v>-98200</v>
      </c>
      <c r="L8" s="34">
        <v>-112600</v>
      </c>
      <c r="M8" s="34">
        <v>-118800</v>
      </c>
      <c r="N8" s="34">
        <v>-119400</v>
      </c>
      <c r="O8" s="34">
        <v>-119400</v>
      </c>
      <c r="P8" s="34">
        <v>-119400</v>
      </c>
      <c r="Q8" s="34">
        <v>-119400</v>
      </c>
      <c r="R8" s="34">
        <v>-119400</v>
      </c>
      <c r="S8" s="34">
        <v>-119200</v>
      </c>
      <c r="T8" s="34">
        <v>-119200</v>
      </c>
      <c r="U8" s="34">
        <v>-119200</v>
      </c>
      <c r="V8" s="34">
        <v>-119200</v>
      </c>
      <c r="W8" s="34">
        <v>-119200</v>
      </c>
      <c r="X8" s="34">
        <v>-119400</v>
      </c>
      <c r="Y8" s="34">
        <v>-119400</v>
      </c>
      <c r="Z8" s="34">
        <v>-119400</v>
      </c>
      <c r="AA8" s="34">
        <v>-119400</v>
      </c>
      <c r="AB8" s="34">
        <v>-119400</v>
      </c>
      <c r="AC8" s="34">
        <v>-119400</v>
      </c>
      <c r="AD8" s="34">
        <v>-119400</v>
      </c>
      <c r="AE8" s="34">
        <v>-119400</v>
      </c>
      <c r="AF8" s="34">
        <v>-119400</v>
      </c>
      <c r="AG8" s="39">
        <v>-2896400</v>
      </c>
    </row>
    <row r="9" spans="1:33" x14ac:dyDescent="0.2">
      <c r="A9" s="36">
        <v>53</v>
      </c>
      <c r="B9" s="34">
        <v>-2200</v>
      </c>
      <c r="C9" s="34">
        <v>-6400</v>
      </c>
      <c r="D9" s="34">
        <v>-10400</v>
      </c>
      <c r="E9" s="34">
        <v>-14600</v>
      </c>
      <c r="F9" s="34">
        <v>-19000</v>
      </c>
      <c r="G9" s="34">
        <v>-23100</v>
      </c>
      <c r="H9" s="34">
        <v>-28400</v>
      </c>
      <c r="I9" s="34">
        <v>-38300</v>
      </c>
      <c r="J9" s="34">
        <v>-51700</v>
      </c>
      <c r="K9" s="34">
        <v>-65100</v>
      </c>
      <c r="L9" s="34">
        <v>-77700</v>
      </c>
      <c r="M9" s="34">
        <v>-84300</v>
      </c>
      <c r="N9" s="34">
        <v>-84700</v>
      </c>
      <c r="O9" s="34">
        <v>-84700</v>
      </c>
      <c r="P9" s="34">
        <v>-84900</v>
      </c>
      <c r="Q9" s="34">
        <v>-84700</v>
      </c>
      <c r="R9" s="34">
        <v>-84700</v>
      </c>
      <c r="S9" s="34">
        <v>-84900</v>
      </c>
      <c r="T9" s="34">
        <v>-84700</v>
      </c>
      <c r="U9" s="34">
        <v>-84700</v>
      </c>
      <c r="V9" s="34">
        <v>-84700</v>
      </c>
      <c r="W9" s="34">
        <v>-84700</v>
      </c>
      <c r="X9" s="34">
        <v>-84700</v>
      </c>
      <c r="Y9" s="34">
        <v>-84700</v>
      </c>
      <c r="Z9" s="34">
        <v>-84700</v>
      </c>
      <c r="AA9" s="34">
        <v>-84700</v>
      </c>
      <c r="AB9" s="34">
        <v>-84700</v>
      </c>
      <c r="AC9" s="34">
        <v>-84700</v>
      </c>
      <c r="AD9" s="34">
        <v>-84900</v>
      </c>
      <c r="AE9" s="34">
        <v>-84700</v>
      </c>
      <c r="AF9" s="34">
        <v>-84900</v>
      </c>
      <c r="AG9" s="39">
        <v>-2031300</v>
      </c>
    </row>
    <row r="10" spans="1:33" x14ac:dyDescent="0.2">
      <c r="A10" s="36">
        <v>58</v>
      </c>
      <c r="B10" s="34">
        <v>-1200</v>
      </c>
      <c r="C10" s="34">
        <v>-3500</v>
      </c>
      <c r="D10" s="34">
        <v>-5900</v>
      </c>
      <c r="E10" s="34">
        <v>-8400</v>
      </c>
      <c r="F10" s="34">
        <v>-10800</v>
      </c>
      <c r="G10" s="34">
        <v>-13100</v>
      </c>
      <c r="H10" s="34">
        <v>-15400</v>
      </c>
      <c r="I10" s="34">
        <v>-20300</v>
      </c>
      <c r="J10" s="34">
        <v>-28500</v>
      </c>
      <c r="K10" s="34">
        <v>-36700</v>
      </c>
      <c r="L10" s="34">
        <v>-44900</v>
      </c>
      <c r="M10" s="34">
        <v>-51300</v>
      </c>
      <c r="N10" s="34">
        <v>-51700</v>
      </c>
      <c r="O10" s="34">
        <v>-51700</v>
      </c>
      <c r="P10" s="34">
        <v>-51700</v>
      </c>
      <c r="Q10" s="34">
        <v>-51700</v>
      </c>
      <c r="R10" s="34">
        <v>-51700</v>
      </c>
      <c r="S10" s="34">
        <v>-51700</v>
      </c>
      <c r="T10" s="34">
        <v>-51700</v>
      </c>
      <c r="U10" s="34">
        <v>-51700</v>
      </c>
      <c r="V10" s="34">
        <v>-51700</v>
      </c>
      <c r="W10" s="34">
        <v>-51700</v>
      </c>
      <c r="X10" s="34">
        <v>-51700</v>
      </c>
      <c r="Y10" s="34">
        <v>-51700</v>
      </c>
      <c r="Z10" s="34">
        <v>-51700</v>
      </c>
      <c r="AA10" s="34">
        <v>-51700</v>
      </c>
      <c r="AB10" s="34">
        <v>-51700</v>
      </c>
      <c r="AC10" s="34">
        <v>-51700</v>
      </c>
      <c r="AD10" s="34">
        <v>-51700</v>
      </c>
      <c r="AE10" s="34">
        <v>-51700</v>
      </c>
      <c r="AF10" s="34">
        <v>-51700</v>
      </c>
      <c r="AG10" s="39">
        <v>-1222300</v>
      </c>
    </row>
    <row r="11" spans="1:33" x14ac:dyDescent="0.2">
      <c r="A11" s="36">
        <v>63</v>
      </c>
      <c r="B11" s="34">
        <v>-400</v>
      </c>
      <c r="C11" s="34">
        <v>-1300</v>
      </c>
      <c r="D11" s="34">
        <v>-2200</v>
      </c>
      <c r="E11" s="34">
        <v>-3300</v>
      </c>
      <c r="F11" s="34">
        <v>-4000</v>
      </c>
      <c r="G11" s="34">
        <v>-4900</v>
      </c>
      <c r="H11" s="34">
        <v>-5800</v>
      </c>
      <c r="I11" s="34">
        <v>-6900</v>
      </c>
      <c r="J11" s="34">
        <v>-9900</v>
      </c>
      <c r="K11" s="34">
        <v>-13300</v>
      </c>
      <c r="L11" s="34">
        <v>-16700</v>
      </c>
      <c r="M11" s="34">
        <v>-19900</v>
      </c>
      <c r="N11" s="34">
        <v>-20300</v>
      </c>
      <c r="O11" s="34">
        <v>-20500</v>
      </c>
      <c r="P11" s="34">
        <v>-20500</v>
      </c>
      <c r="Q11" s="34">
        <v>-20500</v>
      </c>
      <c r="R11" s="34">
        <v>-20500</v>
      </c>
      <c r="S11" s="34">
        <v>-20300</v>
      </c>
      <c r="T11" s="34">
        <v>-20300</v>
      </c>
      <c r="U11" s="34">
        <v>-20300</v>
      </c>
      <c r="V11" s="34">
        <v>-20300</v>
      </c>
      <c r="W11" s="34">
        <v>-20500</v>
      </c>
      <c r="X11" s="34">
        <v>-20500</v>
      </c>
      <c r="Y11" s="34">
        <v>-20500</v>
      </c>
      <c r="Z11" s="34">
        <v>-20500</v>
      </c>
      <c r="AA11" s="34">
        <v>-20500</v>
      </c>
      <c r="AB11" s="34">
        <v>-20300</v>
      </c>
      <c r="AC11" s="34">
        <v>-20300</v>
      </c>
      <c r="AD11" s="34">
        <v>-20300</v>
      </c>
      <c r="AE11" s="34">
        <v>-20300</v>
      </c>
      <c r="AF11" s="34">
        <v>-20300</v>
      </c>
      <c r="AG11" s="39">
        <v>-476100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-400</v>
      </c>
      <c r="E12" s="34">
        <v>-400</v>
      </c>
      <c r="F12" s="34">
        <v>-600</v>
      </c>
      <c r="G12" s="34">
        <v>-700</v>
      </c>
      <c r="H12" s="34">
        <v>-900</v>
      </c>
      <c r="I12" s="34">
        <v>-1000</v>
      </c>
      <c r="J12" s="34">
        <v>-1600</v>
      </c>
      <c r="K12" s="34">
        <v>-2000</v>
      </c>
      <c r="L12" s="34">
        <v>-2400</v>
      </c>
      <c r="M12" s="34">
        <v>-3000</v>
      </c>
      <c r="N12" s="34">
        <v>-3000</v>
      </c>
      <c r="O12" s="34">
        <v>-3000</v>
      </c>
      <c r="P12" s="34">
        <v>-3000</v>
      </c>
      <c r="Q12" s="34">
        <v>-3000</v>
      </c>
      <c r="R12" s="34">
        <v>-3000</v>
      </c>
      <c r="S12" s="34">
        <v>-3000</v>
      </c>
      <c r="T12" s="34">
        <v>-3000</v>
      </c>
      <c r="U12" s="34">
        <v>-3000</v>
      </c>
      <c r="V12" s="34">
        <v>-3000</v>
      </c>
      <c r="W12" s="34">
        <v>-3000</v>
      </c>
      <c r="X12" s="34">
        <v>-3000</v>
      </c>
      <c r="Y12" s="34">
        <v>-3000</v>
      </c>
      <c r="Z12" s="34">
        <v>-3000</v>
      </c>
      <c r="AA12" s="34">
        <v>-3000</v>
      </c>
      <c r="AB12" s="34">
        <v>-3000</v>
      </c>
      <c r="AC12" s="34">
        <v>-3000</v>
      </c>
      <c r="AD12" s="34">
        <v>-3000</v>
      </c>
      <c r="AE12" s="34">
        <v>-3000</v>
      </c>
      <c r="AF12" s="34">
        <v>-2800</v>
      </c>
      <c r="AG12" s="39">
        <v>-70200</v>
      </c>
    </row>
    <row r="13" spans="1:33" ht="17" thickBot="1" x14ac:dyDescent="0.25">
      <c r="A13" s="40" t="s">
        <v>26</v>
      </c>
      <c r="B13" s="40">
        <v>-44700</v>
      </c>
      <c r="C13" s="40">
        <v>-132800</v>
      </c>
      <c r="D13" s="40">
        <v>-220900</v>
      </c>
      <c r="E13" s="40">
        <v>-310100</v>
      </c>
      <c r="F13" s="40">
        <v>-413800</v>
      </c>
      <c r="G13" s="40">
        <v>-552300</v>
      </c>
      <c r="H13" s="40">
        <v>-725000</v>
      </c>
      <c r="I13" s="40">
        <v>-926700</v>
      </c>
      <c r="J13" s="40">
        <v>-1126700</v>
      </c>
      <c r="K13" s="40">
        <v>-1283500</v>
      </c>
      <c r="L13" s="40">
        <v>-1386500</v>
      </c>
      <c r="M13" s="40">
        <v>-1435700</v>
      </c>
      <c r="N13" s="40">
        <v>-1439300</v>
      </c>
      <c r="O13" s="40">
        <v>-1439700</v>
      </c>
      <c r="P13" s="40">
        <v>-1440100</v>
      </c>
      <c r="Q13" s="40">
        <v>-1439900</v>
      </c>
      <c r="R13" s="40">
        <v>-1440100</v>
      </c>
      <c r="S13" s="40">
        <v>-1439500</v>
      </c>
      <c r="T13" s="40">
        <v>-1439300</v>
      </c>
      <c r="U13" s="40">
        <v>-1439700</v>
      </c>
      <c r="V13" s="40">
        <v>-1439700</v>
      </c>
      <c r="W13" s="40">
        <v>-1439900</v>
      </c>
      <c r="X13" s="40">
        <v>-1439300</v>
      </c>
      <c r="Y13" s="40">
        <v>-1439300</v>
      </c>
      <c r="Z13" s="40">
        <v>-1439300</v>
      </c>
      <c r="AA13" s="40">
        <v>-1439700</v>
      </c>
      <c r="AB13" s="40">
        <v>-1439900</v>
      </c>
      <c r="AC13" s="40">
        <v>-1439700</v>
      </c>
      <c r="AD13" s="40">
        <v>-1439700</v>
      </c>
      <c r="AE13" s="40">
        <v>-1439500</v>
      </c>
      <c r="AF13" s="40">
        <v>-1439900</v>
      </c>
      <c r="AG13" s="40">
        <v>-35912200</v>
      </c>
    </row>
    <row r="14" spans="1:33" ht="17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11"/>
  <sheetViews>
    <sheetView topLeftCell="A277" workbookViewId="0">
      <selection activeCell="A314" sqref="A314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3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1" t="s">
        <v>24</v>
      </c>
      <c r="AF1" s="4"/>
      <c r="AG1" s="2"/>
    </row>
    <row r="2" spans="1:33" x14ac:dyDescent="0.2">
      <c r="A2" s="17">
        <v>1999</v>
      </c>
      <c r="B2" s="17">
        <v>2500</v>
      </c>
      <c r="C2" s="17">
        <v>0.04</v>
      </c>
      <c r="D2" s="17">
        <v>0.03</v>
      </c>
      <c r="E2" s="17">
        <v>1810</v>
      </c>
      <c r="F2" s="17">
        <v>1340</v>
      </c>
      <c r="G2" s="17">
        <v>1810</v>
      </c>
      <c r="H2" s="17">
        <v>1100</v>
      </c>
      <c r="I2" s="3">
        <f>Inputs!$B$1-A2</f>
        <v>23</v>
      </c>
      <c r="J2" s="10">
        <f t="shared" ref="J2" si="0">-(E2-F2)/E2</f>
        <v>-0.25966850828729282</v>
      </c>
      <c r="K2" s="11">
        <f t="shared" ref="K2" si="1">F2/E2</f>
        <v>0.74033149171270718</v>
      </c>
      <c r="L2" s="12">
        <f t="shared" ref="L2" si="2">F2-E2</f>
        <v>-470</v>
      </c>
      <c r="N2" s="10">
        <f t="shared" ref="N2" si="3">(G2-H2)/G2</f>
        <v>0.39226519337016574</v>
      </c>
      <c r="O2" s="13">
        <f t="shared" ref="O2" si="4">H2/G2</f>
        <v>0.60773480662983426</v>
      </c>
      <c r="P2" s="12">
        <f t="shared" ref="P2" si="5">H2-G2</f>
        <v>-710</v>
      </c>
      <c r="R2" s="24">
        <f t="shared" ref="R2" si="6">20*(L2+P2)/2</f>
        <v>-11800</v>
      </c>
      <c r="S2" s="14">
        <f t="shared" ref="S2" si="7">(R2)/(E2*20)</f>
        <v>-0.32596685082872928</v>
      </c>
      <c r="V2" s="15">
        <f>1.02/1.028</f>
        <v>0.99221789883268485</v>
      </c>
      <c r="W2" s="12">
        <f t="shared" ref="W2" si="8">F2*$V$2^(19)</f>
        <v>1155.1513322266107</v>
      </c>
      <c r="X2" s="12">
        <f t="shared" ref="X2" si="9">(W2-H2)/H2</f>
        <v>5.0137574751464319E-2</v>
      </c>
      <c r="Z2" s="20">
        <f t="shared" ref="Z2" si="10">-(E2*20-F2*(1-$V$2^(20))/(1-$V$2))</f>
        <v>-11291.794858892787</v>
      </c>
      <c r="AA2" s="10">
        <f t="shared" ref="AA2" si="11">(R2-Z2)/Z2</f>
        <v>4.500658641588582E-2</v>
      </c>
      <c r="AB2" s="10"/>
      <c r="AC2" s="21">
        <f t="shared" ref="AC2" si="12">(R2-Z2)/Z2</f>
        <v>4.500658641588582E-2</v>
      </c>
      <c r="AD2" s="12"/>
      <c r="AE2" s="22">
        <f>(F2-H2)/F2</f>
        <v>0.17910447761194029</v>
      </c>
      <c r="AF2" s="10">
        <f>1-(1-AE2)^(1/20)</f>
        <v>9.8194430328210069E-3</v>
      </c>
      <c r="AG2" s="2"/>
    </row>
    <row r="3" spans="1:33" x14ac:dyDescent="0.2">
      <c r="A3" s="17">
        <v>1999</v>
      </c>
      <c r="B3" s="17">
        <v>7500</v>
      </c>
      <c r="C3" s="17">
        <v>0.04</v>
      </c>
      <c r="D3" s="17">
        <v>0.03</v>
      </c>
      <c r="E3" s="17">
        <v>5440</v>
      </c>
      <c r="F3" s="17">
        <v>4030</v>
      </c>
      <c r="G3" s="17">
        <v>5440</v>
      </c>
      <c r="H3" s="17">
        <v>3330</v>
      </c>
      <c r="I3" s="3">
        <f>Inputs!$B$1-A3</f>
        <v>23</v>
      </c>
      <c r="J3" s="10">
        <f t="shared" ref="J3:J66" si="13">-(E3-F3)/E3</f>
        <v>-0.25919117647058826</v>
      </c>
      <c r="K3" s="11">
        <f t="shared" ref="K3:K66" si="14">F3/E3</f>
        <v>0.7408088235294118</v>
      </c>
      <c r="L3" s="12">
        <f t="shared" ref="L3:L66" si="15">F3-E3</f>
        <v>-1410</v>
      </c>
      <c r="N3" s="10">
        <f t="shared" ref="N3:N66" si="16">(G3-H3)/G3</f>
        <v>0.38786764705882354</v>
      </c>
      <c r="O3" s="13">
        <f t="shared" ref="O3:O66" si="17">H3/G3</f>
        <v>0.61213235294117652</v>
      </c>
      <c r="P3" s="12">
        <f t="shared" ref="P3:P66" si="18">H3-G3</f>
        <v>-2110</v>
      </c>
      <c r="R3" s="24">
        <f t="shared" ref="R3:R66" si="19">20*(L3+P3)/2</f>
        <v>-35200</v>
      </c>
      <c r="S3" s="14">
        <f t="shared" ref="S3:S66" si="20">(R3)/(E3*20)</f>
        <v>-0.3235294117647059</v>
      </c>
      <c r="V3" s="15"/>
      <c r="W3" s="12">
        <f t="shared" ref="W3:W66" si="21">F3*$V$2^(19)</f>
        <v>3474.0745290098816</v>
      </c>
      <c r="X3" s="12">
        <f t="shared" ref="X3:X66" si="22">(W3-H3)/H3</f>
        <v>4.3265624327291786E-2</v>
      </c>
      <c r="Z3" s="20">
        <f t="shared" ref="Z3:Z66" si="23">-(E3*20-F3*(1-$V$2^(20))/(1-$V$2))</f>
        <v>-33889.502448759638</v>
      </c>
      <c r="AA3" s="10">
        <f t="shared" ref="AA3:AA66" si="24">(R3-Z3)/Z3</f>
        <v>3.866971942777301E-2</v>
      </c>
      <c r="AB3" s="10"/>
      <c r="AC3" s="21">
        <f t="shared" ref="AC3:AC66" si="25">(R3-Z3)/Z3</f>
        <v>3.866971942777301E-2</v>
      </c>
      <c r="AD3" s="12"/>
      <c r="AE3" s="22">
        <f t="shared" ref="AE3:AE66" si="26">(F3-H3)/F3</f>
        <v>0.17369727047146402</v>
      </c>
      <c r="AF3" s="10">
        <f t="shared" ref="AF3:AF66" si="27">1-(1-AE3)^(1/20)</f>
        <v>9.4943449764671728E-3</v>
      </c>
      <c r="AG3" s="2"/>
    </row>
    <row r="4" spans="1:33" x14ac:dyDescent="0.2">
      <c r="A4" s="17">
        <v>1999</v>
      </c>
      <c r="B4" s="17">
        <v>12500</v>
      </c>
      <c r="C4" s="17">
        <v>0.04</v>
      </c>
      <c r="D4" s="17">
        <v>0.03</v>
      </c>
      <c r="E4" s="17">
        <v>9080</v>
      </c>
      <c r="F4" s="17">
        <v>6730</v>
      </c>
      <c r="G4" s="17">
        <v>9080</v>
      </c>
      <c r="H4" s="17">
        <v>5560</v>
      </c>
      <c r="I4" s="3">
        <f>Inputs!$B$1-A4</f>
        <v>23</v>
      </c>
      <c r="J4" s="10">
        <f t="shared" si="13"/>
        <v>-0.25881057268722468</v>
      </c>
      <c r="K4" s="11">
        <f t="shared" si="14"/>
        <v>0.74118942731277537</v>
      </c>
      <c r="L4" s="12">
        <f t="shared" si="15"/>
        <v>-2350</v>
      </c>
      <c r="N4" s="10">
        <f t="shared" si="16"/>
        <v>0.38766519823788548</v>
      </c>
      <c r="O4" s="13">
        <f t="shared" si="17"/>
        <v>0.61233480176211452</v>
      </c>
      <c r="P4" s="12">
        <f t="shared" si="18"/>
        <v>-3520</v>
      </c>
      <c r="R4" s="24">
        <f t="shared" si="19"/>
        <v>-58700</v>
      </c>
      <c r="S4" s="14">
        <f t="shared" si="20"/>
        <v>-0.32323788546255505</v>
      </c>
      <c r="V4" s="15"/>
      <c r="W4" s="12">
        <f t="shared" si="21"/>
        <v>5801.6182581232015</v>
      </c>
      <c r="X4" s="12">
        <f t="shared" si="22"/>
        <v>4.3456521245180124E-2</v>
      </c>
      <c r="Z4" s="20">
        <f t="shared" si="23"/>
        <v>-56501.327910707798</v>
      </c>
      <c r="AA4" s="10">
        <f t="shared" si="24"/>
        <v>3.8913635671835652E-2</v>
      </c>
      <c r="AB4" s="10"/>
      <c r="AC4" s="21">
        <f t="shared" si="25"/>
        <v>3.8913635671835652E-2</v>
      </c>
      <c r="AD4" s="12"/>
      <c r="AE4" s="22">
        <f t="shared" si="26"/>
        <v>0.1738484398216939</v>
      </c>
      <c r="AF4" s="10">
        <f t="shared" si="27"/>
        <v>9.5034062505202632E-3</v>
      </c>
      <c r="AG4" s="2"/>
    </row>
    <row r="5" spans="1:33" x14ac:dyDescent="0.2">
      <c r="A5" s="18">
        <v>1999</v>
      </c>
      <c r="B5" s="18">
        <v>17500</v>
      </c>
      <c r="C5" s="18">
        <v>0.04</v>
      </c>
      <c r="D5" s="18">
        <v>0.03</v>
      </c>
      <c r="E5" s="18">
        <v>12710</v>
      </c>
      <c r="F5" s="18">
        <v>9400</v>
      </c>
      <c r="G5" s="18">
        <v>12710</v>
      </c>
      <c r="H5" s="18">
        <v>7770</v>
      </c>
      <c r="I5" s="3">
        <f>Inputs!$B$1-A5</f>
        <v>23</v>
      </c>
      <c r="J5" s="10">
        <f t="shared" si="13"/>
        <v>-0.26042486231313927</v>
      </c>
      <c r="K5" s="11">
        <f t="shared" si="14"/>
        <v>0.73957513768686078</v>
      </c>
      <c r="L5" s="12">
        <f t="shared" si="15"/>
        <v>-3310</v>
      </c>
      <c r="N5" s="10">
        <f t="shared" si="16"/>
        <v>0.38867033831628639</v>
      </c>
      <c r="O5" s="13">
        <f t="shared" si="17"/>
        <v>0.61132966168371361</v>
      </c>
      <c r="P5" s="12">
        <f t="shared" si="18"/>
        <v>-4940</v>
      </c>
      <c r="R5" s="24">
        <f t="shared" si="19"/>
        <v>-82500</v>
      </c>
      <c r="S5" s="14">
        <f t="shared" si="20"/>
        <v>-0.3245476003147128</v>
      </c>
      <c r="V5" s="15"/>
      <c r="W5" s="12">
        <f t="shared" si="21"/>
        <v>8103.3003902463743</v>
      </c>
      <c r="X5" s="12">
        <f t="shared" si="22"/>
        <v>4.2895803120511486E-2</v>
      </c>
      <c r="Z5" s="20">
        <f t="shared" si="23"/>
        <v>-79470.799756412074</v>
      </c>
      <c r="AA5" s="10">
        <f t="shared" si="24"/>
        <v>3.811714809556218E-2</v>
      </c>
      <c r="AB5" s="10"/>
      <c r="AC5" s="21">
        <f t="shared" si="25"/>
        <v>3.811714809556218E-2</v>
      </c>
      <c r="AD5" s="12"/>
      <c r="AE5" s="22">
        <f t="shared" si="26"/>
        <v>0.17340425531914894</v>
      </c>
      <c r="AF5" s="10">
        <f t="shared" si="27"/>
        <v>9.4767857769463282E-3</v>
      </c>
    </row>
    <row r="6" spans="1:33" x14ac:dyDescent="0.2">
      <c r="A6" s="18">
        <v>1999</v>
      </c>
      <c r="B6" s="18">
        <v>22500</v>
      </c>
      <c r="C6" s="18">
        <v>0.04</v>
      </c>
      <c r="D6" s="18">
        <v>0.03</v>
      </c>
      <c r="E6" s="18">
        <v>16350</v>
      </c>
      <c r="F6" s="18">
        <v>11600</v>
      </c>
      <c r="G6" s="18">
        <v>16350</v>
      </c>
      <c r="H6" s="18">
        <v>9630</v>
      </c>
      <c r="I6" s="3">
        <f>Inputs!$B$1-A6</f>
        <v>23</v>
      </c>
      <c r="J6" s="10">
        <f t="shared" si="13"/>
        <v>-0.29051987767584098</v>
      </c>
      <c r="K6" s="11">
        <f t="shared" si="14"/>
        <v>0.70948012232415902</v>
      </c>
      <c r="L6" s="12">
        <f t="shared" si="15"/>
        <v>-4750</v>
      </c>
      <c r="N6" s="10">
        <f t="shared" si="16"/>
        <v>0.41100917431192663</v>
      </c>
      <c r="O6" s="13">
        <f t="shared" si="17"/>
        <v>0.58899082568807337</v>
      </c>
      <c r="P6" s="12">
        <f t="shared" si="18"/>
        <v>-6720</v>
      </c>
      <c r="R6" s="24">
        <f t="shared" si="19"/>
        <v>-114700</v>
      </c>
      <c r="S6" s="14">
        <f t="shared" si="20"/>
        <v>-0.3507645259938838</v>
      </c>
      <c r="V6" s="15"/>
      <c r="W6" s="12">
        <f t="shared" si="21"/>
        <v>9999.8175028572277</v>
      </c>
      <c r="X6" s="12">
        <f t="shared" si="22"/>
        <v>3.8402648271778583E-2</v>
      </c>
      <c r="Z6" s="20">
        <f t="shared" si="23"/>
        <v>-111376.73161429574</v>
      </c>
      <c r="AA6" s="10">
        <f t="shared" si="24"/>
        <v>2.9838085006955797E-2</v>
      </c>
      <c r="AB6" s="10"/>
      <c r="AC6" s="21">
        <f t="shared" si="25"/>
        <v>2.9838085006955797E-2</v>
      </c>
      <c r="AD6" s="12"/>
      <c r="AE6" s="22">
        <f t="shared" si="26"/>
        <v>0.16982758620689656</v>
      </c>
      <c r="AF6" s="10">
        <f t="shared" si="27"/>
        <v>9.2629259371933559E-3</v>
      </c>
    </row>
    <row r="7" spans="1:33" x14ac:dyDescent="0.2">
      <c r="A7" s="18">
        <v>1999</v>
      </c>
      <c r="B7" s="18">
        <v>27500</v>
      </c>
      <c r="C7" s="18">
        <v>0.04</v>
      </c>
      <c r="D7" s="18">
        <v>0.03</v>
      </c>
      <c r="E7" s="18">
        <v>19990</v>
      </c>
      <c r="F7" s="18">
        <v>13330</v>
      </c>
      <c r="G7" s="18">
        <v>19990</v>
      </c>
      <c r="H7" s="18">
        <v>11170</v>
      </c>
      <c r="I7" s="3">
        <f>Inputs!$B$1-A7</f>
        <v>23</v>
      </c>
      <c r="J7" s="10">
        <f t="shared" si="13"/>
        <v>-0.33316658329164583</v>
      </c>
      <c r="K7" s="11">
        <f t="shared" si="14"/>
        <v>0.66683341670835417</v>
      </c>
      <c r="L7" s="12">
        <f t="shared" si="15"/>
        <v>-6660</v>
      </c>
      <c r="N7" s="10">
        <f t="shared" si="16"/>
        <v>0.44122061030515258</v>
      </c>
      <c r="O7" s="13">
        <f t="shared" si="17"/>
        <v>0.55877938969484742</v>
      </c>
      <c r="P7" s="12">
        <f t="shared" si="18"/>
        <v>-8820</v>
      </c>
      <c r="R7" s="24">
        <f t="shared" si="19"/>
        <v>-154800</v>
      </c>
      <c r="S7" s="14">
        <f t="shared" si="20"/>
        <v>-0.38719359679839921</v>
      </c>
      <c r="V7" s="15"/>
      <c r="W7" s="12">
        <f t="shared" si="21"/>
        <v>11491.169595955762</v>
      </c>
      <c r="X7" s="12">
        <f t="shared" si="22"/>
        <v>2.8752873406961674E-2</v>
      </c>
      <c r="Z7" s="20">
        <f t="shared" si="23"/>
        <v>-152019.12348435883</v>
      </c>
      <c r="AA7" s="10">
        <f t="shared" si="24"/>
        <v>1.8292938756006516E-2</v>
      </c>
      <c r="AB7" s="10"/>
      <c r="AC7" s="21">
        <f t="shared" si="25"/>
        <v>1.8292938756006516E-2</v>
      </c>
      <c r="AD7" s="12"/>
      <c r="AE7" s="22">
        <f t="shared" si="26"/>
        <v>0.16204051012753187</v>
      </c>
      <c r="AF7" s="10">
        <f t="shared" si="27"/>
        <v>8.8003245072011405E-3</v>
      </c>
    </row>
    <row r="8" spans="1:33" x14ac:dyDescent="0.2">
      <c r="A8" s="18">
        <v>1999</v>
      </c>
      <c r="B8" s="18">
        <v>32500</v>
      </c>
      <c r="C8" s="18">
        <v>0.04</v>
      </c>
      <c r="D8" s="18">
        <v>0.03</v>
      </c>
      <c r="E8" s="18">
        <v>23620</v>
      </c>
      <c r="F8" s="18">
        <v>14820</v>
      </c>
      <c r="G8" s="18">
        <v>23620</v>
      </c>
      <c r="H8" s="18">
        <v>12550</v>
      </c>
      <c r="I8" s="3">
        <f>Inputs!$B$1-A8</f>
        <v>23</v>
      </c>
      <c r="J8" s="10">
        <f t="shared" si="13"/>
        <v>-0.37256562235393736</v>
      </c>
      <c r="K8" s="11">
        <f t="shared" si="14"/>
        <v>0.62743437764606269</v>
      </c>
      <c r="L8" s="12">
        <f t="shared" si="15"/>
        <v>-8800</v>
      </c>
      <c r="N8" s="10">
        <f t="shared" si="16"/>
        <v>0.46867061812023708</v>
      </c>
      <c r="O8" s="13">
        <f t="shared" si="17"/>
        <v>0.53132938187976286</v>
      </c>
      <c r="P8" s="12">
        <f t="shared" si="18"/>
        <v>-11070</v>
      </c>
      <c r="R8" s="24">
        <f t="shared" si="19"/>
        <v>-198700</v>
      </c>
      <c r="S8" s="14">
        <f t="shared" si="20"/>
        <v>-0.42061812023708722</v>
      </c>
      <c r="V8" s="15"/>
      <c r="W8" s="12">
        <f t="shared" si="21"/>
        <v>12775.628913133114</v>
      </c>
      <c r="X8" s="12">
        <f t="shared" si="22"/>
        <v>1.7978399452837777E-2</v>
      </c>
      <c r="Z8" s="20">
        <f t="shared" si="23"/>
        <v>-196922.68642447097</v>
      </c>
      <c r="AA8" s="10">
        <f t="shared" si="24"/>
        <v>9.0254383981843069E-3</v>
      </c>
      <c r="AB8" s="10"/>
      <c r="AC8" s="21">
        <f t="shared" si="25"/>
        <v>9.0254383981843069E-3</v>
      </c>
      <c r="AD8" s="12"/>
      <c r="AE8" s="22">
        <f t="shared" si="26"/>
        <v>0.15317139001349528</v>
      </c>
      <c r="AF8" s="10">
        <f t="shared" si="27"/>
        <v>8.2783915383635165E-3</v>
      </c>
    </row>
    <row r="9" spans="1:33" x14ac:dyDescent="0.2">
      <c r="A9" s="18">
        <v>1999</v>
      </c>
      <c r="B9" s="18">
        <v>37500</v>
      </c>
      <c r="C9" s="18">
        <v>0.04</v>
      </c>
      <c r="D9" s="18">
        <v>0.03</v>
      </c>
      <c r="E9" s="18">
        <v>27260</v>
      </c>
      <c r="F9" s="18">
        <v>16190</v>
      </c>
      <c r="G9" s="18">
        <v>27260</v>
      </c>
      <c r="H9" s="18">
        <v>13880</v>
      </c>
      <c r="I9" s="3">
        <f>Inputs!$B$1-A9</f>
        <v>23</v>
      </c>
      <c r="J9" s="10">
        <f t="shared" si="13"/>
        <v>-0.40608950843727071</v>
      </c>
      <c r="K9" s="11">
        <f t="shared" si="14"/>
        <v>0.59391049156272924</v>
      </c>
      <c r="L9" s="12">
        <f t="shared" si="15"/>
        <v>-11070</v>
      </c>
      <c r="N9" s="10">
        <f t="shared" si="16"/>
        <v>0.49082905355832723</v>
      </c>
      <c r="O9" s="13">
        <f t="shared" si="17"/>
        <v>0.50917094644167282</v>
      </c>
      <c r="P9" s="12">
        <f t="shared" si="18"/>
        <v>-13380</v>
      </c>
      <c r="R9" s="24">
        <f t="shared" si="19"/>
        <v>-244500</v>
      </c>
      <c r="S9" s="14">
        <f t="shared" si="20"/>
        <v>-0.44845928099779897</v>
      </c>
      <c r="V9" s="15"/>
      <c r="W9" s="12">
        <f t="shared" si="21"/>
        <v>13956.641842349873</v>
      </c>
      <c r="X9" s="12">
        <f t="shared" si="22"/>
        <v>5.5217465669937038E-3</v>
      </c>
      <c r="Z9" s="20">
        <f t="shared" si="23"/>
        <v>-244256.83489960764</v>
      </c>
      <c r="AA9" s="10">
        <f t="shared" si="24"/>
        <v>9.9553038297702195E-4</v>
      </c>
      <c r="AB9" s="10"/>
      <c r="AC9" s="21">
        <f t="shared" si="25"/>
        <v>9.9553038297702195E-4</v>
      </c>
      <c r="AD9" s="12"/>
      <c r="AE9" s="22">
        <f t="shared" si="26"/>
        <v>0.14268066707844348</v>
      </c>
      <c r="AF9" s="10">
        <f t="shared" si="27"/>
        <v>7.6676927349068613E-3</v>
      </c>
    </row>
    <row r="10" spans="1:33" x14ac:dyDescent="0.2">
      <c r="A10" s="18">
        <v>1999</v>
      </c>
      <c r="B10" s="18">
        <v>42500</v>
      </c>
      <c r="C10" s="18">
        <v>0.04</v>
      </c>
      <c r="D10" s="18">
        <v>0.03</v>
      </c>
      <c r="E10" s="18">
        <v>30680</v>
      </c>
      <c r="F10" s="18">
        <v>17510</v>
      </c>
      <c r="G10" s="18">
        <v>30680</v>
      </c>
      <c r="H10" s="18">
        <v>15200</v>
      </c>
      <c r="I10" s="3">
        <f>Inputs!$B$1-A10</f>
        <v>23</v>
      </c>
      <c r="J10" s="10">
        <f t="shared" si="13"/>
        <v>-0.42926988265971316</v>
      </c>
      <c r="K10" s="11">
        <f t="shared" si="14"/>
        <v>0.57073011734028678</v>
      </c>
      <c r="L10" s="12">
        <f t="shared" si="15"/>
        <v>-13170</v>
      </c>
      <c r="N10" s="10">
        <f t="shared" si="16"/>
        <v>0.50456323337679265</v>
      </c>
      <c r="O10" s="13">
        <f t="shared" si="17"/>
        <v>0.49543676662320729</v>
      </c>
      <c r="P10" s="12">
        <f t="shared" si="18"/>
        <v>-15480</v>
      </c>
      <c r="R10" s="24">
        <f t="shared" si="19"/>
        <v>-286500</v>
      </c>
      <c r="S10" s="14">
        <f t="shared" si="20"/>
        <v>-0.46691655801825294</v>
      </c>
      <c r="V10" s="15"/>
      <c r="W10" s="12">
        <f t="shared" si="21"/>
        <v>15094.552109916383</v>
      </c>
      <c r="X10" s="12">
        <f t="shared" si="22"/>
        <v>-6.9373611897116175E-3</v>
      </c>
      <c r="Z10" s="20">
        <f t="shared" si="23"/>
        <v>-288120.3940143378</v>
      </c>
      <c r="AA10" s="10">
        <f t="shared" si="24"/>
        <v>-5.6240170706456918E-3</v>
      </c>
      <c r="AB10" s="10"/>
      <c r="AC10" s="21">
        <f t="shared" si="25"/>
        <v>-5.6240170706456918E-3</v>
      </c>
      <c r="AD10" s="12"/>
      <c r="AE10" s="22">
        <f t="shared" si="26"/>
        <v>0.13192461450599657</v>
      </c>
      <c r="AF10" s="10">
        <f t="shared" si="27"/>
        <v>7.0488752355613027E-3</v>
      </c>
    </row>
    <row r="11" spans="1:33" x14ac:dyDescent="0.2">
      <c r="A11" s="18">
        <v>1999</v>
      </c>
      <c r="B11" s="18">
        <v>47500</v>
      </c>
      <c r="C11" s="18">
        <v>0.04</v>
      </c>
      <c r="D11" s="18">
        <v>0.03</v>
      </c>
      <c r="E11" s="18">
        <v>33360</v>
      </c>
      <c r="F11" s="18">
        <v>18840</v>
      </c>
      <c r="G11" s="18">
        <v>33360</v>
      </c>
      <c r="H11" s="18">
        <v>16530</v>
      </c>
      <c r="I11" s="3">
        <f>Inputs!$B$1-A11</f>
        <v>23</v>
      </c>
      <c r="J11" s="10">
        <f t="shared" si="13"/>
        <v>-0.43525179856115109</v>
      </c>
      <c r="K11" s="11">
        <f t="shared" si="14"/>
        <v>0.56474820143884896</v>
      </c>
      <c r="L11" s="12">
        <f t="shared" si="15"/>
        <v>-14520</v>
      </c>
      <c r="N11" s="10">
        <f t="shared" si="16"/>
        <v>0.50449640287769781</v>
      </c>
      <c r="O11" s="13">
        <f t="shared" si="17"/>
        <v>0.49550359712230213</v>
      </c>
      <c r="P11" s="12">
        <f t="shared" si="18"/>
        <v>-16830</v>
      </c>
      <c r="R11" s="24">
        <f t="shared" si="19"/>
        <v>-313500</v>
      </c>
      <c r="S11" s="14">
        <f t="shared" si="20"/>
        <v>-0.46987410071942448</v>
      </c>
      <c r="V11" s="15"/>
      <c r="W11" s="12">
        <f t="shared" si="21"/>
        <v>16241.082909812945</v>
      </c>
      <c r="X11" s="12">
        <f t="shared" si="22"/>
        <v>-1.7478347863705675E-2</v>
      </c>
      <c r="Z11" s="20">
        <f t="shared" si="23"/>
        <v>-316998.07100114931</v>
      </c>
      <c r="AA11" s="10">
        <f t="shared" si="24"/>
        <v>-1.1034991443643907E-2</v>
      </c>
      <c r="AB11" s="10"/>
      <c r="AC11" s="21">
        <f t="shared" si="25"/>
        <v>-1.1034991443643907E-2</v>
      </c>
      <c r="AD11" s="12"/>
      <c r="AE11" s="22">
        <f t="shared" si="26"/>
        <v>0.12261146496815287</v>
      </c>
      <c r="AF11" s="10">
        <f t="shared" si="27"/>
        <v>6.5189268645207132E-3</v>
      </c>
    </row>
    <row r="12" spans="1:33" x14ac:dyDescent="0.2">
      <c r="A12" s="18">
        <v>1999</v>
      </c>
      <c r="B12" s="18">
        <v>52500</v>
      </c>
      <c r="C12" s="18">
        <v>0.04</v>
      </c>
      <c r="D12" s="18">
        <v>0.03</v>
      </c>
      <c r="E12" s="18">
        <v>35410</v>
      </c>
      <c r="F12" s="18">
        <v>20160</v>
      </c>
      <c r="G12" s="18">
        <v>35410</v>
      </c>
      <c r="H12" s="18">
        <v>17850</v>
      </c>
      <c r="I12" s="3">
        <f>Inputs!$B$1-A12</f>
        <v>23</v>
      </c>
      <c r="J12" s="10">
        <f t="shared" si="13"/>
        <v>-0.43066930245693308</v>
      </c>
      <c r="K12" s="11">
        <f t="shared" si="14"/>
        <v>0.56933069754306698</v>
      </c>
      <c r="L12" s="12">
        <f t="shared" si="15"/>
        <v>-15250</v>
      </c>
      <c r="N12" s="10">
        <f t="shared" si="16"/>
        <v>0.49590511155040951</v>
      </c>
      <c r="O12" s="13">
        <f t="shared" si="17"/>
        <v>0.50409488844959049</v>
      </c>
      <c r="P12" s="12">
        <f t="shared" si="18"/>
        <v>-17560</v>
      </c>
      <c r="R12" s="24">
        <f t="shared" si="19"/>
        <v>-328100</v>
      </c>
      <c r="S12" s="14">
        <f t="shared" si="20"/>
        <v>-0.46328720700367126</v>
      </c>
      <c r="V12" s="15"/>
      <c r="W12" s="12">
        <f t="shared" si="21"/>
        <v>17378.993177379456</v>
      </c>
      <c r="X12" s="12">
        <f t="shared" si="22"/>
        <v>-2.6386936841487057E-2</v>
      </c>
      <c r="Z12" s="20">
        <f t="shared" si="23"/>
        <v>-333461.63011587952</v>
      </c>
      <c r="AA12" s="10">
        <f t="shared" si="24"/>
        <v>-1.607870181050915E-2</v>
      </c>
      <c r="AB12" s="10"/>
      <c r="AC12" s="21">
        <f t="shared" si="25"/>
        <v>-1.607870181050915E-2</v>
      </c>
      <c r="AD12" s="12"/>
      <c r="AE12" s="22">
        <f t="shared" si="26"/>
        <v>0.11458333333333333</v>
      </c>
      <c r="AF12" s="10">
        <f t="shared" si="27"/>
        <v>6.0663715607870428E-3</v>
      </c>
    </row>
    <row r="13" spans="1:33" x14ac:dyDescent="0.2">
      <c r="A13" s="18">
        <v>1999</v>
      </c>
      <c r="B13" s="18">
        <v>57500</v>
      </c>
      <c r="C13" s="18">
        <v>0.04</v>
      </c>
      <c r="D13" s="18">
        <v>0.03</v>
      </c>
      <c r="E13" s="18">
        <v>37050</v>
      </c>
      <c r="F13" s="18">
        <v>21490</v>
      </c>
      <c r="G13" s="18">
        <v>37050</v>
      </c>
      <c r="H13" s="18">
        <v>19180</v>
      </c>
      <c r="I13" s="3">
        <f>Inputs!$B$1-A13</f>
        <v>23</v>
      </c>
      <c r="J13" s="10">
        <f t="shared" si="13"/>
        <v>-0.41997300944669363</v>
      </c>
      <c r="K13" s="11">
        <f t="shared" si="14"/>
        <v>0.58002699055330631</v>
      </c>
      <c r="L13" s="12">
        <f t="shared" si="15"/>
        <v>-15560</v>
      </c>
      <c r="N13" s="10">
        <f t="shared" si="16"/>
        <v>0.4823211875843455</v>
      </c>
      <c r="O13" s="13">
        <f t="shared" si="17"/>
        <v>0.5176788124156545</v>
      </c>
      <c r="P13" s="12">
        <f t="shared" si="18"/>
        <v>-17870</v>
      </c>
      <c r="R13" s="24">
        <f t="shared" si="19"/>
        <v>-334300</v>
      </c>
      <c r="S13" s="14">
        <f t="shared" si="20"/>
        <v>-0.4511470985155196</v>
      </c>
      <c r="V13" s="15"/>
      <c r="W13" s="12">
        <f t="shared" si="21"/>
        <v>18525.523977276018</v>
      </c>
      <c r="X13" s="12">
        <f t="shared" si="22"/>
        <v>-3.412283747257467E-2</v>
      </c>
      <c r="Z13" s="20">
        <f t="shared" si="23"/>
        <v>-341539.30710269103</v>
      </c>
      <c r="AA13" s="10">
        <f t="shared" si="24"/>
        <v>-2.1196116968505711E-2</v>
      </c>
      <c r="AB13" s="10"/>
      <c r="AC13" s="21">
        <f t="shared" si="25"/>
        <v>-2.1196116968505711E-2</v>
      </c>
      <c r="AD13" s="12"/>
      <c r="AE13" s="22">
        <f t="shared" si="26"/>
        <v>0.10749185667752444</v>
      </c>
      <c r="AF13" s="10">
        <f t="shared" si="27"/>
        <v>5.6698474587986158E-3</v>
      </c>
    </row>
    <row r="14" spans="1:33" x14ac:dyDescent="0.2">
      <c r="A14" s="18">
        <v>1999</v>
      </c>
      <c r="B14" s="18">
        <v>62500</v>
      </c>
      <c r="C14" s="18">
        <v>0.04</v>
      </c>
      <c r="D14" s="18">
        <v>0.03</v>
      </c>
      <c r="E14" s="18">
        <v>38380</v>
      </c>
      <c r="F14" s="18">
        <v>22800</v>
      </c>
      <c r="G14" s="18">
        <v>38380</v>
      </c>
      <c r="H14" s="18">
        <v>20490</v>
      </c>
      <c r="I14" s="3">
        <f>Inputs!$B$1-A14</f>
        <v>23</v>
      </c>
      <c r="J14" s="10">
        <f t="shared" si="13"/>
        <v>-0.40594059405940597</v>
      </c>
      <c r="K14" s="11">
        <f t="shared" si="14"/>
        <v>0.59405940594059403</v>
      </c>
      <c r="L14" s="12">
        <f t="shared" si="15"/>
        <v>-15580</v>
      </c>
      <c r="N14" s="10">
        <f t="shared" si="16"/>
        <v>0.46612819176654507</v>
      </c>
      <c r="O14" s="13">
        <f t="shared" si="17"/>
        <v>0.53387180823345493</v>
      </c>
      <c r="P14" s="12">
        <f t="shared" si="18"/>
        <v>-17890</v>
      </c>
      <c r="R14" s="24">
        <f t="shared" si="19"/>
        <v>-334700</v>
      </c>
      <c r="S14" s="14">
        <f t="shared" si="20"/>
        <v>-0.43603439291297552</v>
      </c>
      <c r="V14" s="15"/>
      <c r="W14" s="12">
        <f t="shared" si="21"/>
        <v>19654.813712512481</v>
      </c>
      <c r="X14" s="12">
        <f t="shared" si="22"/>
        <v>-4.0760677769034588E-2</v>
      </c>
      <c r="Z14" s="20">
        <f t="shared" si="23"/>
        <v>-343788.74834533996</v>
      </c>
      <c r="AA14" s="10">
        <f t="shared" si="24"/>
        <v>-2.6437015141083688E-2</v>
      </c>
      <c r="AB14" s="10"/>
      <c r="AC14" s="21">
        <f t="shared" si="25"/>
        <v>-2.6437015141083688E-2</v>
      </c>
      <c r="AD14" s="12"/>
      <c r="AE14" s="22">
        <f t="shared" si="26"/>
        <v>0.10131578947368421</v>
      </c>
      <c r="AF14" s="10">
        <f t="shared" si="27"/>
        <v>5.3269399524228378E-3</v>
      </c>
    </row>
    <row r="15" spans="1:33" x14ac:dyDescent="0.2">
      <c r="A15" s="18">
        <v>1999</v>
      </c>
      <c r="B15" s="18">
        <v>67500</v>
      </c>
      <c r="C15" s="18">
        <v>0.04</v>
      </c>
      <c r="D15" s="18">
        <v>0.03</v>
      </c>
      <c r="E15" s="18">
        <v>39680</v>
      </c>
      <c r="F15" s="18">
        <v>24100</v>
      </c>
      <c r="G15" s="18">
        <v>39680</v>
      </c>
      <c r="H15" s="18">
        <v>21790</v>
      </c>
      <c r="I15" s="3">
        <f>Inputs!$B$1-A15</f>
        <v>23</v>
      </c>
      <c r="J15" s="10">
        <f t="shared" si="13"/>
        <v>-0.39264112903225806</v>
      </c>
      <c r="K15" s="11">
        <f t="shared" si="14"/>
        <v>0.60735887096774188</v>
      </c>
      <c r="L15" s="12">
        <f t="shared" si="15"/>
        <v>-15580</v>
      </c>
      <c r="N15" s="10">
        <f t="shared" si="16"/>
        <v>0.45085685483870969</v>
      </c>
      <c r="O15" s="13">
        <f t="shared" si="17"/>
        <v>0.54914314516129037</v>
      </c>
      <c r="P15" s="12">
        <f t="shared" si="18"/>
        <v>-17890</v>
      </c>
      <c r="R15" s="24">
        <f t="shared" si="19"/>
        <v>-334700</v>
      </c>
      <c r="S15" s="14">
        <f t="shared" si="20"/>
        <v>-0.42174899193548387</v>
      </c>
      <c r="V15" s="15"/>
      <c r="W15" s="12">
        <f t="shared" si="21"/>
        <v>20775.482915418896</v>
      </c>
      <c r="X15" s="12">
        <f t="shared" si="22"/>
        <v>-4.6558838209320989E-2</v>
      </c>
      <c r="Z15" s="20">
        <f t="shared" si="23"/>
        <v>-345624.0717159076</v>
      </c>
      <c r="AA15" s="10">
        <f t="shared" si="24"/>
        <v>-3.1606802332005551E-2</v>
      </c>
      <c r="AB15" s="10"/>
      <c r="AC15" s="21">
        <f t="shared" si="25"/>
        <v>-3.1606802332005551E-2</v>
      </c>
      <c r="AD15" s="12"/>
      <c r="AE15" s="22">
        <f t="shared" si="26"/>
        <v>9.5850622406639011E-2</v>
      </c>
      <c r="AF15" s="10">
        <f t="shared" si="27"/>
        <v>5.0253649663796196E-3</v>
      </c>
    </row>
    <row r="16" spans="1:33" x14ac:dyDescent="0.2">
      <c r="A16" s="18">
        <v>1999</v>
      </c>
      <c r="B16" s="18">
        <v>72500</v>
      </c>
      <c r="C16" s="18">
        <v>0.04</v>
      </c>
      <c r="D16" s="18">
        <v>0.03</v>
      </c>
      <c r="E16" s="18">
        <v>40970</v>
      </c>
      <c r="F16" s="18">
        <v>25390</v>
      </c>
      <c r="G16" s="18">
        <v>40970</v>
      </c>
      <c r="H16" s="18">
        <v>23080</v>
      </c>
      <c r="I16" s="3">
        <f>Inputs!$B$1-A16</f>
        <v>23</v>
      </c>
      <c r="J16" s="10">
        <f t="shared" si="13"/>
        <v>-0.38027825237979007</v>
      </c>
      <c r="K16" s="11">
        <f t="shared" si="14"/>
        <v>0.61972174762020993</v>
      </c>
      <c r="L16" s="12">
        <f t="shared" si="15"/>
        <v>-15580</v>
      </c>
      <c r="N16" s="10">
        <f t="shared" si="16"/>
        <v>0.43666097144251892</v>
      </c>
      <c r="O16" s="13">
        <f t="shared" si="17"/>
        <v>0.56333902855748108</v>
      </c>
      <c r="P16" s="12">
        <f t="shared" si="18"/>
        <v>-17890</v>
      </c>
      <c r="R16" s="24">
        <f t="shared" si="19"/>
        <v>-334700</v>
      </c>
      <c r="S16" s="14">
        <f t="shared" si="20"/>
        <v>-0.4084696119111545</v>
      </c>
      <c r="V16" s="15"/>
      <c r="W16" s="12">
        <f t="shared" si="21"/>
        <v>21887.531585995261</v>
      </c>
      <c r="X16" s="12">
        <f t="shared" si="22"/>
        <v>-5.166674237455543E-2</v>
      </c>
      <c r="Z16" s="20">
        <f t="shared" si="23"/>
        <v>-347445.27721439389</v>
      </c>
      <c r="AA16" s="10">
        <f t="shared" si="24"/>
        <v>-3.668283338480758E-2</v>
      </c>
      <c r="AB16" s="10"/>
      <c r="AC16" s="21">
        <f t="shared" si="25"/>
        <v>-3.668283338480758E-2</v>
      </c>
      <c r="AD16" s="12"/>
      <c r="AE16" s="22">
        <f t="shared" si="26"/>
        <v>9.0980701063410788E-2</v>
      </c>
      <c r="AF16" s="10">
        <f t="shared" si="27"/>
        <v>4.7580919488675599E-3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0.03</v>
      </c>
      <c r="E17" s="18">
        <v>42270</v>
      </c>
      <c r="F17" s="18">
        <v>26690</v>
      </c>
      <c r="G17" s="18">
        <v>42270</v>
      </c>
      <c r="H17" s="18">
        <v>24380</v>
      </c>
      <c r="I17" s="3">
        <f>Inputs!$B$1-A17</f>
        <v>23</v>
      </c>
      <c r="J17" s="10">
        <f t="shared" si="13"/>
        <v>-0.3685829193281287</v>
      </c>
      <c r="K17" s="11">
        <f t="shared" si="14"/>
        <v>0.6314170806718713</v>
      </c>
      <c r="L17" s="12">
        <f t="shared" si="15"/>
        <v>-15580</v>
      </c>
      <c r="N17" s="10">
        <f t="shared" si="16"/>
        <v>0.42323160634019397</v>
      </c>
      <c r="O17" s="13">
        <f t="shared" si="17"/>
        <v>0.57676839365980603</v>
      </c>
      <c r="P17" s="12">
        <f t="shared" si="18"/>
        <v>-17890</v>
      </c>
      <c r="R17" s="24">
        <f t="shared" si="19"/>
        <v>-334700</v>
      </c>
      <c r="S17" s="14">
        <f t="shared" si="20"/>
        <v>-0.39590726283416133</v>
      </c>
      <c r="V17" s="15"/>
      <c r="W17" s="12">
        <f t="shared" si="21"/>
        <v>23008.200788901671</v>
      </c>
      <c r="X17" s="12">
        <f t="shared" si="22"/>
        <v>-5.626739996301594E-2</v>
      </c>
      <c r="Z17" s="20">
        <f t="shared" si="23"/>
        <v>-349280.60058496153</v>
      </c>
      <c r="AA17" s="10">
        <f t="shared" si="24"/>
        <v>-4.1744661915212325E-2</v>
      </c>
      <c r="AB17" s="10"/>
      <c r="AC17" s="21">
        <f t="shared" si="25"/>
        <v>-4.1744661915212325E-2</v>
      </c>
      <c r="AD17" s="12"/>
      <c r="AE17" s="22">
        <f t="shared" si="26"/>
        <v>8.6549269389284381E-2</v>
      </c>
      <c r="AF17" s="10">
        <f t="shared" si="27"/>
        <v>4.5160637464664033E-3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0.03</v>
      </c>
      <c r="E18" s="18">
        <v>43560</v>
      </c>
      <c r="F18" s="18">
        <v>27980</v>
      </c>
      <c r="G18" s="18">
        <v>43560</v>
      </c>
      <c r="H18" s="18">
        <v>25670</v>
      </c>
      <c r="I18" s="3">
        <f>Inputs!$B$1-A18</f>
        <v>23</v>
      </c>
      <c r="J18" s="10">
        <f t="shared" si="13"/>
        <v>-0.3576675849403122</v>
      </c>
      <c r="K18" s="11">
        <f t="shared" si="14"/>
        <v>0.64233241505968774</v>
      </c>
      <c r="L18" s="12">
        <f t="shared" si="15"/>
        <v>-15580</v>
      </c>
      <c r="N18" s="10">
        <f t="shared" si="16"/>
        <v>0.41069788797061524</v>
      </c>
      <c r="O18" s="13">
        <f t="shared" si="17"/>
        <v>0.58930211202938476</v>
      </c>
      <c r="P18" s="12">
        <f t="shared" si="18"/>
        <v>-17890</v>
      </c>
      <c r="R18" s="24">
        <f t="shared" si="19"/>
        <v>-334700</v>
      </c>
      <c r="S18" s="14">
        <f t="shared" si="20"/>
        <v>-0.38418273645546375</v>
      </c>
      <c r="V18" s="15"/>
      <c r="W18" s="12">
        <f t="shared" si="21"/>
        <v>24120.249459478036</v>
      </c>
      <c r="X18" s="12">
        <f t="shared" si="22"/>
        <v>-6.0372050663107267E-2</v>
      </c>
      <c r="Z18" s="20">
        <f t="shared" si="23"/>
        <v>-351101.80608344788</v>
      </c>
      <c r="AA18" s="10">
        <f t="shared" si="24"/>
        <v>-4.6715242699576415E-2</v>
      </c>
      <c r="AB18" s="10"/>
      <c r="AC18" s="21">
        <f t="shared" si="25"/>
        <v>-4.6715242699576415E-2</v>
      </c>
      <c r="AD18" s="12"/>
      <c r="AE18" s="22">
        <f t="shared" si="26"/>
        <v>8.2558970693352399E-2</v>
      </c>
      <c r="AF18" s="10">
        <f t="shared" si="27"/>
        <v>4.2990810975345184E-3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0.03</v>
      </c>
      <c r="E19" s="18">
        <v>44860</v>
      </c>
      <c r="F19" s="18">
        <v>29280</v>
      </c>
      <c r="G19" s="18">
        <v>44860</v>
      </c>
      <c r="H19" s="18">
        <v>26970</v>
      </c>
      <c r="I19" s="3">
        <f>Inputs!$B$1-A19</f>
        <v>23</v>
      </c>
      <c r="J19" s="10">
        <f t="shared" si="13"/>
        <v>-0.34730271957200176</v>
      </c>
      <c r="K19" s="11">
        <f t="shared" si="14"/>
        <v>0.65269728042799824</v>
      </c>
      <c r="L19" s="12">
        <f t="shared" si="15"/>
        <v>-15580</v>
      </c>
      <c r="N19" s="10">
        <f t="shared" si="16"/>
        <v>0.39879625501560412</v>
      </c>
      <c r="O19" s="13">
        <f t="shared" si="17"/>
        <v>0.60120374498439588</v>
      </c>
      <c r="P19" s="12">
        <f t="shared" si="18"/>
        <v>-17890</v>
      </c>
      <c r="R19" s="24">
        <f t="shared" si="19"/>
        <v>-334700</v>
      </c>
      <c r="S19" s="14">
        <f t="shared" si="20"/>
        <v>-0.37304948729380294</v>
      </c>
      <c r="V19" s="15"/>
      <c r="W19" s="12">
        <f t="shared" si="21"/>
        <v>25240.918662384451</v>
      </c>
      <c r="X19" s="12">
        <f t="shared" si="22"/>
        <v>-6.4111284301651805E-2</v>
      </c>
      <c r="Z19" s="20">
        <f t="shared" si="23"/>
        <v>-352937.12945401552</v>
      </c>
      <c r="AA19" s="10">
        <f t="shared" si="24"/>
        <v>-5.1672459291058105E-2</v>
      </c>
      <c r="AB19" s="10"/>
      <c r="AC19" s="21">
        <f t="shared" si="25"/>
        <v>-5.1672459291058105E-2</v>
      </c>
      <c r="AD19" s="12"/>
      <c r="AE19" s="22">
        <f t="shared" si="26"/>
        <v>7.8893442622950824E-2</v>
      </c>
      <c r="AF19" s="10">
        <f t="shared" si="27"/>
        <v>4.1005472992146075E-3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0.03</v>
      </c>
      <c r="E20" s="18">
        <v>46150</v>
      </c>
      <c r="F20" s="18">
        <v>30570</v>
      </c>
      <c r="G20" s="18">
        <v>46150</v>
      </c>
      <c r="H20" s="18">
        <v>28260</v>
      </c>
      <c r="I20" s="3">
        <f>Inputs!$B$1-A20</f>
        <v>23</v>
      </c>
      <c r="J20" s="10">
        <f t="shared" si="13"/>
        <v>-0.33759479956663058</v>
      </c>
      <c r="K20" s="11">
        <f t="shared" si="14"/>
        <v>0.66240520043336948</v>
      </c>
      <c r="L20" s="12">
        <f t="shared" si="15"/>
        <v>-15580</v>
      </c>
      <c r="N20" s="10">
        <f t="shared" si="16"/>
        <v>0.38764897074756227</v>
      </c>
      <c r="O20" s="13">
        <f t="shared" si="17"/>
        <v>0.61235102925243767</v>
      </c>
      <c r="P20" s="12">
        <f t="shared" si="18"/>
        <v>-17890</v>
      </c>
      <c r="R20" s="24">
        <f t="shared" si="19"/>
        <v>-334700</v>
      </c>
      <c r="S20" s="14">
        <f t="shared" si="20"/>
        <v>-0.36262188515709642</v>
      </c>
      <c r="V20" s="15"/>
      <c r="W20" s="12">
        <f t="shared" si="21"/>
        <v>26352.967332960816</v>
      </c>
      <c r="X20" s="12">
        <f t="shared" si="22"/>
        <v>-6.7481693808888327E-2</v>
      </c>
      <c r="Z20" s="20">
        <f t="shared" si="23"/>
        <v>-354758.33495250181</v>
      </c>
      <c r="AA20" s="10">
        <f t="shared" si="24"/>
        <v>-5.654084196552394E-2</v>
      </c>
      <c r="AB20" s="10"/>
      <c r="AC20" s="21">
        <f t="shared" si="25"/>
        <v>-5.654084196552394E-2</v>
      </c>
      <c r="AD20" s="12"/>
      <c r="AE20" s="22">
        <f t="shared" si="26"/>
        <v>7.5564278704612367E-2</v>
      </c>
      <c r="AF20" s="10">
        <f t="shared" si="27"/>
        <v>3.9208811263385934E-3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0.03</v>
      </c>
      <c r="E21" s="18">
        <v>47450</v>
      </c>
      <c r="F21" s="18">
        <v>31860</v>
      </c>
      <c r="G21" s="18">
        <v>47450</v>
      </c>
      <c r="H21" s="18">
        <v>29550</v>
      </c>
      <c r="I21" s="3">
        <f>Inputs!$B$1-A21</f>
        <v>23</v>
      </c>
      <c r="J21" s="10">
        <f t="shared" si="13"/>
        <v>-0.32855637513171759</v>
      </c>
      <c r="K21" s="11">
        <f t="shared" si="14"/>
        <v>0.67144362486828235</v>
      </c>
      <c r="L21" s="12">
        <f t="shared" si="15"/>
        <v>-15590</v>
      </c>
      <c r="N21" s="10">
        <f t="shared" si="16"/>
        <v>0.37723919915700738</v>
      </c>
      <c r="O21" s="13">
        <f t="shared" si="17"/>
        <v>0.62276080084299268</v>
      </c>
      <c r="P21" s="12">
        <f t="shared" si="18"/>
        <v>-17900</v>
      </c>
      <c r="R21" s="24">
        <f t="shared" si="19"/>
        <v>-334900</v>
      </c>
      <c r="S21" s="14">
        <f t="shared" si="20"/>
        <v>-0.35289778714436248</v>
      </c>
      <c r="V21" s="15"/>
      <c r="W21" s="12">
        <f t="shared" si="21"/>
        <v>27465.016003537177</v>
      </c>
      <c r="X21" s="12">
        <f t="shared" si="22"/>
        <v>-7.0557834059655586E-2</v>
      </c>
      <c r="Z21" s="20">
        <f t="shared" si="23"/>
        <v>-356779.54045098822</v>
      </c>
      <c r="AA21" s="10">
        <f t="shared" si="24"/>
        <v>-6.1325098472102192E-2</v>
      </c>
      <c r="AB21" s="10"/>
      <c r="AC21" s="21">
        <f t="shared" si="25"/>
        <v>-6.1325098472102192E-2</v>
      </c>
      <c r="AD21" s="12"/>
      <c r="AE21" s="22">
        <f t="shared" si="26"/>
        <v>7.250470809792843E-2</v>
      </c>
      <c r="AF21" s="10">
        <f t="shared" si="27"/>
        <v>3.7563053994968953E-3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0.03</v>
      </c>
      <c r="E22" s="18">
        <v>48740</v>
      </c>
      <c r="F22" s="18">
        <v>33160</v>
      </c>
      <c r="G22" s="18">
        <v>48740</v>
      </c>
      <c r="H22" s="18">
        <v>30850</v>
      </c>
      <c r="I22" s="3">
        <f>Inputs!$B$1-A22</f>
        <v>23</v>
      </c>
      <c r="J22" s="10">
        <f t="shared" si="13"/>
        <v>-0.31965531391054575</v>
      </c>
      <c r="K22" s="11">
        <f t="shared" si="14"/>
        <v>0.6803446860894542</v>
      </c>
      <c r="L22" s="12">
        <f t="shared" si="15"/>
        <v>-15580</v>
      </c>
      <c r="N22" s="10">
        <f t="shared" si="16"/>
        <v>0.3670496512105047</v>
      </c>
      <c r="O22" s="13">
        <f t="shared" si="17"/>
        <v>0.6329503487894953</v>
      </c>
      <c r="P22" s="12">
        <f t="shared" si="18"/>
        <v>-17890</v>
      </c>
      <c r="R22" s="24">
        <f t="shared" si="19"/>
        <v>-334700</v>
      </c>
      <c r="S22" s="14">
        <f t="shared" si="20"/>
        <v>-0.34335248256052525</v>
      </c>
      <c r="V22" s="15"/>
      <c r="W22" s="12">
        <f t="shared" si="21"/>
        <v>28585.685206443592</v>
      </c>
      <c r="X22" s="12">
        <f t="shared" si="22"/>
        <v>-7.3397562189834953E-2</v>
      </c>
      <c r="Z22" s="20">
        <f t="shared" si="23"/>
        <v>-358414.86382155586</v>
      </c>
      <c r="AA22" s="10">
        <f t="shared" si="24"/>
        <v>-6.6165960777125554E-2</v>
      </c>
      <c r="AB22" s="10"/>
      <c r="AC22" s="21">
        <f t="shared" si="25"/>
        <v>-6.6165960777125554E-2</v>
      </c>
      <c r="AD22" s="12"/>
      <c r="AE22" s="22">
        <f t="shared" si="26"/>
        <v>6.966224366706876E-2</v>
      </c>
      <c r="AF22" s="10">
        <f t="shared" si="27"/>
        <v>3.6038694139138849E-3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0.03</v>
      </c>
      <c r="E23" s="18">
        <v>50040</v>
      </c>
      <c r="F23" s="18">
        <v>34450</v>
      </c>
      <c r="G23" s="18">
        <v>50040</v>
      </c>
      <c r="H23" s="18">
        <v>32140</v>
      </c>
      <c r="I23" s="3">
        <f>Inputs!$B$1-A23</f>
        <v>23</v>
      </c>
      <c r="J23" s="10">
        <f t="shared" si="13"/>
        <v>-0.311550759392486</v>
      </c>
      <c r="K23" s="11">
        <f t="shared" si="14"/>
        <v>0.688449240607514</v>
      </c>
      <c r="L23" s="12">
        <f t="shared" si="15"/>
        <v>-15590</v>
      </c>
      <c r="N23" s="10">
        <f t="shared" si="16"/>
        <v>0.3577138289368505</v>
      </c>
      <c r="O23" s="13">
        <f t="shared" si="17"/>
        <v>0.64228617106314945</v>
      </c>
      <c r="P23" s="12">
        <f t="shared" si="18"/>
        <v>-17900</v>
      </c>
      <c r="R23" s="24">
        <f t="shared" si="19"/>
        <v>-334900</v>
      </c>
      <c r="S23" s="14">
        <f t="shared" si="20"/>
        <v>-0.33463229416466828</v>
      </c>
      <c r="V23" s="15"/>
      <c r="W23" s="12">
        <f t="shared" si="21"/>
        <v>29697.733877019957</v>
      </c>
      <c r="X23" s="12">
        <f t="shared" si="22"/>
        <v>-7.5988367236466806E-2</v>
      </c>
      <c r="Z23" s="20">
        <f t="shared" si="23"/>
        <v>-360436.06932004215</v>
      </c>
      <c r="AA23" s="10">
        <f t="shared" si="24"/>
        <v>-7.0847707800763687E-2</v>
      </c>
      <c r="AB23" s="10"/>
      <c r="AC23" s="21">
        <f t="shared" si="25"/>
        <v>-7.0847707800763687E-2</v>
      </c>
      <c r="AD23" s="12"/>
      <c r="AE23" s="22">
        <f t="shared" si="26"/>
        <v>6.7053701015965167E-2</v>
      </c>
      <c r="AF23" s="10">
        <f t="shared" si="27"/>
        <v>3.4643670423101236E-3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0.03</v>
      </c>
      <c r="E24" s="18">
        <v>51330</v>
      </c>
      <c r="F24" s="18">
        <v>35750</v>
      </c>
      <c r="G24" s="18">
        <v>51330</v>
      </c>
      <c r="H24" s="18">
        <v>33440</v>
      </c>
      <c r="I24" s="3">
        <f>Inputs!$B$1-A24</f>
        <v>23</v>
      </c>
      <c r="J24" s="10">
        <f t="shared" si="13"/>
        <v>-0.30352620300019484</v>
      </c>
      <c r="K24" s="11">
        <f t="shared" si="14"/>
        <v>0.69647379699980516</v>
      </c>
      <c r="L24" s="12">
        <f t="shared" si="15"/>
        <v>-15580</v>
      </c>
      <c r="N24" s="10">
        <f t="shared" si="16"/>
        <v>0.34852912526787455</v>
      </c>
      <c r="O24" s="13">
        <f t="shared" si="17"/>
        <v>0.6514708747321255</v>
      </c>
      <c r="P24" s="12">
        <f t="shared" si="18"/>
        <v>-17890</v>
      </c>
      <c r="R24" s="24">
        <f t="shared" si="19"/>
        <v>-334700</v>
      </c>
      <c r="S24" s="14">
        <f t="shared" si="20"/>
        <v>-0.32602766413403467</v>
      </c>
      <c r="V24" s="15"/>
      <c r="W24" s="12">
        <f t="shared" si="21"/>
        <v>30818.403079926371</v>
      </c>
      <c r="X24" s="12">
        <f t="shared" si="22"/>
        <v>-7.8397037083541538E-2</v>
      </c>
      <c r="Z24" s="20">
        <f t="shared" si="23"/>
        <v>-362071.39269060979</v>
      </c>
      <c r="AA24" s="10">
        <f t="shared" si="24"/>
        <v>-7.5596673040663726E-2</v>
      </c>
      <c r="AB24" s="10"/>
      <c r="AC24" s="21">
        <f t="shared" si="25"/>
        <v>-7.5596673040663726E-2</v>
      </c>
      <c r="AD24" s="12"/>
      <c r="AE24" s="22">
        <f t="shared" si="26"/>
        <v>6.4615384615384616E-2</v>
      </c>
      <c r="AF24" s="10">
        <f t="shared" si="27"/>
        <v>3.3343028709207356E-3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0.03</v>
      </c>
      <c r="E25" s="18">
        <v>52630</v>
      </c>
      <c r="F25" s="18">
        <v>37040</v>
      </c>
      <c r="G25" s="18">
        <v>52630</v>
      </c>
      <c r="H25" s="18">
        <v>34730</v>
      </c>
      <c r="I25" s="3">
        <f>Inputs!$B$1-A25</f>
        <v>23</v>
      </c>
      <c r="J25" s="10">
        <f t="shared" si="13"/>
        <v>-0.29621888656659701</v>
      </c>
      <c r="K25" s="11">
        <f t="shared" si="14"/>
        <v>0.70378111343340299</v>
      </c>
      <c r="L25" s="12">
        <f t="shared" si="15"/>
        <v>-15590</v>
      </c>
      <c r="N25" s="10">
        <f t="shared" si="16"/>
        <v>0.3401102033060992</v>
      </c>
      <c r="O25" s="13">
        <f t="shared" si="17"/>
        <v>0.6598897966939008</v>
      </c>
      <c r="P25" s="12">
        <f t="shared" si="18"/>
        <v>-17900</v>
      </c>
      <c r="R25" s="24">
        <f t="shared" si="19"/>
        <v>-334900</v>
      </c>
      <c r="S25" s="14">
        <f t="shared" si="20"/>
        <v>-0.3181645449363481</v>
      </c>
      <c r="V25" s="15"/>
      <c r="W25" s="12">
        <f t="shared" si="21"/>
        <v>31930.451750502732</v>
      </c>
      <c r="X25" s="12">
        <f t="shared" si="22"/>
        <v>-8.0608933184487974E-2</v>
      </c>
      <c r="Z25" s="20">
        <f t="shared" si="23"/>
        <v>-364092.5981890962</v>
      </c>
      <c r="AA25" s="10">
        <f t="shared" si="24"/>
        <v>-8.0179048775758543E-2</v>
      </c>
      <c r="AB25" s="10"/>
      <c r="AC25" s="21">
        <f t="shared" si="25"/>
        <v>-8.0179048775758543E-2</v>
      </c>
      <c r="AD25" s="12"/>
      <c r="AE25" s="22">
        <f t="shared" si="26"/>
        <v>6.2365010799136068E-2</v>
      </c>
      <c r="AF25" s="10">
        <f t="shared" si="27"/>
        <v>3.2145493881213794E-3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0.03</v>
      </c>
      <c r="E26" s="18">
        <v>53920</v>
      </c>
      <c r="F26" s="18">
        <v>38340</v>
      </c>
      <c r="G26" s="18">
        <v>53920</v>
      </c>
      <c r="H26" s="18">
        <v>36030</v>
      </c>
      <c r="I26" s="3">
        <f>Inputs!$B$1-A26</f>
        <v>23</v>
      </c>
      <c r="J26" s="10">
        <f t="shared" si="13"/>
        <v>-0.28894658753709201</v>
      </c>
      <c r="K26" s="11">
        <f t="shared" si="14"/>
        <v>0.71105341246290799</v>
      </c>
      <c r="L26" s="12">
        <f t="shared" si="15"/>
        <v>-15580</v>
      </c>
      <c r="N26" s="10">
        <f t="shared" si="16"/>
        <v>0.33178783382789317</v>
      </c>
      <c r="O26" s="13">
        <f t="shared" si="17"/>
        <v>0.66821216617210677</v>
      </c>
      <c r="P26" s="12">
        <f t="shared" si="18"/>
        <v>-17890</v>
      </c>
      <c r="R26" s="24">
        <f t="shared" si="19"/>
        <v>-334700</v>
      </c>
      <c r="S26" s="14">
        <f t="shared" si="20"/>
        <v>-0.31036721068249257</v>
      </c>
      <c r="V26" s="15"/>
      <c r="W26" s="12">
        <f t="shared" si="21"/>
        <v>33051.120953409147</v>
      </c>
      <c r="X26" s="12">
        <f t="shared" si="22"/>
        <v>-8.2677742064692014E-2</v>
      </c>
      <c r="Z26" s="20">
        <f t="shared" si="23"/>
        <v>-365727.92155966384</v>
      </c>
      <c r="AA26" s="10">
        <f t="shared" si="24"/>
        <v>-8.4838809756017028E-2</v>
      </c>
      <c r="AB26" s="10"/>
      <c r="AC26" s="21">
        <f t="shared" si="25"/>
        <v>-8.4838809756017028E-2</v>
      </c>
      <c r="AD26" s="12"/>
      <c r="AE26" s="22">
        <f t="shared" si="26"/>
        <v>6.0250391236306731E-2</v>
      </c>
      <c r="AF26" s="10">
        <f t="shared" si="27"/>
        <v>3.1022686321775517E-3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0.03</v>
      </c>
      <c r="E27" s="18">
        <v>55220</v>
      </c>
      <c r="F27" s="18">
        <v>39630</v>
      </c>
      <c r="G27" s="18">
        <v>55220</v>
      </c>
      <c r="H27" s="18">
        <v>37320</v>
      </c>
      <c r="I27" s="3">
        <f>Inputs!$B$1-A27</f>
        <v>23</v>
      </c>
      <c r="J27" s="10">
        <f t="shared" si="13"/>
        <v>-0.28232524447663893</v>
      </c>
      <c r="K27" s="11">
        <f t="shared" si="14"/>
        <v>0.71767475552336113</v>
      </c>
      <c r="L27" s="12">
        <f t="shared" si="15"/>
        <v>-15590</v>
      </c>
      <c r="N27" s="10">
        <f t="shared" si="16"/>
        <v>0.32415791379934805</v>
      </c>
      <c r="O27" s="13">
        <f t="shared" si="17"/>
        <v>0.67584208620065189</v>
      </c>
      <c r="P27" s="12">
        <f t="shared" si="18"/>
        <v>-17900</v>
      </c>
      <c r="R27" s="24">
        <f t="shared" si="19"/>
        <v>-334900</v>
      </c>
      <c r="S27" s="14">
        <f t="shared" si="20"/>
        <v>-0.30324157913799349</v>
      </c>
      <c r="V27" s="15"/>
      <c r="W27" s="12">
        <f t="shared" si="21"/>
        <v>34163.169623985508</v>
      </c>
      <c r="X27" s="12">
        <f t="shared" si="22"/>
        <v>-8.4588166559873848E-2</v>
      </c>
      <c r="Z27" s="20">
        <f t="shared" si="23"/>
        <v>-367749.12705815013</v>
      </c>
      <c r="AA27" s="10">
        <f t="shared" si="24"/>
        <v>-8.9324826739713453E-2</v>
      </c>
      <c r="AB27" s="10"/>
      <c r="AC27" s="21">
        <f t="shared" si="25"/>
        <v>-8.9324826739713453E-2</v>
      </c>
      <c r="AD27" s="12"/>
      <c r="AE27" s="22">
        <f t="shared" si="26"/>
        <v>5.82891748675246E-2</v>
      </c>
      <c r="AF27" s="10">
        <f t="shared" si="27"/>
        <v>2.998347511869226E-3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0.03</v>
      </c>
      <c r="E28" s="18">
        <v>56510</v>
      </c>
      <c r="F28" s="18">
        <v>40930</v>
      </c>
      <c r="G28" s="18">
        <v>56510</v>
      </c>
      <c r="H28" s="18">
        <v>38620</v>
      </c>
      <c r="I28" s="3">
        <f>Inputs!$B$1-A28</f>
        <v>23</v>
      </c>
      <c r="J28" s="10">
        <f t="shared" si="13"/>
        <v>-0.27570341532472131</v>
      </c>
      <c r="K28" s="11">
        <f t="shared" si="14"/>
        <v>0.72429658467527869</v>
      </c>
      <c r="L28" s="12">
        <f t="shared" si="15"/>
        <v>-15580</v>
      </c>
      <c r="N28" s="10">
        <f t="shared" si="16"/>
        <v>0.31658113608210936</v>
      </c>
      <c r="O28" s="13">
        <f t="shared" si="17"/>
        <v>0.68341886391789064</v>
      </c>
      <c r="P28" s="12">
        <f t="shared" si="18"/>
        <v>-17890</v>
      </c>
      <c r="R28" s="24">
        <f t="shared" si="19"/>
        <v>-334700</v>
      </c>
      <c r="S28" s="14">
        <f t="shared" si="20"/>
        <v>-0.29614227570341534</v>
      </c>
      <c r="V28" s="15"/>
      <c r="W28" s="12">
        <f t="shared" si="21"/>
        <v>35283.838826891923</v>
      </c>
      <c r="X28" s="12">
        <f t="shared" si="22"/>
        <v>-8.6384287237391957E-2</v>
      </c>
      <c r="Z28" s="20">
        <f t="shared" si="23"/>
        <v>-369384.45042871777</v>
      </c>
      <c r="AA28" s="10">
        <f t="shared" si="24"/>
        <v>-9.3897971039284517E-2</v>
      </c>
      <c r="AB28" s="10"/>
      <c r="AC28" s="21">
        <f t="shared" si="25"/>
        <v>-9.3897971039284517E-2</v>
      </c>
      <c r="AD28" s="12"/>
      <c r="AE28" s="22">
        <f t="shared" si="26"/>
        <v>5.6437820669435625E-2</v>
      </c>
      <c r="AF28" s="10">
        <f t="shared" si="27"/>
        <v>2.900436258881256E-3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0.03</v>
      </c>
      <c r="E29" s="18">
        <v>57810</v>
      </c>
      <c r="F29" s="18">
        <v>42220</v>
      </c>
      <c r="G29" s="18">
        <v>57810</v>
      </c>
      <c r="H29" s="18">
        <v>39910</v>
      </c>
      <c r="I29" s="3">
        <f>Inputs!$B$1-A29</f>
        <v>23</v>
      </c>
      <c r="J29" s="10">
        <f t="shared" si="13"/>
        <v>-0.26967652655249957</v>
      </c>
      <c r="K29" s="11">
        <f t="shared" si="14"/>
        <v>0.73032347344750048</v>
      </c>
      <c r="L29" s="12">
        <f t="shared" si="15"/>
        <v>-15590</v>
      </c>
      <c r="N29" s="10">
        <f t="shared" si="16"/>
        <v>0.30963501124372944</v>
      </c>
      <c r="O29" s="13">
        <f t="shared" si="17"/>
        <v>0.6903649887562705</v>
      </c>
      <c r="P29" s="12">
        <f t="shared" si="18"/>
        <v>-17900</v>
      </c>
      <c r="R29" s="24">
        <f t="shared" si="19"/>
        <v>-334900</v>
      </c>
      <c r="S29" s="14">
        <f t="shared" si="20"/>
        <v>-0.28965576889811451</v>
      </c>
      <c r="V29" s="15"/>
      <c r="W29" s="12">
        <f t="shared" si="21"/>
        <v>36395.887497468291</v>
      </c>
      <c r="X29" s="12">
        <f t="shared" si="22"/>
        <v>-8.8050927149378816E-2</v>
      </c>
      <c r="Z29" s="20">
        <f t="shared" si="23"/>
        <v>-371405.65592720406</v>
      </c>
      <c r="AA29" s="10">
        <f t="shared" si="24"/>
        <v>-9.8290522356394086E-2</v>
      </c>
      <c r="AB29" s="10"/>
      <c r="AC29" s="21">
        <f t="shared" si="25"/>
        <v>-9.8290522356394086E-2</v>
      </c>
      <c r="AD29" s="12"/>
      <c r="AE29" s="22">
        <f t="shared" si="26"/>
        <v>5.4713405968735196E-2</v>
      </c>
      <c r="AF29" s="10">
        <f t="shared" si="27"/>
        <v>2.8094023901767962E-3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0.03</v>
      </c>
      <c r="E30" s="18">
        <v>59100</v>
      </c>
      <c r="F30" s="18">
        <v>43520</v>
      </c>
      <c r="G30" s="18">
        <v>59100</v>
      </c>
      <c r="H30" s="18">
        <v>41210</v>
      </c>
      <c r="I30" s="3">
        <f>Inputs!$B$1-A30</f>
        <v>23</v>
      </c>
      <c r="J30" s="10">
        <f t="shared" si="13"/>
        <v>-0.26362098138747886</v>
      </c>
      <c r="K30" s="11">
        <f t="shared" si="14"/>
        <v>0.7363790186125212</v>
      </c>
      <c r="L30" s="12">
        <f t="shared" si="15"/>
        <v>-15580</v>
      </c>
      <c r="N30" s="10">
        <f t="shared" si="16"/>
        <v>0.30270727580372253</v>
      </c>
      <c r="O30" s="13">
        <f t="shared" si="17"/>
        <v>0.69729272419627752</v>
      </c>
      <c r="P30" s="12">
        <f t="shared" si="18"/>
        <v>-17890</v>
      </c>
      <c r="R30" s="24">
        <f t="shared" si="19"/>
        <v>-334700</v>
      </c>
      <c r="S30" s="14">
        <f t="shared" si="20"/>
        <v>-0.28316412859560069</v>
      </c>
      <c r="V30" s="15"/>
      <c r="W30" s="12">
        <f t="shared" si="21"/>
        <v>37516.556700374706</v>
      </c>
      <c r="X30" s="12">
        <f t="shared" si="22"/>
        <v>-8.9624928406340565E-2</v>
      </c>
      <c r="Z30" s="20">
        <f t="shared" si="23"/>
        <v>-373040.97929777158</v>
      </c>
      <c r="AA30" s="10">
        <f t="shared" si="24"/>
        <v>-0.10277953743834335</v>
      </c>
      <c r="AB30" s="10"/>
      <c r="AC30" s="21">
        <f t="shared" si="25"/>
        <v>-0.10277953743834335</v>
      </c>
      <c r="AD30" s="12"/>
      <c r="AE30" s="22">
        <f t="shared" si="26"/>
        <v>5.3079044117647058E-2</v>
      </c>
      <c r="AF30" s="10">
        <f t="shared" si="27"/>
        <v>2.7232680196248582E-3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0.03</v>
      </c>
      <c r="E31" s="18">
        <v>60390</v>
      </c>
      <c r="F31" s="18">
        <v>44810</v>
      </c>
      <c r="G31" s="18">
        <v>60390</v>
      </c>
      <c r="H31" s="18">
        <v>42500</v>
      </c>
      <c r="I31" s="3">
        <f>Inputs!$B$1-A31</f>
        <v>23</v>
      </c>
      <c r="J31" s="10">
        <f t="shared" si="13"/>
        <v>-0.25798973339956949</v>
      </c>
      <c r="K31" s="11">
        <f t="shared" si="14"/>
        <v>0.74201026660043057</v>
      </c>
      <c r="L31" s="12">
        <f t="shared" si="15"/>
        <v>-15580</v>
      </c>
      <c r="N31" s="10">
        <f t="shared" si="16"/>
        <v>0.29624109951978805</v>
      </c>
      <c r="O31" s="13">
        <f t="shared" si="17"/>
        <v>0.70375890048021195</v>
      </c>
      <c r="P31" s="12">
        <f t="shared" si="18"/>
        <v>-17890</v>
      </c>
      <c r="R31" s="24">
        <f t="shared" si="19"/>
        <v>-334700</v>
      </c>
      <c r="S31" s="14">
        <f t="shared" si="20"/>
        <v>-0.27711541645967874</v>
      </c>
      <c r="V31" s="15"/>
      <c r="W31" s="12">
        <f t="shared" si="21"/>
        <v>38628.605370951067</v>
      </c>
      <c r="X31" s="12">
        <f t="shared" si="22"/>
        <v>-9.1091638330563135E-2</v>
      </c>
      <c r="Z31" s="20">
        <f t="shared" si="23"/>
        <v>-374862.18479625799</v>
      </c>
      <c r="AA31" s="10">
        <f t="shared" si="24"/>
        <v>-0.10713853364026732</v>
      </c>
      <c r="AB31" s="10"/>
      <c r="AC31" s="21">
        <f t="shared" si="25"/>
        <v>-0.10713853364026732</v>
      </c>
      <c r="AD31" s="12"/>
      <c r="AE31" s="22">
        <f t="shared" si="26"/>
        <v>5.1550993081901364E-2</v>
      </c>
      <c r="AF31" s="10">
        <f t="shared" si="27"/>
        <v>2.6428641125714192E-3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0.03</v>
      </c>
      <c r="E32" s="18">
        <v>73990</v>
      </c>
      <c r="F32" s="18">
        <v>58410</v>
      </c>
      <c r="G32" s="18">
        <v>73990</v>
      </c>
      <c r="H32" s="18">
        <v>56100</v>
      </c>
      <c r="I32" s="3">
        <f>Inputs!$B$1-A32</f>
        <v>23</v>
      </c>
      <c r="J32" s="10">
        <f t="shared" si="13"/>
        <v>-0.21056899581024463</v>
      </c>
      <c r="K32" s="11">
        <f t="shared" si="14"/>
        <v>0.78943100418975543</v>
      </c>
      <c r="L32" s="12">
        <f t="shared" si="15"/>
        <v>-15580</v>
      </c>
      <c r="N32" s="10">
        <f t="shared" si="16"/>
        <v>0.24178943100418976</v>
      </c>
      <c r="O32" s="13">
        <f t="shared" si="17"/>
        <v>0.7582105689958103</v>
      </c>
      <c r="P32" s="12">
        <f t="shared" si="18"/>
        <v>-17890</v>
      </c>
      <c r="R32" s="24">
        <f t="shared" si="19"/>
        <v>-334700</v>
      </c>
      <c r="S32" s="14">
        <f t="shared" si="20"/>
        <v>-0.22617921340721719</v>
      </c>
      <c r="V32" s="15"/>
      <c r="W32" s="12">
        <f t="shared" si="21"/>
        <v>50352.52933981816</v>
      </c>
      <c r="X32" s="12">
        <f t="shared" si="22"/>
        <v>-0.10245045740074581</v>
      </c>
      <c r="Z32" s="20">
        <f t="shared" si="23"/>
        <v>-394062.49082681187</v>
      </c>
      <c r="AA32" s="10">
        <f t="shared" si="24"/>
        <v>-0.1506423275715966</v>
      </c>
      <c r="AB32" s="10"/>
      <c r="AC32" s="21">
        <f t="shared" si="25"/>
        <v>-0.1506423275715966</v>
      </c>
      <c r="AD32" s="12"/>
      <c r="AE32" s="22">
        <f t="shared" si="26"/>
        <v>3.954802259887006E-2</v>
      </c>
      <c r="AF32" s="10">
        <f t="shared" si="27"/>
        <v>2.0155308604474786E-3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0.03</v>
      </c>
      <c r="E33" s="18">
        <v>1560</v>
      </c>
      <c r="F33" s="18">
        <v>1180</v>
      </c>
      <c r="G33" s="18">
        <v>1560</v>
      </c>
      <c r="H33" s="18">
        <v>970</v>
      </c>
      <c r="I33" s="3">
        <f>Inputs!$B$1-A33</f>
        <v>28</v>
      </c>
      <c r="J33" s="10">
        <f t="shared" si="13"/>
        <v>-0.24358974358974358</v>
      </c>
      <c r="K33" s="11">
        <f t="shared" si="14"/>
        <v>0.75641025641025639</v>
      </c>
      <c r="L33" s="12">
        <f t="shared" si="15"/>
        <v>-380</v>
      </c>
      <c r="N33" s="10">
        <f t="shared" si="16"/>
        <v>0.37820512820512819</v>
      </c>
      <c r="O33" s="13">
        <f t="shared" si="17"/>
        <v>0.62179487179487181</v>
      </c>
      <c r="P33" s="12">
        <f t="shared" si="18"/>
        <v>-590</v>
      </c>
      <c r="R33" s="24">
        <f t="shared" si="19"/>
        <v>-9700</v>
      </c>
      <c r="S33" s="14">
        <f t="shared" si="20"/>
        <v>-0.3108974358974359</v>
      </c>
      <c r="V33" s="15"/>
      <c r="W33" s="12">
        <f t="shared" si="21"/>
        <v>1017.2228149458215</v>
      </c>
      <c r="X33" s="12">
        <f t="shared" si="22"/>
        <v>4.868331437713555E-2</v>
      </c>
      <c r="Z33" s="20">
        <f t="shared" si="23"/>
        <v>-9265.908905592154</v>
      </c>
      <c r="AA33" s="10">
        <f t="shared" si="24"/>
        <v>4.6848193612810465E-2</v>
      </c>
      <c r="AB33" s="10"/>
      <c r="AC33" s="21">
        <f t="shared" si="25"/>
        <v>4.6848193612810465E-2</v>
      </c>
      <c r="AD33" s="12"/>
      <c r="AE33" s="22">
        <f t="shared" si="26"/>
        <v>0.17796610169491525</v>
      </c>
      <c r="AF33" s="10">
        <f t="shared" si="27"/>
        <v>9.7508316294283581E-3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0.03</v>
      </c>
      <c r="E34" s="18">
        <v>4700</v>
      </c>
      <c r="F34" s="18">
        <v>3560</v>
      </c>
      <c r="G34" s="18">
        <v>4700</v>
      </c>
      <c r="H34" s="18">
        <v>2940</v>
      </c>
      <c r="I34" s="3">
        <f>Inputs!$B$1-A34</f>
        <v>28</v>
      </c>
      <c r="J34" s="10">
        <f t="shared" si="13"/>
        <v>-0.24255319148936169</v>
      </c>
      <c r="K34" s="11">
        <f t="shared" si="14"/>
        <v>0.75744680851063828</v>
      </c>
      <c r="L34" s="12">
        <f t="shared" si="15"/>
        <v>-1140</v>
      </c>
      <c r="N34" s="10">
        <f t="shared" si="16"/>
        <v>0.37446808510638296</v>
      </c>
      <c r="O34" s="13">
        <f t="shared" si="17"/>
        <v>0.62553191489361704</v>
      </c>
      <c r="P34" s="12">
        <f t="shared" si="18"/>
        <v>-1760</v>
      </c>
      <c r="R34" s="24">
        <f t="shared" si="19"/>
        <v>-29000</v>
      </c>
      <c r="S34" s="14">
        <f t="shared" si="20"/>
        <v>-0.30851063829787234</v>
      </c>
      <c r="V34" s="15"/>
      <c r="W34" s="12">
        <f t="shared" si="21"/>
        <v>3068.9095094975628</v>
      </c>
      <c r="X34" s="12">
        <f t="shared" si="22"/>
        <v>4.3846771937946526E-2</v>
      </c>
      <c r="Z34" s="20">
        <f t="shared" si="23"/>
        <v>-27825.962460939045</v>
      </c>
      <c r="AA34" s="10">
        <f t="shared" si="24"/>
        <v>4.2192162830271239E-2</v>
      </c>
      <c r="AB34" s="10"/>
      <c r="AC34" s="21">
        <f t="shared" si="25"/>
        <v>4.2192162830271239E-2</v>
      </c>
      <c r="AD34" s="12"/>
      <c r="AE34" s="22">
        <f t="shared" si="26"/>
        <v>0.17415730337078653</v>
      </c>
      <c r="AF34" s="10">
        <f t="shared" si="27"/>
        <v>9.5219248038234117E-3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0.03</v>
      </c>
      <c r="E35" s="18">
        <v>7850</v>
      </c>
      <c r="F35" s="18">
        <v>5940</v>
      </c>
      <c r="G35" s="18">
        <v>7850</v>
      </c>
      <c r="H35" s="18">
        <v>4910</v>
      </c>
      <c r="I35" s="3">
        <f>Inputs!$B$1-A35</f>
        <v>28</v>
      </c>
      <c r="J35" s="10">
        <f t="shared" si="13"/>
        <v>-0.24331210191082803</v>
      </c>
      <c r="K35" s="11">
        <f t="shared" si="14"/>
        <v>0.75668789808917203</v>
      </c>
      <c r="L35" s="12">
        <f t="shared" si="15"/>
        <v>-1910</v>
      </c>
      <c r="N35" s="10">
        <f t="shared" si="16"/>
        <v>0.37452229299363055</v>
      </c>
      <c r="O35" s="13">
        <f t="shared" si="17"/>
        <v>0.6254777070063694</v>
      </c>
      <c r="P35" s="12">
        <f t="shared" si="18"/>
        <v>-2940</v>
      </c>
      <c r="R35" s="24">
        <f t="shared" si="19"/>
        <v>-48500</v>
      </c>
      <c r="S35" s="14">
        <f t="shared" si="20"/>
        <v>-0.30891719745222929</v>
      </c>
      <c r="V35" s="15"/>
      <c r="W35" s="12">
        <f t="shared" si="21"/>
        <v>5120.5962040493041</v>
      </c>
      <c r="X35" s="12">
        <f t="shared" si="22"/>
        <v>4.2891283920428534E-2</v>
      </c>
      <c r="Z35" s="20">
        <f t="shared" si="23"/>
        <v>-46586.016016285925</v>
      </c>
      <c r="AA35" s="10">
        <f t="shared" si="24"/>
        <v>4.1084946672515825E-2</v>
      </c>
      <c r="AB35" s="10"/>
      <c r="AC35" s="21">
        <f t="shared" si="25"/>
        <v>4.1084946672515825E-2</v>
      </c>
      <c r="AD35" s="12"/>
      <c r="AE35" s="22">
        <f t="shared" si="26"/>
        <v>0.17340067340067339</v>
      </c>
      <c r="AF35" s="10">
        <f t="shared" si="27"/>
        <v>9.4765711638102879E-3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0.03</v>
      </c>
      <c r="E36" s="18">
        <v>10990</v>
      </c>
      <c r="F36" s="18">
        <v>8310</v>
      </c>
      <c r="G36" s="18">
        <v>10990</v>
      </c>
      <c r="H36" s="18">
        <v>6870</v>
      </c>
      <c r="I36" s="3">
        <f>Inputs!$B$1-A36</f>
        <v>28</v>
      </c>
      <c r="J36" s="10">
        <f t="shared" si="13"/>
        <v>-0.24385805277525022</v>
      </c>
      <c r="K36" s="11">
        <f t="shared" si="14"/>
        <v>0.75614194722474981</v>
      </c>
      <c r="L36" s="12">
        <f t="shared" si="15"/>
        <v>-2680</v>
      </c>
      <c r="N36" s="10">
        <f t="shared" si="16"/>
        <v>0.37488626023657873</v>
      </c>
      <c r="O36" s="13">
        <f t="shared" si="17"/>
        <v>0.62511373976342133</v>
      </c>
      <c r="P36" s="12">
        <f t="shared" si="18"/>
        <v>-4120</v>
      </c>
      <c r="R36" s="24">
        <f t="shared" si="19"/>
        <v>-68000</v>
      </c>
      <c r="S36" s="14">
        <f t="shared" si="20"/>
        <v>-0.30937215650591449</v>
      </c>
      <c r="V36" s="15"/>
      <c r="W36" s="12">
        <f t="shared" si="21"/>
        <v>7163.6623662709962</v>
      </c>
      <c r="X36" s="12">
        <f t="shared" si="22"/>
        <v>4.2745613722124633E-2</v>
      </c>
      <c r="Z36" s="20">
        <f t="shared" si="23"/>
        <v>-65331.951699551515</v>
      </c>
      <c r="AA36" s="10">
        <f t="shared" si="24"/>
        <v>4.0838337613397828E-2</v>
      </c>
      <c r="AB36" s="10"/>
      <c r="AC36" s="21">
        <f t="shared" si="25"/>
        <v>4.0838337613397828E-2</v>
      </c>
      <c r="AD36" s="12"/>
      <c r="AE36" s="22">
        <f t="shared" si="26"/>
        <v>0.17328519855595667</v>
      </c>
      <c r="AF36" s="10">
        <f t="shared" si="27"/>
        <v>9.4696528815055858E-3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0.03</v>
      </c>
      <c r="E37" s="18">
        <v>14140</v>
      </c>
      <c r="F37" s="18">
        <v>10460</v>
      </c>
      <c r="G37" s="18">
        <v>14140</v>
      </c>
      <c r="H37" s="18">
        <v>8670</v>
      </c>
      <c r="I37" s="3">
        <f>Inputs!$B$1-A37</f>
        <v>28</v>
      </c>
      <c r="J37" s="10">
        <f t="shared" si="13"/>
        <v>-0.26025459688826025</v>
      </c>
      <c r="K37" s="11">
        <f t="shared" si="14"/>
        <v>0.73974540311173975</v>
      </c>
      <c r="L37" s="12">
        <f t="shared" si="15"/>
        <v>-3680</v>
      </c>
      <c r="N37" s="10">
        <f t="shared" si="16"/>
        <v>0.38684582743988682</v>
      </c>
      <c r="O37" s="13">
        <f t="shared" si="17"/>
        <v>0.61315417256011318</v>
      </c>
      <c r="P37" s="12">
        <f t="shared" si="18"/>
        <v>-5470</v>
      </c>
      <c r="R37" s="24">
        <f t="shared" si="19"/>
        <v>-91500</v>
      </c>
      <c r="S37" s="14">
        <f t="shared" si="20"/>
        <v>-0.32355021216407354</v>
      </c>
      <c r="V37" s="15"/>
      <c r="W37" s="12">
        <f t="shared" si="21"/>
        <v>9017.0768172316039</v>
      </c>
      <c r="X37" s="12">
        <f t="shared" si="22"/>
        <v>4.0031928169735165E-2</v>
      </c>
      <c r="Z37" s="20">
        <f t="shared" si="23"/>
        <v>-88367.294197028765</v>
      </c>
      <c r="AA37" s="10">
        <f t="shared" si="24"/>
        <v>3.545096442566608E-2</v>
      </c>
      <c r="AB37" s="10"/>
      <c r="AC37" s="21">
        <f t="shared" si="25"/>
        <v>3.545096442566608E-2</v>
      </c>
      <c r="AD37" s="12"/>
      <c r="AE37" s="22">
        <f t="shared" si="26"/>
        <v>0.1711281070745698</v>
      </c>
      <c r="AF37" s="10">
        <f t="shared" si="27"/>
        <v>9.3405865516570374E-3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0.03</v>
      </c>
      <c r="E38" s="18">
        <v>17290</v>
      </c>
      <c r="F38" s="18">
        <v>12090</v>
      </c>
      <c r="G38" s="18">
        <v>17290</v>
      </c>
      <c r="H38" s="18">
        <v>10100</v>
      </c>
      <c r="I38" s="3">
        <f>Inputs!$B$1-A38</f>
        <v>28</v>
      </c>
      <c r="J38" s="10">
        <f t="shared" si="13"/>
        <v>-0.3007518796992481</v>
      </c>
      <c r="K38" s="11">
        <f t="shared" si="14"/>
        <v>0.6992481203007519</v>
      </c>
      <c r="L38" s="12">
        <f t="shared" si="15"/>
        <v>-5200</v>
      </c>
      <c r="N38" s="10">
        <f t="shared" si="16"/>
        <v>0.4158473105841527</v>
      </c>
      <c r="O38" s="13">
        <f t="shared" si="17"/>
        <v>0.5841526894158473</v>
      </c>
      <c r="P38" s="12">
        <f t="shared" si="18"/>
        <v>-7190</v>
      </c>
      <c r="R38" s="24">
        <f t="shared" si="19"/>
        <v>-123900</v>
      </c>
      <c r="S38" s="14">
        <f t="shared" si="20"/>
        <v>-0.3582995951417004</v>
      </c>
      <c r="V38" s="15"/>
      <c r="W38" s="12">
        <f t="shared" si="21"/>
        <v>10422.223587029644</v>
      </c>
      <c r="X38" s="12">
        <f t="shared" si="22"/>
        <v>3.1903325448479652E-2</v>
      </c>
      <c r="Z38" s="20">
        <f t="shared" si="23"/>
        <v>-121068.50734627893</v>
      </c>
      <c r="AA38" s="10">
        <f t="shared" si="24"/>
        <v>2.3387524268573524E-2</v>
      </c>
      <c r="AB38" s="10"/>
      <c r="AC38" s="21">
        <f t="shared" si="25"/>
        <v>2.3387524268573524E-2</v>
      </c>
      <c r="AD38" s="12"/>
      <c r="AE38" s="22">
        <f t="shared" si="26"/>
        <v>0.16459884201819686</v>
      </c>
      <c r="AF38" s="10">
        <f t="shared" si="27"/>
        <v>8.9518534608110656E-3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0.03</v>
      </c>
      <c r="E39" s="18">
        <v>20430</v>
      </c>
      <c r="F39" s="18">
        <v>13430</v>
      </c>
      <c r="G39" s="18">
        <v>20430</v>
      </c>
      <c r="H39" s="18">
        <v>11330</v>
      </c>
      <c r="I39" s="3">
        <f>Inputs!$B$1-A39</f>
        <v>28</v>
      </c>
      <c r="J39" s="10">
        <f t="shared" si="13"/>
        <v>-0.34263338228095935</v>
      </c>
      <c r="K39" s="11">
        <f t="shared" si="14"/>
        <v>0.65736661771904059</v>
      </c>
      <c r="L39" s="12">
        <f t="shared" si="15"/>
        <v>-7000</v>
      </c>
      <c r="N39" s="10">
        <f t="shared" si="16"/>
        <v>0.44542339696524719</v>
      </c>
      <c r="O39" s="13">
        <f t="shared" si="17"/>
        <v>0.55457660303475287</v>
      </c>
      <c r="P39" s="12">
        <f t="shared" si="18"/>
        <v>-9100</v>
      </c>
      <c r="R39" s="24">
        <f t="shared" si="19"/>
        <v>-161000</v>
      </c>
      <c r="S39" s="14">
        <f t="shared" si="20"/>
        <v>-0.39402838962310327</v>
      </c>
      <c r="V39" s="15"/>
      <c r="W39" s="12">
        <f t="shared" si="21"/>
        <v>11577.374919256255</v>
      </c>
      <c r="X39" s="12">
        <f t="shared" si="22"/>
        <v>2.1833620410966943E-2</v>
      </c>
      <c r="Z39" s="20">
        <f t="shared" si="23"/>
        <v>-158960.30220517173</v>
      </c>
      <c r="AA39" s="10">
        <f t="shared" si="24"/>
        <v>1.2831491677687009E-2</v>
      </c>
      <c r="AB39" s="10"/>
      <c r="AC39" s="21">
        <f t="shared" si="25"/>
        <v>1.2831491677687009E-2</v>
      </c>
      <c r="AD39" s="12"/>
      <c r="AE39" s="22">
        <f t="shared" si="26"/>
        <v>0.15636634400595681</v>
      </c>
      <c r="AF39" s="10">
        <f t="shared" si="27"/>
        <v>8.4658082790446398E-3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0.03</v>
      </c>
      <c r="E40" s="18">
        <v>23580</v>
      </c>
      <c r="F40" s="18">
        <v>14620</v>
      </c>
      <c r="G40" s="18">
        <v>23580</v>
      </c>
      <c r="H40" s="18">
        <v>12480</v>
      </c>
      <c r="I40" s="3">
        <f>Inputs!$B$1-A40</f>
        <v>28</v>
      </c>
      <c r="J40" s="10">
        <f t="shared" si="13"/>
        <v>-0.3799830364715861</v>
      </c>
      <c r="K40" s="11">
        <f t="shared" si="14"/>
        <v>0.62001696352841396</v>
      </c>
      <c r="L40" s="12">
        <f t="shared" si="15"/>
        <v>-8960</v>
      </c>
      <c r="N40" s="10">
        <f t="shared" si="16"/>
        <v>0.47073791348600508</v>
      </c>
      <c r="O40" s="13">
        <f t="shared" si="17"/>
        <v>0.52926208651399487</v>
      </c>
      <c r="P40" s="12">
        <f t="shared" si="18"/>
        <v>-11100</v>
      </c>
      <c r="R40" s="24">
        <f t="shared" si="19"/>
        <v>-200600</v>
      </c>
      <c r="S40" s="14">
        <f t="shared" si="20"/>
        <v>-0.42536047497879559</v>
      </c>
      <c r="V40" s="15"/>
      <c r="W40" s="12">
        <f t="shared" si="21"/>
        <v>12603.218266532127</v>
      </c>
      <c r="X40" s="12">
        <f t="shared" si="22"/>
        <v>9.8732585362281272E-3</v>
      </c>
      <c r="Z40" s="20">
        <f t="shared" si="23"/>
        <v>-199840.32898284512</v>
      </c>
      <c r="AA40" s="10">
        <f t="shared" si="24"/>
        <v>3.8013899447698015E-3</v>
      </c>
      <c r="AB40" s="10"/>
      <c r="AC40" s="21">
        <f t="shared" si="25"/>
        <v>3.8013899447698015E-3</v>
      </c>
      <c r="AD40" s="12"/>
      <c r="AE40" s="22">
        <f t="shared" si="26"/>
        <v>0.146374829001368</v>
      </c>
      <c r="AF40" s="10">
        <f t="shared" si="27"/>
        <v>7.8819279826224387E-3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0.03</v>
      </c>
      <c r="E41" s="18">
        <v>26690</v>
      </c>
      <c r="F41" s="18">
        <v>15740</v>
      </c>
      <c r="G41" s="18">
        <v>26690</v>
      </c>
      <c r="H41" s="18">
        <v>13590</v>
      </c>
      <c r="I41" s="3">
        <f>Inputs!$B$1-A41</f>
        <v>28</v>
      </c>
      <c r="J41" s="10">
        <f t="shared" si="13"/>
        <v>-0.41026601723491946</v>
      </c>
      <c r="K41" s="11">
        <f t="shared" si="14"/>
        <v>0.5897339827650806</v>
      </c>
      <c r="L41" s="12">
        <f t="shared" si="15"/>
        <v>-10950</v>
      </c>
      <c r="N41" s="10">
        <f t="shared" si="16"/>
        <v>0.49082053203446985</v>
      </c>
      <c r="O41" s="13">
        <f t="shared" si="17"/>
        <v>0.50917946796553015</v>
      </c>
      <c r="P41" s="12">
        <f t="shared" si="18"/>
        <v>-13100</v>
      </c>
      <c r="R41" s="24">
        <f t="shared" si="19"/>
        <v>-240500</v>
      </c>
      <c r="S41" s="14">
        <f t="shared" si="20"/>
        <v>-0.45054327463469462</v>
      </c>
      <c r="V41" s="15"/>
      <c r="W41" s="12">
        <f t="shared" si="21"/>
        <v>13568.717887497653</v>
      </c>
      <c r="X41" s="12">
        <f t="shared" si="22"/>
        <v>-1.5660126933294662E-3</v>
      </c>
      <c r="Z41" s="20">
        <f t="shared" si="23"/>
        <v>-241221.53065594955</v>
      </c>
      <c r="AA41" s="10">
        <f t="shared" si="24"/>
        <v>-2.9911536254143868E-3</v>
      </c>
      <c r="AB41" s="10"/>
      <c r="AC41" s="21">
        <f t="shared" si="25"/>
        <v>-2.9911536254143868E-3</v>
      </c>
      <c r="AD41" s="12"/>
      <c r="AE41" s="22">
        <f t="shared" si="26"/>
        <v>0.13659466327827191</v>
      </c>
      <c r="AF41" s="10">
        <f t="shared" si="27"/>
        <v>7.3166527550806437E-3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0.03</v>
      </c>
      <c r="E42" s="18">
        <v>29210</v>
      </c>
      <c r="F42" s="18">
        <v>16870</v>
      </c>
      <c r="G42" s="18">
        <v>29210</v>
      </c>
      <c r="H42" s="18">
        <v>14720</v>
      </c>
      <c r="I42" s="3">
        <f>Inputs!$B$1-A42</f>
        <v>28</v>
      </c>
      <c r="J42" s="10">
        <f t="shared" si="13"/>
        <v>-0.42245806230742894</v>
      </c>
      <c r="K42" s="11">
        <f t="shared" si="14"/>
        <v>0.57754193769257101</v>
      </c>
      <c r="L42" s="12">
        <f t="shared" si="15"/>
        <v>-12340</v>
      </c>
      <c r="N42" s="10">
        <f t="shared" si="16"/>
        <v>0.49606299212598426</v>
      </c>
      <c r="O42" s="13">
        <f t="shared" si="17"/>
        <v>0.50393700787401574</v>
      </c>
      <c r="P42" s="12">
        <f t="shared" si="18"/>
        <v>-14490</v>
      </c>
      <c r="R42" s="24">
        <f t="shared" si="19"/>
        <v>-268300</v>
      </c>
      <c r="S42" s="14">
        <f t="shared" si="20"/>
        <v>-0.45926052721670663</v>
      </c>
      <c r="V42" s="15"/>
      <c r="W42" s="12">
        <f t="shared" si="21"/>
        <v>14542.838040793227</v>
      </c>
      <c r="X42" s="12">
        <f t="shared" si="22"/>
        <v>-1.2035459185242714E-2</v>
      </c>
      <c r="Z42" s="20">
        <f t="shared" si="23"/>
        <v>-270616.85020113533</v>
      </c>
      <c r="AA42" s="10">
        <f t="shared" si="24"/>
        <v>-8.5613671115207096E-3</v>
      </c>
      <c r="AB42" s="10"/>
      <c r="AC42" s="21">
        <f t="shared" si="25"/>
        <v>-8.5613671115207096E-3</v>
      </c>
      <c r="AD42" s="12"/>
      <c r="AE42" s="22">
        <f t="shared" si="26"/>
        <v>0.12744516893894486</v>
      </c>
      <c r="AF42" s="10">
        <f t="shared" si="27"/>
        <v>6.7933095982577463E-3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0.03</v>
      </c>
      <c r="E43" s="18">
        <v>31120</v>
      </c>
      <c r="F43" s="18">
        <v>17990</v>
      </c>
      <c r="G43" s="18">
        <v>31120</v>
      </c>
      <c r="H43" s="18">
        <v>15840</v>
      </c>
      <c r="I43" s="3">
        <f>Inputs!$B$1-A43</f>
        <v>28</v>
      </c>
      <c r="J43" s="10">
        <f t="shared" si="13"/>
        <v>-0.42191516709511567</v>
      </c>
      <c r="K43" s="11">
        <f t="shared" si="14"/>
        <v>0.57808483290488433</v>
      </c>
      <c r="L43" s="12">
        <f t="shared" si="15"/>
        <v>-13130</v>
      </c>
      <c r="N43" s="10">
        <f t="shared" si="16"/>
        <v>0.49100257069408743</v>
      </c>
      <c r="O43" s="13">
        <f t="shared" si="17"/>
        <v>0.50899742930591263</v>
      </c>
      <c r="P43" s="12">
        <f t="shared" si="18"/>
        <v>-15280</v>
      </c>
      <c r="R43" s="24">
        <f t="shared" si="19"/>
        <v>-284100</v>
      </c>
      <c r="S43" s="14">
        <f t="shared" si="20"/>
        <v>-0.45645886889460152</v>
      </c>
      <c r="V43" s="15"/>
      <c r="W43" s="12">
        <f t="shared" si="21"/>
        <v>15508.337661758753</v>
      </c>
      <c r="X43" s="12">
        <f t="shared" si="22"/>
        <v>-2.0938278929371668E-2</v>
      </c>
      <c r="Z43" s="20">
        <f t="shared" si="23"/>
        <v>-287998.05187423975</v>
      </c>
      <c r="AA43" s="10">
        <f t="shared" si="24"/>
        <v>-1.3534993896215377E-2</v>
      </c>
      <c r="AB43" s="10"/>
      <c r="AC43" s="21">
        <f t="shared" si="25"/>
        <v>-1.3534993896215377E-2</v>
      </c>
      <c r="AD43" s="12"/>
      <c r="AE43" s="22">
        <f t="shared" si="26"/>
        <v>0.11951083935519734</v>
      </c>
      <c r="AF43" s="10">
        <f t="shared" si="27"/>
        <v>6.34367646179268E-3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0.03</v>
      </c>
      <c r="E44" s="18">
        <v>32560</v>
      </c>
      <c r="F44" s="18">
        <v>19130</v>
      </c>
      <c r="G44" s="18">
        <v>32560</v>
      </c>
      <c r="H44" s="18">
        <v>16980</v>
      </c>
      <c r="I44" s="3">
        <f>Inputs!$B$1-A44</f>
        <v>28</v>
      </c>
      <c r="J44" s="10">
        <f t="shared" si="13"/>
        <v>-0.41246928746928746</v>
      </c>
      <c r="K44" s="11">
        <f t="shared" si="14"/>
        <v>0.58753071253071254</v>
      </c>
      <c r="L44" s="12">
        <f t="shared" si="15"/>
        <v>-13430</v>
      </c>
      <c r="N44" s="10">
        <f t="shared" si="16"/>
        <v>0.4785012285012285</v>
      </c>
      <c r="O44" s="13">
        <f t="shared" si="17"/>
        <v>0.52149877149877155</v>
      </c>
      <c r="P44" s="12">
        <f t="shared" si="18"/>
        <v>-15580</v>
      </c>
      <c r="R44" s="24">
        <f t="shared" si="19"/>
        <v>-290100</v>
      </c>
      <c r="S44" s="14">
        <f t="shared" si="20"/>
        <v>-0.44548525798525801</v>
      </c>
      <c r="V44" s="15"/>
      <c r="W44" s="12">
        <f t="shared" si="21"/>
        <v>16491.078347384377</v>
      </c>
      <c r="X44" s="12">
        <f t="shared" si="22"/>
        <v>-2.8793972474418335E-2</v>
      </c>
      <c r="Z44" s="20">
        <f t="shared" si="23"/>
        <v>-295607.4892915067</v>
      </c>
      <c r="AA44" s="10">
        <f t="shared" si="24"/>
        <v>-1.8631088490710112E-2</v>
      </c>
      <c r="AB44" s="10"/>
      <c r="AC44" s="21">
        <f t="shared" si="25"/>
        <v>-1.8631088490710112E-2</v>
      </c>
      <c r="AD44" s="12"/>
      <c r="AE44" s="22">
        <f t="shared" si="26"/>
        <v>0.11238891792995295</v>
      </c>
      <c r="AF44" s="10">
        <f t="shared" si="27"/>
        <v>5.9433481417260348E-3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0.03</v>
      </c>
      <c r="E45" s="18">
        <v>33710</v>
      </c>
      <c r="F45" s="18">
        <v>20230</v>
      </c>
      <c r="G45" s="18">
        <v>33710</v>
      </c>
      <c r="H45" s="18">
        <v>18080</v>
      </c>
      <c r="I45" s="3">
        <f>Inputs!$B$1-A45</f>
        <v>28</v>
      </c>
      <c r="J45" s="10">
        <f t="shared" si="13"/>
        <v>-0.39988134084841293</v>
      </c>
      <c r="K45" s="11">
        <f t="shared" si="14"/>
        <v>0.60011865915158702</v>
      </c>
      <c r="L45" s="12">
        <f t="shared" si="15"/>
        <v>-13480</v>
      </c>
      <c r="N45" s="10">
        <f t="shared" si="16"/>
        <v>0.46366063482646097</v>
      </c>
      <c r="O45" s="13">
        <f t="shared" si="17"/>
        <v>0.53633936517353897</v>
      </c>
      <c r="P45" s="12">
        <f t="shared" si="18"/>
        <v>-15630</v>
      </c>
      <c r="R45" s="24">
        <f t="shared" si="19"/>
        <v>-291100</v>
      </c>
      <c r="S45" s="14">
        <f t="shared" si="20"/>
        <v>-0.43177098783743695</v>
      </c>
      <c r="V45" s="15"/>
      <c r="W45" s="12">
        <f t="shared" si="21"/>
        <v>17439.336903689804</v>
      </c>
      <c r="X45" s="12">
        <f t="shared" si="22"/>
        <v>-3.5434905769369252E-2</v>
      </c>
      <c r="Z45" s="20">
        <f t="shared" si="23"/>
        <v>-298160.45522044861</v>
      </c>
      <c r="AA45" s="10">
        <f t="shared" si="24"/>
        <v>-2.3680052457755927E-2</v>
      </c>
      <c r="AB45" s="10"/>
      <c r="AC45" s="21">
        <f t="shared" si="25"/>
        <v>-2.3680052457755927E-2</v>
      </c>
      <c r="AD45" s="12"/>
      <c r="AE45" s="22">
        <f t="shared" si="26"/>
        <v>0.10627780523974295</v>
      </c>
      <c r="AF45" s="10">
        <f t="shared" si="27"/>
        <v>5.6022632768290004E-3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0.03</v>
      </c>
      <c r="E46" s="18">
        <v>34800</v>
      </c>
      <c r="F46" s="18">
        <v>21320</v>
      </c>
      <c r="G46" s="18">
        <v>34800</v>
      </c>
      <c r="H46" s="18">
        <v>19170</v>
      </c>
      <c r="I46" s="3">
        <f>Inputs!$B$1-A46</f>
        <v>28</v>
      </c>
      <c r="J46" s="10">
        <f t="shared" si="13"/>
        <v>-0.38735632183908048</v>
      </c>
      <c r="K46" s="11">
        <f t="shared" si="14"/>
        <v>0.61264367816091958</v>
      </c>
      <c r="L46" s="12">
        <f t="shared" si="15"/>
        <v>-13480</v>
      </c>
      <c r="N46" s="10">
        <f t="shared" si="16"/>
        <v>0.44913793103448274</v>
      </c>
      <c r="O46" s="13">
        <f t="shared" si="17"/>
        <v>0.55086206896551726</v>
      </c>
      <c r="P46" s="12">
        <f t="shared" si="18"/>
        <v>-15630</v>
      </c>
      <c r="R46" s="24">
        <f t="shared" si="19"/>
        <v>-291100</v>
      </c>
      <c r="S46" s="14">
        <f t="shared" si="20"/>
        <v>-0.41824712643678164</v>
      </c>
      <c r="V46" s="15"/>
      <c r="W46" s="12">
        <f t="shared" si="21"/>
        <v>18378.974927665182</v>
      </c>
      <c r="X46" s="12">
        <f t="shared" si="22"/>
        <v>-4.1263697044069805E-2</v>
      </c>
      <c r="Z46" s="20">
        <f t="shared" si="23"/>
        <v>-299699.30327730911</v>
      </c>
      <c r="AA46" s="10">
        <f t="shared" si="24"/>
        <v>-2.8693103998817946E-2</v>
      </c>
      <c r="AB46" s="10"/>
      <c r="AC46" s="21">
        <f t="shared" si="25"/>
        <v>-2.8693103998817946E-2</v>
      </c>
      <c r="AD46" s="12"/>
      <c r="AE46" s="22">
        <f t="shared" si="26"/>
        <v>0.10084427767354597</v>
      </c>
      <c r="AF46" s="10">
        <f t="shared" si="27"/>
        <v>5.3008527442425235E-3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0.03</v>
      </c>
      <c r="E47" s="18">
        <v>35890</v>
      </c>
      <c r="F47" s="18">
        <v>22420</v>
      </c>
      <c r="G47" s="18">
        <v>35890</v>
      </c>
      <c r="H47" s="18">
        <v>20270</v>
      </c>
      <c r="I47" s="3">
        <f>Inputs!$B$1-A47</f>
        <v>28</v>
      </c>
      <c r="J47" s="10">
        <f t="shared" si="13"/>
        <v>-0.3753134577876846</v>
      </c>
      <c r="K47" s="11">
        <f t="shared" si="14"/>
        <v>0.62468654221231545</v>
      </c>
      <c r="L47" s="12">
        <f t="shared" si="15"/>
        <v>-13470</v>
      </c>
      <c r="N47" s="10">
        <f t="shared" si="16"/>
        <v>0.43521872387851768</v>
      </c>
      <c r="O47" s="13">
        <f t="shared" si="17"/>
        <v>0.56478127612148232</v>
      </c>
      <c r="P47" s="12">
        <f t="shared" si="18"/>
        <v>-15620</v>
      </c>
      <c r="R47" s="24">
        <f t="shared" si="19"/>
        <v>-290900</v>
      </c>
      <c r="S47" s="14">
        <f t="shared" si="20"/>
        <v>-0.40526609083310117</v>
      </c>
      <c r="V47" s="15"/>
      <c r="W47" s="12">
        <f t="shared" si="21"/>
        <v>19327.233483970605</v>
      </c>
      <c r="X47" s="12">
        <f t="shared" si="22"/>
        <v>-4.6510434929915863E-2</v>
      </c>
      <c r="Z47" s="20">
        <f t="shared" si="23"/>
        <v>-301052.26920625096</v>
      </c>
      <c r="AA47" s="10">
        <f t="shared" si="24"/>
        <v>-3.372261312966765E-2</v>
      </c>
      <c r="AB47" s="10"/>
      <c r="AC47" s="21">
        <f t="shared" si="25"/>
        <v>-3.372261312966765E-2</v>
      </c>
      <c r="AD47" s="12"/>
      <c r="AE47" s="22">
        <f t="shared" si="26"/>
        <v>9.5896520963425519E-2</v>
      </c>
      <c r="AF47" s="10">
        <f t="shared" si="27"/>
        <v>5.0278904893822363E-3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0.03</v>
      </c>
      <c r="E48" s="18">
        <v>36980</v>
      </c>
      <c r="F48" s="18">
        <v>23510</v>
      </c>
      <c r="G48" s="18">
        <v>36980</v>
      </c>
      <c r="H48" s="18">
        <v>21360</v>
      </c>
      <c r="I48" s="3">
        <f>Inputs!$B$1-A48</f>
        <v>28</v>
      </c>
      <c r="J48" s="10">
        <f t="shared" si="13"/>
        <v>-0.36425094645754463</v>
      </c>
      <c r="K48" s="11">
        <f t="shared" si="14"/>
        <v>0.63574905354245537</v>
      </c>
      <c r="L48" s="12">
        <f t="shared" si="15"/>
        <v>-13470</v>
      </c>
      <c r="N48" s="10">
        <f t="shared" si="16"/>
        <v>0.42239048134126556</v>
      </c>
      <c r="O48" s="13">
        <f t="shared" si="17"/>
        <v>0.57760951865873444</v>
      </c>
      <c r="P48" s="12">
        <f t="shared" si="18"/>
        <v>-15620</v>
      </c>
      <c r="R48" s="24">
        <f t="shared" si="19"/>
        <v>-290900</v>
      </c>
      <c r="S48" s="14">
        <f t="shared" si="20"/>
        <v>-0.39332071389940509</v>
      </c>
      <c r="V48" s="15"/>
      <c r="W48" s="12">
        <f t="shared" si="21"/>
        <v>20266.871507945983</v>
      </c>
      <c r="X48" s="12">
        <f t="shared" si="22"/>
        <v>-5.1176427530618754E-2</v>
      </c>
      <c r="Z48" s="20">
        <f t="shared" si="23"/>
        <v>-302591.11726311152</v>
      </c>
      <c r="AA48" s="10">
        <f t="shared" si="24"/>
        <v>-3.8636683617337526E-2</v>
      </c>
      <c r="AB48" s="10"/>
      <c r="AC48" s="21">
        <f t="shared" si="25"/>
        <v>-3.8636683617337526E-2</v>
      </c>
      <c r="AD48" s="12"/>
      <c r="AE48" s="22">
        <f t="shared" si="26"/>
        <v>9.1450446618460232E-2</v>
      </c>
      <c r="AF48" s="10">
        <f t="shared" si="27"/>
        <v>4.7838133640993874E-3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0.03</v>
      </c>
      <c r="E49" s="18">
        <v>38080</v>
      </c>
      <c r="F49" s="18">
        <v>24600</v>
      </c>
      <c r="G49" s="18">
        <v>38080</v>
      </c>
      <c r="H49" s="18">
        <v>22450</v>
      </c>
      <c r="I49" s="3">
        <f>Inputs!$B$1-A49</f>
        <v>28</v>
      </c>
      <c r="J49" s="10">
        <f t="shared" si="13"/>
        <v>-0.35399159663865548</v>
      </c>
      <c r="K49" s="11">
        <f t="shared" si="14"/>
        <v>0.64600840336134457</v>
      </c>
      <c r="L49" s="12">
        <f t="shared" si="15"/>
        <v>-13480</v>
      </c>
      <c r="N49" s="10">
        <f t="shared" si="16"/>
        <v>0.41045168067226889</v>
      </c>
      <c r="O49" s="13">
        <f t="shared" si="17"/>
        <v>0.58954831932773111</v>
      </c>
      <c r="P49" s="12">
        <f t="shared" si="18"/>
        <v>-15630</v>
      </c>
      <c r="R49" s="24">
        <f t="shared" si="19"/>
        <v>-291100</v>
      </c>
      <c r="S49" s="14">
        <f t="shared" si="20"/>
        <v>-0.38222163865546216</v>
      </c>
      <c r="V49" s="15"/>
      <c r="W49" s="12">
        <f t="shared" si="21"/>
        <v>21206.509531921361</v>
      </c>
      <c r="X49" s="12">
        <f t="shared" si="22"/>
        <v>-5.5389330426665412E-2</v>
      </c>
      <c r="Z49" s="20">
        <f t="shared" si="23"/>
        <v>-304329.96531997208</v>
      </c>
      <c r="AA49" s="10">
        <f t="shared" si="24"/>
        <v>-4.3472437247716017E-2</v>
      </c>
      <c r="AB49" s="10"/>
      <c r="AC49" s="21">
        <f t="shared" si="25"/>
        <v>-4.3472437247716017E-2</v>
      </c>
      <c r="AD49" s="12"/>
      <c r="AE49" s="22">
        <f t="shared" si="26"/>
        <v>8.7398373983739841E-2</v>
      </c>
      <c r="AF49" s="10">
        <f t="shared" si="27"/>
        <v>4.5623521450347537E-3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0.03</v>
      </c>
      <c r="E50" s="18">
        <v>39170</v>
      </c>
      <c r="F50" s="18">
        <v>25690</v>
      </c>
      <c r="G50" s="18">
        <v>39170</v>
      </c>
      <c r="H50" s="18">
        <v>23540</v>
      </c>
      <c r="I50" s="3">
        <f>Inputs!$B$1-A50</f>
        <v>28</v>
      </c>
      <c r="J50" s="10">
        <f t="shared" si="13"/>
        <v>-0.34414092417666581</v>
      </c>
      <c r="K50" s="11">
        <f t="shared" si="14"/>
        <v>0.65585907582333414</v>
      </c>
      <c r="L50" s="12">
        <f t="shared" si="15"/>
        <v>-13480</v>
      </c>
      <c r="N50" s="10">
        <f t="shared" si="16"/>
        <v>0.39902986979831506</v>
      </c>
      <c r="O50" s="13">
        <f t="shared" si="17"/>
        <v>0.60097013020168499</v>
      </c>
      <c r="P50" s="12">
        <f t="shared" si="18"/>
        <v>-15630</v>
      </c>
      <c r="R50" s="24">
        <f t="shared" si="19"/>
        <v>-291100</v>
      </c>
      <c r="S50" s="14">
        <f t="shared" si="20"/>
        <v>-0.37158539698749044</v>
      </c>
      <c r="V50" s="15"/>
      <c r="W50" s="12">
        <f t="shared" si="21"/>
        <v>22146.14755589674</v>
      </c>
      <c r="X50" s="12">
        <f t="shared" si="22"/>
        <v>-5.9212083436841992E-2</v>
      </c>
      <c r="Z50" s="20">
        <f t="shared" si="23"/>
        <v>-305868.81337683264</v>
      </c>
      <c r="AA50" s="10">
        <f t="shared" si="24"/>
        <v>-4.828479639288151E-2</v>
      </c>
      <c r="AB50" s="10"/>
      <c r="AC50" s="21">
        <f t="shared" si="25"/>
        <v>-4.828479639288151E-2</v>
      </c>
      <c r="AD50" s="12"/>
      <c r="AE50" s="22">
        <f t="shared" si="26"/>
        <v>8.3690151810042815E-2</v>
      </c>
      <c r="AF50" s="10">
        <f t="shared" si="27"/>
        <v>4.3605007535674201E-3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0.03</v>
      </c>
      <c r="E51" s="18">
        <v>40260</v>
      </c>
      <c r="F51" s="18">
        <v>26790</v>
      </c>
      <c r="G51" s="18">
        <v>40260</v>
      </c>
      <c r="H51" s="18">
        <v>24640</v>
      </c>
      <c r="I51" s="3">
        <f>Inputs!$B$1-A51</f>
        <v>28</v>
      </c>
      <c r="J51" s="10">
        <f t="shared" si="13"/>
        <v>-0.33457526080476901</v>
      </c>
      <c r="K51" s="11">
        <f t="shared" si="14"/>
        <v>0.66542473919523104</v>
      </c>
      <c r="L51" s="12">
        <f t="shared" si="15"/>
        <v>-13470</v>
      </c>
      <c r="N51" s="10">
        <f t="shared" si="16"/>
        <v>0.38797814207650272</v>
      </c>
      <c r="O51" s="13">
        <f t="shared" si="17"/>
        <v>0.61202185792349728</v>
      </c>
      <c r="P51" s="12">
        <f t="shared" si="18"/>
        <v>-15620</v>
      </c>
      <c r="R51" s="24">
        <f t="shared" si="19"/>
        <v>-290900</v>
      </c>
      <c r="S51" s="14">
        <f t="shared" si="20"/>
        <v>-0.36127670144063589</v>
      </c>
      <c r="V51" s="15"/>
      <c r="W51" s="12">
        <f t="shared" si="21"/>
        <v>23094.406112202167</v>
      </c>
      <c r="X51" s="12">
        <f t="shared" si="22"/>
        <v>-6.2727024667119852E-2</v>
      </c>
      <c r="Z51" s="20">
        <f t="shared" si="23"/>
        <v>-307221.77930577443</v>
      </c>
      <c r="AA51" s="10">
        <f t="shared" si="24"/>
        <v>-5.3127025507945978E-2</v>
      </c>
      <c r="AB51" s="10"/>
      <c r="AC51" s="21">
        <f t="shared" si="25"/>
        <v>-5.3127025507945978E-2</v>
      </c>
      <c r="AD51" s="12"/>
      <c r="AE51" s="22">
        <f t="shared" si="26"/>
        <v>8.0253826054497948E-2</v>
      </c>
      <c r="AF51" s="10">
        <f t="shared" si="27"/>
        <v>4.1741411983859944E-3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0.03</v>
      </c>
      <c r="E52" s="18">
        <v>41350</v>
      </c>
      <c r="F52" s="18">
        <v>27880</v>
      </c>
      <c r="G52" s="18">
        <v>41350</v>
      </c>
      <c r="H52" s="18">
        <v>25730</v>
      </c>
      <c r="I52" s="3">
        <f>Inputs!$B$1-A52</f>
        <v>28</v>
      </c>
      <c r="J52" s="10">
        <f t="shared" si="13"/>
        <v>-0.3257557436517533</v>
      </c>
      <c r="K52" s="11">
        <f t="shared" si="14"/>
        <v>0.6742442563482467</v>
      </c>
      <c r="L52" s="12">
        <f t="shared" si="15"/>
        <v>-13470</v>
      </c>
      <c r="N52" s="10">
        <f t="shared" si="16"/>
        <v>0.37775090689238211</v>
      </c>
      <c r="O52" s="13">
        <f t="shared" si="17"/>
        <v>0.62224909310761789</v>
      </c>
      <c r="P52" s="12">
        <f t="shared" si="18"/>
        <v>-15620</v>
      </c>
      <c r="R52" s="24">
        <f t="shared" si="19"/>
        <v>-290900</v>
      </c>
      <c r="S52" s="14">
        <f t="shared" si="20"/>
        <v>-0.35175332527206771</v>
      </c>
      <c r="V52" s="15"/>
      <c r="W52" s="12">
        <f t="shared" si="21"/>
        <v>24034.044136177545</v>
      </c>
      <c r="X52" s="12">
        <f t="shared" si="22"/>
        <v>-6.5913558640592895E-2</v>
      </c>
      <c r="Z52" s="20">
        <f t="shared" si="23"/>
        <v>-308760.62736263499</v>
      </c>
      <c r="AA52" s="10">
        <f t="shared" si="24"/>
        <v>-5.7846194688735142E-2</v>
      </c>
      <c r="AB52" s="10"/>
      <c r="AC52" s="21">
        <f t="shared" si="25"/>
        <v>-5.7846194688735142E-2</v>
      </c>
      <c r="AD52" s="12"/>
      <c r="AE52" s="22">
        <f t="shared" si="26"/>
        <v>7.7116212338593976E-2</v>
      </c>
      <c r="AF52" s="10">
        <f t="shared" si="27"/>
        <v>4.0045582656345058E-3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0.03</v>
      </c>
      <c r="E53" s="18">
        <v>42440</v>
      </c>
      <c r="F53" s="18">
        <v>28970</v>
      </c>
      <c r="G53" s="18">
        <v>42440</v>
      </c>
      <c r="H53" s="18">
        <v>26820</v>
      </c>
      <c r="I53" s="3">
        <f>Inputs!$B$1-A53</f>
        <v>28</v>
      </c>
      <c r="J53" s="10">
        <f t="shared" si="13"/>
        <v>-0.31738925541941565</v>
      </c>
      <c r="K53" s="11">
        <f t="shared" si="14"/>
        <v>0.68261074458058435</v>
      </c>
      <c r="L53" s="12">
        <f t="shared" si="15"/>
        <v>-13470</v>
      </c>
      <c r="N53" s="10">
        <f t="shared" si="16"/>
        <v>0.36804901036757776</v>
      </c>
      <c r="O53" s="13">
        <f t="shared" si="17"/>
        <v>0.63195098963242224</v>
      </c>
      <c r="P53" s="12">
        <f t="shared" si="18"/>
        <v>-15620</v>
      </c>
      <c r="R53" s="24">
        <f t="shared" si="19"/>
        <v>-290900</v>
      </c>
      <c r="S53" s="14">
        <f t="shared" si="20"/>
        <v>-0.3427191328934967</v>
      </c>
      <c r="V53" s="15"/>
      <c r="W53" s="12">
        <f t="shared" si="21"/>
        <v>24973.682160152923</v>
      </c>
      <c r="X53" s="12">
        <f t="shared" si="22"/>
        <v>-6.8841082768347397E-2</v>
      </c>
      <c r="Z53" s="20">
        <f t="shared" si="23"/>
        <v>-310299.47541949549</v>
      </c>
      <c r="AA53" s="10">
        <f t="shared" si="24"/>
        <v>-6.2518556930427405E-2</v>
      </c>
      <c r="AB53" s="10"/>
      <c r="AC53" s="21">
        <f t="shared" si="25"/>
        <v>-6.2518556930427405E-2</v>
      </c>
      <c r="AD53" s="12"/>
      <c r="AE53" s="22">
        <f t="shared" si="26"/>
        <v>7.4214704867103895E-2</v>
      </c>
      <c r="AF53" s="10">
        <f t="shared" si="27"/>
        <v>3.8482232344760892E-3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0.03</v>
      </c>
      <c r="E54" s="18">
        <v>43540</v>
      </c>
      <c r="F54" s="18">
        <v>30060</v>
      </c>
      <c r="G54" s="18">
        <v>43540</v>
      </c>
      <c r="H54" s="18">
        <v>27910</v>
      </c>
      <c r="I54" s="3">
        <f>Inputs!$B$1-A54</f>
        <v>28</v>
      </c>
      <c r="J54" s="10">
        <f t="shared" si="13"/>
        <v>-0.30960036747818098</v>
      </c>
      <c r="K54" s="11">
        <f t="shared" si="14"/>
        <v>0.69039963252181902</v>
      </c>
      <c r="L54" s="12">
        <f t="shared" si="15"/>
        <v>-13480</v>
      </c>
      <c r="N54" s="10">
        <f t="shared" si="16"/>
        <v>0.35898024804777218</v>
      </c>
      <c r="O54" s="13">
        <f t="shared" si="17"/>
        <v>0.64101975195222782</v>
      </c>
      <c r="P54" s="12">
        <f t="shared" si="18"/>
        <v>-15630</v>
      </c>
      <c r="R54" s="24">
        <f t="shared" si="19"/>
        <v>-291100</v>
      </c>
      <c r="S54" s="14">
        <f t="shared" si="20"/>
        <v>-0.33429030776297658</v>
      </c>
      <c r="V54" s="15"/>
      <c r="W54" s="12">
        <f t="shared" si="21"/>
        <v>25913.320184128297</v>
      </c>
      <c r="X54" s="12">
        <f t="shared" si="22"/>
        <v>-7.1539943241551524E-2</v>
      </c>
      <c r="Z54" s="20">
        <f t="shared" si="23"/>
        <v>-312038.32347635599</v>
      </c>
      <c r="AA54" s="10">
        <f t="shared" si="24"/>
        <v>-6.7101768920837523E-2</v>
      </c>
      <c r="AB54" s="10"/>
      <c r="AC54" s="21">
        <f t="shared" si="25"/>
        <v>-6.7101768920837523E-2</v>
      </c>
      <c r="AD54" s="12"/>
      <c r="AE54" s="22">
        <f t="shared" si="26"/>
        <v>7.1523619427811047E-2</v>
      </c>
      <c r="AF54" s="10">
        <f t="shared" si="27"/>
        <v>3.7036413776911914E-3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0.03</v>
      </c>
      <c r="E55" s="18">
        <v>44630</v>
      </c>
      <c r="F55" s="18">
        <v>31150</v>
      </c>
      <c r="G55" s="18">
        <v>44630</v>
      </c>
      <c r="H55" s="18">
        <v>29000</v>
      </c>
      <c r="I55" s="3">
        <f>Inputs!$B$1-A55</f>
        <v>28</v>
      </c>
      <c r="J55" s="10">
        <f t="shared" si="13"/>
        <v>-0.30203898722832173</v>
      </c>
      <c r="K55" s="11">
        <f t="shared" si="14"/>
        <v>0.69796101277167821</v>
      </c>
      <c r="L55" s="12">
        <f t="shared" si="15"/>
        <v>-13480</v>
      </c>
      <c r="N55" s="10">
        <f t="shared" si="16"/>
        <v>0.35021286130405554</v>
      </c>
      <c r="O55" s="13">
        <f t="shared" si="17"/>
        <v>0.6497871386959444</v>
      </c>
      <c r="P55" s="12">
        <f t="shared" si="18"/>
        <v>-15630</v>
      </c>
      <c r="R55" s="24">
        <f t="shared" si="19"/>
        <v>-291100</v>
      </c>
      <c r="S55" s="14">
        <f t="shared" si="20"/>
        <v>-0.32612592426618864</v>
      </c>
      <c r="V55" s="15"/>
      <c r="W55" s="12">
        <f t="shared" si="21"/>
        <v>26852.958208103675</v>
      </c>
      <c r="X55" s="12">
        <f t="shared" si="22"/>
        <v>-7.403592385849396E-2</v>
      </c>
      <c r="Z55" s="20">
        <f t="shared" si="23"/>
        <v>-313577.17153321661</v>
      </c>
      <c r="AA55" s="10">
        <f t="shared" si="24"/>
        <v>-7.1679872049728102E-2</v>
      </c>
      <c r="AB55" s="10"/>
      <c r="AC55" s="21">
        <f t="shared" si="25"/>
        <v>-7.1679872049728102E-2</v>
      </c>
      <c r="AD55" s="12"/>
      <c r="AE55" s="22">
        <f t="shared" si="26"/>
        <v>6.9020866773675763E-2</v>
      </c>
      <c r="AF55" s="10">
        <f t="shared" si="27"/>
        <v>3.5695347718998072E-3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0.03</v>
      </c>
      <c r="E56" s="18">
        <v>45720</v>
      </c>
      <c r="F56" s="18">
        <v>32250</v>
      </c>
      <c r="G56" s="18">
        <v>45720</v>
      </c>
      <c r="H56" s="18">
        <v>30100</v>
      </c>
      <c r="I56" s="3">
        <f>Inputs!$B$1-A56</f>
        <v>28</v>
      </c>
      <c r="J56" s="10">
        <f t="shared" si="13"/>
        <v>-0.29461942257217849</v>
      </c>
      <c r="K56" s="11">
        <f t="shared" si="14"/>
        <v>0.70538057742782156</v>
      </c>
      <c r="L56" s="12">
        <f t="shared" si="15"/>
        <v>-13470</v>
      </c>
      <c r="N56" s="10">
        <f t="shared" si="16"/>
        <v>0.34164479440069989</v>
      </c>
      <c r="O56" s="13">
        <f t="shared" si="17"/>
        <v>0.65835520559930005</v>
      </c>
      <c r="P56" s="12">
        <f t="shared" si="18"/>
        <v>-15620</v>
      </c>
      <c r="R56" s="24">
        <f t="shared" si="19"/>
        <v>-290900</v>
      </c>
      <c r="S56" s="14">
        <f t="shared" si="20"/>
        <v>-0.31813210848643919</v>
      </c>
      <c r="V56" s="15"/>
      <c r="W56" s="12">
        <f t="shared" si="21"/>
        <v>27801.216764409102</v>
      </c>
      <c r="X56" s="12">
        <f t="shared" si="22"/>
        <v>-7.6371536066142776E-2</v>
      </c>
      <c r="Z56" s="20">
        <f t="shared" si="23"/>
        <v>-314930.13746215845</v>
      </c>
      <c r="AA56" s="10">
        <f t="shared" si="24"/>
        <v>-7.6303073614369096E-2</v>
      </c>
      <c r="AB56" s="10"/>
      <c r="AC56" s="21">
        <f t="shared" si="25"/>
        <v>-7.6303073614369096E-2</v>
      </c>
      <c r="AD56" s="12"/>
      <c r="AE56" s="22">
        <f t="shared" si="26"/>
        <v>6.6666666666666666E-2</v>
      </c>
      <c r="AF56" s="10">
        <f t="shared" si="27"/>
        <v>3.4437003898727392E-3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0.03</v>
      </c>
      <c r="E57" s="18">
        <v>46810</v>
      </c>
      <c r="F57" s="18">
        <v>33340</v>
      </c>
      <c r="G57" s="18">
        <v>46810</v>
      </c>
      <c r="H57" s="18">
        <v>31190</v>
      </c>
      <c r="I57" s="3">
        <f>Inputs!$B$1-A57</f>
        <v>28</v>
      </c>
      <c r="J57" s="10">
        <f t="shared" si="13"/>
        <v>-0.28775902584917751</v>
      </c>
      <c r="K57" s="11">
        <f t="shared" si="14"/>
        <v>0.71224097415082244</v>
      </c>
      <c r="L57" s="12">
        <f t="shared" si="15"/>
        <v>-13470</v>
      </c>
      <c r="N57" s="10">
        <f t="shared" si="16"/>
        <v>0.33368938261055331</v>
      </c>
      <c r="O57" s="13">
        <f t="shared" si="17"/>
        <v>0.66631061738944675</v>
      </c>
      <c r="P57" s="12">
        <f t="shared" si="18"/>
        <v>-15620</v>
      </c>
      <c r="R57" s="24">
        <f t="shared" si="19"/>
        <v>-290900</v>
      </c>
      <c r="S57" s="14">
        <f t="shared" si="20"/>
        <v>-0.31072420422986541</v>
      </c>
      <c r="V57" s="15"/>
      <c r="W57" s="12">
        <f t="shared" si="21"/>
        <v>28740.85478838448</v>
      </c>
      <c r="X57" s="12">
        <f t="shared" si="22"/>
        <v>-7.8523411722203257E-2</v>
      </c>
      <c r="Z57" s="20">
        <f t="shared" si="23"/>
        <v>-316468.98551901907</v>
      </c>
      <c r="AA57" s="10">
        <f t="shared" si="24"/>
        <v>-8.0794601332213112E-2</v>
      </c>
      <c r="AB57" s="10"/>
      <c r="AC57" s="21">
        <f t="shared" si="25"/>
        <v>-8.0794601332213112E-2</v>
      </c>
      <c r="AD57" s="12"/>
      <c r="AE57" s="22">
        <f t="shared" si="26"/>
        <v>6.4487102579484104E-2</v>
      </c>
      <c r="AF57" s="10">
        <f t="shared" si="27"/>
        <v>3.3274689988140871E-3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0.03</v>
      </c>
      <c r="E58" s="18">
        <v>47900</v>
      </c>
      <c r="F58" s="18">
        <v>34430</v>
      </c>
      <c r="G58" s="18">
        <v>47900</v>
      </c>
      <c r="H58" s="18">
        <v>32280</v>
      </c>
      <c r="I58" s="3">
        <f>Inputs!$B$1-A58</f>
        <v>28</v>
      </c>
      <c r="J58" s="10">
        <f t="shared" si="13"/>
        <v>-0.28121085594989559</v>
      </c>
      <c r="K58" s="11">
        <f t="shared" si="14"/>
        <v>0.71878914405010441</v>
      </c>
      <c r="L58" s="12">
        <f t="shared" si="15"/>
        <v>-13470</v>
      </c>
      <c r="N58" s="10">
        <f t="shared" si="16"/>
        <v>0.32609603340292276</v>
      </c>
      <c r="O58" s="13">
        <f t="shared" si="17"/>
        <v>0.6739039665970773</v>
      </c>
      <c r="P58" s="12">
        <f t="shared" si="18"/>
        <v>-15620</v>
      </c>
      <c r="R58" s="24">
        <f t="shared" si="19"/>
        <v>-290900</v>
      </c>
      <c r="S58" s="14">
        <f t="shared" si="20"/>
        <v>-0.3036534446764092</v>
      </c>
      <c r="V58" s="15"/>
      <c r="W58" s="12">
        <f t="shared" si="21"/>
        <v>29680.492812359858</v>
      </c>
      <c r="X58" s="12">
        <f t="shared" si="22"/>
        <v>-8.0529962442383571E-2</v>
      </c>
      <c r="Z58" s="20">
        <f t="shared" si="23"/>
        <v>-318007.83357587957</v>
      </c>
      <c r="AA58" s="10">
        <f t="shared" si="24"/>
        <v>-8.5242659814577793E-2</v>
      </c>
      <c r="AB58" s="10"/>
      <c r="AC58" s="21">
        <f t="shared" si="25"/>
        <v>-8.5242659814577793E-2</v>
      </c>
      <c r="AD58" s="12"/>
      <c r="AE58" s="22">
        <f t="shared" si="26"/>
        <v>6.2445541678768514E-2</v>
      </c>
      <c r="AF58" s="10">
        <f t="shared" si="27"/>
        <v>3.2188301202326075E-3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0.03</v>
      </c>
      <c r="E59" s="18">
        <v>49000</v>
      </c>
      <c r="F59" s="18">
        <v>35520</v>
      </c>
      <c r="G59" s="18">
        <v>49000</v>
      </c>
      <c r="H59" s="18">
        <v>33370</v>
      </c>
      <c r="I59" s="3">
        <f>Inputs!$B$1-A59</f>
        <v>28</v>
      </c>
      <c r="J59" s="10">
        <f t="shared" si="13"/>
        <v>-0.27510204081632655</v>
      </c>
      <c r="K59" s="11">
        <f t="shared" si="14"/>
        <v>0.7248979591836735</v>
      </c>
      <c r="L59" s="12">
        <f t="shared" si="15"/>
        <v>-13480</v>
      </c>
      <c r="N59" s="10">
        <f t="shared" si="16"/>
        <v>0.31897959183673469</v>
      </c>
      <c r="O59" s="13">
        <f t="shared" si="17"/>
        <v>0.68102040816326526</v>
      </c>
      <c r="P59" s="12">
        <f t="shared" si="18"/>
        <v>-15630</v>
      </c>
      <c r="R59" s="24">
        <f t="shared" si="19"/>
        <v>-291100</v>
      </c>
      <c r="S59" s="14">
        <f t="shared" si="20"/>
        <v>-0.29704081632653062</v>
      </c>
      <c r="V59" s="15"/>
      <c r="W59" s="12">
        <f t="shared" si="21"/>
        <v>30620.130836335236</v>
      </c>
      <c r="X59" s="12">
        <f t="shared" si="22"/>
        <v>-8.2405428938110981E-2</v>
      </c>
      <c r="Z59" s="20">
        <f t="shared" si="23"/>
        <v>-319746.68163274019</v>
      </c>
      <c r="AA59" s="10">
        <f t="shared" si="24"/>
        <v>-8.959180275604442E-2</v>
      </c>
      <c r="AB59" s="10"/>
      <c r="AC59" s="21">
        <f t="shared" si="25"/>
        <v>-8.959180275604442E-2</v>
      </c>
      <c r="AD59" s="12"/>
      <c r="AE59" s="22">
        <f t="shared" si="26"/>
        <v>6.0529279279279279E-2</v>
      </c>
      <c r="AF59" s="10">
        <f t="shared" si="27"/>
        <v>3.1170631079512345E-3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0.03</v>
      </c>
      <c r="E60" s="18">
        <v>50090</v>
      </c>
      <c r="F60" s="18">
        <v>36610</v>
      </c>
      <c r="G60" s="18">
        <v>50090</v>
      </c>
      <c r="H60" s="18">
        <v>34460</v>
      </c>
      <c r="I60" s="3">
        <f>Inputs!$B$1-A60</f>
        <v>28</v>
      </c>
      <c r="J60" s="10">
        <f t="shared" si="13"/>
        <v>-0.26911559193451789</v>
      </c>
      <c r="K60" s="11">
        <f t="shared" si="14"/>
        <v>0.73088440806548216</v>
      </c>
      <c r="L60" s="12">
        <f t="shared" si="15"/>
        <v>-13480</v>
      </c>
      <c r="N60" s="10">
        <f t="shared" si="16"/>
        <v>0.31203833100419243</v>
      </c>
      <c r="O60" s="13">
        <f t="shared" si="17"/>
        <v>0.68796166899580757</v>
      </c>
      <c r="P60" s="12">
        <f t="shared" si="18"/>
        <v>-15630</v>
      </c>
      <c r="R60" s="24">
        <f t="shared" si="19"/>
        <v>-291100</v>
      </c>
      <c r="S60" s="14">
        <f t="shared" si="20"/>
        <v>-0.29057696146935519</v>
      </c>
      <c r="V60" s="15"/>
      <c r="W60" s="12">
        <f t="shared" si="21"/>
        <v>31559.768860310611</v>
      </c>
      <c r="X60" s="12">
        <f t="shared" si="22"/>
        <v>-8.4162250136082098E-2</v>
      </c>
      <c r="Z60" s="20">
        <f t="shared" si="23"/>
        <v>-321285.52968960069</v>
      </c>
      <c r="AA60" s="10">
        <f t="shared" si="24"/>
        <v>-9.3952347367662142E-2</v>
      </c>
      <c r="AB60" s="10"/>
      <c r="AC60" s="21">
        <f t="shared" si="25"/>
        <v>-9.3952347367662142E-2</v>
      </c>
      <c r="AD60" s="12"/>
      <c r="AE60" s="22">
        <f t="shared" si="26"/>
        <v>5.8727123736683963E-2</v>
      </c>
      <c r="AF60" s="10">
        <f t="shared" si="27"/>
        <v>3.0215357463800885E-3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0.03</v>
      </c>
      <c r="E61" s="18">
        <v>51180</v>
      </c>
      <c r="F61" s="18">
        <v>37710</v>
      </c>
      <c r="G61" s="18">
        <v>51180</v>
      </c>
      <c r="H61" s="18">
        <v>35560</v>
      </c>
      <c r="I61" s="3">
        <f>Inputs!$B$1-A61</f>
        <v>28</v>
      </c>
      <c r="J61" s="10">
        <f t="shared" si="13"/>
        <v>-0.26318874560375144</v>
      </c>
      <c r="K61" s="11">
        <f t="shared" si="14"/>
        <v>0.73681125439624851</v>
      </c>
      <c r="L61" s="12">
        <f t="shared" si="15"/>
        <v>-13470</v>
      </c>
      <c r="N61" s="10">
        <f t="shared" si="16"/>
        <v>0.30519734271199689</v>
      </c>
      <c r="O61" s="13">
        <f t="shared" si="17"/>
        <v>0.69480265728800317</v>
      </c>
      <c r="P61" s="12">
        <f t="shared" si="18"/>
        <v>-15620</v>
      </c>
      <c r="R61" s="24">
        <f t="shared" si="19"/>
        <v>-290900</v>
      </c>
      <c r="S61" s="14">
        <f t="shared" si="20"/>
        <v>-0.28419304415787416</v>
      </c>
      <c r="V61" s="15"/>
      <c r="W61" s="12">
        <f t="shared" si="21"/>
        <v>32508.027416616038</v>
      </c>
      <c r="X61" s="12">
        <f t="shared" si="22"/>
        <v>-8.5826000657591731E-2</v>
      </c>
      <c r="Z61" s="20">
        <f t="shared" si="23"/>
        <v>-322638.49561854242</v>
      </c>
      <c r="AA61" s="10">
        <f t="shared" si="24"/>
        <v>-9.8371694790156256E-2</v>
      </c>
      <c r="AB61" s="10"/>
      <c r="AC61" s="21">
        <f t="shared" si="25"/>
        <v>-9.8371694790156256E-2</v>
      </c>
      <c r="AD61" s="12"/>
      <c r="AE61" s="22">
        <f t="shared" si="26"/>
        <v>5.7014054627419784E-2</v>
      </c>
      <c r="AF61" s="10">
        <f t="shared" si="27"/>
        <v>2.9308915578333261E-3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0.03</v>
      </c>
      <c r="E62" s="18">
        <v>52270</v>
      </c>
      <c r="F62" s="18">
        <v>38800</v>
      </c>
      <c r="G62" s="18">
        <v>52270</v>
      </c>
      <c r="H62" s="18">
        <v>36650</v>
      </c>
      <c r="I62" s="3">
        <f>Inputs!$B$1-A62</f>
        <v>28</v>
      </c>
      <c r="J62" s="10">
        <f t="shared" si="13"/>
        <v>-0.25770040176009185</v>
      </c>
      <c r="K62" s="11">
        <f t="shared" si="14"/>
        <v>0.74229959823990821</v>
      </c>
      <c r="L62" s="12">
        <f t="shared" si="15"/>
        <v>-13470</v>
      </c>
      <c r="N62" s="10">
        <f t="shared" si="16"/>
        <v>0.29883298259039603</v>
      </c>
      <c r="O62" s="13">
        <f t="shared" si="17"/>
        <v>0.70116701740960397</v>
      </c>
      <c r="P62" s="12">
        <f t="shared" si="18"/>
        <v>-15620</v>
      </c>
      <c r="R62" s="24">
        <f t="shared" si="19"/>
        <v>-290900</v>
      </c>
      <c r="S62" s="14">
        <f t="shared" si="20"/>
        <v>-0.27826669217524391</v>
      </c>
      <c r="V62" s="15"/>
      <c r="W62" s="12">
        <f t="shared" si="21"/>
        <v>33447.665440591416</v>
      </c>
      <c r="X62" s="12">
        <f t="shared" si="22"/>
        <v>-8.7376113490002294E-2</v>
      </c>
      <c r="Z62" s="20">
        <f t="shared" si="23"/>
        <v>-324177.34367540304</v>
      </c>
      <c r="AA62" s="10">
        <f t="shared" si="24"/>
        <v>-0.10265166374095365</v>
      </c>
      <c r="AB62" s="10"/>
      <c r="AC62" s="21">
        <f t="shared" si="25"/>
        <v>-0.10265166374095365</v>
      </c>
      <c r="AD62" s="12"/>
      <c r="AE62" s="22">
        <f t="shared" si="26"/>
        <v>5.5412371134020616E-2</v>
      </c>
      <c r="AF62" s="10">
        <f t="shared" si="27"/>
        <v>2.8462825499865341E-3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0.03</v>
      </c>
      <c r="E63" s="18">
        <v>63740</v>
      </c>
      <c r="F63" s="18">
        <v>50270</v>
      </c>
      <c r="G63" s="18">
        <v>63740</v>
      </c>
      <c r="H63" s="18">
        <v>48120</v>
      </c>
      <c r="I63" s="3">
        <f>Inputs!$B$1-A63</f>
        <v>28</v>
      </c>
      <c r="J63" s="10">
        <f t="shared" si="13"/>
        <v>-0.211327267022278</v>
      </c>
      <c r="K63" s="11">
        <f t="shared" si="14"/>
        <v>0.788672732977722</v>
      </c>
      <c r="L63" s="12">
        <f t="shared" si="15"/>
        <v>-13470</v>
      </c>
      <c r="N63" s="10">
        <f t="shared" si="16"/>
        <v>0.24505804832130532</v>
      </c>
      <c r="O63" s="13">
        <f t="shared" si="17"/>
        <v>0.75494195167869471</v>
      </c>
      <c r="P63" s="12">
        <f t="shared" si="18"/>
        <v>-15620</v>
      </c>
      <c r="R63" s="24">
        <f t="shared" si="19"/>
        <v>-290900</v>
      </c>
      <c r="S63" s="14">
        <f t="shared" si="20"/>
        <v>-0.22819265767179164</v>
      </c>
      <c r="V63" s="15"/>
      <c r="W63" s="12">
        <f t="shared" si="21"/>
        <v>43335.416023158003</v>
      </c>
      <c r="X63" s="12">
        <f t="shared" si="22"/>
        <v>-9.943025720785531E-2</v>
      </c>
      <c r="Z63" s="20">
        <f t="shared" si="23"/>
        <v>-340370.54295264208</v>
      </c>
      <c r="AA63" s="10">
        <f t="shared" si="24"/>
        <v>-0.14534319722116854</v>
      </c>
      <c r="AB63" s="10"/>
      <c r="AC63" s="21">
        <f t="shared" si="25"/>
        <v>-0.14534319722116854</v>
      </c>
      <c r="AD63" s="12"/>
      <c r="AE63" s="22">
        <f t="shared" si="26"/>
        <v>4.2769047145414761E-2</v>
      </c>
      <c r="AF63" s="10">
        <f t="shared" si="27"/>
        <v>2.1831427996016339E-3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0.03</v>
      </c>
      <c r="E64" s="18">
        <v>1330</v>
      </c>
      <c r="F64" s="18">
        <v>1030</v>
      </c>
      <c r="G64" s="18">
        <v>1330</v>
      </c>
      <c r="H64" s="18">
        <v>850</v>
      </c>
      <c r="I64" s="3">
        <f>Inputs!$B$1-A64</f>
        <v>33</v>
      </c>
      <c r="J64" s="10">
        <f t="shared" si="13"/>
        <v>-0.22556390977443608</v>
      </c>
      <c r="K64" s="11">
        <f t="shared" si="14"/>
        <v>0.77443609022556392</v>
      </c>
      <c r="L64" s="12">
        <f t="shared" si="15"/>
        <v>-300</v>
      </c>
      <c r="N64" s="10">
        <f t="shared" si="16"/>
        <v>0.36090225563909772</v>
      </c>
      <c r="O64" s="13">
        <f t="shared" si="17"/>
        <v>0.63909774436090228</v>
      </c>
      <c r="P64" s="12">
        <f t="shared" si="18"/>
        <v>-480</v>
      </c>
      <c r="R64" s="24">
        <f t="shared" si="19"/>
        <v>-7800</v>
      </c>
      <c r="S64" s="14">
        <f t="shared" si="20"/>
        <v>-0.2932330827067669</v>
      </c>
      <c r="V64" s="15"/>
      <c r="W64" s="12">
        <f t="shared" si="21"/>
        <v>887.91482999508139</v>
      </c>
      <c r="X64" s="12">
        <f t="shared" si="22"/>
        <v>4.4605682347154577E-2</v>
      </c>
      <c r="Z64" s="20">
        <f t="shared" si="23"/>
        <v>-7454.140824372811</v>
      </c>
      <c r="AA64" s="10">
        <f t="shared" si="24"/>
        <v>4.6398261553676705E-2</v>
      </c>
      <c r="AB64" s="10"/>
      <c r="AC64" s="21">
        <f t="shared" si="25"/>
        <v>4.6398261553676705E-2</v>
      </c>
      <c r="AD64" s="12"/>
      <c r="AE64" s="22">
        <f t="shared" si="26"/>
        <v>0.17475728155339806</v>
      </c>
      <c r="AF64" s="10">
        <f t="shared" si="27"/>
        <v>9.5579165495566221E-3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0.03</v>
      </c>
      <c r="E65" s="18">
        <v>4000</v>
      </c>
      <c r="F65" s="18">
        <v>3090</v>
      </c>
      <c r="G65" s="18">
        <v>4000</v>
      </c>
      <c r="H65" s="18">
        <v>2550</v>
      </c>
      <c r="I65" s="3">
        <f>Inputs!$B$1-A65</f>
        <v>33</v>
      </c>
      <c r="J65" s="10">
        <f t="shared" si="13"/>
        <v>-0.22750000000000001</v>
      </c>
      <c r="K65" s="11">
        <f t="shared" si="14"/>
        <v>0.77249999999999996</v>
      </c>
      <c r="L65" s="12">
        <f t="shared" si="15"/>
        <v>-910</v>
      </c>
      <c r="N65" s="10">
        <f t="shared" si="16"/>
        <v>0.36249999999999999</v>
      </c>
      <c r="O65" s="13">
        <f t="shared" si="17"/>
        <v>0.63749999999999996</v>
      </c>
      <c r="P65" s="12">
        <f t="shared" si="18"/>
        <v>-1450</v>
      </c>
      <c r="R65" s="24">
        <f t="shared" si="19"/>
        <v>-23600</v>
      </c>
      <c r="S65" s="14">
        <f t="shared" si="20"/>
        <v>-0.29499999999999998</v>
      </c>
      <c r="V65" s="15"/>
      <c r="W65" s="12">
        <f t="shared" si="21"/>
        <v>2663.7444899852444</v>
      </c>
      <c r="X65" s="12">
        <f t="shared" si="22"/>
        <v>4.4605682347154667E-2</v>
      </c>
      <c r="Z65" s="20">
        <f t="shared" si="23"/>
        <v>-22562.422473118444</v>
      </c>
      <c r="AA65" s="10">
        <f t="shared" si="24"/>
        <v>4.5986973611444312E-2</v>
      </c>
      <c r="AB65" s="10"/>
      <c r="AC65" s="21">
        <f t="shared" si="25"/>
        <v>4.5986973611444312E-2</v>
      </c>
      <c r="AD65" s="12"/>
      <c r="AE65" s="22">
        <f t="shared" si="26"/>
        <v>0.17475728155339806</v>
      </c>
      <c r="AF65" s="10">
        <f t="shared" si="27"/>
        <v>9.5579165495566221E-3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0.03</v>
      </c>
      <c r="E66" s="18">
        <v>6690</v>
      </c>
      <c r="F66" s="18">
        <v>5160</v>
      </c>
      <c r="G66" s="18">
        <v>6690</v>
      </c>
      <c r="H66" s="18">
        <v>4270</v>
      </c>
      <c r="I66" s="3">
        <f>Inputs!$B$1-A66</f>
        <v>33</v>
      </c>
      <c r="J66" s="10">
        <f t="shared" si="13"/>
        <v>-0.22869955156950672</v>
      </c>
      <c r="K66" s="11">
        <f t="shared" si="14"/>
        <v>0.77130044843049328</v>
      </c>
      <c r="L66" s="12">
        <f t="shared" si="15"/>
        <v>-1530</v>
      </c>
      <c r="N66" s="10">
        <f t="shared" si="16"/>
        <v>0.36173393124065772</v>
      </c>
      <c r="O66" s="13">
        <f t="shared" si="17"/>
        <v>0.63826606875934233</v>
      </c>
      <c r="P66" s="12">
        <f t="shared" si="18"/>
        <v>-2420</v>
      </c>
      <c r="R66" s="24">
        <f t="shared" si="19"/>
        <v>-39500</v>
      </c>
      <c r="S66" s="14">
        <f t="shared" si="20"/>
        <v>-0.29521674140508219</v>
      </c>
      <c r="V66" s="15"/>
      <c r="W66" s="12">
        <f t="shared" si="21"/>
        <v>4448.1946823054568</v>
      </c>
      <c r="X66" s="12">
        <f t="shared" si="22"/>
        <v>4.1731775715563656E-2</v>
      </c>
      <c r="Z66" s="20">
        <f t="shared" si="23"/>
        <v>-37884.821993945356</v>
      </c>
      <c r="AA66" s="10">
        <f t="shared" si="24"/>
        <v>4.2633907751045461E-2</v>
      </c>
      <c r="AB66" s="10"/>
      <c r="AC66" s="21">
        <f t="shared" si="25"/>
        <v>4.2633907751045461E-2</v>
      </c>
      <c r="AD66" s="12"/>
      <c r="AE66" s="22">
        <f t="shared" si="26"/>
        <v>0.17248062015503876</v>
      </c>
      <c r="AF66" s="10">
        <f t="shared" si="27"/>
        <v>9.421474771297178E-3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0.03</v>
      </c>
      <c r="E67" s="18">
        <v>9360</v>
      </c>
      <c r="F67" s="18">
        <v>7230</v>
      </c>
      <c r="G67" s="18">
        <v>9360</v>
      </c>
      <c r="H67" s="18">
        <v>5980</v>
      </c>
      <c r="I67" s="3">
        <f>Inputs!$B$1-A67</f>
        <v>33</v>
      </c>
      <c r="J67" s="10">
        <f t="shared" ref="J67:J130" si="28">-(E67-F67)/E67</f>
        <v>-0.22756410256410256</v>
      </c>
      <c r="K67" s="11">
        <f t="shared" ref="K67:K130" si="29">F67/E67</f>
        <v>0.77243589743589747</v>
      </c>
      <c r="L67" s="12">
        <f t="shared" ref="L67:L130" si="30">F67-E67</f>
        <v>-2130</v>
      </c>
      <c r="N67" s="10">
        <f t="shared" ref="N67:N130" si="31">(G67-H67)/G67</f>
        <v>0.3611111111111111</v>
      </c>
      <c r="O67" s="13">
        <f t="shared" ref="O67:O130" si="32">H67/G67</f>
        <v>0.63888888888888884</v>
      </c>
      <c r="P67" s="12">
        <f t="shared" ref="P67:P130" si="33">H67-G67</f>
        <v>-3380</v>
      </c>
      <c r="R67" s="24">
        <f t="shared" ref="R67:R130" si="34">20*(L67+P67)/2</f>
        <v>-55100</v>
      </c>
      <c r="S67" s="14">
        <f t="shared" ref="S67:S130" si="35">(R67)/(E67*20)</f>
        <v>-0.29433760683760685</v>
      </c>
      <c r="V67" s="15"/>
      <c r="W67" s="12">
        <f t="shared" ref="W67:W130" si="36">F67*$V$2^(19)</f>
        <v>6232.6448746256683</v>
      </c>
      <c r="X67" s="12">
        <f t="shared" ref="X67:X130" si="37">(W67-H67)/H67</f>
        <v>4.2248306793590019E-2</v>
      </c>
      <c r="Z67" s="20">
        <f t="shared" ref="Z67:Z130" si="38">-(E67*20-F67*(1-$V$2^(20))/(1-$V$2))</f>
        <v>-52807.221514772275</v>
      </c>
      <c r="AA67" s="10">
        <f t="shared" ref="AA67:AA130" si="39">(R67-Z67)/Z67</f>
        <v>4.3417896633443295E-2</v>
      </c>
      <c r="AB67" s="10"/>
      <c r="AC67" s="21">
        <f t="shared" ref="AC67:AC130" si="40">(R67-Z67)/Z67</f>
        <v>4.3417896633443295E-2</v>
      </c>
      <c r="AD67" s="12"/>
      <c r="AE67" s="22">
        <f t="shared" ref="AE67:AE130" si="41">(F67-H67)/F67</f>
        <v>0.17289073305670816</v>
      </c>
      <c r="AF67" s="10">
        <f t="shared" ref="AF67:AF130" si="42">1-(1-AE67)^(1/20)</f>
        <v>9.4460267460172442E-3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0.03</v>
      </c>
      <c r="E68" s="18">
        <v>12040</v>
      </c>
      <c r="F68" s="18">
        <v>9220</v>
      </c>
      <c r="G68" s="18">
        <v>12040</v>
      </c>
      <c r="H68" s="18">
        <v>7640</v>
      </c>
      <c r="I68" s="3">
        <f>Inputs!$B$1-A68</f>
        <v>33</v>
      </c>
      <c r="J68" s="10">
        <f t="shared" si="28"/>
        <v>-0.23421926910299004</v>
      </c>
      <c r="K68" s="11">
        <f t="shared" si="29"/>
        <v>0.76578073089700993</v>
      </c>
      <c r="L68" s="12">
        <f t="shared" si="30"/>
        <v>-2820</v>
      </c>
      <c r="N68" s="10">
        <f t="shared" si="31"/>
        <v>0.36544850498338871</v>
      </c>
      <c r="O68" s="13">
        <f t="shared" si="32"/>
        <v>0.63455149501661134</v>
      </c>
      <c r="P68" s="12">
        <f t="shared" si="33"/>
        <v>-4400</v>
      </c>
      <c r="R68" s="24">
        <f t="shared" si="34"/>
        <v>-72200</v>
      </c>
      <c r="S68" s="14">
        <f t="shared" si="35"/>
        <v>-0.29983388704318936</v>
      </c>
      <c r="V68" s="15"/>
      <c r="W68" s="12">
        <f t="shared" si="36"/>
        <v>7948.1308083054864</v>
      </c>
      <c r="X68" s="12">
        <f t="shared" si="37"/>
        <v>4.0331257631608171E-2</v>
      </c>
      <c r="Z68" s="20">
        <f t="shared" si="38"/>
        <v>-69416.678058948863</v>
      </c>
      <c r="AA68" s="10">
        <f t="shared" si="39"/>
        <v>4.0095867720543063E-2</v>
      </c>
      <c r="AB68" s="10"/>
      <c r="AC68" s="21">
        <f t="shared" si="40"/>
        <v>4.0095867720543063E-2</v>
      </c>
      <c r="AD68" s="12"/>
      <c r="AE68" s="22">
        <f t="shared" si="41"/>
        <v>0.17136659436008678</v>
      </c>
      <c r="AF68" s="10">
        <f t="shared" si="42"/>
        <v>9.3548403809834424E-3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0.03</v>
      </c>
      <c r="E69" s="18">
        <v>14720</v>
      </c>
      <c r="F69" s="18">
        <v>10780</v>
      </c>
      <c r="G69" s="18">
        <v>14720</v>
      </c>
      <c r="H69" s="18">
        <v>8980</v>
      </c>
      <c r="I69" s="3">
        <f>Inputs!$B$1-A69</f>
        <v>33</v>
      </c>
      <c r="J69" s="10">
        <f t="shared" si="28"/>
        <v>-0.26766304347826086</v>
      </c>
      <c r="K69" s="11">
        <f t="shared" si="29"/>
        <v>0.73233695652173914</v>
      </c>
      <c r="L69" s="12">
        <f t="shared" si="30"/>
        <v>-3940</v>
      </c>
      <c r="N69" s="10">
        <f t="shared" si="31"/>
        <v>0.38994565217391303</v>
      </c>
      <c r="O69" s="13">
        <f t="shared" si="32"/>
        <v>0.61005434782608692</v>
      </c>
      <c r="P69" s="12">
        <f t="shared" si="33"/>
        <v>-5740</v>
      </c>
      <c r="R69" s="24">
        <f t="shared" si="34"/>
        <v>-96800</v>
      </c>
      <c r="S69" s="14">
        <f t="shared" si="35"/>
        <v>-0.32880434782608697</v>
      </c>
      <c r="V69" s="15"/>
      <c r="W69" s="12">
        <f t="shared" si="36"/>
        <v>9292.9338517931828</v>
      </c>
      <c r="X69" s="12">
        <f t="shared" si="37"/>
        <v>3.4847867682982502E-2</v>
      </c>
      <c r="Z69" s="20">
        <f t="shared" si="38"/>
        <v>-94019.06610363003</v>
      </c>
      <c r="AA69" s="10">
        <f t="shared" si="39"/>
        <v>2.9578403738926309E-2</v>
      </c>
      <c r="AB69" s="10"/>
      <c r="AC69" s="21">
        <f t="shared" si="40"/>
        <v>2.9578403738926309E-2</v>
      </c>
      <c r="AD69" s="12"/>
      <c r="AE69" s="22">
        <f t="shared" si="41"/>
        <v>0.16697588126159554</v>
      </c>
      <c r="AF69" s="10">
        <f t="shared" si="42"/>
        <v>9.0930401328179755E-3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0.03</v>
      </c>
      <c r="E70" s="18">
        <v>17400</v>
      </c>
      <c r="F70" s="18">
        <v>11990</v>
      </c>
      <c r="G70" s="18">
        <v>17400</v>
      </c>
      <c r="H70" s="18">
        <v>10070</v>
      </c>
      <c r="I70" s="3">
        <f>Inputs!$B$1-A70</f>
        <v>33</v>
      </c>
      <c r="J70" s="10">
        <f t="shared" si="28"/>
        <v>-0.31091954022988505</v>
      </c>
      <c r="K70" s="11">
        <f t="shared" si="29"/>
        <v>0.68908045977011489</v>
      </c>
      <c r="L70" s="12">
        <f t="shared" si="30"/>
        <v>-5410</v>
      </c>
      <c r="N70" s="10">
        <f t="shared" si="31"/>
        <v>0.42126436781609194</v>
      </c>
      <c r="O70" s="13">
        <f t="shared" si="32"/>
        <v>0.578735632183908</v>
      </c>
      <c r="P70" s="12">
        <f t="shared" si="33"/>
        <v>-7330</v>
      </c>
      <c r="R70" s="24">
        <f t="shared" si="34"/>
        <v>-127400</v>
      </c>
      <c r="S70" s="14">
        <f t="shared" si="35"/>
        <v>-0.3660919540229885</v>
      </c>
      <c r="V70" s="15"/>
      <c r="W70" s="12">
        <f t="shared" si="36"/>
        <v>10336.018263729151</v>
      </c>
      <c r="X70" s="12">
        <f t="shared" si="37"/>
        <v>2.6416908016797511E-2</v>
      </c>
      <c r="Z70" s="20">
        <f t="shared" si="38"/>
        <v>-125127.32862546606</v>
      </c>
      <c r="AA70" s="10">
        <f t="shared" si="39"/>
        <v>1.8162869770332487E-2</v>
      </c>
      <c r="AB70" s="10"/>
      <c r="AC70" s="21">
        <f t="shared" si="40"/>
        <v>1.8162869770332487E-2</v>
      </c>
      <c r="AD70" s="12"/>
      <c r="AE70" s="22">
        <f t="shared" si="41"/>
        <v>0.16013344453711426</v>
      </c>
      <c r="AF70" s="10">
        <f t="shared" si="42"/>
        <v>8.6876554349023527E-3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0.03</v>
      </c>
      <c r="E71" s="18">
        <v>20080</v>
      </c>
      <c r="F71" s="18">
        <v>13020</v>
      </c>
      <c r="G71" s="18">
        <v>20080</v>
      </c>
      <c r="H71" s="18">
        <v>11060</v>
      </c>
      <c r="I71" s="3">
        <f>Inputs!$B$1-A71</f>
        <v>33</v>
      </c>
      <c r="J71" s="10">
        <f t="shared" si="28"/>
        <v>-0.35159362549800799</v>
      </c>
      <c r="K71" s="11">
        <f t="shared" si="29"/>
        <v>0.64840637450199201</v>
      </c>
      <c r="L71" s="12">
        <f t="shared" si="30"/>
        <v>-7060</v>
      </c>
      <c r="N71" s="10">
        <f t="shared" si="31"/>
        <v>0.44920318725099601</v>
      </c>
      <c r="O71" s="13">
        <f t="shared" si="32"/>
        <v>0.55079681274900394</v>
      </c>
      <c r="P71" s="12">
        <f t="shared" si="33"/>
        <v>-9020</v>
      </c>
      <c r="R71" s="24">
        <f t="shared" si="34"/>
        <v>-160800</v>
      </c>
      <c r="S71" s="14">
        <f t="shared" si="35"/>
        <v>-0.40039840637450197</v>
      </c>
      <c r="V71" s="15"/>
      <c r="W71" s="12">
        <f t="shared" si="36"/>
        <v>11223.933093724234</v>
      </c>
      <c r="X71" s="12">
        <f t="shared" si="37"/>
        <v>1.4822160372896376E-2</v>
      </c>
      <c r="Z71" s="20">
        <f t="shared" si="38"/>
        <v>-159581.46944983886</v>
      </c>
      <c r="AA71" s="10">
        <f t="shared" si="39"/>
        <v>7.6357897590619925E-3</v>
      </c>
      <c r="AB71" s="10"/>
      <c r="AC71" s="21">
        <f t="shared" si="40"/>
        <v>7.6357897590619925E-3</v>
      </c>
      <c r="AD71" s="12"/>
      <c r="AE71" s="22">
        <f t="shared" si="41"/>
        <v>0.15053763440860216</v>
      </c>
      <c r="AF71" s="10">
        <f t="shared" si="42"/>
        <v>8.1243992537118892E-3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0.03</v>
      </c>
      <c r="E72" s="18">
        <v>22750</v>
      </c>
      <c r="F72" s="18">
        <v>13970</v>
      </c>
      <c r="G72" s="18">
        <v>22750</v>
      </c>
      <c r="H72" s="18">
        <v>12010</v>
      </c>
      <c r="I72" s="3">
        <f>Inputs!$B$1-A72</f>
        <v>33</v>
      </c>
      <c r="J72" s="10">
        <f t="shared" si="28"/>
        <v>-0.38593406593406593</v>
      </c>
      <c r="K72" s="11">
        <f t="shared" si="29"/>
        <v>0.61406593406593402</v>
      </c>
      <c r="L72" s="12">
        <f t="shared" si="30"/>
        <v>-8780</v>
      </c>
      <c r="N72" s="10">
        <f t="shared" si="31"/>
        <v>0.47208791208791206</v>
      </c>
      <c r="O72" s="13">
        <f t="shared" si="32"/>
        <v>0.52791208791208788</v>
      </c>
      <c r="P72" s="12">
        <f t="shared" si="33"/>
        <v>-10740</v>
      </c>
      <c r="R72" s="24">
        <f t="shared" si="34"/>
        <v>-195200</v>
      </c>
      <c r="S72" s="14">
        <f t="shared" si="35"/>
        <v>-0.429010989010989</v>
      </c>
      <c r="V72" s="15"/>
      <c r="W72" s="12">
        <f t="shared" si="36"/>
        <v>12042.88366507892</v>
      </c>
      <c r="X72" s="12">
        <f t="shared" si="37"/>
        <v>2.7380237367959932E-3</v>
      </c>
      <c r="Z72" s="20">
        <f t="shared" si="38"/>
        <v>-195322.66729756136</v>
      </c>
      <c r="AA72" s="10">
        <f t="shared" si="39"/>
        <v>-6.2802387074965696E-4</v>
      </c>
      <c r="AB72" s="10"/>
      <c r="AC72" s="21">
        <f t="shared" si="40"/>
        <v>-6.2802387074965696E-4</v>
      </c>
      <c r="AD72" s="12"/>
      <c r="AE72" s="22">
        <f t="shared" si="41"/>
        <v>0.14030064423765212</v>
      </c>
      <c r="AF72" s="10">
        <f t="shared" si="42"/>
        <v>7.530132277354995E-3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0.03</v>
      </c>
      <c r="E73" s="18">
        <v>25140</v>
      </c>
      <c r="F73" s="18">
        <v>14920</v>
      </c>
      <c r="G73" s="18">
        <v>25140</v>
      </c>
      <c r="H73" s="18">
        <v>12960</v>
      </c>
      <c r="I73" s="3">
        <f>Inputs!$B$1-A73</f>
        <v>33</v>
      </c>
      <c r="J73" s="10">
        <f t="shared" si="28"/>
        <v>-0.40652346857597454</v>
      </c>
      <c r="K73" s="11">
        <f t="shared" si="29"/>
        <v>0.59347653142402546</v>
      </c>
      <c r="L73" s="12">
        <f t="shared" si="30"/>
        <v>-10220</v>
      </c>
      <c r="N73" s="10">
        <f t="shared" si="31"/>
        <v>0.48448687350835323</v>
      </c>
      <c r="O73" s="13">
        <f t="shared" si="32"/>
        <v>0.51551312649164682</v>
      </c>
      <c r="P73" s="12">
        <f t="shared" si="33"/>
        <v>-12180</v>
      </c>
      <c r="R73" s="24">
        <f t="shared" si="34"/>
        <v>-224000</v>
      </c>
      <c r="S73" s="14">
        <f t="shared" si="35"/>
        <v>-0.44550517104216386</v>
      </c>
      <c r="V73" s="15"/>
      <c r="W73" s="12">
        <f t="shared" si="36"/>
        <v>12861.834236433606</v>
      </c>
      <c r="X73" s="12">
        <f t="shared" si="37"/>
        <v>-7.574518793703253E-3</v>
      </c>
      <c r="Z73" s="20">
        <f t="shared" si="38"/>
        <v>-225463.86514528387</v>
      </c>
      <c r="AA73" s="10">
        <f t="shared" si="39"/>
        <v>-6.4926818509945519E-3</v>
      </c>
      <c r="AB73" s="10"/>
      <c r="AC73" s="21">
        <f t="shared" si="40"/>
        <v>-6.4926818509945519E-3</v>
      </c>
      <c r="AD73" s="12"/>
      <c r="AE73" s="22">
        <f t="shared" si="41"/>
        <v>0.13136729222520108</v>
      </c>
      <c r="AF73" s="10">
        <f t="shared" si="42"/>
        <v>7.0170101981256172E-3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0.03</v>
      </c>
      <c r="E74" s="18">
        <v>26900</v>
      </c>
      <c r="F74" s="18">
        <v>15860</v>
      </c>
      <c r="G74" s="18">
        <v>26900</v>
      </c>
      <c r="H74" s="18">
        <v>13900</v>
      </c>
      <c r="I74" s="3">
        <f>Inputs!$B$1-A74</f>
        <v>33</v>
      </c>
      <c r="J74" s="10">
        <f t="shared" si="28"/>
        <v>-0.41040892193308548</v>
      </c>
      <c r="K74" s="11">
        <f t="shared" si="29"/>
        <v>0.58959107806691446</v>
      </c>
      <c r="L74" s="12">
        <f t="shared" si="30"/>
        <v>-11040</v>
      </c>
      <c r="N74" s="10">
        <f t="shared" si="31"/>
        <v>0.48327137546468402</v>
      </c>
      <c r="O74" s="13">
        <f t="shared" si="32"/>
        <v>0.51672862453531598</v>
      </c>
      <c r="P74" s="12">
        <f t="shared" si="33"/>
        <v>-13000</v>
      </c>
      <c r="R74" s="24">
        <f t="shared" si="34"/>
        <v>-240400</v>
      </c>
      <c r="S74" s="14">
        <f t="shared" si="35"/>
        <v>-0.44684014869888478</v>
      </c>
      <c r="V74" s="15"/>
      <c r="W74" s="12">
        <f t="shared" si="36"/>
        <v>13672.164275458244</v>
      </c>
      <c r="X74" s="12">
        <f t="shared" si="37"/>
        <v>-1.639105931955076E-2</v>
      </c>
      <c r="Z74" s="20">
        <f t="shared" si="38"/>
        <v>-243190.94512092503</v>
      </c>
      <c r="AA74" s="10">
        <f t="shared" si="39"/>
        <v>-1.1476352951945835E-2</v>
      </c>
      <c r="AB74" s="10"/>
      <c r="AC74" s="21">
        <f t="shared" si="40"/>
        <v>-1.1476352951945835E-2</v>
      </c>
      <c r="AD74" s="12"/>
      <c r="AE74" s="22">
        <f t="shared" si="41"/>
        <v>0.1235813366960908</v>
      </c>
      <c r="AF74" s="10">
        <f t="shared" si="42"/>
        <v>6.5738657803898759E-3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0.03</v>
      </c>
      <c r="E75" s="18">
        <v>28180</v>
      </c>
      <c r="F75" s="18">
        <v>16810</v>
      </c>
      <c r="G75" s="18">
        <v>28180</v>
      </c>
      <c r="H75" s="18">
        <v>14850</v>
      </c>
      <c r="I75" s="3">
        <f>Inputs!$B$1-A75</f>
        <v>33</v>
      </c>
      <c r="J75" s="10">
        <f t="shared" si="28"/>
        <v>-0.40347764371894962</v>
      </c>
      <c r="K75" s="11">
        <f t="shared" si="29"/>
        <v>0.59652235628105044</v>
      </c>
      <c r="L75" s="12">
        <f t="shared" si="30"/>
        <v>-11370</v>
      </c>
      <c r="N75" s="10">
        <f t="shared" si="31"/>
        <v>0.47303051809794178</v>
      </c>
      <c r="O75" s="13">
        <f t="shared" si="32"/>
        <v>0.52696948190205817</v>
      </c>
      <c r="P75" s="12">
        <f t="shared" si="33"/>
        <v>-13330</v>
      </c>
      <c r="R75" s="24">
        <f t="shared" si="34"/>
        <v>-247000</v>
      </c>
      <c r="S75" s="14">
        <f t="shared" si="35"/>
        <v>-0.4382540809084457</v>
      </c>
      <c r="V75" s="15"/>
      <c r="W75" s="12">
        <f t="shared" si="36"/>
        <v>14491.11484681293</v>
      </c>
      <c r="X75" s="12">
        <f t="shared" si="37"/>
        <v>-2.4167350382967648E-2</v>
      </c>
      <c r="Z75" s="20">
        <f t="shared" si="38"/>
        <v>-251132.14296864759</v>
      </c>
      <c r="AA75" s="10">
        <f t="shared" si="39"/>
        <v>-1.6454058488098292E-2</v>
      </c>
      <c r="AB75" s="10"/>
      <c r="AC75" s="21">
        <f t="shared" si="40"/>
        <v>-1.6454058488098292E-2</v>
      </c>
      <c r="AD75" s="12"/>
      <c r="AE75" s="22">
        <f t="shared" si="41"/>
        <v>0.11659726353361094</v>
      </c>
      <c r="AF75" s="10">
        <f t="shared" si="42"/>
        <v>6.1795317772689318E-3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0.03</v>
      </c>
      <c r="E76" s="18">
        <v>29130</v>
      </c>
      <c r="F76" s="18">
        <v>17730</v>
      </c>
      <c r="G76" s="18">
        <v>29130</v>
      </c>
      <c r="H76" s="18">
        <v>15770</v>
      </c>
      <c r="I76" s="3">
        <f>Inputs!$B$1-A76</f>
        <v>33</v>
      </c>
      <c r="J76" s="10">
        <f t="shared" si="28"/>
        <v>-0.39134912461380023</v>
      </c>
      <c r="K76" s="11">
        <f t="shared" si="29"/>
        <v>0.60865087538619977</v>
      </c>
      <c r="L76" s="12">
        <f t="shared" si="30"/>
        <v>-11400</v>
      </c>
      <c r="N76" s="10">
        <f t="shared" si="31"/>
        <v>0.45863371095090971</v>
      </c>
      <c r="O76" s="13">
        <f t="shared" si="32"/>
        <v>0.54136628904909023</v>
      </c>
      <c r="P76" s="12">
        <f t="shared" si="33"/>
        <v>-13360</v>
      </c>
      <c r="R76" s="24">
        <f t="shared" si="34"/>
        <v>-247600</v>
      </c>
      <c r="S76" s="14">
        <f t="shared" si="35"/>
        <v>-0.42499141778235494</v>
      </c>
      <c r="V76" s="15"/>
      <c r="W76" s="12">
        <f t="shared" si="36"/>
        <v>15284.203821177469</v>
      </c>
      <c r="X76" s="12">
        <f t="shared" si="37"/>
        <v>-3.0805084262684284E-2</v>
      </c>
      <c r="Z76" s="20">
        <f t="shared" si="38"/>
        <v>-253030.98720012623</v>
      </c>
      <c r="AA76" s="10">
        <f t="shared" si="39"/>
        <v>-2.1463723713138632E-2</v>
      </c>
      <c r="AB76" s="10"/>
      <c r="AC76" s="21">
        <f t="shared" si="40"/>
        <v>-2.1463723713138632E-2</v>
      </c>
      <c r="AD76" s="12"/>
      <c r="AE76" s="22">
        <f t="shared" si="41"/>
        <v>0.11054709531866892</v>
      </c>
      <c r="AF76" s="10">
        <f t="shared" si="42"/>
        <v>5.8403146229192293E-3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0.03</v>
      </c>
      <c r="E77" s="18">
        <v>30040</v>
      </c>
      <c r="F77" s="18">
        <v>18640</v>
      </c>
      <c r="G77" s="18">
        <v>30040</v>
      </c>
      <c r="H77" s="18">
        <v>16680</v>
      </c>
      <c r="I77" s="3">
        <f>Inputs!$B$1-A77</f>
        <v>33</v>
      </c>
      <c r="J77" s="10">
        <f t="shared" si="28"/>
        <v>-0.37949400798934751</v>
      </c>
      <c r="K77" s="11">
        <f t="shared" si="29"/>
        <v>0.62050599201065249</v>
      </c>
      <c r="L77" s="12">
        <f t="shared" si="30"/>
        <v>-11400</v>
      </c>
      <c r="N77" s="10">
        <f t="shared" si="31"/>
        <v>0.44474034620505992</v>
      </c>
      <c r="O77" s="13">
        <f t="shared" si="32"/>
        <v>0.55525965379494013</v>
      </c>
      <c r="P77" s="12">
        <f t="shared" si="33"/>
        <v>-13360</v>
      </c>
      <c r="R77" s="24">
        <f t="shared" si="34"/>
        <v>-247600</v>
      </c>
      <c r="S77" s="14">
        <f t="shared" si="35"/>
        <v>-0.41211717709720375</v>
      </c>
      <c r="V77" s="15"/>
      <c r="W77" s="12">
        <f t="shared" si="36"/>
        <v>16068.672263211958</v>
      </c>
      <c r="X77" s="12">
        <f t="shared" si="37"/>
        <v>-3.66503439321368E-2</v>
      </c>
      <c r="Z77" s="20">
        <f t="shared" si="38"/>
        <v>-254315.71355952357</v>
      </c>
      <c r="AA77" s="10">
        <f t="shared" si="39"/>
        <v>-2.6406994147263871E-2</v>
      </c>
      <c r="AB77" s="10"/>
      <c r="AC77" s="21">
        <f t="shared" si="40"/>
        <v>-2.6406994147263871E-2</v>
      </c>
      <c r="AD77" s="12"/>
      <c r="AE77" s="22">
        <f t="shared" si="41"/>
        <v>0.10515021459227468</v>
      </c>
      <c r="AF77" s="10">
        <f t="shared" si="42"/>
        <v>5.5395702963719762E-3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0.03</v>
      </c>
      <c r="E78" s="18">
        <v>30950</v>
      </c>
      <c r="F78" s="18">
        <v>19540</v>
      </c>
      <c r="G78" s="18">
        <v>30950</v>
      </c>
      <c r="H78" s="18">
        <v>17580</v>
      </c>
      <c r="I78" s="3">
        <f>Inputs!$B$1-A78</f>
        <v>33</v>
      </c>
      <c r="J78" s="10">
        <f t="shared" si="28"/>
        <v>-0.36865912762520192</v>
      </c>
      <c r="K78" s="11">
        <f t="shared" si="29"/>
        <v>0.63134087237479808</v>
      </c>
      <c r="L78" s="12">
        <f t="shared" si="30"/>
        <v>-11410</v>
      </c>
      <c r="N78" s="10">
        <f t="shared" si="31"/>
        <v>0.43198707592891761</v>
      </c>
      <c r="O78" s="13">
        <f t="shared" si="32"/>
        <v>0.56801292407108239</v>
      </c>
      <c r="P78" s="12">
        <f t="shared" si="33"/>
        <v>-13370</v>
      </c>
      <c r="R78" s="24">
        <f t="shared" si="34"/>
        <v>-247800</v>
      </c>
      <c r="S78" s="14">
        <f t="shared" si="35"/>
        <v>-0.40032310177705976</v>
      </c>
      <c r="V78" s="15"/>
      <c r="W78" s="12">
        <f t="shared" si="36"/>
        <v>16844.5201729164</v>
      </c>
      <c r="X78" s="12">
        <f t="shared" si="37"/>
        <v>-4.1836167638430032E-2</v>
      </c>
      <c r="Z78" s="20">
        <f t="shared" si="38"/>
        <v>-255786.32204683957</v>
      </c>
      <c r="AA78" s="10">
        <f t="shared" si="39"/>
        <v>-3.1222631385962533E-2</v>
      </c>
      <c r="AB78" s="10"/>
      <c r="AC78" s="21">
        <f t="shared" si="40"/>
        <v>-3.1222631385962533E-2</v>
      </c>
      <c r="AD78" s="12"/>
      <c r="AE78" s="22">
        <f t="shared" si="41"/>
        <v>0.10030706243602866</v>
      </c>
      <c r="AF78" s="10">
        <f t="shared" si="42"/>
        <v>5.2711462132922771E-3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0.03</v>
      </c>
      <c r="E79" s="18">
        <v>31850</v>
      </c>
      <c r="F79" s="18">
        <v>20450</v>
      </c>
      <c r="G79" s="18">
        <v>31850</v>
      </c>
      <c r="H79" s="18">
        <v>18490</v>
      </c>
      <c r="I79" s="3">
        <f>Inputs!$B$1-A79</f>
        <v>33</v>
      </c>
      <c r="J79" s="10">
        <f t="shared" si="28"/>
        <v>-0.35792778649921508</v>
      </c>
      <c r="K79" s="11">
        <f t="shared" si="29"/>
        <v>0.64207221350078492</v>
      </c>
      <c r="L79" s="12">
        <f t="shared" si="30"/>
        <v>-11400</v>
      </c>
      <c r="N79" s="10">
        <f t="shared" si="31"/>
        <v>0.41946624803767663</v>
      </c>
      <c r="O79" s="13">
        <f t="shared" si="32"/>
        <v>0.58053375196232337</v>
      </c>
      <c r="P79" s="12">
        <f t="shared" si="33"/>
        <v>-13360</v>
      </c>
      <c r="R79" s="24">
        <f t="shared" si="34"/>
        <v>-247600</v>
      </c>
      <c r="S79" s="14">
        <f t="shared" si="35"/>
        <v>-0.38869701726844585</v>
      </c>
      <c r="V79" s="15"/>
      <c r="W79" s="12">
        <f t="shared" si="36"/>
        <v>17628.988614950889</v>
      </c>
      <c r="X79" s="12">
        <f t="shared" si="37"/>
        <v>-4.656632693613362E-2</v>
      </c>
      <c r="Z79" s="20">
        <f t="shared" si="38"/>
        <v>-256871.04840623692</v>
      </c>
      <c r="AA79" s="10">
        <f t="shared" si="39"/>
        <v>-3.6092227846459851E-2</v>
      </c>
      <c r="AB79" s="10"/>
      <c r="AC79" s="21">
        <f t="shared" si="40"/>
        <v>-3.6092227846459851E-2</v>
      </c>
      <c r="AD79" s="12"/>
      <c r="AE79" s="22">
        <f t="shared" si="41"/>
        <v>9.5843520782396094E-2</v>
      </c>
      <c r="AF79" s="10">
        <f t="shared" si="42"/>
        <v>5.0249742173616996E-3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0.03</v>
      </c>
      <c r="E80" s="18">
        <v>32760</v>
      </c>
      <c r="F80" s="18">
        <v>21360</v>
      </c>
      <c r="G80" s="18">
        <v>32760</v>
      </c>
      <c r="H80" s="18">
        <v>19400</v>
      </c>
      <c r="I80" s="3">
        <f>Inputs!$B$1-A80</f>
        <v>33</v>
      </c>
      <c r="J80" s="10">
        <f t="shared" si="28"/>
        <v>-0.34798534798534797</v>
      </c>
      <c r="K80" s="11">
        <f t="shared" si="29"/>
        <v>0.65201465201465203</v>
      </c>
      <c r="L80" s="12">
        <f t="shared" si="30"/>
        <v>-11400</v>
      </c>
      <c r="N80" s="10">
        <f t="shared" si="31"/>
        <v>0.40781440781440781</v>
      </c>
      <c r="O80" s="13">
        <f t="shared" si="32"/>
        <v>0.59218559218559219</v>
      </c>
      <c r="P80" s="12">
        <f t="shared" si="33"/>
        <v>-13360</v>
      </c>
      <c r="R80" s="24">
        <f t="shared" si="34"/>
        <v>-247600</v>
      </c>
      <c r="S80" s="14">
        <f t="shared" si="35"/>
        <v>-0.37789987789987789</v>
      </c>
      <c r="V80" s="15"/>
      <c r="W80" s="12">
        <f t="shared" si="36"/>
        <v>18413.457056985379</v>
      </c>
      <c r="X80" s="12">
        <f t="shared" si="37"/>
        <v>-5.0852729021372237E-2</v>
      </c>
      <c r="Z80" s="20">
        <f t="shared" si="38"/>
        <v>-258155.77476563427</v>
      </c>
      <c r="AA80" s="10">
        <f t="shared" si="39"/>
        <v>-4.0889167694262464E-2</v>
      </c>
      <c r="AB80" s="10"/>
      <c r="AC80" s="21">
        <f t="shared" si="40"/>
        <v>-4.0889167694262464E-2</v>
      </c>
      <c r="AD80" s="12"/>
      <c r="AE80" s="22">
        <f t="shared" si="41"/>
        <v>9.1760299625468167E-2</v>
      </c>
      <c r="AF80" s="10">
        <f t="shared" si="42"/>
        <v>4.8007866096638763E-3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0.03</v>
      </c>
      <c r="E81" s="18">
        <v>33670</v>
      </c>
      <c r="F81" s="18">
        <v>22270</v>
      </c>
      <c r="G81" s="18">
        <v>33670</v>
      </c>
      <c r="H81" s="18">
        <v>20310</v>
      </c>
      <c r="I81" s="3">
        <f>Inputs!$B$1-A81</f>
        <v>33</v>
      </c>
      <c r="J81" s="10">
        <f t="shared" si="28"/>
        <v>-0.33858033858033859</v>
      </c>
      <c r="K81" s="11">
        <f t="shared" si="29"/>
        <v>0.66141966141966146</v>
      </c>
      <c r="L81" s="12">
        <f t="shared" si="30"/>
        <v>-11400</v>
      </c>
      <c r="N81" s="10">
        <f t="shared" si="31"/>
        <v>0.39679239679239681</v>
      </c>
      <c r="O81" s="13">
        <f t="shared" si="32"/>
        <v>0.60320760320760325</v>
      </c>
      <c r="P81" s="12">
        <f t="shared" si="33"/>
        <v>-13360</v>
      </c>
      <c r="R81" s="24">
        <f t="shared" si="34"/>
        <v>-247600</v>
      </c>
      <c r="S81" s="14">
        <f t="shared" si="35"/>
        <v>-0.3676863676863677</v>
      </c>
      <c r="V81" s="15"/>
      <c r="W81" s="12">
        <f t="shared" si="36"/>
        <v>19197.925499019868</v>
      </c>
      <c r="X81" s="12">
        <f t="shared" si="37"/>
        <v>-5.4755022204831715E-2</v>
      </c>
      <c r="Z81" s="20">
        <f t="shared" si="38"/>
        <v>-259440.50112503162</v>
      </c>
      <c r="AA81" s="10">
        <f t="shared" si="39"/>
        <v>-4.5638599500412422E-2</v>
      </c>
      <c r="AB81" s="10"/>
      <c r="AC81" s="21">
        <f t="shared" si="40"/>
        <v>-4.5638599500412422E-2</v>
      </c>
      <c r="AD81" s="12"/>
      <c r="AE81" s="22">
        <f t="shared" si="41"/>
        <v>8.8010776829815895E-2</v>
      </c>
      <c r="AF81" s="10">
        <f t="shared" si="42"/>
        <v>4.5957623006049886E-3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0.03</v>
      </c>
      <c r="E82" s="18">
        <v>34570</v>
      </c>
      <c r="F82" s="18">
        <v>23170</v>
      </c>
      <c r="G82" s="18">
        <v>34570</v>
      </c>
      <c r="H82" s="18">
        <v>21210</v>
      </c>
      <c r="I82" s="3">
        <f>Inputs!$B$1-A82</f>
        <v>33</v>
      </c>
      <c r="J82" s="10">
        <f t="shared" si="28"/>
        <v>-0.32976569279722301</v>
      </c>
      <c r="K82" s="11">
        <f t="shared" si="29"/>
        <v>0.67023430720277699</v>
      </c>
      <c r="L82" s="12">
        <f t="shared" si="30"/>
        <v>-11400</v>
      </c>
      <c r="N82" s="10">
        <f t="shared" si="31"/>
        <v>0.38646225050621924</v>
      </c>
      <c r="O82" s="13">
        <f t="shared" si="32"/>
        <v>0.6135377494937807</v>
      </c>
      <c r="P82" s="12">
        <f t="shared" si="33"/>
        <v>-13360</v>
      </c>
      <c r="R82" s="24">
        <f t="shared" si="34"/>
        <v>-247600</v>
      </c>
      <c r="S82" s="14">
        <f t="shared" si="35"/>
        <v>-0.35811397165172115</v>
      </c>
      <c r="V82" s="15"/>
      <c r="W82" s="12">
        <f t="shared" si="36"/>
        <v>19973.773408724308</v>
      </c>
      <c r="X82" s="12">
        <f t="shared" si="37"/>
        <v>-5.828508209692089E-2</v>
      </c>
      <c r="Z82" s="20">
        <f t="shared" si="38"/>
        <v>-260711.10961234762</v>
      </c>
      <c r="AA82" s="10">
        <f t="shared" si="39"/>
        <v>-5.0289800200085749E-2</v>
      </c>
      <c r="AB82" s="10"/>
      <c r="AC82" s="21">
        <f t="shared" si="40"/>
        <v>-5.0289800200085749E-2</v>
      </c>
      <c r="AD82" s="12"/>
      <c r="AE82" s="22">
        <f t="shared" si="41"/>
        <v>8.4592145015105744E-2</v>
      </c>
      <c r="AF82" s="10">
        <f t="shared" si="42"/>
        <v>4.4095278510730695E-3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0.03</v>
      </c>
      <c r="E83" s="18">
        <v>35480</v>
      </c>
      <c r="F83" s="18">
        <v>24080</v>
      </c>
      <c r="G83" s="18">
        <v>35480</v>
      </c>
      <c r="H83" s="18">
        <v>22120</v>
      </c>
      <c r="I83" s="3">
        <f>Inputs!$B$1-A83</f>
        <v>33</v>
      </c>
      <c r="J83" s="10">
        <f t="shared" si="28"/>
        <v>-0.32130777903043967</v>
      </c>
      <c r="K83" s="11">
        <f t="shared" si="29"/>
        <v>0.67869222096956028</v>
      </c>
      <c r="L83" s="12">
        <f t="shared" si="30"/>
        <v>-11400</v>
      </c>
      <c r="N83" s="10">
        <f t="shared" si="31"/>
        <v>0.3765501691093574</v>
      </c>
      <c r="O83" s="13">
        <f t="shared" si="32"/>
        <v>0.62344983089064265</v>
      </c>
      <c r="P83" s="12">
        <f t="shared" si="33"/>
        <v>-13360</v>
      </c>
      <c r="R83" s="24">
        <f t="shared" si="34"/>
        <v>-247600</v>
      </c>
      <c r="S83" s="14">
        <f t="shared" si="35"/>
        <v>-0.34892897406989853</v>
      </c>
      <c r="V83" s="15"/>
      <c r="W83" s="12">
        <f t="shared" si="36"/>
        <v>20758.241850758797</v>
      </c>
      <c r="X83" s="12">
        <f t="shared" si="37"/>
        <v>-6.1562303311085115E-2</v>
      </c>
      <c r="Z83" s="20">
        <f t="shared" si="38"/>
        <v>-261995.83597174496</v>
      </c>
      <c r="AA83" s="10">
        <f t="shared" si="39"/>
        <v>-5.494681210619503E-2</v>
      </c>
      <c r="AB83" s="10"/>
      <c r="AC83" s="21">
        <f t="shared" si="40"/>
        <v>-5.494681210619503E-2</v>
      </c>
      <c r="AD83" s="12"/>
      <c r="AE83" s="22">
        <f t="shared" si="41"/>
        <v>8.1395348837209308E-2</v>
      </c>
      <c r="AF83" s="10">
        <f t="shared" si="42"/>
        <v>4.235975030279171E-3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0.03</v>
      </c>
      <c r="E84" s="18">
        <v>36390</v>
      </c>
      <c r="F84" s="18">
        <v>24990</v>
      </c>
      <c r="G84" s="18">
        <v>36390</v>
      </c>
      <c r="H84" s="18">
        <v>23030</v>
      </c>
      <c r="I84" s="3">
        <f>Inputs!$B$1-A84</f>
        <v>33</v>
      </c>
      <c r="J84" s="10">
        <f t="shared" si="28"/>
        <v>-0.31327287716405605</v>
      </c>
      <c r="K84" s="11">
        <f t="shared" si="29"/>
        <v>0.68672712283594395</v>
      </c>
      <c r="L84" s="12">
        <f t="shared" si="30"/>
        <v>-11400</v>
      </c>
      <c r="N84" s="10">
        <f t="shared" si="31"/>
        <v>0.36713382797471833</v>
      </c>
      <c r="O84" s="13">
        <f t="shared" si="32"/>
        <v>0.63286617202528173</v>
      </c>
      <c r="P84" s="12">
        <f t="shared" si="33"/>
        <v>-13360</v>
      </c>
      <c r="R84" s="24">
        <f t="shared" si="34"/>
        <v>-247600</v>
      </c>
      <c r="S84" s="14">
        <f t="shared" si="35"/>
        <v>-0.34020335256938722</v>
      </c>
      <c r="V84" s="15"/>
      <c r="W84" s="12">
        <f t="shared" si="36"/>
        <v>21542.710292793286</v>
      </c>
      <c r="X84" s="12">
        <f t="shared" si="37"/>
        <v>-6.4580534398902018E-2</v>
      </c>
      <c r="Z84" s="20">
        <f t="shared" si="38"/>
        <v>-263280.56233114237</v>
      </c>
      <c r="AA84" s="10">
        <f t="shared" si="39"/>
        <v>-5.9558374504761459E-2</v>
      </c>
      <c r="AB84" s="10"/>
      <c r="AC84" s="21">
        <f t="shared" si="40"/>
        <v>-5.9558374504761459E-2</v>
      </c>
      <c r="AD84" s="12"/>
      <c r="AE84" s="22">
        <f t="shared" si="41"/>
        <v>7.8431372549019607E-2</v>
      </c>
      <c r="AF84" s="10">
        <f t="shared" si="42"/>
        <v>4.0755737652511392E-3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0.03</v>
      </c>
      <c r="E85" s="18">
        <v>37300</v>
      </c>
      <c r="F85" s="18">
        <v>25890</v>
      </c>
      <c r="G85" s="18">
        <v>37300</v>
      </c>
      <c r="H85" s="18">
        <v>23930</v>
      </c>
      <c r="I85" s="3">
        <f>Inputs!$B$1-A85</f>
        <v>33</v>
      </c>
      <c r="J85" s="10">
        <f t="shared" si="28"/>
        <v>-0.30589812332439681</v>
      </c>
      <c r="K85" s="11">
        <f t="shared" si="29"/>
        <v>0.69410187667560319</v>
      </c>
      <c r="L85" s="12">
        <f t="shared" si="30"/>
        <v>-11410</v>
      </c>
      <c r="N85" s="10">
        <f t="shared" si="31"/>
        <v>0.35844504021447721</v>
      </c>
      <c r="O85" s="13">
        <f t="shared" si="32"/>
        <v>0.64155495978552279</v>
      </c>
      <c r="P85" s="12">
        <f t="shared" si="33"/>
        <v>-13370</v>
      </c>
      <c r="R85" s="24">
        <f t="shared" si="34"/>
        <v>-247800</v>
      </c>
      <c r="S85" s="14">
        <f t="shared" si="35"/>
        <v>-0.33217158176943701</v>
      </c>
      <c r="V85" s="15"/>
      <c r="W85" s="12">
        <f t="shared" si="36"/>
        <v>22318.558202497727</v>
      </c>
      <c r="X85" s="12">
        <f t="shared" si="37"/>
        <v>-6.7339816026003904E-2</v>
      </c>
      <c r="Z85" s="20">
        <f t="shared" si="38"/>
        <v>-264751.17081845837</v>
      </c>
      <c r="AA85" s="10">
        <f t="shared" si="39"/>
        <v>-6.4026802095171462E-2</v>
      </c>
      <c r="AB85" s="10"/>
      <c r="AC85" s="21">
        <f t="shared" si="40"/>
        <v>-6.4026802095171462E-2</v>
      </c>
      <c r="AD85" s="12"/>
      <c r="AE85" s="22">
        <f t="shared" si="41"/>
        <v>7.5704905368868286E-2</v>
      </c>
      <c r="AF85" s="10">
        <f t="shared" si="42"/>
        <v>3.928457932552587E-3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0.03</v>
      </c>
      <c r="E86" s="18">
        <v>38200</v>
      </c>
      <c r="F86" s="18">
        <v>26800</v>
      </c>
      <c r="G86" s="18">
        <v>38200</v>
      </c>
      <c r="H86" s="18">
        <v>24840</v>
      </c>
      <c r="I86" s="3">
        <f>Inputs!$B$1-A86</f>
        <v>33</v>
      </c>
      <c r="J86" s="10">
        <f t="shared" si="28"/>
        <v>-0.29842931937172773</v>
      </c>
      <c r="K86" s="11">
        <f t="shared" si="29"/>
        <v>0.70157068062827221</v>
      </c>
      <c r="L86" s="12">
        <f t="shared" si="30"/>
        <v>-11400</v>
      </c>
      <c r="N86" s="10">
        <f t="shared" si="31"/>
        <v>0.34973821989528797</v>
      </c>
      <c r="O86" s="13">
        <f t="shared" si="32"/>
        <v>0.65026178010471203</v>
      </c>
      <c r="P86" s="12">
        <f t="shared" si="33"/>
        <v>-13360</v>
      </c>
      <c r="R86" s="24">
        <f t="shared" si="34"/>
        <v>-247600</v>
      </c>
      <c r="S86" s="14">
        <f t="shared" si="35"/>
        <v>-0.32408376963350788</v>
      </c>
      <c r="V86" s="15"/>
      <c r="W86" s="12">
        <f t="shared" si="36"/>
        <v>23103.026644532216</v>
      </c>
      <c r="X86" s="12">
        <f t="shared" si="37"/>
        <v>-6.9926463585659585E-2</v>
      </c>
      <c r="Z86" s="20">
        <f t="shared" si="38"/>
        <v>-265835.89717785572</v>
      </c>
      <c r="AA86" s="10">
        <f t="shared" si="39"/>
        <v>-6.859832464858992E-2</v>
      </c>
      <c r="AB86" s="10"/>
      <c r="AC86" s="21">
        <f t="shared" si="40"/>
        <v>-6.859832464858992E-2</v>
      </c>
      <c r="AD86" s="12"/>
      <c r="AE86" s="22">
        <f t="shared" si="41"/>
        <v>7.3134328358208961E-2</v>
      </c>
      <c r="AF86" s="10">
        <f t="shared" si="42"/>
        <v>3.7901307766537995E-3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0.03</v>
      </c>
      <c r="E87" s="18">
        <v>39110</v>
      </c>
      <c r="F87" s="18">
        <v>27710</v>
      </c>
      <c r="G87" s="18">
        <v>39110</v>
      </c>
      <c r="H87" s="18">
        <v>25750</v>
      </c>
      <c r="I87" s="3">
        <f>Inputs!$B$1-A87</f>
        <v>33</v>
      </c>
      <c r="J87" s="10">
        <f t="shared" si="28"/>
        <v>-0.29148555356686268</v>
      </c>
      <c r="K87" s="11">
        <f t="shared" si="29"/>
        <v>0.70851444643313732</v>
      </c>
      <c r="L87" s="12">
        <f t="shared" si="30"/>
        <v>-11400</v>
      </c>
      <c r="N87" s="10">
        <f t="shared" si="31"/>
        <v>0.34160061365379696</v>
      </c>
      <c r="O87" s="13">
        <f t="shared" si="32"/>
        <v>0.65839938634620299</v>
      </c>
      <c r="P87" s="12">
        <f t="shared" si="33"/>
        <v>-13360</v>
      </c>
      <c r="R87" s="24">
        <f t="shared" si="34"/>
        <v>-247600</v>
      </c>
      <c r="S87" s="14">
        <f t="shared" si="35"/>
        <v>-0.31654308361032985</v>
      </c>
      <c r="V87" s="15"/>
      <c r="W87" s="12">
        <f t="shared" si="36"/>
        <v>23887.495086566705</v>
      </c>
      <c r="X87" s="12">
        <f t="shared" si="37"/>
        <v>-7.2330287900322129E-2</v>
      </c>
      <c r="Z87" s="20">
        <f t="shared" si="38"/>
        <v>-267120.62353725306</v>
      </c>
      <c r="AA87" s="10">
        <f t="shared" si="39"/>
        <v>-7.3077934899813859E-2</v>
      </c>
      <c r="AB87" s="10"/>
      <c r="AC87" s="21">
        <f t="shared" si="40"/>
        <v>-7.3077934899813859E-2</v>
      </c>
      <c r="AD87" s="12"/>
      <c r="AE87" s="22">
        <f t="shared" si="41"/>
        <v>7.0732587513533021E-2</v>
      </c>
      <c r="AF87" s="10">
        <f t="shared" si="42"/>
        <v>3.6612179259021271E-3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0.03</v>
      </c>
      <c r="E88" s="18">
        <v>40020</v>
      </c>
      <c r="F88" s="18">
        <v>28620</v>
      </c>
      <c r="G88" s="18">
        <v>40020</v>
      </c>
      <c r="H88" s="18">
        <v>26660</v>
      </c>
      <c r="I88" s="3">
        <f>Inputs!$B$1-A88</f>
        <v>33</v>
      </c>
      <c r="J88" s="10">
        <f t="shared" si="28"/>
        <v>-0.28485757121439281</v>
      </c>
      <c r="K88" s="11">
        <f t="shared" si="29"/>
        <v>0.71514242878560719</v>
      </c>
      <c r="L88" s="12">
        <f t="shared" si="30"/>
        <v>-11400</v>
      </c>
      <c r="N88" s="10">
        <f t="shared" si="31"/>
        <v>0.33383308345827084</v>
      </c>
      <c r="O88" s="13">
        <f t="shared" si="32"/>
        <v>0.6661669165417291</v>
      </c>
      <c r="P88" s="12">
        <f t="shared" si="33"/>
        <v>-13360</v>
      </c>
      <c r="R88" s="24">
        <f t="shared" si="34"/>
        <v>-247600</v>
      </c>
      <c r="S88" s="14">
        <f t="shared" si="35"/>
        <v>-0.30934532733633185</v>
      </c>
      <c r="V88" s="15"/>
      <c r="W88" s="12">
        <f t="shared" si="36"/>
        <v>24671.963528601194</v>
      </c>
      <c r="X88" s="12">
        <f t="shared" si="37"/>
        <v>-7.4570010180000215E-2</v>
      </c>
      <c r="Z88" s="20">
        <f t="shared" si="38"/>
        <v>-268405.34989665041</v>
      </c>
      <c r="AA88" s="10">
        <f t="shared" si="39"/>
        <v>-7.7514661703507473E-2</v>
      </c>
      <c r="AB88" s="10"/>
      <c r="AC88" s="21">
        <f t="shared" si="40"/>
        <v>-7.7514661703507473E-2</v>
      </c>
      <c r="AD88" s="12"/>
      <c r="AE88" s="22">
        <f t="shared" si="41"/>
        <v>6.8483577917540187E-2</v>
      </c>
      <c r="AF88" s="10">
        <f t="shared" si="42"/>
        <v>3.5407895370230813E-3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0.03</v>
      </c>
      <c r="E89" s="18">
        <v>40920</v>
      </c>
      <c r="F89" s="18">
        <v>29520</v>
      </c>
      <c r="G89" s="18">
        <v>40920</v>
      </c>
      <c r="H89" s="18">
        <v>27560</v>
      </c>
      <c r="I89" s="3">
        <f>Inputs!$B$1-A89</f>
        <v>33</v>
      </c>
      <c r="J89" s="10">
        <f t="shared" si="28"/>
        <v>-0.27859237536656889</v>
      </c>
      <c r="K89" s="11">
        <f t="shared" si="29"/>
        <v>0.72140762463343111</v>
      </c>
      <c r="L89" s="12">
        <f t="shared" si="30"/>
        <v>-11400</v>
      </c>
      <c r="N89" s="10">
        <f t="shared" si="31"/>
        <v>0.32649071358748777</v>
      </c>
      <c r="O89" s="13">
        <f t="shared" si="32"/>
        <v>0.67350928641251218</v>
      </c>
      <c r="P89" s="12">
        <f t="shared" si="33"/>
        <v>-13360</v>
      </c>
      <c r="R89" s="24">
        <f t="shared" si="34"/>
        <v>-247600</v>
      </c>
      <c r="S89" s="14">
        <f t="shared" si="35"/>
        <v>-0.30254154447702836</v>
      </c>
      <c r="V89" s="15"/>
      <c r="W89" s="12">
        <f t="shared" si="36"/>
        <v>25447.811438305635</v>
      </c>
      <c r="X89" s="12">
        <f t="shared" si="37"/>
        <v>-7.6639643022291926E-2</v>
      </c>
      <c r="Z89" s="20">
        <f t="shared" si="38"/>
        <v>-269675.95838396647</v>
      </c>
      <c r="AA89" s="10">
        <f t="shared" si="39"/>
        <v>-8.1861054712688064E-2</v>
      </c>
      <c r="AB89" s="10"/>
      <c r="AC89" s="21">
        <f t="shared" si="40"/>
        <v>-8.1861054712688064E-2</v>
      </c>
      <c r="AD89" s="12"/>
      <c r="AE89" s="22">
        <f t="shared" si="41"/>
        <v>6.6395663956639567E-2</v>
      </c>
      <c r="AF89" s="10">
        <f t="shared" si="42"/>
        <v>3.4292343782658108E-3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0.03</v>
      </c>
      <c r="E90" s="18">
        <v>41830</v>
      </c>
      <c r="F90" s="18">
        <v>30430</v>
      </c>
      <c r="G90" s="18">
        <v>41830</v>
      </c>
      <c r="H90" s="18">
        <v>28470</v>
      </c>
      <c r="I90" s="3">
        <f>Inputs!$B$1-A90</f>
        <v>33</v>
      </c>
      <c r="J90" s="10">
        <f t="shared" si="28"/>
        <v>-0.2725316758307435</v>
      </c>
      <c r="K90" s="11">
        <f t="shared" si="29"/>
        <v>0.72746832416925655</v>
      </c>
      <c r="L90" s="12">
        <f t="shared" si="30"/>
        <v>-11400</v>
      </c>
      <c r="N90" s="10">
        <f t="shared" si="31"/>
        <v>0.31938799904374848</v>
      </c>
      <c r="O90" s="13">
        <f t="shared" si="32"/>
        <v>0.68061200095625152</v>
      </c>
      <c r="P90" s="12">
        <f t="shared" si="33"/>
        <v>-13360</v>
      </c>
      <c r="R90" s="24">
        <f t="shared" si="34"/>
        <v>-247600</v>
      </c>
      <c r="S90" s="14">
        <f t="shared" si="35"/>
        <v>-0.29595983743724602</v>
      </c>
      <c r="V90" s="15"/>
      <c r="W90" s="12">
        <f t="shared" si="36"/>
        <v>26232.279880340124</v>
      </c>
      <c r="X90" s="12">
        <f t="shared" si="37"/>
        <v>-7.8599231459777874E-2</v>
      </c>
      <c r="Z90" s="20">
        <f t="shared" si="38"/>
        <v>-270960.68474336376</v>
      </c>
      <c r="AA90" s="10">
        <f t="shared" si="39"/>
        <v>-8.6214296238177404E-2</v>
      </c>
      <c r="AB90" s="10"/>
      <c r="AC90" s="21">
        <f t="shared" si="40"/>
        <v>-8.6214296238177404E-2</v>
      </c>
      <c r="AD90" s="12"/>
      <c r="AE90" s="22">
        <f t="shared" si="41"/>
        <v>6.4410121590535649E-2</v>
      </c>
      <c r="AF90" s="10">
        <f t="shared" si="42"/>
        <v>3.3233684760657356E-3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0.03</v>
      </c>
      <c r="E91" s="18">
        <v>42740</v>
      </c>
      <c r="F91" s="18">
        <v>31340</v>
      </c>
      <c r="G91" s="18">
        <v>42740</v>
      </c>
      <c r="H91" s="18">
        <v>29380</v>
      </c>
      <c r="I91" s="3">
        <f>Inputs!$B$1-A91</f>
        <v>33</v>
      </c>
      <c r="J91" s="10">
        <f t="shared" si="28"/>
        <v>-0.26672905942910624</v>
      </c>
      <c r="K91" s="11">
        <f t="shared" si="29"/>
        <v>0.73327094057089381</v>
      </c>
      <c r="L91" s="12">
        <f t="shared" si="30"/>
        <v>-11400</v>
      </c>
      <c r="N91" s="10">
        <f t="shared" si="31"/>
        <v>0.31258773982218063</v>
      </c>
      <c r="O91" s="13">
        <f t="shared" si="32"/>
        <v>0.68741226017781942</v>
      </c>
      <c r="P91" s="12">
        <f t="shared" si="33"/>
        <v>-13360</v>
      </c>
      <c r="R91" s="24">
        <f t="shared" si="34"/>
        <v>-247600</v>
      </c>
      <c r="S91" s="14">
        <f t="shared" si="35"/>
        <v>-0.28965839962564344</v>
      </c>
      <c r="V91" s="15"/>
      <c r="W91" s="12">
        <f t="shared" si="36"/>
        <v>27016.748322374613</v>
      </c>
      <c r="X91" s="12">
        <f t="shared" si="37"/>
        <v>-8.0437429463083285E-2</v>
      </c>
      <c r="Z91" s="20">
        <f t="shared" si="38"/>
        <v>-272245.41110276117</v>
      </c>
      <c r="AA91" s="10">
        <f t="shared" si="39"/>
        <v>-9.0526451861693863E-2</v>
      </c>
      <c r="AB91" s="10"/>
      <c r="AC91" s="21">
        <f t="shared" si="40"/>
        <v>-9.0526451861693863E-2</v>
      </c>
      <c r="AD91" s="12"/>
      <c r="AE91" s="22">
        <f t="shared" si="41"/>
        <v>6.2539885130823231E-2</v>
      </c>
      <c r="AF91" s="10">
        <f t="shared" si="42"/>
        <v>3.2238455233846164E-3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0.03</v>
      </c>
      <c r="E92" s="18">
        <v>43650</v>
      </c>
      <c r="F92" s="18">
        <v>32240</v>
      </c>
      <c r="G92" s="18">
        <v>43650</v>
      </c>
      <c r="H92" s="18">
        <v>30280</v>
      </c>
      <c r="I92" s="3">
        <f>Inputs!$B$1-A92</f>
        <v>33</v>
      </c>
      <c r="J92" s="10">
        <f t="shared" si="28"/>
        <v>-0.261397479954181</v>
      </c>
      <c r="K92" s="11">
        <f t="shared" si="29"/>
        <v>0.73860252004581906</v>
      </c>
      <c r="L92" s="12">
        <f t="shared" si="30"/>
        <v>-11410</v>
      </c>
      <c r="N92" s="10">
        <f t="shared" si="31"/>
        <v>0.30630011454753725</v>
      </c>
      <c r="O92" s="13">
        <f t="shared" si="32"/>
        <v>0.69369988545246275</v>
      </c>
      <c r="P92" s="12">
        <f t="shared" si="33"/>
        <v>-13370</v>
      </c>
      <c r="R92" s="24">
        <f t="shared" si="34"/>
        <v>-247800</v>
      </c>
      <c r="S92" s="14">
        <f t="shared" si="35"/>
        <v>-0.2838487972508591</v>
      </c>
      <c r="V92" s="15"/>
      <c r="W92" s="12">
        <f t="shared" si="36"/>
        <v>27792.596232079053</v>
      </c>
      <c r="X92" s="12">
        <f t="shared" si="37"/>
        <v>-8.2146755875856903E-2</v>
      </c>
      <c r="Z92" s="20">
        <f t="shared" si="38"/>
        <v>-273716.01959007711</v>
      </c>
      <c r="AA92" s="10">
        <f t="shared" si="39"/>
        <v>-9.4682144029748366E-2</v>
      </c>
      <c r="AB92" s="10"/>
      <c r="AC92" s="21">
        <f t="shared" si="40"/>
        <v>-9.4682144029748366E-2</v>
      </c>
      <c r="AD92" s="12"/>
      <c r="AE92" s="22">
        <f t="shared" si="41"/>
        <v>6.0794044665012405E-2</v>
      </c>
      <c r="AF92" s="10">
        <f t="shared" si="42"/>
        <v>3.1311122650286016E-3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0.03</v>
      </c>
      <c r="E93" s="18">
        <v>44550</v>
      </c>
      <c r="F93" s="18">
        <v>33150</v>
      </c>
      <c r="G93" s="18">
        <v>44550</v>
      </c>
      <c r="H93" s="18">
        <v>31190</v>
      </c>
      <c r="I93" s="3">
        <f>Inputs!$B$1-A93</f>
        <v>33</v>
      </c>
      <c r="J93" s="10">
        <f t="shared" si="28"/>
        <v>-0.25589225589225589</v>
      </c>
      <c r="K93" s="11">
        <f t="shared" si="29"/>
        <v>0.74410774410774416</v>
      </c>
      <c r="L93" s="12">
        <f t="shared" si="30"/>
        <v>-11400</v>
      </c>
      <c r="N93" s="10">
        <f t="shared" si="31"/>
        <v>0.29988776655443322</v>
      </c>
      <c r="O93" s="13">
        <f t="shared" si="32"/>
        <v>0.70011223344556683</v>
      </c>
      <c r="P93" s="12">
        <f t="shared" si="33"/>
        <v>-13360</v>
      </c>
      <c r="R93" s="24">
        <f t="shared" si="34"/>
        <v>-247600</v>
      </c>
      <c r="S93" s="14">
        <f t="shared" si="35"/>
        <v>-0.27789001122334456</v>
      </c>
      <c r="V93" s="15"/>
      <c r="W93" s="12">
        <f t="shared" si="36"/>
        <v>28577.064674113542</v>
      </c>
      <c r="X93" s="12">
        <f t="shared" si="37"/>
        <v>-8.3774778002130734E-2</v>
      </c>
      <c r="Z93" s="20">
        <f t="shared" si="38"/>
        <v>-274800.74594947451</v>
      </c>
      <c r="AA93" s="10">
        <f t="shared" si="39"/>
        <v>-9.8983522972225499E-2</v>
      </c>
      <c r="AB93" s="10"/>
      <c r="AC93" s="21">
        <f t="shared" si="40"/>
        <v>-9.8983522972225499E-2</v>
      </c>
      <c r="AD93" s="12"/>
      <c r="AE93" s="22">
        <f t="shared" si="41"/>
        <v>5.9125188536953241E-2</v>
      </c>
      <c r="AF93" s="10">
        <f t="shared" si="42"/>
        <v>3.042621118429456E-3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0.03</v>
      </c>
      <c r="E94" s="18">
        <v>54080</v>
      </c>
      <c r="F94" s="18">
        <v>42680</v>
      </c>
      <c r="G94" s="18">
        <v>54080</v>
      </c>
      <c r="H94" s="18">
        <v>40720</v>
      </c>
      <c r="I94" s="3">
        <f>Inputs!$B$1-A94</f>
        <v>33</v>
      </c>
      <c r="J94" s="10">
        <f t="shared" si="28"/>
        <v>-0.21079881656804733</v>
      </c>
      <c r="K94" s="11">
        <f t="shared" si="29"/>
        <v>0.78920118343195267</v>
      </c>
      <c r="L94" s="12">
        <f t="shared" si="30"/>
        <v>-11400</v>
      </c>
      <c r="N94" s="10">
        <f t="shared" si="31"/>
        <v>0.24704142011834321</v>
      </c>
      <c r="O94" s="13">
        <f t="shared" si="32"/>
        <v>0.75295857988165682</v>
      </c>
      <c r="P94" s="12">
        <f t="shared" si="33"/>
        <v>-13360</v>
      </c>
      <c r="R94" s="24">
        <f t="shared" si="34"/>
        <v>-247600</v>
      </c>
      <c r="S94" s="14">
        <f t="shared" si="35"/>
        <v>-0.22892011834319526</v>
      </c>
      <c r="V94" s="15"/>
      <c r="W94" s="12">
        <f t="shared" si="36"/>
        <v>36792.43198465056</v>
      </c>
      <c r="X94" s="12">
        <f t="shared" si="37"/>
        <v>-9.6453045563591341E-2</v>
      </c>
      <c r="Z94" s="20">
        <f t="shared" si="38"/>
        <v>-288255.07804294338</v>
      </c>
      <c r="AA94" s="10">
        <f t="shared" si="39"/>
        <v>-0.14103854932570073</v>
      </c>
      <c r="AB94" s="10"/>
      <c r="AC94" s="21">
        <f t="shared" si="40"/>
        <v>-0.14103854932570073</v>
      </c>
      <c r="AD94" s="12"/>
      <c r="AE94" s="22">
        <f t="shared" si="41"/>
        <v>4.5923149015932523E-2</v>
      </c>
      <c r="AF94" s="10">
        <f t="shared" si="42"/>
        <v>2.3477923237783527E-3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0.03</v>
      </c>
      <c r="E95" s="18">
        <v>1110</v>
      </c>
      <c r="F95" s="18">
        <v>870</v>
      </c>
      <c r="G95" s="18">
        <v>1110</v>
      </c>
      <c r="H95" s="18">
        <v>720</v>
      </c>
      <c r="I95" s="3">
        <f>Inputs!$B$1-A95</f>
        <v>38</v>
      </c>
      <c r="J95" s="10">
        <f t="shared" si="28"/>
        <v>-0.21621621621621623</v>
      </c>
      <c r="K95" s="11">
        <f t="shared" si="29"/>
        <v>0.78378378378378377</v>
      </c>
      <c r="L95" s="12">
        <f t="shared" si="30"/>
        <v>-240</v>
      </c>
      <c r="N95" s="10">
        <f t="shared" si="31"/>
        <v>0.35135135135135137</v>
      </c>
      <c r="O95" s="13">
        <f t="shared" si="32"/>
        <v>0.64864864864864868</v>
      </c>
      <c r="P95" s="12">
        <f t="shared" si="33"/>
        <v>-390</v>
      </c>
      <c r="R95" s="24">
        <f t="shared" si="34"/>
        <v>-6300</v>
      </c>
      <c r="S95" s="14">
        <f t="shared" si="35"/>
        <v>-0.28378378378378377</v>
      </c>
      <c r="V95" s="15"/>
      <c r="W95" s="12">
        <f t="shared" si="36"/>
        <v>749.98631271429213</v>
      </c>
      <c r="X95" s="12">
        <f t="shared" si="37"/>
        <v>4.1647656547627955E-2</v>
      </c>
      <c r="Z95" s="20">
        <f t="shared" si="38"/>
        <v>-6028.2548710721821</v>
      </c>
      <c r="AA95" s="10">
        <f t="shared" si="39"/>
        <v>4.507857327530105E-2</v>
      </c>
      <c r="AB95" s="10"/>
      <c r="AC95" s="21">
        <f t="shared" si="40"/>
        <v>4.507857327530105E-2</v>
      </c>
      <c r="AD95" s="12"/>
      <c r="AE95" s="22">
        <f t="shared" si="41"/>
        <v>0.17241379310344829</v>
      </c>
      <c r="AF95" s="10">
        <f t="shared" si="42"/>
        <v>9.4174751729382278E-3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0.03</v>
      </c>
      <c r="E96" s="18">
        <v>3340</v>
      </c>
      <c r="F96" s="18">
        <v>2630</v>
      </c>
      <c r="G96" s="18">
        <v>3340</v>
      </c>
      <c r="H96" s="18">
        <v>2170</v>
      </c>
      <c r="I96" s="3">
        <f>Inputs!$B$1-A96</f>
        <v>38</v>
      </c>
      <c r="J96" s="10">
        <f t="shared" si="28"/>
        <v>-0.21257485029940121</v>
      </c>
      <c r="K96" s="11">
        <f t="shared" si="29"/>
        <v>0.78742514970059885</v>
      </c>
      <c r="L96" s="12">
        <f t="shared" si="30"/>
        <v>-710</v>
      </c>
      <c r="N96" s="10">
        <f t="shared" si="31"/>
        <v>0.35029940119760478</v>
      </c>
      <c r="O96" s="13">
        <f t="shared" si="32"/>
        <v>0.64970059880239517</v>
      </c>
      <c r="P96" s="12">
        <f t="shared" si="33"/>
        <v>-1170</v>
      </c>
      <c r="R96" s="24">
        <f t="shared" si="34"/>
        <v>-18800</v>
      </c>
      <c r="S96" s="14">
        <f t="shared" si="35"/>
        <v>-0.28143712574850299</v>
      </c>
      <c r="V96" s="15"/>
      <c r="W96" s="12">
        <f t="shared" si="36"/>
        <v>2267.2000028029747</v>
      </c>
      <c r="X96" s="12">
        <f t="shared" si="37"/>
        <v>4.4792628019804021E-2</v>
      </c>
      <c r="Z96" s="20">
        <f t="shared" si="38"/>
        <v>-17913.000357379125</v>
      </c>
      <c r="AA96" s="10">
        <f t="shared" si="39"/>
        <v>4.9517089539691861E-2</v>
      </c>
      <c r="AB96" s="10"/>
      <c r="AC96" s="21">
        <f t="shared" si="40"/>
        <v>4.9517089539691861E-2</v>
      </c>
      <c r="AD96" s="12"/>
      <c r="AE96" s="22">
        <f t="shared" si="41"/>
        <v>0.17490494296577946</v>
      </c>
      <c r="AF96" s="10">
        <f t="shared" si="42"/>
        <v>9.5667783368352799E-3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0.03</v>
      </c>
      <c r="E97" s="18">
        <v>5570</v>
      </c>
      <c r="F97" s="18">
        <v>4400</v>
      </c>
      <c r="G97" s="18">
        <v>5570</v>
      </c>
      <c r="H97" s="18">
        <v>3640</v>
      </c>
      <c r="I97" s="3">
        <f>Inputs!$B$1-A97</f>
        <v>38</v>
      </c>
      <c r="J97" s="10">
        <f t="shared" si="28"/>
        <v>-0.21005385996409337</v>
      </c>
      <c r="K97" s="11">
        <f t="shared" si="29"/>
        <v>0.78994614003590669</v>
      </c>
      <c r="L97" s="12">
        <f t="shared" si="30"/>
        <v>-1170</v>
      </c>
      <c r="N97" s="10">
        <f t="shared" si="31"/>
        <v>0.34649910233393177</v>
      </c>
      <c r="O97" s="13">
        <f t="shared" si="32"/>
        <v>0.65350089766606823</v>
      </c>
      <c r="P97" s="12">
        <f t="shared" si="33"/>
        <v>-1930</v>
      </c>
      <c r="R97" s="24">
        <f t="shared" si="34"/>
        <v>-31000</v>
      </c>
      <c r="S97" s="14">
        <f t="shared" si="35"/>
        <v>-0.27827648114901254</v>
      </c>
      <c r="V97" s="15"/>
      <c r="W97" s="12">
        <f t="shared" si="36"/>
        <v>3793.0342252217069</v>
      </c>
      <c r="X97" s="12">
        <f t="shared" si="37"/>
        <v>4.2042369566403011E-2</v>
      </c>
      <c r="Z97" s="20">
        <f t="shared" si="38"/>
        <v>-29611.863715767351</v>
      </c>
      <c r="AA97" s="10">
        <f t="shared" si="39"/>
        <v>4.6877707447151043E-2</v>
      </c>
      <c r="AB97" s="10"/>
      <c r="AC97" s="21">
        <f t="shared" si="40"/>
        <v>4.6877707447151043E-2</v>
      </c>
      <c r="AD97" s="12"/>
      <c r="AE97" s="22">
        <f t="shared" si="41"/>
        <v>0.17272727272727273</v>
      </c>
      <c r="AF97" s="10">
        <f t="shared" si="42"/>
        <v>9.4362395820013489E-3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0.03</v>
      </c>
      <c r="E98" s="18">
        <v>7800</v>
      </c>
      <c r="F98" s="18">
        <v>6150</v>
      </c>
      <c r="G98" s="18">
        <v>7800</v>
      </c>
      <c r="H98" s="18">
        <v>5090</v>
      </c>
      <c r="I98" s="3">
        <f>Inputs!$B$1-A98</f>
        <v>38</v>
      </c>
      <c r="J98" s="10">
        <f t="shared" si="28"/>
        <v>-0.21153846153846154</v>
      </c>
      <c r="K98" s="11">
        <f t="shared" si="29"/>
        <v>0.78846153846153844</v>
      </c>
      <c r="L98" s="12">
        <f t="shared" si="30"/>
        <v>-1650</v>
      </c>
      <c r="N98" s="10">
        <f t="shared" si="31"/>
        <v>0.34743589743589742</v>
      </c>
      <c r="O98" s="13">
        <f t="shared" si="32"/>
        <v>0.65256410256410258</v>
      </c>
      <c r="P98" s="12">
        <f t="shared" si="33"/>
        <v>-2710</v>
      </c>
      <c r="R98" s="24">
        <f t="shared" si="34"/>
        <v>-43600</v>
      </c>
      <c r="S98" s="14">
        <f t="shared" si="35"/>
        <v>-0.27948717948717949</v>
      </c>
      <c r="V98" s="15"/>
      <c r="W98" s="12">
        <f t="shared" si="36"/>
        <v>5301.6273829803404</v>
      </c>
      <c r="X98" s="12">
        <f t="shared" si="37"/>
        <v>4.1577088994172964E-2</v>
      </c>
      <c r="Z98" s="20">
        <f t="shared" si="38"/>
        <v>-41682.491329993019</v>
      </c>
      <c r="AA98" s="10">
        <f t="shared" si="39"/>
        <v>4.6002736612511919E-2</v>
      </c>
      <c r="AB98" s="10"/>
      <c r="AC98" s="21">
        <f t="shared" si="40"/>
        <v>4.6002736612511919E-2</v>
      </c>
      <c r="AD98" s="12"/>
      <c r="AE98" s="22">
        <f t="shared" si="41"/>
        <v>0.17235772357723578</v>
      </c>
      <c r="AF98" s="10">
        <f t="shared" si="42"/>
        <v>9.4141196490638013E-3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0.03</v>
      </c>
      <c r="E99" s="18">
        <v>10040</v>
      </c>
      <c r="F99" s="18">
        <v>7920</v>
      </c>
      <c r="G99" s="18">
        <v>10040</v>
      </c>
      <c r="H99" s="18">
        <v>6560</v>
      </c>
      <c r="I99" s="3">
        <f>Inputs!$B$1-A99</f>
        <v>38</v>
      </c>
      <c r="J99" s="10">
        <f t="shared" si="28"/>
        <v>-0.21115537848605578</v>
      </c>
      <c r="K99" s="11">
        <f t="shared" si="29"/>
        <v>0.78884462151394419</v>
      </c>
      <c r="L99" s="12">
        <f t="shared" si="30"/>
        <v>-2120</v>
      </c>
      <c r="N99" s="10">
        <f t="shared" si="31"/>
        <v>0.34661354581673309</v>
      </c>
      <c r="O99" s="13">
        <f t="shared" si="32"/>
        <v>0.65338645418326691</v>
      </c>
      <c r="P99" s="12">
        <f t="shared" si="33"/>
        <v>-3480</v>
      </c>
      <c r="R99" s="24">
        <f t="shared" si="34"/>
        <v>-56000</v>
      </c>
      <c r="S99" s="14">
        <f t="shared" si="35"/>
        <v>-0.2788844621513944</v>
      </c>
      <c r="V99" s="15"/>
      <c r="W99" s="12">
        <f t="shared" si="36"/>
        <v>6827.4616053990731</v>
      </c>
      <c r="X99" s="12">
        <f t="shared" si="37"/>
        <v>4.0771586188883088E-2</v>
      </c>
      <c r="Z99" s="20">
        <f t="shared" si="38"/>
        <v>-53581.354688381252</v>
      </c>
      <c r="AA99" s="10">
        <f t="shared" si="39"/>
        <v>4.5139681997312664E-2</v>
      </c>
      <c r="AB99" s="10"/>
      <c r="AC99" s="21">
        <f t="shared" si="40"/>
        <v>4.5139681997312664E-2</v>
      </c>
      <c r="AD99" s="12"/>
      <c r="AE99" s="22">
        <f t="shared" si="41"/>
        <v>0.17171717171717171</v>
      </c>
      <c r="AF99" s="10">
        <f t="shared" si="42"/>
        <v>9.3758006495733293E-3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0.03</v>
      </c>
      <c r="E100" s="18">
        <v>12270</v>
      </c>
      <c r="F100" s="18">
        <v>9400</v>
      </c>
      <c r="G100" s="18">
        <v>12270</v>
      </c>
      <c r="H100" s="18">
        <v>7820</v>
      </c>
      <c r="I100" s="3">
        <f>Inputs!$B$1-A100</f>
        <v>38</v>
      </c>
      <c r="J100" s="10">
        <f t="shared" si="28"/>
        <v>-0.23390383048084759</v>
      </c>
      <c r="K100" s="11">
        <f t="shared" si="29"/>
        <v>0.76609616951915238</v>
      </c>
      <c r="L100" s="12">
        <f t="shared" si="30"/>
        <v>-2870</v>
      </c>
      <c r="N100" s="10">
        <f t="shared" si="31"/>
        <v>0.36267318663406684</v>
      </c>
      <c r="O100" s="13">
        <f t="shared" si="32"/>
        <v>0.63732681336593322</v>
      </c>
      <c r="P100" s="12">
        <f t="shared" si="33"/>
        <v>-4450</v>
      </c>
      <c r="R100" s="24">
        <f t="shared" si="34"/>
        <v>-73200</v>
      </c>
      <c r="S100" s="14">
        <f t="shared" si="35"/>
        <v>-0.2982885085574572</v>
      </c>
      <c r="V100" s="15"/>
      <c r="W100" s="12">
        <f t="shared" si="36"/>
        <v>8103.3003902463743</v>
      </c>
      <c r="X100" s="12">
        <f t="shared" si="37"/>
        <v>3.6227671387004383E-2</v>
      </c>
      <c r="Z100" s="20">
        <f t="shared" si="38"/>
        <v>-70670.799756412074</v>
      </c>
      <c r="AA100" s="10">
        <f t="shared" si="39"/>
        <v>3.5788476319860062E-2</v>
      </c>
      <c r="AB100" s="10"/>
      <c r="AC100" s="21">
        <f t="shared" si="40"/>
        <v>3.5788476319860062E-2</v>
      </c>
      <c r="AD100" s="12"/>
      <c r="AE100" s="22">
        <f t="shared" si="41"/>
        <v>0.16808510638297872</v>
      </c>
      <c r="AF100" s="10">
        <f t="shared" si="42"/>
        <v>9.1590547095908859E-3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0.03</v>
      </c>
      <c r="E101" s="18">
        <v>14500</v>
      </c>
      <c r="F101" s="18">
        <v>10500</v>
      </c>
      <c r="G101" s="18">
        <v>14500</v>
      </c>
      <c r="H101" s="18">
        <v>8800</v>
      </c>
      <c r="I101" s="3">
        <f>Inputs!$B$1-A101</f>
        <v>38</v>
      </c>
      <c r="J101" s="10">
        <f t="shared" si="28"/>
        <v>-0.27586206896551724</v>
      </c>
      <c r="K101" s="11">
        <f t="shared" si="29"/>
        <v>0.72413793103448276</v>
      </c>
      <c r="L101" s="12">
        <f t="shared" si="30"/>
        <v>-4000</v>
      </c>
      <c r="N101" s="10">
        <f t="shared" si="31"/>
        <v>0.39310344827586208</v>
      </c>
      <c r="O101" s="13">
        <f t="shared" si="32"/>
        <v>0.60689655172413792</v>
      </c>
      <c r="P101" s="12">
        <f t="shared" si="33"/>
        <v>-5700</v>
      </c>
      <c r="R101" s="24">
        <f t="shared" si="34"/>
        <v>-97000</v>
      </c>
      <c r="S101" s="14">
        <f t="shared" si="35"/>
        <v>-0.33448275862068966</v>
      </c>
      <c r="V101" s="15"/>
      <c r="W101" s="12">
        <f t="shared" si="36"/>
        <v>9051.5589465518005</v>
      </c>
      <c r="X101" s="12">
        <f t="shared" si="37"/>
        <v>2.858624392634097E-2</v>
      </c>
      <c r="Z101" s="20">
        <f t="shared" si="38"/>
        <v>-94823.765685353923</v>
      </c>
      <c r="AA101" s="10">
        <f t="shared" si="39"/>
        <v>2.2950304693311805E-2</v>
      </c>
      <c r="AB101" s="10"/>
      <c r="AC101" s="21">
        <f t="shared" si="40"/>
        <v>2.2950304693311805E-2</v>
      </c>
      <c r="AD101" s="12"/>
      <c r="AE101" s="22">
        <f t="shared" si="41"/>
        <v>0.16190476190476191</v>
      </c>
      <c r="AF101" s="10">
        <f t="shared" si="42"/>
        <v>8.7922964793986091E-3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0.03</v>
      </c>
      <c r="E102" s="18">
        <v>16740</v>
      </c>
      <c r="F102" s="18">
        <v>11400</v>
      </c>
      <c r="G102" s="18">
        <v>16740</v>
      </c>
      <c r="H102" s="18">
        <v>9650</v>
      </c>
      <c r="I102" s="3">
        <f>Inputs!$B$1-A102</f>
        <v>38</v>
      </c>
      <c r="J102" s="10">
        <f t="shared" si="28"/>
        <v>-0.31899641577060933</v>
      </c>
      <c r="K102" s="11">
        <f t="shared" si="29"/>
        <v>0.68100358422939067</v>
      </c>
      <c r="L102" s="12">
        <f t="shared" si="30"/>
        <v>-5340</v>
      </c>
      <c r="N102" s="10">
        <f t="shared" si="31"/>
        <v>0.42353643966547194</v>
      </c>
      <c r="O102" s="13">
        <f t="shared" si="32"/>
        <v>0.57646356033452806</v>
      </c>
      <c r="P102" s="12">
        <f t="shared" si="33"/>
        <v>-7090</v>
      </c>
      <c r="R102" s="24">
        <f t="shared" si="34"/>
        <v>-124300</v>
      </c>
      <c r="S102" s="14">
        <f t="shared" si="35"/>
        <v>-0.37126642771804064</v>
      </c>
      <c r="V102" s="15"/>
      <c r="W102" s="12">
        <f t="shared" si="36"/>
        <v>9827.4068562562406</v>
      </c>
      <c r="X102" s="12">
        <f t="shared" si="37"/>
        <v>1.8384130181993849E-2</v>
      </c>
      <c r="Z102" s="20">
        <f t="shared" si="38"/>
        <v>-122894.37417266998</v>
      </c>
      <c r="AA102" s="10">
        <f t="shared" si="39"/>
        <v>1.1437674318232631E-2</v>
      </c>
      <c r="AB102" s="10"/>
      <c r="AC102" s="21">
        <f t="shared" si="40"/>
        <v>1.1437674318232631E-2</v>
      </c>
      <c r="AD102" s="12"/>
      <c r="AE102" s="22">
        <f t="shared" si="41"/>
        <v>0.15350877192982457</v>
      </c>
      <c r="AF102" s="10">
        <f t="shared" si="42"/>
        <v>8.2981506884327594E-3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0.03</v>
      </c>
      <c r="E103" s="18">
        <v>18970</v>
      </c>
      <c r="F103" s="18">
        <v>12170</v>
      </c>
      <c r="G103" s="18">
        <v>18970</v>
      </c>
      <c r="H103" s="18">
        <v>10420</v>
      </c>
      <c r="I103" s="3">
        <f>Inputs!$B$1-A103</f>
        <v>38</v>
      </c>
      <c r="J103" s="10">
        <f t="shared" si="28"/>
        <v>-0.35846072746441748</v>
      </c>
      <c r="K103" s="11">
        <f t="shared" si="29"/>
        <v>0.64153927253558252</v>
      </c>
      <c r="L103" s="12">
        <f t="shared" si="30"/>
        <v>-6800</v>
      </c>
      <c r="N103" s="10">
        <f t="shared" si="31"/>
        <v>0.4507116499736426</v>
      </c>
      <c r="O103" s="13">
        <f t="shared" si="32"/>
        <v>0.54928835002635745</v>
      </c>
      <c r="P103" s="12">
        <f t="shared" si="33"/>
        <v>-8550</v>
      </c>
      <c r="R103" s="24">
        <f t="shared" si="34"/>
        <v>-153500</v>
      </c>
      <c r="S103" s="14">
        <f t="shared" si="35"/>
        <v>-0.40458618871903007</v>
      </c>
      <c r="V103" s="15"/>
      <c r="W103" s="12">
        <f t="shared" si="36"/>
        <v>10491.18784567004</v>
      </c>
      <c r="X103" s="12">
        <f t="shared" si="37"/>
        <v>6.8318469932859578E-3</v>
      </c>
      <c r="Z103" s="20">
        <f t="shared" si="38"/>
        <v>-153181.45032292927</v>
      </c>
      <c r="AA103" s="10">
        <f t="shared" si="39"/>
        <v>2.0795577819584222E-3</v>
      </c>
      <c r="AB103" s="10"/>
      <c r="AC103" s="21">
        <f t="shared" si="40"/>
        <v>2.0795577819584222E-3</v>
      </c>
      <c r="AD103" s="12"/>
      <c r="AE103" s="22">
        <f t="shared" si="41"/>
        <v>0.14379622021364011</v>
      </c>
      <c r="AF103" s="10">
        <f t="shared" si="42"/>
        <v>7.7322943461166638E-3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0.03</v>
      </c>
      <c r="E104" s="18">
        <v>21120</v>
      </c>
      <c r="F104" s="18">
        <v>12950</v>
      </c>
      <c r="G104" s="18">
        <v>21120</v>
      </c>
      <c r="H104" s="18">
        <v>11200</v>
      </c>
      <c r="I104" s="3">
        <f>Inputs!$B$1-A104</f>
        <v>38</v>
      </c>
      <c r="J104" s="10">
        <f t="shared" si="28"/>
        <v>-0.38683712121212122</v>
      </c>
      <c r="K104" s="11">
        <f t="shared" si="29"/>
        <v>0.61316287878787878</v>
      </c>
      <c r="L104" s="12">
        <f t="shared" si="30"/>
        <v>-8170</v>
      </c>
      <c r="N104" s="10">
        <f t="shared" si="31"/>
        <v>0.46969696969696972</v>
      </c>
      <c r="O104" s="13">
        <f t="shared" si="32"/>
        <v>0.53030303030303028</v>
      </c>
      <c r="P104" s="12">
        <f t="shared" si="33"/>
        <v>-9920</v>
      </c>
      <c r="R104" s="24">
        <f t="shared" si="34"/>
        <v>-180900</v>
      </c>
      <c r="S104" s="14">
        <f t="shared" si="35"/>
        <v>-0.42826704545454547</v>
      </c>
      <c r="V104" s="15"/>
      <c r="W104" s="12">
        <f t="shared" si="36"/>
        <v>11163.589367413888</v>
      </c>
      <c r="X104" s="12">
        <f t="shared" si="37"/>
        <v>-3.2509493380457246E-3</v>
      </c>
      <c r="Z104" s="20">
        <f t="shared" si="38"/>
        <v>-181682.64434526986</v>
      </c>
      <c r="AA104" s="10">
        <f t="shared" si="39"/>
        <v>-4.3077551413360131E-3</v>
      </c>
      <c r="AB104" s="10"/>
      <c r="AC104" s="21">
        <f t="shared" si="40"/>
        <v>-4.3077551413360131E-3</v>
      </c>
      <c r="AD104" s="12"/>
      <c r="AE104" s="22">
        <f t="shared" si="41"/>
        <v>0.13513513513513514</v>
      </c>
      <c r="AF104" s="10">
        <f t="shared" si="42"/>
        <v>7.2328168592116215E-3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0.03</v>
      </c>
      <c r="E105" s="18">
        <v>22740</v>
      </c>
      <c r="F105" s="18">
        <v>13720</v>
      </c>
      <c r="G105" s="18">
        <v>22740</v>
      </c>
      <c r="H105" s="18">
        <v>11970</v>
      </c>
      <c r="I105" s="3">
        <f>Inputs!$B$1-A105</f>
        <v>38</v>
      </c>
      <c r="J105" s="10">
        <f t="shared" si="28"/>
        <v>-0.39665787159190852</v>
      </c>
      <c r="K105" s="11">
        <f t="shared" si="29"/>
        <v>0.60334212840809143</v>
      </c>
      <c r="L105" s="12">
        <f t="shared" si="30"/>
        <v>-9020</v>
      </c>
      <c r="N105" s="10">
        <f t="shared" si="31"/>
        <v>0.47361477572559368</v>
      </c>
      <c r="O105" s="13">
        <f t="shared" si="32"/>
        <v>0.52638522427440637</v>
      </c>
      <c r="P105" s="12">
        <f t="shared" si="33"/>
        <v>-10770</v>
      </c>
      <c r="R105" s="24">
        <f t="shared" si="34"/>
        <v>-197900</v>
      </c>
      <c r="S105" s="14">
        <f t="shared" si="35"/>
        <v>-0.4351363236587511</v>
      </c>
      <c r="V105" s="15"/>
      <c r="W105" s="12">
        <f t="shared" si="36"/>
        <v>11827.370356827687</v>
      </c>
      <c r="X105" s="12">
        <f t="shared" si="37"/>
        <v>-1.1915592579140608E-2</v>
      </c>
      <c r="Z105" s="20">
        <f t="shared" si="38"/>
        <v>-199769.72049552912</v>
      </c>
      <c r="AA105" s="10">
        <f t="shared" si="39"/>
        <v>-9.35937884325652E-3</v>
      </c>
      <c r="AB105" s="10"/>
      <c r="AC105" s="21">
        <f t="shared" si="40"/>
        <v>-9.35937884325652E-3</v>
      </c>
      <c r="AD105" s="12"/>
      <c r="AE105" s="22">
        <f t="shared" si="41"/>
        <v>0.12755102040816327</v>
      </c>
      <c r="AF105" s="10">
        <f t="shared" si="42"/>
        <v>6.799334345484076E-3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0.03</v>
      </c>
      <c r="E106" s="18">
        <v>23880</v>
      </c>
      <c r="F106" s="18">
        <v>14500</v>
      </c>
      <c r="G106" s="18">
        <v>23880</v>
      </c>
      <c r="H106" s="18">
        <v>12750</v>
      </c>
      <c r="I106" s="3">
        <f>Inputs!$B$1-A106</f>
        <v>38</v>
      </c>
      <c r="J106" s="10">
        <f t="shared" si="28"/>
        <v>-0.39279731993299832</v>
      </c>
      <c r="K106" s="11">
        <f t="shared" si="29"/>
        <v>0.60720268006700162</v>
      </c>
      <c r="L106" s="12">
        <f t="shared" si="30"/>
        <v>-9380</v>
      </c>
      <c r="N106" s="10">
        <f t="shared" si="31"/>
        <v>0.46608040201005024</v>
      </c>
      <c r="O106" s="13">
        <f t="shared" si="32"/>
        <v>0.5339195979899497</v>
      </c>
      <c r="P106" s="12">
        <f t="shared" si="33"/>
        <v>-11130</v>
      </c>
      <c r="R106" s="24">
        <f t="shared" si="34"/>
        <v>-205100</v>
      </c>
      <c r="S106" s="14">
        <f t="shared" si="35"/>
        <v>-0.42943886097152428</v>
      </c>
      <c r="V106" s="15"/>
      <c r="W106" s="12">
        <f t="shared" si="36"/>
        <v>12499.771878571535</v>
      </c>
      <c r="X106" s="12">
        <f t="shared" si="37"/>
        <v>-1.9625735013997246E-2</v>
      </c>
      <c r="Z106" s="20">
        <f t="shared" si="38"/>
        <v>-208070.91451786971</v>
      </c>
      <c r="AA106" s="10">
        <f t="shared" si="39"/>
        <v>-1.4278374874036307E-2</v>
      </c>
      <c r="AB106" s="10"/>
      <c r="AC106" s="21">
        <f t="shared" si="40"/>
        <v>-1.4278374874036307E-2</v>
      </c>
      <c r="AD106" s="12"/>
      <c r="AE106" s="22">
        <f t="shared" si="41"/>
        <v>0.1206896551724138</v>
      </c>
      <c r="AF106" s="10">
        <f t="shared" si="42"/>
        <v>6.4102351085011389E-3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0.03</v>
      </c>
      <c r="E107" s="18">
        <v>24670</v>
      </c>
      <c r="F107" s="18">
        <v>15260</v>
      </c>
      <c r="G107" s="18">
        <v>24670</v>
      </c>
      <c r="H107" s="18">
        <v>13510</v>
      </c>
      <c r="I107" s="3">
        <f>Inputs!$B$1-A107</f>
        <v>38</v>
      </c>
      <c r="J107" s="10">
        <f t="shared" si="28"/>
        <v>-0.38143494122415889</v>
      </c>
      <c r="K107" s="11">
        <f t="shared" si="29"/>
        <v>0.61856505877584111</v>
      </c>
      <c r="L107" s="12">
        <f t="shared" si="30"/>
        <v>-9410</v>
      </c>
      <c r="N107" s="10">
        <f t="shared" si="31"/>
        <v>0.45237130117551683</v>
      </c>
      <c r="O107" s="13">
        <f t="shared" si="32"/>
        <v>0.54762869882448317</v>
      </c>
      <c r="P107" s="12">
        <f t="shared" si="33"/>
        <v>-11160</v>
      </c>
      <c r="R107" s="24">
        <f t="shared" si="34"/>
        <v>-205700</v>
      </c>
      <c r="S107" s="14">
        <f t="shared" si="35"/>
        <v>-0.41690312119983786</v>
      </c>
      <c r="V107" s="15"/>
      <c r="W107" s="12">
        <f t="shared" si="36"/>
        <v>13154.932335655283</v>
      </c>
      <c r="X107" s="12">
        <f t="shared" si="37"/>
        <v>-2.6281840440023452E-2</v>
      </c>
      <c r="Z107" s="20">
        <f t="shared" si="38"/>
        <v>-209743.87279604771</v>
      </c>
      <c r="AA107" s="10">
        <f t="shared" si="39"/>
        <v>-1.9280052104215326E-2</v>
      </c>
      <c r="AB107" s="10"/>
      <c r="AC107" s="21">
        <f t="shared" si="40"/>
        <v>-1.9280052104215326E-2</v>
      </c>
      <c r="AD107" s="12"/>
      <c r="AE107" s="22">
        <f t="shared" si="41"/>
        <v>0.11467889908256881</v>
      </c>
      <c r="AF107" s="10">
        <f t="shared" si="42"/>
        <v>6.0717357517704462E-3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0.03</v>
      </c>
      <c r="E108" s="18">
        <v>25410</v>
      </c>
      <c r="F108" s="18">
        <v>16000</v>
      </c>
      <c r="G108" s="18">
        <v>25410</v>
      </c>
      <c r="H108" s="18">
        <v>14250</v>
      </c>
      <c r="I108" s="3">
        <f>Inputs!$B$1-A108</f>
        <v>38</v>
      </c>
      <c r="J108" s="10">
        <f t="shared" si="28"/>
        <v>-0.37032664305391577</v>
      </c>
      <c r="K108" s="11">
        <f t="shared" si="29"/>
        <v>0.62967335694608417</v>
      </c>
      <c r="L108" s="12">
        <f t="shared" si="30"/>
        <v>-9410</v>
      </c>
      <c r="N108" s="10">
        <f t="shared" si="31"/>
        <v>0.43919716646989376</v>
      </c>
      <c r="O108" s="13">
        <f t="shared" si="32"/>
        <v>0.56080283353010629</v>
      </c>
      <c r="P108" s="12">
        <f t="shared" si="33"/>
        <v>-11160</v>
      </c>
      <c r="R108" s="24">
        <f t="shared" si="34"/>
        <v>-205700</v>
      </c>
      <c r="S108" s="14">
        <f t="shared" si="35"/>
        <v>-0.40476190476190477</v>
      </c>
      <c r="V108" s="15"/>
      <c r="W108" s="12">
        <f t="shared" si="36"/>
        <v>13792.851728078935</v>
      </c>
      <c r="X108" s="12">
        <f t="shared" si="37"/>
        <v>-3.2080580485688792E-2</v>
      </c>
      <c r="Z108" s="20">
        <f t="shared" si="38"/>
        <v>-210788.59533006308</v>
      </c>
      <c r="AA108" s="10">
        <f t="shared" si="39"/>
        <v>-2.4140752596672074E-2</v>
      </c>
      <c r="AB108" s="10"/>
      <c r="AC108" s="21">
        <f t="shared" si="40"/>
        <v>-2.4140752596672074E-2</v>
      </c>
      <c r="AD108" s="12"/>
      <c r="AE108" s="22">
        <f t="shared" si="41"/>
        <v>0.109375</v>
      </c>
      <c r="AF108" s="10">
        <f t="shared" si="42"/>
        <v>5.7748518449998176E-3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0.03</v>
      </c>
      <c r="E109" s="18">
        <v>26140</v>
      </c>
      <c r="F109" s="18">
        <v>16730</v>
      </c>
      <c r="G109" s="18">
        <v>26140</v>
      </c>
      <c r="H109" s="18">
        <v>14980</v>
      </c>
      <c r="I109" s="3">
        <f>Inputs!$B$1-A109</f>
        <v>38</v>
      </c>
      <c r="J109" s="10">
        <f t="shared" si="28"/>
        <v>-0.35998469778117825</v>
      </c>
      <c r="K109" s="11">
        <f t="shared" si="29"/>
        <v>0.64001530221882175</v>
      </c>
      <c r="L109" s="12">
        <f t="shared" si="30"/>
        <v>-9410</v>
      </c>
      <c r="N109" s="10">
        <f t="shared" si="31"/>
        <v>0.42693190512624329</v>
      </c>
      <c r="O109" s="13">
        <f t="shared" si="32"/>
        <v>0.57306809487375665</v>
      </c>
      <c r="P109" s="12">
        <f t="shared" si="33"/>
        <v>-11160</v>
      </c>
      <c r="R109" s="24">
        <f t="shared" si="34"/>
        <v>-205700</v>
      </c>
      <c r="S109" s="14">
        <f t="shared" si="35"/>
        <v>-0.3934583014537108</v>
      </c>
      <c r="V109" s="15"/>
      <c r="W109" s="12">
        <f t="shared" si="36"/>
        <v>14422.150588172535</v>
      </c>
      <c r="X109" s="12">
        <f t="shared" si="37"/>
        <v>-3.723961360663984E-2</v>
      </c>
      <c r="Z109" s="20">
        <f t="shared" si="38"/>
        <v>-211819.19999199727</v>
      </c>
      <c r="AA109" s="10">
        <f t="shared" si="39"/>
        <v>-2.8888788137375943E-2</v>
      </c>
      <c r="AB109" s="10"/>
      <c r="AC109" s="21">
        <f t="shared" si="40"/>
        <v>-2.8888788137375943E-2</v>
      </c>
      <c r="AD109" s="12"/>
      <c r="AE109" s="22">
        <f t="shared" si="41"/>
        <v>0.10460251046025104</v>
      </c>
      <c r="AF109" s="10">
        <f t="shared" si="42"/>
        <v>5.5091455364553177E-3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0.03</v>
      </c>
      <c r="E110" s="18">
        <v>26880</v>
      </c>
      <c r="F110" s="18">
        <v>17470</v>
      </c>
      <c r="G110" s="18">
        <v>26880</v>
      </c>
      <c r="H110" s="18">
        <v>15720</v>
      </c>
      <c r="I110" s="3">
        <f>Inputs!$B$1-A110</f>
        <v>38</v>
      </c>
      <c r="J110" s="10">
        <f t="shared" si="28"/>
        <v>-0.35007440476190477</v>
      </c>
      <c r="K110" s="11">
        <f t="shared" si="29"/>
        <v>0.64992559523809523</v>
      </c>
      <c r="L110" s="12">
        <f t="shared" si="30"/>
        <v>-9410</v>
      </c>
      <c r="N110" s="10">
        <f t="shared" si="31"/>
        <v>0.41517857142857145</v>
      </c>
      <c r="O110" s="13">
        <f t="shared" si="32"/>
        <v>0.5848214285714286</v>
      </c>
      <c r="P110" s="12">
        <f t="shared" si="33"/>
        <v>-11160</v>
      </c>
      <c r="R110" s="24">
        <f t="shared" si="34"/>
        <v>-205700</v>
      </c>
      <c r="S110" s="14">
        <f t="shared" si="35"/>
        <v>-0.38262648809523808</v>
      </c>
      <c r="V110" s="15"/>
      <c r="W110" s="12">
        <f t="shared" si="36"/>
        <v>15060.069980596187</v>
      </c>
      <c r="X110" s="12">
        <f t="shared" si="37"/>
        <v>-4.1980281132558098E-2</v>
      </c>
      <c r="Z110" s="20">
        <f t="shared" si="38"/>
        <v>-212863.92252601264</v>
      </c>
      <c r="AA110" s="10">
        <f t="shared" si="39"/>
        <v>-3.3654939930636611E-2</v>
      </c>
      <c r="AB110" s="10"/>
      <c r="AC110" s="21">
        <f t="shared" si="40"/>
        <v>-3.3654939930636611E-2</v>
      </c>
      <c r="AD110" s="12"/>
      <c r="AE110" s="22">
        <f t="shared" si="41"/>
        <v>0.1001717229536348</v>
      </c>
      <c r="AF110" s="10">
        <f t="shared" si="42"/>
        <v>5.2636649680806169E-3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0.03</v>
      </c>
      <c r="E111" s="18">
        <v>27620</v>
      </c>
      <c r="F111" s="18">
        <v>18210</v>
      </c>
      <c r="G111" s="18">
        <v>27620</v>
      </c>
      <c r="H111" s="18">
        <v>16460</v>
      </c>
      <c r="I111" s="3">
        <f>Inputs!$B$1-A111</f>
        <v>38</v>
      </c>
      <c r="J111" s="10">
        <f t="shared" si="28"/>
        <v>-0.34069514844315713</v>
      </c>
      <c r="K111" s="11">
        <f t="shared" si="29"/>
        <v>0.65930485155684282</v>
      </c>
      <c r="L111" s="12">
        <f t="shared" si="30"/>
        <v>-9410</v>
      </c>
      <c r="N111" s="10">
        <f t="shared" si="31"/>
        <v>0.4040550325850833</v>
      </c>
      <c r="O111" s="13">
        <f t="shared" si="32"/>
        <v>0.59594496741491676</v>
      </c>
      <c r="P111" s="12">
        <f t="shared" si="33"/>
        <v>-11160</v>
      </c>
      <c r="R111" s="24">
        <f t="shared" si="34"/>
        <v>-205700</v>
      </c>
      <c r="S111" s="14">
        <f t="shared" si="35"/>
        <v>-0.37237509051412021</v>
      </c>
      <c r="V111" s="15"/>
      <c r="W111" s="12">
        <f t="shared" si="36"/>
        <v>15697.989373019838</v>
      </c>
      <c r="X111" s="12">
        <f t="shared" si="37"/>
        <v>-4.6294691797093668E-2</v>
      </c>
      <c r="Z111" s="20">
        <f t="shared" si="38"/>
        <v>-213908.64506002807</v>
      </c>
      <c r="AA111" s="10">
        <f t="shared" si="39"/>
        <v>-3.8374536277972854E-2</v>
      </c>
      <c r="AB111" s="10"/>
      <c r="AC111" s="21">
        <f t="shared" si="40"/>
        <v>-3.8374536277972854E-2</v>
      </c>
      <c r="AD111" s="12"/>
      <c r="AE111" s="22">
        <f t="shared" si="41"/>
        <v>9.6101043382756726E-2</v>
      </c>
      <c r="AF111" s="10">
        <f t="shared" si="42"/>
        <v>5.039145615420404E-3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0.03</v>
      </c>
      <c r="E112" s="18">
        <v>28360</v>
      </c>
      <c r="F112" s="18">
        <v>18950</v>
      </c>
      <c r="G112" s="18">
        <v>28360</v>
      </c>
      <c r="H112" s="18">
        <v>17200</v>
      </c>
      <c r="I112" s="3">
        <f>Inputs!$B$1-A112</f>
        <v>38</v>
      </c>
      <c r="J112" s="10">
        <f t="shared" si="28"/>
        <v>-0.33180535966149505</v>
      </c>
      <c r="K112" s="11">
        <f t="shared" si="29"/>
        <v>0.66819464033850495</v>
      </c>
      <c r="L112" s="12">
        <f t="shared" si="30"/>
        <v>-9410</v>
      </c>
      <c r="N112" s="10">
        <f t="shared" si="31"/>
        <v>0.39351198871650211</v>
      </c>
      <c r="O112" s="13">
        <f t="shared" si="32"/>
        <v>0.60648801128349783</v>
      </c>
      <c r="P112" s="12">
        <f t="shared" si="33"/>
        <v>-11160</v>
      </c>
      <c r="R112" s="24">
        <f t="shared" si="34"/>
        <v>-205700</v>
      </c>
      <c r="S112" s="14">
        <f t="shared" si="35"/>
        <v>-0.36265867418899861</v>
      </c>
      <c r="V112" s="15"/>
      <c r="W112" s="12">
        <f t="shared" si="36"/>
        <v>16335.908765443488</v>
      </c>
      <c r="X112" s="12">
        <f t="shared" si="37"/>
        <v>-5.0237862474215821E-2</v>
      </c>
      <c r="Z112" s="20">
        <f t="shared" si="38"/>
        <v>-214953.36759404349</v>
      </c>
      <c r="AA112" s="10">
        <f t="shared" si="39"/>
        <v>-4.3048255989732671E-2</v>
      </c>
      <c r="AB112" s="10"/>
      <c r="AC112" s="21">
        <f t="shared" si="40"/>
        <v>-4.3048255989732671E-2</v>
      </c>
      <c r="AD112" s="12"/>
      <c r="AE112" s="22">
        <f t="shared" si="41"/>
        <v>9.2348284960422161E-2</v>
      </c>
      <c r="AF112" s="10">
        <f t="shared" si="42"/>
        <v>4.8330106228752223E-3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0.03</v>
      </c>
      <c r="E113" s="18">
        <v>29100</v>
      </c>
      <c r="F113" s="18">
        <v>19690</v>
      </c>
      <c r="G113" s="18">
        <v>29100</v>
      </c>
      <c r="H113" s="18">
        <v>17940</v>
      </c>
      <c r="I113" s="3">
        <f>Inputs!$B$1-A113</f>
        <v>38</v>
      </c>
      <c r="J113" s="10">
        <f t="shared" si="28"/>
        <v>-0.32336769759450174</v>
      </c>
      <c r="K113" s="11">
        <f t="shared" si="29"/>
        <v>0.67663230240549832</v>
      </c>
      <c r="L113" s="12">
        <f t="shared" si="30"/>
        <v>-9410</v>
      </c>
      <c r="N113" s="10">
        <f t="shared" si="31"/>
        <v>0.38350515463917528</v>
      </c>
      <c r="O113" s="13">
        <f t="shared" si="32"/>
        <v>0.61649484536082477</v>
      </c>
      <c r="P113" s="12">
        <f t="shared" si="33"/>
        <v>-11160</v>
      </c>
      <c r="R113" s="24">
        <f t="shared" si="34"/>
        <v>-205700</v>
      </c>
      <c r="S113" s="14">
        <f t="shared" si="35"/>
        <v>-0.35343642611683851</v>
      </c>
      <c r="V113" s="15"/>
      <c r="W113" s="12">
        <f t="shared" si="36"/>
        <v>16973.828157867138</v>
      </c>
      <c r="X113" s="12">
        <f t="shared" si="37"/>
        <v>-5.385573256036022E-2</v>
      </c>
      <c r="Z113" s="20">
        <f t="shared" si="38"/>
        <v>-215998.09012805892</v>
      </c>
      <c r="AA113" s="10">
        <f t="shared" si="39"/>
        <v>-4.7676764743398804E-2</v>
      </c>
      <c r="AB113" s="10"/>
      <c r="AC113" s="21">
        <f t="shared" si="40"/>
        <v>-4.7676764743398804E-2</v>
      </c>
      <c r="AD113" s="12"/>
      <c r="AE113" s="22">
        <f t="shared" si="41"/>
        <v>8.8877602844083289E-2</v>
      </c>
      <c r="AF113" s="10">
        <f t="shared" si="42"/>
        <v>4.6430891801608754E-3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0.03</v>
      </c>
      <c r="E114" s="18">
        <v>29840</v>
      </c>
      <c r="F114" s="18">
        <v>20430</v>
      </c>
      <c r="G114" s="18">
        <v>29840</v>
      </c>
      <c r="H114" s="18">
        <v>18680</v>
      </c>
      <c r="I114" s="3">
        <f>Inputs!$B$1-A114</f>
        <v>38</v>
      </c>
      <c r="J114" s="10">
        <f t="shared" si="28"/>
        <v>-0.31534852546916892</v>
      </c>
      <c r="K114" s="11">
        <f t="shared" si="29"/>
        <v>0.68465147453083108</v>
      </c>
      <c r="L114" s="12">
        <f t="shared" si="30"/>
        <v>-9410</v>
      </c>
      <c r="N114" s="10">
        <f t="shared" si="31"/>
        <v>0.37399463806970512</v>
      </c>
      <c r="O114" s="13">
        <f t="shared" si="32"/>
        <v>0.62600536193029488</v>
      </c>
      <c r="P114" s="12">
        <f t="shared" si="33"/>
        <v>-11160</v>
      </c>
      <c r="R114" s="24">
        <f t="shared" si="34"/>
        <v>-205700</v>
      </c>
      <c r="S114" s="14">
        <f t="shared" si="35"/>
        <v>-0.34467158176943702</v>
      </c>
      <c r="V114" s="15"/>
      <c r="W114" s="12">
        <f t="shared" si="36"/>
        <v>17611.747550290791</v>
      </c>
      <c r="X114" s="12">
        <f t="shared" si="37"/>
        <v>-5.7186961975867721E-2</v>
      </c>
      <c r="Z114" s="20">
        <f t="shared" si="38"/>
        <v>-217042.81266207434</v>
      </c>
      <c r="AA114" s="10">
        <f t="shared" si="39"/>
        <v>-5.2260715399659784E-2</v>
      </c>
      <c r="AB114" s="10"/>
      <c r="AC114" s="21">
        <f t="shared" si="40"/>
        <v>-5.2260715399659784E-2</v>
      </c>
      <c r="AD114" s="12"/>
      <c r="AE114" s="22">
        <f t="shared" si="41"/>
        <v>8.5658345570239838E-2</v>
      </c>
      <c r="AF114" s="10">
        <f t="shared" si="42"/>
        <v>4.4675395243883864E-3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0.03</v>
      </c>
      <c r="E115" s="18">
        <v>30570</v>
      </c>
      <c r="F115" s="18">
        <v>21160</v>
      </c>
      <c r="G115" s="18">
        <v>30570</v>
      </c>
      <c r="H115" s="18">
        <v>19410</v>
      </c>
      <c r="I115" s="3">
        <f>Inputs!$B$1-A115</f>
        <v>38</v>
      </c>
      <c r="J115" s="10">
        <f t="shared" si="28"/>
        <v>-0.30781812234216555</v>
      </c>
      <c r="K115" s="11">
        <f t="shared" si="29"/>
        <v>0.69218187765783445</v>
      </c>
      <c r="L115" s="12">
        <f t="shared" si="30"/>
        <v>-9410</v>
      </c>
      <c r="N115" s="10">
        <f t="shared" si="31"/>
        <v>0.36506378802747791</v>
      </c>
      <c r="O115" s="13">
        <f t="shared" si="32"/>
        <v>0.63493621197252204</v>
      </c>
      <c r="P115" s="12">
        <f t="shared" si="33"/>
        <v>-11160</v>
      </c>
      <c r="R115" s="24">
        <f t="shared" si="34"/>
        <v>-205700</v>
      </c>
      <c r="S115" s="14">
        <f t="shared" si="35"/>
        <v>-0.3364409551848217</v>
      </c>
      <c r="V115" s="15"/>
      <c r="W115" s="12">
        <f t="shared" si="36"/>
        <v>18241.046410384391</v>
      </c>
      <c r="X115" s="12">
        <f t="shared" si="37"/>
        <v>-6.0224296219248248E-2</v>
      </c>
      <c r="Z115" s="20">
        <f t="shared" si="38"/>
        <v>-218073.41732400848</v>
      </c>
      <c r="AA115" s="10">
        <f t="shared" si="39"/>
        <v>-5.6739686459007239E-2</v>
      </c>
      <c r="AB115" s="10"/>
      <c r="AC115" s="21">
        <f t="shared" si="40"/>
        <v>-5.6739686459007239E-2</v>
      </c>
      <c r="AD115" s="12"/>
      <c r="AE115" s="22">
        <f t="shared" si="41"/>
        <v>8.270321361058601E-2</v>
      </c>
      <c r="AF115" s="10">
        <f t="shared" si="42"/>
        <v>4.3069090411097521E-3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0.03</v>
      </c>
      <c r="E116" s="18">
        <v>31310</v>
      </c>
      <c r="F116" s="18">
        <v>21900</v>
      </c>
      <c r="G116" s="18">
        <v>31310</v>
      </c>
      <c r="H116" s="18">
        <v>20150</v>
      </c>
      <c r="I116" s="3">
        <f>Inputs!$B$1-A116</f>
        <v>38</v>
      </c>
      <c r="J116" s="10">
        <f t="shared" si="28"/>
        <v>-0.30054295752155863</v>
      </c>
      <c r="K116" s="11">
        <f t="shared" si="29"/>
        <v>0.69945704247844143</v>
      </c>
      <c r="L116" s="12">
        <f t="shared" si="30"/>
        <v>-9410</v>
      </c>
      <c r="N116" s="10">
        <f t="shared" si="31"/>
        <v>0.35643564356435642</v>
      </c>
      <c r="O116" s="13">
        <f t="shared" si="32"/>
        <v>0.64356435643564358</v>
      </c>
      <c r="P116" s="12">
        <f t="shared" si="33"/>
        <v>-11160</v>
      </c>
      <c r="R116" s="24">
        <f t="shared" si="34"/>
        <v>-205700</v>
      </c>
      <c r="S116" s="14">
        <f t="shared" si="35"/>
        <v>-0.3284893005429575</v>
      </c>
      <c r="V116" s="15"/>
      <c r="W116" s="12">
        <f t="shared" si="36"/>
        <v>18878.965802808041</v>
      </c>
      <c r="X116" s="12">
        <f t="shared" si="37"/>
        <v>-6.3078620208037658E-2</v>
      </c>
      <c r="Z116" s="20">
        <f t="shared" si="38"/>
        <v>-219118.1398580239</v>
      </c>
      <c r="AA116" s="10">
        <f t="shared" si="39"/>
        <v>-6.1237010622297611E-2</v>
      </c>
      <c r="AB116" s="10"/>
      <c r="AC116" s="21">
        <f t="shared" si="40"/>
        <v>-6.1237010622297611E-2</v>
      </c>
      <c r="AD116" s="12"/>
      <c r="AE116" s="22">
        <f t="shared" si="41"/>
        <v>7.9908675799086754E-2</v>
      </c>
      <c r="AF116" s="10">
        <f t="shared" si="42"/>
        <v>4.1554595062325284E-3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0.03</v>
      </c>
      <c r="E117" s="18">
        <v>32050</v>
      </c>
      <c r="F117" s="18">
        <v>22640</v>
      </c>
      <c r="G117" s="18">
        <v>32050</v>
      </c>
      <c r="H117" s="18">
        <v>20890</v>
      </c>
      <c r="I117" s="3">
        <f>Inputs!$B$1-A117</f>
        <v>38</v>
      </c>
      <c r="J117" s="10">
        <f t="shared" si="28"/>
        <v>-0.29360374414976598</v>
      </c>
      <c r="K117" s="11">
        <f t="shared" si="29"/>
        <v>0.70639625585023402</v>
      </c>
      <c r="L117" s="12">
        <f t="shared" si="30"/>
        <v>-9410</v>
      </c>
      <c r="N117" s="10">
        <f t="shared" si="31"/>
        <v>0.34820592823712948</v>
      </c>
      <c r="O117" s="13">
        <f t="shared" si="32"/>
        <v>0.65179407176287052</v>
      </c>
      <c r="P117" s="12">
        <f t="shared" si="33"/>
        <v>-11160</v>
      </c>
      <c r="R117" s="24">
        <f t="shared" si="34"/>
        <v>-205700</v>
      </c>
      <c r="S117" s="14">
        <f t="shared" si="35"/>
        <v>-0.32090483619344773</v>
      </c>
      <c r="V117" s="15"/>
      <c r="W117" s="12">
        <f t="shared" si="36"/>
        <v>19516.885195231691</v>
      </c>
      <c r="X117" s="12">
        <f t="shared" si="37"/>
        <v>-6.573072306214979E-2</v>
      </c>
      <c r="Z117" s="20">
        <f t="shared" si="38"/>
        <v>-220162.86239203927</v>
      </c>
      <c r="AA117" s="10">
        <f t="shared" si="39"/>
        <v>-6.5691653146685403E-2</v>
      </c>
      <c r="AB117" s="10"/>
      <c r="AC117" s="21">
        <f t="shared" si="40"/>
        <v>-6.5691653146685403E-2</v>
      </c>
      <c r="AD117" s="12"/>
      <c r="AE117" s="22">
        <f t="shared" si="41"/>
        <v>7.729681978798586E-2</v>
      </c>
      <c r="AF117" s="10">
        <f t="shared" si="42"/>
        <v>4.0143049380959583E-3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0.03</v>
      </c>
      <c r="E118" s="18">
        <v>32790</v>
      </c>
      <c r="F118" s="18">
        <v>23380</v>
      </c>
      <c r="G118" s="18">
        <v>32790</v>
      </c>
      <c r="H118" s="18">
        <v>21630</v>
      </c>
      <c r="I118" s="3">
        <f>Inputs!$B$1-A118</f>
        <v>38</v>
      </c>
      <c r="J118" s="10">
        <f t="shared" si="28"/>
        <v>-0.2869777371149741</v>
      </c>
      <c r="K118" s="11">
        <f t="shared" si="29"/>
        <v>0.7130222628850259</v>
      </c>
      <c r="L118" s="12">
        <f t="shared" si="30"/>
        <v>-9410</v>
      </c>
      <c r="N118" s="10">
        <f t="shared" si="31"/>
        <v>0.34034766697163771</v>
      </c>
      <c r="O118" s="13">
        <f t="shared" si="32"/>
        <v>0.65965233302836235</v>
      </c>
      <c r="P118" s="12">
        <f t="shared" si="33"/>
        <v>-11160</v>
      </c>
      <c r="R118" s="24">
        <f t="shared" si="34"/>
        <v>-205700</v>
      </c>
      <c r="S118" s="14">
        <f t="shared" si="35"/>
        <v>-0.31366270204330587</v>
      </c>
      <c r="V118" s="15"/>
      <c r="W118" s="12">
        <f t="shared" si="36"/>
        <v>20154.804587655344</v>
      </c>
      <c r="X118" s="12">
        <f t="shared" si="37"/>
        <v>-6.8201359794020144E-2</v>
      </c>
      <c r="Z118" s="20">
        <f t="shared" si="38"/>
        <v>-221207.5849260547</v>
      </c>
      <c r="AA118" s="10">
        <f t="shared" si="39"/>
        <v>-7.0104218764643969E-2</v>
      </c>
      <c r="AB118" s="10"/>
      <c r="AC118" s="21">
        <f t="shared" si="40"/>
        <v>-7.0104218764643969E-2</v>
      </c>
      <c r="AD118" s="12"/>
      <c r="AE118" s="22">
        <f t="shared" si="41"/>
        <v>7.4850299401197598E-2</v>
      </c>
      <c r="AF118" s="10">
        <f t="shared" si="42"/>
        <v>3.882429610174376E-3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0.03</v>
      </c>
      <c r="E119" s="18">
        <v>33530</v>
      </c>
      <c r="F119" s="18">
        <v>24120</v>
      </c>
      <c r="G119" s="18">
        <v>33530</v>
      </c>
      <c r="H119" s="18">
        <v>22370</v>
      </c>
      <c r="I119" s="3">
        <f>Inputs!$B$1-A119</f>
        <v>38</v>
      </c>
      <c r="J119" s="10">
        <f t="shared" si="28"/>
        <v>-0.28064419922457501</v>
      </c>
      <c r="K119" s="11">
        <f t="shared" si="29"/>
        <v>0.71935580077542505</v>
      </c>
      <c r="L119" s="12">
        <f t="shared" si="30"/>
        <v>-9410</v>
      </c>
      <c r="N119" s="10">
        <f t="shared" si="31"/>
        <v>0.33283626603042049</v>
      </c>
      <c r="O119" s="13">
        <f t="shared" si="32"/>
        <v>0.66716373396957951</v>
      </c>
      <c r="P119" s="12">
        <f t="shared" si="33"/>
        <v>-11160</v>
      </c>
      <c r="R119" s="24">
        <f t="shared" si="34"/>
        <v>-205700</v>
      </c>
      <c r="S119" s="14">
        <f t="shared" si="35"/>
        <v>-0.30674023262749778</v>
      </c>
      <c r="V119" s="15"/>
      <c r="W119" s="12">
        <f t="shared" si="36"/>
        <v>20792.723980078994</v>
      </c>
      <c r="X119" s="12">
        <f t="shared" si="37"/>
        <v>-7.0508539111354768E-2</v>
      </c>
      <c r="Z119" s="20">
        <f t="shared" si="38"/>
        <v>-222252.30746007012</v>
      </c>
      <c r="AA119" s="10">
        <f t="shared" si="39"/>
        <v>-7.447530083818775E-2</v>
      </c>
      <c r="AB119" s="10"/>
      <c r="AC119" s="21">
        <f t="shared" si="40"/>
        <v>-7.447530083818775E-2</v>
      </c>
      <c r="AD119" s="12"/>
      <c r="AE119" s="22">
        <f t="shared" si="41"/>
        <v>7.2553897180762855E-2</v>
      </c>
      <c r="AF119" s="10">
        <f t="shared" si="42"/>
        <v>3.7589472214322184E-3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0.03</v>
      </c>
      <c r="E120" s="18">
        <v>34270</v>
      </c>
      <c r="F120" s="18">
        <v>24860</v>
      </c>
      <c r="G120" s="18">
        <v>34270</v>
      </c>
      <c r="H120" s="18">
        <v>23110</v>
      </c>
      <c r="I120" s="3">
        <f>Inputs!$B$1-A120</f>
        <v>38</v>
      </c>
      <c r="J120" s="10">
        <f t="shared" si="28"/>
        <v>-0.2745841844178582</v>
      </c>
      <c r="K120" s="11">
        <f t="shared" si="29"/>
        <v>0.72541581558214185</v>
      </c>
      <c r="L120" s="12">
        <f t="shared" si="30"/>
        <v>-9410</v>
      </c>
      <c r="N120" s="10">
        <f t="shared" si="31"/>
        <v>0.32564925590895827</v>
      </c>
      <c r="O120" s="13">
        <f t="shared" si="32"/>
        <v>0.67435074409104168</v>
      </c>
      <c r="P120" s="12">
        <f t="shared" si="33"/>
        <v>-11160</v>
      </c>
      <c r="R120" s="24">
        <f t="shared" si="34"/>
        <v>-205700</v>
      </c>
      <c r="S120" s="14">
        <f t="shared" si="35"/>
        <v>-0.30011672016340823</v>
      </c>
      <c r="V120" s="15"/>
      <c r="W120" s="12">
        <f t="shared" si="36"/>
        <v>21430.643372502644</v>
      </c>
      <c r="X120" s="12">
        <f t="shared" si="37"/>
        <v>-7.2667963111092873E-2</v>
      </c>
      <c r="Z120" s="20">
        <f t="shared" si="38"/>
        <v>-223297.02999408555</v>
      </c>
      <c r="AA120" s="10">
        <f t="shared" si="39"/>
        <v>-7.8805481624863699E-2</v>
      </c>
      <c r="AB120" s="10"/>
      <c r="AC120" s="21">
        <f t="shared" si="40"/>
        <v>-7.8805481624863699E-2</v>
      </c>
      <c r="AD120" s="12"/>
      <c r="AE120" s="22">
        <f t="shared" si="41"/>
        <v>7.0394207562349154E-2</v>
      </c>
      <c r="AF120" s="10">
        <f t="shared" si="42"/>
        <v>3.6430809093555006E-3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0.03</v>
      </c>
      <c r="E121" s="18">
        <v>35000</v>
      </c>
      <c r="F121" s="18">
        <v>25590</v>
      </c>
      <c r="G121" s="18">
        <v>35000</v>
      </c>
      <c r="H121" s="18">
        <v>23840</v>
      </c>
      <c r="I121" s="3">
        <f>Inputs!$B$1-A121</f>
        <v>38</v>
      </c>
      <c r="J121" s="10">
        <f t="shared" si="28"/>
        <v>-0.26885714285714285</v>
      </c>
      <c r="K121" s="11">
        <f t="shared" si="29"/>
        <v>0.73114285714285709</v>
      </c>
      <c r="L121" s="12">
        <f t="shared" si="30"/>
        <v>-9410</v>
      </c>
      <c r="N121" s="10">
        <f t="shared" si="31"/>
        <v>0.31885714285714284</v>
      </c>
      <c r="O121" s="13">
        <f t="shared" si="32"/>
        <v>0.68114285714285716</v>
      </c>
      <c r="P121" s="12">
        <f t="shared" si="33"/>
        <v>-11160</v>
      </c>
      <c r="R121" s="24">
        <f t="shared" si="34"/>
        <v>-205700</v>
      </c>
      <c r="S121" s="14">
        <f t="shared" si="35"/>
        <v>-0.29385714285714287</v>
      </c>
      <c r="V121" s="15"/>
      <c r="W121" s="12">
        <f t="shared" si="36"/>
        <v>22059.942232596248</v>
      </c>
      <c r="X121" s="12">
        <f t="shared" si="37"/>
        <v>-7.4666852659553362E-2</v>
      </c>
      <c r="Z121" s="20">
        <f t="shared" si="38"/>
        <v>-224327.63465601968</v>
      </c>
      <c r="AA121" s="10">
        <f t="shared" si="39"/>
        <v>-8.3037627907872308E-2</v>
      </c>
      <c r="AB121" s="10"/>
      <c r="AC121" s="21">
        <f t="shared" si="40"/>
        <v>-8.3037627907872308E-2</v>
      </c>
      <c r="AD121" s="12"/>
      <c r="AE121" s="22">
        <f t="shared" si="41"/>
        <v>6.8386088315748342E-2</v>
      </c>
      <c r="AF121" s="10">
        <f t="shared" si="42"/>
        <v>3.5355754806516426E-3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0.03</v>
      </c>
      <c r="E122" s="18">
        <v>35740</v>
      </c>
      <c r="F122" s="18">
        <v>26330</v>
      </c>
      <c r="G122" s="18">
        <v>35740</v>
      </c>
      <c r="H122" s="18">
        <v>24580</v>
      </c>
      <c r="I122" s="3">
        <f>Inputs!$B$1-A122</f>
        <v>38</v>
      </c>
      <c r="J122" s="10">
        <f t="shared" si="28"/>
        <v>-0.2632904308897594</v>
      </c>
      <c r="K122" s="11">
        <f t="shared" si="29"/>
        <v>0.73670956911024066</v>
      </c>
      <c r="L122" s="12">
        <f t="shared" si="30"/>
        <v>-9410</v>
      </c>
      <c r="N122" s="10">
        <f t="shared" si="31"/>
        <v>0.31225517627308336</v>
      </c>
      <c r="O122" s="13">
        <f t="shared" si="32"/>
        <v>0.68774482372691659</v>
      </c>
      <c r="P122" s="12">
        <f t="shared" si="33"/>
        <v>-11160</v>
      </c>
      <c r="R122" s="24">
        <f t="shared" si="34"/>
        <v>-205700</v>
      </c>
      <c r="S122" s="14">
        <f t="shared" si="35"/>
        <v>-0.28777280358142138</v>
      </c>
      <c r="V122" s="15"/>
      <c r="W122" s="12">
        <f t="shared" si="36"/>
        <v>22697.861625019897</v>
      </c>
      <c r="X122" s="12">
        <f t="shared" si="37"/>
        <v>-7.6571943652567226E-2</v>
      </c>
      <c r="Z122" s="20">
        <f t="shared" si="38"/>
        <v>-225372.35719003511</v>
      </c>
      <c r="AA122" s="10">
        <f t="shared" si="39"/>
        <v>-8.7288243488740189E-2</v>
      </c>
      <c r="AB122" s="10"/>
      <c r="AC122" s="21">
        <f t="shared" si="40"/>
        <v>-8.7288243488740189E-2</v>
      </c>
      <c r="AD122" s="12"/>
      <c r="AE122" s="22">
        <f t="shared" si="41"/>
        <v>6.6464109380934291E-2</v>
      </c>
      <c r="AF122" s="10">
        <f t="shared" si="42"/>
        <v>3.4328875898953504E-3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0.03</v>
      </c>
      <c r="E123" s="18">
        <v>36480</v>
      </c>
      <c r="F123" s="18">
        <v>27070</v>
      </c>
      <c r="G123" s="18">
        <v>36480</v>
      </c>
      <c r="H123" s="18">
        <v>25320</v>
      </c>
      <c r="I123" s="3">
        <f>Inputs!$B$1-A123</f>
        <v>38</v>
      </c>
      <c r="J123" s="10">
        <f t="shared" si="28"/>
        <v>-0.25794956140350878</v>
      </c>
      <c r="K123" s="11">
        <f t="shared" si="29"/>
        <v>0.74205043859649122</v>
      </c>
      <c r="L123" s="12">
        <f t="shared" si="30"/>
        <v>-9410</v>
      </c>
      <c r="N123" s="10">
        <f t="shared" si="31"/>
        <v>0.30592105263157893</v>
      </c>
      <c r="O123" s="13">
        <f t="shared" si="32"/>
        <v>0.69407894736842102</v>
      </c>
      <c r="P123" s="12">
        <f t="shared" si="33"/>
        <v>-11160</v>
      </c>
      <c r="R123" s="24">
        <f t="shared" si="34"/>
        <v>-205700</v>
      </c>
      <c r="S123" s="14">
        <f t="shared" si="35"/>
        <v>-0.28193530701754388</v>
      </c>
      <c r="V123" s="15"/>
      <c r="W123" s="12">
        <f t="shared" si="36"/>
        <v>23335.781017443547</v>
      </c>
      <c r="X123" s="12">
        <f t="shared" si="37"/>
        <v>-7.8365678615973655E-2</v>
      </c>
      <c r="Z123" s="20">
        <f t="shared" si="38"/>
        <v>-226417.07972405053</v>
      </c>
      <c r="AA123" s="10">
        <f t="shared" si="39"/>
        <v>-9.1499633107625142E-2</v>
      </c>
      <c r="AB123" s="10"/>
      <c r="AC123" s="21">
        <f t="shared" si="40"/>
        <v>-9.1499633107625142E-2</v>
      </c>
      <c r="AD123" s="12"/>
      <c r="AE123" s="22">
        <f t="shared" si="41"/>
        <v>6.4647210934613966E-2</v>
      </c>
      <c r="AF123" s="10">
        <f t="shared" si="42"/>
        <v>3.3359984682603816E-3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0.03</v>
      </c>
      <c r="E124" s="18">
        <v>37220</v>
      </c>
      <c r="F124" s="18">
        <v>27810</v>
      </c>
      <c r="G124" s="18">
        <v>37220</v>
      </c>
      <c r="H124" s="18">
        <v>26060</v>
      </c>
      <c r="I124" s="3">
        <f>Inputs!$B$1-A124</f>
        <v>38</v>
      </c>
      <c r="J124" s="10">
        <f t="shared" si="28"/>
        <v>-0.25282106394411608</v>
      </c>
      <c r="K124" s="11">
        <f t="shared" si="29"/>
        <v>0.74717893605588392</v>
      </c>
      <c r="L124" s="12">
        <f t="shared" si="30"/>
        <v>-9410</v>
      </c>
      <c r="N124" s="10">
        <f t="shared" si="31"/>
        <v>0.29983879634605048</v>
      </c>
      <c r="O124" s="13">
        <f t="shared" si="32"/>
        <v>0.70016120365394952</v>
      </c>
      <c r="P124" s="12">
        <f t="shared" si="33"/>
        <v>-11160</v>
      </c>
      <c r="R124" s="24">
        <f t="shared" si="34"/>
        <v>-205700</v>
      </c>
      <c r="S124" s="14">
        <f t="shared" si="35"/>
        <v>-0.27632993014508328</v>
      </c>
      <c r="V124" s="15"/>
      <c r="W124" s="12">
        <f t="shared" si="36"/>
        <v>23973.700409867197</v>
      </c>
      <c r="X124" s="12">
        <f t="shared" si="37"/>
        <v>-8.0057543750299429E-2</v>
      </c>
      <c r="Z124" s="20">
        <f t="shared" si="38"/>
        <v>-227461.80225806596</v>
      </c>
      <c r="AA124" s="10">
        <f t="shared" si="39"/>
        <v>-9.5672337254130199E-2</v>
      </c>
      <c r="AB124" s="10"/>
      <c r="AC124" s="21">
        <f t="shared" si="40"/>
        <v>-9.5672337254130199E-2</v>
      </c>
      <c r="AD124" s="12"/>
      <c r="AE124" s="22">
        <f t="shared" si="41"/>
        <v>6.2927004674577486E-2</v>
      </c>
      <c r="AF124" s="10">
        <f t="shared" si="42"/>
        <v>3.2444302518774837E-3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0.03</v>
      </c>
      <c r="E125" s="18">
        <v>44970</v>
      </c>
      <c r="F125" s="18">
        <v>35560</v>
      </c>
      <c r="G125" s="18">
        <v>44970</v>
      </c>
      <c r="H125" s="18">
        <v>33810</v>
      </c>
      <c r="I125" s="3">
        <f>Inputs!$B$1-A125</f>
        <v>38</v>
      </c>
      <c r="J125" s="10">
        <f t="shared" si="28"/>
        <v>-0.20925061151879029</v>
      </c>
      <c r="K125" s="11">
        <f t="shared" si="29"/>
        <v>0.79074938848120968</v>
      </c>
      <c r="L125" s="12">
        <f t="shared" si="30"/>
        <v>-9410</v>
      </c>
      <c r="N125" s="10">
        <f t="shared" si="31"/>
        <v>0.24816544362908605</v>
      </c>
      <c r="O125" s="13">
        <f t="shared" si="32"/>
        <v>0.7518345563709139</v>
      </c>
      <c r="P125" s="12">
        <f t="shared" si="33"/>
        <v>-11160</v>
      </c>
      <c r="R125" s="24">
        <f t="shared" si="34"/>
        <v>-205700</v>
      </c>
      <c r="S125" s="14">
        <f t="shared" si="35"/>
        <v>-0.22870802757393818</v>
      </c>
      <c r="V125" s="15"/>
      <c r="W125" s="12">
        <f t="shared" si="36"/>
        <v>30654.612965655433</v>
      </c>
      <c r="X125" s="12">
        <f t="shared" si="37"/>
        <v>-9.3327034437875392E-2</v>
      </c>
      <c r="Z125" s="20">
        <f t="shared" si="38"/>
        <v>-238403.15312106535</v>
      </c>
      <c r="AA125" s="10">
        <f t="shared" si="39"/>
        <v>-0.1371758413969387</v>
      </c>
      <c r="AB125" s="10"/>
      <c r="AC125" s="21">
        <f t="shared" si="40"/>
        <v>-0.1371758413969387</v>
      </c>
      <c r="AD125" s="12"/>
      <c r="AE125" s="22">
        <f t="shared" si="41"/>
        <v>4.9212598425196853E-2</v>
      </c>
      <c r="AF125" s="10">
        <f t="shared" si="42"/>
        <v>2.5200590027927294E-3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0.03</v>
      </c>
      <c r="E126" s="18">
        <v>900</v>
      </c>
      <c r="F126" s="18">
        <v>720</v>
      </c>
      <c r="G126" s="18">
        <v>900</v>
      </c>
      <c r="H126" s="18">
        <v>590</v>
      </c>
      <c r="I126" s="3">
        <f>Inputs!$B$1-A126</f>
        <v>43</v>
      </c>
      <c r="J126" s="10">
        <f t="shared" si="28"/>
        <v>-0.2</v>
      </c>
      <c r="K126" s="11">
        <f t="shared" si="29"/>
        <v>0.8</v>
      </c>
      <c r="L126" s="12">
        <f t="shared" si="30"/>
        <v>-180</v>
      </c>
      <c r="N126" s="10">
        <f t="shared" si="31"/>
        <v>0.34444444444444444</v>
      </c>
      <c r="O126" s="13">
        <f t="shared" si="32"/>
        <v>0.65555555555555556</v>
      </c>
      <c r="P126" s="12">
        <f t="shared" si="33"/>
        <v>-310</v>
      </c>
      <c r="R126" s="24">
        <f t="shared" si="34"/>
        <v>-4900</v>
      </c>
      <c r="S126" s="14">
        <f t="shared" si="35"/>
        <v>-0.2722222222222222</v>
      </c>
      <c r="V126" s="15"/>
      <c r="W126" s="12">
        <f t="shared" si="36"/>
        <v>620.67832776355203</v>
      </c>
      <c r="X126" s="12">
        <f t="shared" si="37"/>
        <v>5.1997165700935648E-2</v>
      </c>
      <c r="Z126" s="20">
        <f t="shared" si="38"/>
        <v>-4616.486789852841</v>
      </c>
      <c r="AA126" s="10">
        <f t="shared" si="39"/>
        <v>6.1413196452836931E-2</v>
      </c>
      <c r="AB126" s="10"/>
      <c r="AC126" s="21">
        <f t="shared" si="40"/>
        <v>6.1413196452836931E-2</v>
      </c>
      <c r="AD126" s="12"/>
      <c r="AE126" s="22">
        <f t="shared" si="41"/>
        <v>0.18055555555555555</v>
      </c>
      <c r="AF126" s="10">
        <f t="shared" si="42"/>
        <v>9.9070325581446239E-3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0.03</v>
      </c>
      <c r="E127" s="18">
        <v>2700</v>
      </c>
      <c r="F127" s="18">
        <v>2180</v>
      </c>
      <c r="G127" s="18">
        <v>2700</v>
      </c>
      <c r="H127" s="18">
        <v>1800</v>
      </c>
      <c r="I127" s="3">
        <f>Inputs!$B$1-A127</f>
        <v>43</v>
      </c>
      <c r="J127" s="10">
        <f t="shared" si="28"/>
        <v>-0.19259259259259259</v>
      </c>
      <c r="K127" s="11">
        <f t="shared" si="29"/>
        <v>0.80740740740740746</v>
      </c>
      <c r="L127" s="12">
        <f t="shared" si="30"/>
        <v>-520</v>
      </c>
      <c r="N127" s="10">
        <f t="shared" si="31"/>
        <v>0.33333333333333331</v>
      </c>
      <c r="O127" s="13">
        <f t="shared" si="32"/>
        <v>0.66666666666666663</v>
      </c>
      <c r="P127" s="12">
        <f t="shared" si="33"/>
        <v>-900</v>
      </c>
      <c r="R127" s="24">
        <f t="shared" si="34"/>
        <v>-14200</v>
      </c>
      <c r="S127" s="14">
        <f t="shared" si="35"/>
        <v>-0.26296296296296295</v>
      </c>
      <c r="V127" s="15"/>
      <c r="W127" s="12">
        <f t="shared" si="36"/>
        <v>1879.2760479507549</v>
      </c>
      <c r="X127" s="12">
        <f t="shared" si="37"/>
        <v>4.4042248861530499E-2</v>
      </c>
      <c r="Z127" s="20">
        <f t="shared" si="38"/>
        <v>-13477.696113721096</v>
      </c>
      <c r="AA127" s="10">
        <f t="shared" si="39"/>
        <v>5.359253393045086E-2</v>
      </c>
      <c r="AB127" s="10"/>
      <c r="AC127" s="21">
        <f t="shared" si="40"/>
        <v>5.359253393045086E-2</v>
      </c>
      <c r="AD127" s="12"/>
      <c r="AE127" s="22">
        <f t="shared" si="41"/>
        <v>0.1743119266055046</v>
      </c>
      <c r="AF127" s="10">
        <f t="shared" si="42"/>
        <v>9.5311980314375377E-3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0.03</v>
      </c>
      <c r="E128" s="18">
        <v>4510</v>
      </c>
      <c r="F128" s="18">
        <v>3640</v>
      </c>
      <c r="G128" s="18">
        <v>4510</v>
      </c>
      <c r="H128" s="18">
        <v>3020</v>
      </c>
      <c r="I128" s="3">
        <f>Inputs!$B$1-A128</f>
        <v>43</v>
      </c>
      <c r="J128" s="10">
        <f t="shared" si="28"/>
        <v>-0.19290465631929046</v>
      </c>
      <c r="K128" s="11">
        <f t="shared" si="29"/>
        <v>0.80709534368070956</v>
      </c>
      <c r="L128" s="12">
        <f t="shared" si="30"/>
        <v>-870</v>
      </c>
      <c r="N128" s="10">
        <f t="shared" si="31"/>
        <v>0.3303769401330377</v>
      </c>
      <c r="O128" s="13">
        <f t="shared" si="32"/>
        <v>0.66962305986696236</v>
      </c>
      <c r="P128" s="12">
        <f t="shared" si="33"/>
        <v>-1490</v>
      </c>
      <c r="R128" s="24">
        <f t="shared" si="34"/>
        <v>-23600</v>
      </c>
      <c r="S128" s="14">
        <f t="shared" si="35"/>
        <v>-0.2616407982261641</v>
      </c>
      <c r="V128" s="15"/>
      <c r="W128" s="12">
        <f t="shared" si="36"/>
        <v>3137.8737681379575</v>
      </c>
      <c r="X128" s="12">
        <f t="shared" si="37"/>
        <v>3.9031049052303819E-2</v>
      </c>
      <c r="Z128" s="20">
        <f t="shared" si="38"/>
        <v>-22538.905437589347</v>
      </c>
      <c r="AA128" s="10">
        <f t="shared" si="39"/>
        <v>4.7078353709271478E-2</v>
      </c>
      <c r="AB128" s="10"/>
      <c r="AC128" s="21">
        <f t="shared" si="40"/>
        <v>4.7078353709271478E-2</v>
      </c>
      <c r="AD128" s="12"/>
      <c r="AE128" s="22">
        <f t="shared" si="41"/>
        <v>0.17032967032967034</v>
      </c>
      <c r="AF128" s="10">
        <f t="shared" si="42"/>
        <v>9.2928941886154526E-3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0.03</v>
      </c>
      <c r="E129" s="18">
        <v>6310</v>
      </c>
      <c r="F129" s="18">
        <v>5090</v>
      </c>
      <c r="G129" s="18">
        <v>6310</v>
      </c>
      <c r="H129" s="18">
        <v>4220</v>
      </c>
      <c r="I129" s="3">
        <f>Inputs!$B$1-A129</f>
        <v>43</v>
      </c>
      <c r="J129" s="10">
        <f t="shared" si="28"/>
        <v>-0.19334389857369255</v>
      </c>
      <c r="K129" s="11">
        <f t="shared" si="29"/>
        <v>0.8066561014263075</v>
      </c>
      <c r="L129" s="12">
        <f t="shared" si="30"/>
        <v>-1220</v>
      </c>
      <c r="N129" s="10">
        <f t="shared" si="31"/>
        <v>0.33122028526148972</v>
      </c>
      <c r="O129" s="13">
        <f t="shared" si="32"/>
        <v>0.66877971473851028</v>
      </c>
      <c r="P129" s="12">
        <f t="shared" si="33"/>
        <v>-2090</v>
      </c>
      <c r="R129" s="24">
        <f t="shared" si="34"/>
        <v>-33100</v>
      </c>
      <c r="S129" s="14">
        <f t="shared" si="35"/>
        <v>-0.26228209191759111</v>
      </c>
      <c r="V129" s="15"/>
      <c r="W129" s="12">
        <f t="shared" si="36"/>
        <v>4387.8509559951108</v>
      </c>
      <c r="X129" s="12">
        <f t="shared" si="37"/>
        <v>3.9775108055713458E-2</v>
      </c>
      <c r="Z129" s="20">
        <f t="shared" si="38"/>
        <v>-31585.996889376329</v>
      </c>
      <c r="AA129" s="10">
        <f t="shared" si="39"/>
        <v>4.7932731581218281E-2</v>
      </c>
      <c r="AB129" s="10"/>
      <c r="AC129" s="21">
        <f t="shared" si="40"/>
        <v>4.7932731581218281E-2</v>
      </c>
      <c r="AD129" s="12"/>
      <c r="AE129" s="22">
        <f t="shared" si="41"/>
        <v>0.17092337917485265</v>
      </c>
      <c r="AF129" s="10">
        <f t="shared" si="42"/>
        <v>9.3283535496901937E-3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0.03</v>
      </c>
      <c r="E130" s="18">
        <v>8130</v>
      </c>
      <c r="F130" s="18">
        <v>6560</v>
      </c>
      <c r="G130" s="18">
        <v>8130</v>
      </c>
      <c r="H130" s="18">
        <v>5440</v>
      </c>
      <c r="I130" s="3">
        <f>Inputs!$B$1-A130</f>
        <v>43</v>
      </c>
      <c r="J130" s="10">
        <f t="shared" si="28"/>
        <v>-0.19311193111931119</v>
      </c>
      <c r="K130" s="11">
        <f t="shared" si="29"/>
        <v>0.80688806888068876</v>
      </c>
      <c r="L130" s="12">
        <f t="shared" si="30"/>
        <v>-1570</v>
      </c>
      <c r="N130" s="10">
        <f t="shared" si="31"/>
        <v>0.33087330873308735</v>
      </c>
      <c r="O130" s="13">
        <f t="shared" si="32"/>
        <v>0.66912669126691271</v>
      </c>
      <c r="P130" s="12">
        <f t="shared" si="33"/>
        <v>-2690</v>
      </c>
      <c r="R130" s="24">
        <f t="shared" si="34"/>
        <v>-42600</v>
      </c>
      <c r="S130" s="14">
        <f t="shared" si="35"/>
        <v>-0.26199261992619927</v>
      </c>
      <c r="V130" s="15"/>
      <c r="W130" s="12">
        <f t="shared" si="36"/>
        <v>5655.0692085123628</v>
      </c>
      <c r="X130" s="12">
        <f t="shared" si="37"/>
        <v>3.953478097653728E-2</v>
      </c>
      <c r="Z130" s="20">
        <f t="shared" si="38"/>
        <v>-40661.324085325876</v>
      </c>
      <c r="AA130" s="10">
        <f t="shared" si="39"/>
        <v>4.7678622334233485E-2</v>
      </c>
      <c r="AB130" s="10"/>
      <c r="AC130" s="21">
        <f t="shared" si="40"/>
        <v>4.7678622334233485E-2</v>
      </c>
      <c r="AD130" s="12"/>
      <c r="AE130" s="22">
        <f t="shared" si="41"/>
        <v>0.17073170731707318</v>
      </c>
      <c r="AF130" s="10">
        <f t="shared" si="42"/>
        <v>9.3169032795100692E-3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0.03</v>
      </c>
      <c r="E131" s="18">
        <v>9940</v>
      </c>
      <c r="F131" s="18">
        <v>7930</v>
      </c>
      <c r="G131" s="18">
        <v>9940</v>
      </c>
      <c r="H131" s="18">
        <v>6590</v>
      </c>
      <c r="I131" s="3">
        <f>Inputs!$B$1-A131</f>
        <v>43</v>
      </c>
      <c r="J131" s="10">
        <f t="shared" ref="J131:J194" si="43">-(E131-F131)/E131</f>
        <v>-0.2022132796780684</v>
      </c>
      <c r="K131" s="11">
        <f t="shared" ref="K131:K194" si="44">F131/E131</f>
        <v>0.79778672032193154</v>
      </c>
      <c r="L131" s="12">
        <f t="shared" ref="L131:L194" si="45">F131-E131</f>
        <v>-2010</v>
      </c>
      <c r="N131" s="10">
        <f t="shared" ref="N131:N194" si="46">(G131-H131)/G131</f>
        <v>0.33702213279678067</v>
      </c>
      <c r="O131" s="13">
        <f t="shared" ref="O131:O194" si="47">H131/G131</f>
        <v>0.66297786720321927</v>
      </c>
      <c r="P131" s="12">
        <f t="shared" ref="P131:P194" si="48">H131-G131</f>
        <v>-3350</v>
      </c>
      <c r="R131" s="24">
        <f t="shared" ref="R131:R194" si="49">20*(L131+P131)/2</f>
        <v>-53600</v>
      </c>
      <c r="S131" s="14">
        <f t="shared" ref="S131:S194" si="50">(R131)/(E131*20)</f>
        <v>-0.26961770623742454</v>
      </c>
      <c r="V131" s="15"/>
      <c r="W131" s="12">
        <f t="shared" ref="W131:W194" si="51">F131*$V$2^(19)</f>
        <v>6836.0821377291222</v>
      </c>
      <c r="X131" s="12">
        <f t="shared" ref="X131:X194" si="52">(W131-H131)/H131</f>
        <v>3.7341750793493507E-2</v>
      </c>
      <c r="Z131" s="20">
        <f t="shared" ref="Z131:Z194" si="53">-(E131*20-F131*(1-$V$2^(20))/(1-$V$2))</f>
        <v>-51395.472560462513</v>
      </c>
      <c r="AA131" s="10">
        <f t="shared" ref="AA131:AA194" si="54">(R131-Z131)/Z131</f>
        <v>4.2893417060112508E-2</v>
      </c>
      <c r="AB131" s="10"/>
      <c r="AC131" s="21">
        <f t="shared" ref="AC131:AC194" si="55">(R131-Z131)/Z131</f>
        <v>4.2893417060112508E-2</v>
      </c>
      <c r="AD131" s="12"/>
      <c r="AE131" s="22">
        <f t="shared" ref="AE131:AE194" si="56">(F131-H131)/F131</f>
        <v>0.16897856242118536</v>
      </c>
      <c r="AF131" s="10">
        <f t="shared" ref="AF131:AF194" si="57">1-(1-AE131)^(1/20)</f>
        <v>9.2122888059702479E-3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0.03</v>
      </c>
      <c r="E132" s="18">
        <v>11740</v>
      </c>
      <c r="F132" s="18">
        <v>8940</v>
      </c>
      <c r="G132" s="18">
        <v>11740</v>
      </c>
      <c r="H132" s="18">
        <v>7470</v>
      </c>
      <c r="I132" s="3">
        <f>Inputs!$B$1-A132</f>
        <v>43</v>
      </c>
      <c r="J132" s="10">
        <f t="shared" si="43"/>
        <v>-0.23850085178875638</v>
      </c>
      <c r="K132" s="11">
        <f t="shared" si="44"/>
        <v>0.76149914821124365</v>
      </c>
      <c r="L132" s="12">
        <f t="shared" si="45"/>
        <v>-2800</v>
      </c>
      <c r="N132" s="10">
        <f t="shared" si="46"/>
        <v>0.3637137989778535</v>
      </c>
      <c r="O132" s="13">
        <f t="shared" si="47"/>
        <v>0.6362862010221465</v>
      </c>
      <c r="P132" s="12">
        <f t="shared" si="48"/>
        <v>-4270</v>
      </c>
      <c r="R132" s="24">
        <f t="shared" si="49"/>
        <v>-70700</v>
      </c>
      <c r="S132" s="14">
        <f t="shared" si="50"/>
        <v>-0.30110732538330492</v>
      </c>
      <c r="V132" s="15"/>
      <c r="W132" s="12">
        <f t="shared" si="51"/>
        <v>7706.755903064105</v>
      </c>
      <c r="X132" s="12">
        <f t="shared" si="52"/>
        <v>3.1694230664538831E-2</v>
      </c>
      <c r="Z132" s="20">
        <f t="shared" si="53"/>
        <v>-68621.377640672756</v>
      </c>
      <c r="AA132" s="10">
        <f t="shared" si="54"/>
        <v>3.0291177921429817E-2</v>
      </c>
      <c r="AB132" s="10"/>
      <c r="AC132" s="21">
        <f t="shared" si="55"/>
        <v>3.0291177921429817E-2</v>
      </c>
      <c r="AD132" s="12"/>
      <c r="AE132" s="22">
        <f t="shared" si="56"/>
        <v>0.16442953020134229</v>
      </c>
      <c r="AF132" s="10">
        <f t="shared" si="57"/>
        <v>8.9418115779825724E-3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0.03</v>
      </c>
      <c r="E133" s="18">
        <v>13560</v>
      </c>
      <c r="F133" s="18">
        <v>9700</v>
      </c>
      <c r="G133" s="18">
        <v>13560</v>
      </c>
      <c r="H133" s="18">
        <v>8180</v>
      </c>
      <c r="I133" s="3">
        <f>Inputs!$B$1-A133</f>
        <v>43</v>
      </c>
      <c r="J133" s="10">
        <f t="shared" si="43"/>
        <v>-0.28466076696165193</v>
      </c>
      <c r="K133" s="11">
        <f t="shared" si="44"/>
        <v>0.71533923303834812</v>
      </c>
      <c r="L133" s="12">
        <f t="shared" si="45"/>
        <v>-3860</v>
      </c>
      <c r="N133" s="10">
        <f t="shared" si="46"/>
        <v>0.39675516224188789</v>
      </c>
      <c r="O133" s="13">
        <f t="shared" si="47"/>
        <v>0.60324483775811211</v>
      </c>
      <c r="P133" s="12">
        <f t="shared" si="48"/>
        <v>-5380</v>
      </c>
      <c r="R133" s="24">
        <f t="shared" si="49"/>
        <v>-92400</v>
      </c>
      <c r="S133" s="14">
        <f t="shared" si="50"/>
        <v>-0.34070796460176989</v>
      </c>
      <c r="V133" s="15"/>
      <c r="W133" s="12">
        <f t="shared" si="51"/>
        <v>8361.916360147854</v>
      </c>
      <c r="X133" s="12">
        <f t="shared" si="52"/>
        <v>2.2239163832255989E-2</v>
      </c>
      <c r="Z133" s="20">
        <f t="shared" si="53"/>
        <v>-90894.33591885076</v>
      </c>
      <c r="AA133" s="10">
        <f t="shared" si="54"/>
        <v>1.6564993472128742E-2</v>
      </c>
      <c r="AB133" s="10"/>
      <c r="AC133" s="21">
        <f t="shared" si="55"/>
        <v>1.6564993472128742E-2</v>
      </c>
      <c r="AD133" s="12"/>
      <c r="AE133" s="22">
        <f t="shared" si="56"/>
        <v>0.15670103092783505</v>
      </c>
      <c r="AF133" s="10">
        <f t="shared" si="57"/>
        <v>8.4854800924903939E-3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0.03</v>
      </c>
      <c r="E134" s="18">
        <v>15360</v>
      </c>
      <c r="F134" s="18">
        <v>10320</v>
      </c>
      <c r="G134" s="18">
        <v>15360</v>
      </c>
      <c r="H134" s="18">
        <v>8800</v>
      </c>
      <c r="I134" s="3">
        <f>Inputs!$B$1-A134</f>
        <v>43</v>
      </c>
      <c r="J134" s="10">
        <f t="shared" si="43"/>
        <v>-0.328125</v>
      </c>
      <c r="K134" s="11">
        <f t="shared" si="44"/>
        <v>0.671875</v>
      </c>
      <c r="L134" s="12">
        <f t="shared" si="45"/>
        <v>-5040</v>
      </c>
      <c r="N134" s="10">
        <f t="shared" si="46"/>
        <v>0.42708333333333331</v>
      </c>
      <c r="O134" s="13">
        <f t="shared" si="47"/>
        <v>0.57291666666666663</v>
      </c>
      <c r="P134" s="12">
        <f t="shared" si="48"/>
        <v>-6560</v>
      </c>
      <c r="R134" s="24">
        <f t="shared" si="49"/>
        <v>-116000</v>
      </c>
      <c r="S134" s="14">
        <f t="shared" si="50"/>
        <v>-0.37760416666666669</v>
      </c>
      <c r="V134" s="15"/>
      <c r="W134" s="12">
        <f t="shared" si="51"/>
        <v>8896.3893646109136</v>
      </c>
      <c r="X134" s="12">
        <f t="shared" si="52"/>
        <v>1.095333688760382E-2</v>
      </c>
      <c r="Z134" s="20">
        <f t="shared" si="53"/>
        <v>-115369.64398789071</v>
      </c>
      <c r="AA134" s="10">
        <f t="shared" si="54"/>
        <v>5.4637943771019297E-3</v>
      </c>
      <c r="AB134" s="10"/>
      <c r="AC134" s="21">
        <f t="shared" si="55"/>
        <v>5.4637943771019297E-3</v>
      </c>
      <c r="AD134" s="12"/>
      <c r="AE134" s="22">
        <f t="shared" si="56"/>
        <v>0.14728682170542637</v>
      </c>
      <c r="AF134" s="10">
        <f t="shared" si="57"/>
        <v>7.9349526568026629E-3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0.03</v>
      </c>
      <c r="E135" s="18">
        <v>17170</v>
      </c>
      <c r="F135" s="18">
        <v>10950</v>
      </c>
      <c r="G135" s="18">
        <v>17170</v>
      </c>
      <c r="H135" s="18">
        <v>9430</v>
      </c>
      <c r="I135" s="3">
        <f>Inputs!$B$1-A135</f>
        <v>43</v>
      </c>
      <c r="J135" s="10">
        <f t="shared" si="43"/>
        <v>-0.36225975538730343</v>
      </c>
      <c r="K135" s="11">
        <f t="shared" si="44"/>
        <v>0.63774024461269652</v>
      </c>
      <c r="L135" s="12">
        <f t="shared" si="45"/>
        <v>-6220</v>
      </c>
      <c r="N135" s="10">
        <f t="shared" si="46"/>
        <v>0.45078625509609782</v>
      </c>
      <c r="O135" s="13">
        <f t="shared" si="47"/>
        <v>0.54921374490390218</v>
      </c>
      <c r="P135" s="12">
        <f t="shared" si="48"/>
        <v>-7740</v>
      </c>
      <c r="R135" s="24">
        <f t="shared" si="49"/>
        <v>-139600</v>
      </c>
      <c r="S135" s="14">
        <f t="shared" si="50"/>
        <v>-0.40652300524170065</v>
      </c>
      <c r="V135" s="15"/>
      <c r="W135" s="12">
        <f t="shared" si="51"/>
        <v>9439.4829014040206</v>
      </c>
      <c r="X135" s="12">
        <f t="shared" si="52"/>
        <v>1.0056099049862773E-3</v>
      </c>
      <c r="Z135" s="20">
        <f t="shared" si="53"/>
        <v>-139859.06992901195</v>
      </c>
      <c r="AA135" s="10">
        <f t="shared" si="54"/>
        <v>-1.8523641630353155E-3</v>
      </c>
      <c r="AB135" s="10"/>
      <c r="AC135" s="21">
        <f t="shared" si="55"/>
        <v>-1.8523641630353155E-3</v>
      </c>
      <c r="AD135" s="12"/>
      <c r="AE135" s="22">
        <f t="shared" si="56"/>
        <v>0.13881278538812786</v>
      </c>
      <c r="AF135" s="10">
        <f t="shared" si="57"/>
        <v>7.444320736619825E-3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0.03</v>
      </c>
      <c r="E136" s="18">
        <v>18670</v>
      </c>
      <c r="F136" s="18">
        <v>11570</v>
      </c>
      <c r="G136" s="18">
        <v>18670</v>
      </c>
      <c r="H136" s="18">
        <v>10050</v>
      </c>
      <c r="I136" s="3">
        <f>Inputs!$B$1-A136</f>
        <v>43</v>
      </c>
      <c r="J136" s="10">
        <f t="shared" si="43"/>
        <v>-0.38028923406534548</v>
      </c>
      <c r="K136" s="11">
        <f t="shared" si="44"/>
        <v>0.61971076593465457</v>
      </c>
      <c r="L136" s="12">
        <f t="shared" si="45"/>
        <v>-7100</v>
      </c>
      <c r="N136" s="10">
        <f t="shared" si="46"/>
        <v>0.46170326727370115</v>
      </c>
      <c r="O136" s="13">
        <f t="shared" si="47"/>
        <v>0.53829673272629885</v>
      </c>
      <c r="P136" s="12">
        <f t="shared" si="48"/>
        <v>-8620</v>
      </c>
      <c r="R136" s="24">
        <f t="shared" si="49"/>
        <v>-157200</v>
      </c>
      <c r="S136" s="14">
        <f t="shared" si="50"/>
        <v>-0.42099625066952329</v>
      </c>
      <c r="V136" s="15"/>
      <c r="W136" s="12">
        <f t="shared" si="51"/>
        <v>9973.9559058670802</v>
      </c>
      <c r="X136" s="12">
        <f t="shared" si="52"/>
        <v>-7.566576530638784E-3</v>
      </c>
      <c r="Z136" s="20">
        <f t="shared" si="53"/>
        <v>-158334.37799805187</v>
      </c>
      <c r="AA136" s="10">
        <f t="shared" si="54"/>
        <v>-7.1644453491068825E-3</v>
      </c>
      <c r="AB136" s="10"/>
      <c r="AC136" s="21">
        <f t="shared" si="55"/>
        <v>-7.1644453491068825E-3</v>
      </c>
      <c r="AD136" s="12"/>
      <c r="AE136" s="22">
        <f t="shared" si="56"/>
        <v>0.1313742437337943</v>
      </c>
      <c r="AF136" s="10">
        <f t="shared" si="57"/>
        <v>7.0174075326931984E-3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0.03</v>
      </c>
      <c r="E137" s="18">
        <v>19660</v>
      </c>
      <c r="F137" s="18">
        <v>12200</v>
      </c>
      <c r="G137" s="18">
        <v>19660</v>
      </c>
      <c r="H137" s="18">
        <v>10680</v>
      </c>
      <c r="I137" s="3">
        <f>Inputs!$B$1-A137</f>
        <v>43</v>
      </c>
      <c r="J137" s="10">
        <f t="shared" si="43"/>
        <v>-0.37945066124109866</v>
      </c>
      <c r="K137" s="11">
        <f t="shared" si="44"/>
        <v>0.62054933875890128</v>
      </c>
      <c r="L137" s="12">
        <f t="shared" si="45"/>
        <v>-7460</v>
      </c>
      <c r="N137" s="10">
        <f t="shared" si="46"/>
        <v>0.45676500508647</v>
      </c>
      <c r="O137" s="13">
        <f t="shared" si="47"/>
        <v>0.54323499491353</v>
      </c>
      <c r="P137" s="12">
        <f t="shared" si="48"/>
        <v>-8980</v>
      </c>
      <c r="R137" s="24">
        <f t="shared" si="49"/>
        <v>-164400</v>
      </c>
      <c r="S137" s="14">
        <f t="shared" si="50"/>
        <v>-0.41810783316378436</v>
      </c>
      <c r="V137" s="15"/>
      <c r="W137" s="12">
        <f t="shared" si="51"/>
        <v>10517.049442660187</v>
      </c>
      <c r="X137" s="12">
        <f t="shared" si="52"/>
        <v>-1.5257542822079851E-2</v>
      </c>
      <c r="Z137" s="20">
        <f t="shared" si="53"/>
        <v>-166423.80393917314</v>
      </c>
      <c r="AA137" s="10">
        <f t="shared" si="54"/>
        <v>-1.2160543691891764E-2</v>
      </c>
      <c r="AB137" s="10"/>
      <c r="AC137" s="21">
        <f t="shared" si="55"/>
        <v>-1.2160543691891764E-2</v>
      </c>
      <c r="AD137" s="12"/>
      <c r="AE137" s="22">
        <f t="shared" si="56"/>
        <v>0.12459016393442623</v>
      </c>
      <c r="AF137" s="10">
        <f t="shared" si="57"/>
        <v>6.6310726701285239E-3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0.03</v>
      </c>
      <c r="E138" s="18">
        <v>20300</v>
      </c>
      <c r="F138" s="18">
        <v>12800</v>
      </c>
      <c r="G138" s="18">
        <v>20300</v>
      </c>
      <c r="H138" s="18">
        <v>11280</v>
      </c>
      <c r="I138" s="3">
        <f>Inputs!$B$1-A138</f>
        <v>43</v>
      </c>
      <c r="J138" s="10">
        <f t="shared" si="43"/>
        <v>-0.36945812807881773</v>
      </c>
      <c r="K138" s="11">
        <f t="shared" si="44"/>
        <v>0.63054187192118227</v>
      </c>
      <c r="L138" s="12">
        <f t="shared" si="45"/>
        <v>-7500</v>
      </c>
      <c r="N138" s="10">
        <f t="shared" si="46"/>
        <v>0.44433497536945815</v>
      </c>
      <c r="O138" s="13">
        <f t="shared" si="47"/>
        <v>0.5556650246305419</v>
      </c>
      <c r="P138" s="12">
        <f t="shared" si="48"/>
        <v>-9020</v>
      </c>
      <c r="R138" s="24">
        <f t="shared" si="49"/>
        <v>-165200</v>
      </c>
      <c r="S138" s="14">
        <f t="shared" si="50"/>
        <v>-0.40689655172413791</v>
      </c>
      <c r="V138" s="15"/>
      <c r="W138" s="12">
        <f t="shared" si="51"/>
        <v>11034.281382463148</v>
      </c>
      <c r="X138" s="12">
        <f t="shared" si="52"/>
        <v>-2.1783565384472653E-2</v>
      </c>
      <c r="Z138" s="20">
        <f t="shared" si="53"/>
        <v>-168070.87626405052</v>
      </c>
      <c r="AA138" s="10">
        <f t="shared" si="54"/>
        <v>-1.7081342870731382E-2</v>
      </c>
      <c r="AB138" s="10"/>
      <c r="AC138" s="21">
        <f t="shared" si="55"/>
        <v>-1.7081342870731382E-2</v>
      </c>
      <c r="AD138" s="12"/>
      <c r="AE138" s="22">
        <f t="shared" si="56"/>
        <v>0.11874999999999999</v>
      </c>
      <c r="AF138" s="10">
        <f t="shared" si="57"/>
        <v>6.3007626624337343E-3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0.03</v>
      </c>
      <c r="E139" s="18">
        <v>20880</v>
      </c>
      <c r="F139" s="18">
        <v>13380</v>
      </c>
      <c r="G139" s="18">
        <v>20880</v>
      </c>
      <c r="H139" s="18">
        <v>11860</v>
      </c>
      <c r="I139" s="3">
        <f>Inputs!$B$1-A139</f>
        <v>43</v>
      </c>
      <c r="J139" s="10">
        <f t="shared" si="43"/>
        <v>-0.35919540229885055</v>
      </c>
      <c r="K139" s="11">
        <f t="shared" si="44"/>
        <v>0.64080459770114939</v>
      </c>
      <c r="L139" s="12">
        <f t="shared" si="45"/>
        <v>-7500</v>
      </c>
      <c r="N139" s="10">
        <f t="shared" si="46"/>
        <v>0.43199233716475094</v>
      </c>
      <c r="O139" s="13">
        <f t="shared" si="47"/>
        <v>0.56800766283524906</v>
      </c>
      <c r="P139" s="12">
        <f t="shared" si="48"/>
        <v>-9020</v>
      </c>
      <c r="R139" s="24">
        <f t="shared" si="49"/>
        <v>-165200</v>
      </c>
      <c r="S139" s="14">
        <f t="shared" si="50"/>
        <v>-0.39559386973180077</v>
      </c>
      <c r="V139" s="15"/>
      <c r="W139" s="12">
        <f t="shared" si="51"/>
        <v>11534.27225760601</v>
      </c>
      <c r="X139" s="12">
        <f t="shared" si="52"/>
        <v>-2.7464396491904755E-2</v>
      </c>
      <c r="Z139" s="20">
        <f t="shared" si="53"/>
        <v>-168889.71284476528</v>
      </c>
      <c r="AA139" s="10">
        <f t="shared" si="54"/>
        <v>-2.1846877365210949E-2</v>
      </c>
      <c r="AB139" s="10"/>
      <c r="AC139" s="21">
        <f t="shared" si="55"/>
        <v>-2.1846877365210949E-2</v>
      </c>
      <c r="AD139" s="12"/>
      <c r="AE139" s="22">
        <f t="shared" si="56"/>
        <v>0.11360239162929746</v>
      </c>
      <c r="AF139" s="10">
        <f t="shared" si="57"/>
        <v>6.0113422018648333E-3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0.03</v>
      </c>
      <c r="E140" s="18">
        <v>21470</v>
      </c>
      <c r="F140" s="18">
        <v>13970</v>
      </c>
      <c r="G140" s="18">
        <v>21470</v>
      </c>
      <c r="H140" s="18">
        <v>12450</v>
      </c>
      <c r="I140" s="3">
        <f>Inputs!$B$1-A140</f>
        <v>43</v>
      </c>
      <c r="J140" s="10">
        <f t="shared" si="43"/>
        <v>-0.34932463903120631</v>
      </c>
      <c r="K140" s="11">
        <f t="shared" si="44"/>
        <v>0.65067536096879364</v>
      </c>
      <c r="L140" s="12">
        <f t="shared" si="45"/>
        <v>-7500</v>
      </c>
      <c r="N140" s="10">
        <f t="shared" si="46"/>
        <v>0.42012109920819751</v>
      </c>
      <c r="O140" s="13">
        <f t="shared" si="47"/>
        <v>0.57987890079180249</v>
      </c>
      <c r="P140" s="12">
        <f t="shared" si="48"/>
        <v>-9020</v>
      </c>
      <c r="R140" s="24">
        <f t="shared" si="49"/>
        <v>-165200</v>
      </c>
      <c r="S140" s="14">
        <f t="shared" si="50"/>
        <v>-0.38472286911970188</v>
      </c>
      <c r="V140" s="15"/>
      <c r="W140" s="12">
        <f t="shared" si="51"/>
        <v>12042.88366507892</v>
      </c>
      <c r="X140" s="12">
        <f t="shared" si="52"/>
        <v>-3.270010722257672E-2</v>
      </c>
      <c r="Z140" s="20">
        <f t="shared" si="53"/>
        <v>-169722.66729756136</v>
      </c>
      <c r="AA140" s="10">
        <f t="shared" si="54"/>
        <v>-2.6647397012869979E-2</v>
      </c>
      <c r="AB140" s="10"/>
      <c r="AC140" s="21">
        <f t="shared" si="55"/>
        <v>-2.6647397012869979E-2</v>
      </c>
      <c r="AD140" s="12"/>
      <c r="AE140" s="22">
        <f t="shared" si="56"/>
        <v>0.10880458124552612</v>
      </c>
      <c r="AF140" s="10">
        <f t="shared" si="57"/>
        <v>5.7430229490048612E-3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0.03</v>
      </c>
      <c r="E141" s="18">
        <v>22050</v>
      </c>
      <c r="F141" s="18">
        <v>14550</v>
      </c>
      <c r="G141" s="18">
        <v>22050</v>
      </c>
      <c r="H141" s="18">
        <v>13030</v>
      </c>
      <c r="I141" s="3">
        <f>Inputs!$B$1-A141</f>
        <v>43</v>
      </c>
      <c r="J141" s="10">
        <f t="shared" si="43"/>
        <v>-0.3401360544217687</v>
      </c>
      <c r="K141" s="11">
        <f t="shared" si="44"/>
        <v>0.65986394557823125</v>
      </c>
      <c r="L141" s="12">
        <f t="shared" si="45"/>
        <v>-7500</v>
      </c>
      <c r="N141" s="10">
        <f t="shared" si="46"/>
        <v>0.40907029478458051</v>
      </c>
      <c r="O141" s="13">
        <f t="shared" si="47"/>
        <v>0.59092970521541954</v>
      </c>
      <c r="P141" s="12">
        <f t="shared" si="48"/>
        <v>-9020</v>
      </c>
      <c r="R141" s="24">
        <f t="shared" si="49"/>
        <v>-165200</v>
      </c>
      <c r="S141" s="14">
        <f t="shared" si="50"/>
        <v>-0.3746031746031746</v>
      </c>
      <c r="V141" s="15"/>
      <c r="W141" s="12">
        <f t="shared" si="51"/>
        <v>12542.874540221781</v>
      </c>
      <c r="X141" s="12">
        <f t="shared" si="52"/>
        <v>-3.7384916329870989E-2</v>
      </c>
      <c r="Z141" s="20">
        <f t="shared" si="53"/>
        <v>-170541.50387827615</v>
      </c>
      <c r="AA141" s="10">
        <f t="shared" si="54"/>
        <v>-3.1320844233252737E-2</v>
      </c>
      <c r="AB141" s="10"/>
      <c r="AC141" s="21">
        <f t="shared" si="55"/>
        <v>-3.1320844233252737E-2</v>
      </c>
      <c r="AD141" s="12"/>
      <c r="AE141" s="22">
        <f t="shared" si="56"/>
        <v>0.10446735395189004</v>
      </c>
      <c r="AF141" s="10">
        <f t="shared" si="57"/>
        <v>5.5016403626767518E-3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0.03</v>
      </c>
      <c r="E142" s="18">
        <v>22640</v>
      </c>
      <c r="F142" s="18">
        <v>15130</v>
      </c>
      <c r="G142" s="18">
        <v>22640</v>
      </c>
      <c r="H142" s="18">
        <v>13610</v>
      </c>
      <c r="I142" s="3">
        <f>Inputs!$B$1-A142</f>
        <v>43</v>
      </c>
      <c r="J142" s="10">
        <f t="shared" si="43"/>
        <v>-0.33171378091872794</v>
      </c>
      <c r="K142" s="11">
        <f t="shared" si="44"/>
        <v>0.66828621908127206</v>
      </c>
      <c r="L142" s="12">
        <f t="shared" si="45"/>
        <v>-7510</v>
      </c>
      <c r="N142" s="10">
        <f t="shared" si="46"/>
        <v>0.39885159010600707</v>
      </c>
      <c r="O142" s="13">
        <f t="shared" si="47"/>
        <v>0.60114840989399299</v>
      </c>
      <c r="P142" s="12">
        <f t="shared" si="48"/>
        <v>-9030</v>
      </c>
      <c r="R142" s="24">
        <f t="shared" si="49"/>
        <v>-165400</v>
      </c>
      <c r="S142" s="14">
        <f t="shared" si="50"/>
        <v>-0.36528268551236748</v>
      </c>
      <c r="V142" s="15"/>
      <c r="W142" s="12">
        <f t="shared" si="51"/>
        <v>13042.865415364642</v>
      </c>
      <c r="X142" s="12">
        <f t="shared" si="52"/>
        <v>-4.1670432375852898E-2</v>
      </c>
      <c r="Z142" s="20">
        <f t="shared" si="53"/>
        <v>-171560.34045899095</v>
      </c>
      <c r="AA142" s="10">
        <f t="shared" si="54"/>
        <v>-3.5907718779932644E-2</v>
      </c>
      <c r="AB142" s="10"/>
      <c r="AC142" s="21">
        <f t="shared" si="55"/>
        <v>-3.5907718779932644E-2</v>
      </c>
      <c r="AD142" s="12"/>
      <c r="AE142" s="22">
        <f t="shared" si="56"/>
        <v>0.10046265697290152</v>
      </c>
      <c r="AF142" s="10">
        <f t="shared" si="57"/>
        <v>5.279748431037512E-3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0.03</v>
      </c>
      <c r="E143" s="18">
        <v>23220</v>
      </c>
      <c r="F143" s="18">
        <v>15720</v>
      </c>
      <c r="G143" s="18">
        <v>23220</v>
      </c>
      <c r="H143" s="18">
        <v>14200</v>
      </c>
      <c r="I143" s="3">
        <f>Inputs!$B$1-A143</f>
        <v>43</v>
      </c>
      <c r="J143" s="10">
        <f t="shared" si="43"/>
        <v>-0.32299741602067183</v>
      </c>
      <c r="K143" s="11">
        <f t="shared" si="44"/>
        <v>0.67700258397932822</v>
      </c>
      <c r="L143" s="12">
        <f t="shared" si="45"/>
        <v>-7500</v>
      </c>
      <c r="N143" s="10">
        <f t="shared" si="46"/>
        <v>0.38845822566752797</v>
      </c>
      <c r="O143" s="13">
        <f t="shared" si="47"/>
        <v>0.61154177433247203</v>
      </c>
      <c r="P143" s="12">
        <f t="shared" si="48"/>
        <v>-9020</v>
      </c>
      <c r="R143" s="24">
        <f t="shared" si="49"/>
        <v>-165200</v>
      </c>
      <c r="S143" s="14">
        <f t="shared" si="50"/>
        <v>-0.35572782084409993</v>
      </c>
      <c r="V143" s="15"/>
      <c r="W143" s="12">
        <f t="shared" si="51"/>
        <v>13551.476822837554</v>
      </c>
      <c r="X143" s="12">
        <f t="shared" si="52"/>
        <v>-4.5670646279045476E-2</v>
      </c>
      <c r="Z143" s="20">
        <f t="shared" si="53"/>
        <v>-172193.29491178703</v>
      </c>
      <c r="AA143" s="10">
        <f t="shared" si="54"/>
        <v>-4.0613050092163157E-2</v>
      </c>
      <c r="AB143" s="10"/>
      <c r="AC143" s="21">
        <f t="shared" si="55"/>
        <v>-4.0613050092163157E-2</v>
      </c>
      <c r="AD143" s="12"/>
      <c r="AE143" s="22">
        <f t="shared" si="56"/>
        <v>9.6692111959287536E-2</v>
      </c>
      <c r="AF143" s="10">
        <f t="shared" si="57"/>
        <v>5.0716864671564998E-3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0.03</v>
      </c>
      <c r="E144" s="18">
        <v>23800</v>
      </c>
      <c r="F144" s="18">
        <v>16300</v>
      </c>
      <c r="G144" s="18">
        <v>23800</v>
      </c>
      <c r="H144" s="18">
        <v>14780</v>
      </c>
      <c r="I144" s="3">
        <f>Inputs!$B$1-A144</f>
        <v>43</v>
      </c>
      <c r="J144" s="10">
        <f t="shared" si="43"/>
        <v>-0.31512605042016806</v>
      </c>
      <c r="K144" s="11">
        <f t="shared" si="44"/>
        <v>0.68487394957983194</v>
      </c>
      <c r="L144" s="12">
        <f t="shared" si="45"/>
        <v>-7500</v>
      </c>
      <c r="N144" s="10">
        <f t="shared" si="46"/>
        <v>0.37899159663865545</v>
      </c>
      <c r="O144" s="13">
        <f t="shared" si="47"/>
        <v>0.62100840336134455</v>
      </c>
      <c r="P144" s="12">
        <f t="shared" si="48"/>
        <v>-9020</v>
      </c>
      <c r="R144" s="24">
        <f t="shared" si="49"/>
        <v>-165200</v>
      </c>
      <c r="S144" s="14">
        <f t="shared" si="50"/>
        <v>-0.34705882352941175</v>
      </c>
      <c r="V144" s="15"/>
      <c r="W144" s="12">
        <f t="shared" si="51"/>
        <v>14051.467697980415</v>
      </c>
      <c r="X144" s="12">
        <f t="shared" si="52"/>
        <v>-4.9291766036507756E-2</v>
      </c>
      <c r="Z144" s="20">
        <f t="shared" si="53"/>
        <v>-173012.13149250177</v>
      </c>
      <c r="AA144" s="10">
        <f t="shared" si="54"/>
        <v>-4.5153663070386124E-2</v>
      </c>
      <c r="AB144" s="10"/>
      <c r="AC144" s="21">
        <f t="shared" si="55"/>
        <v>-4.5153663070386124E-2</v>
      </c>
      <c r="AD144" s="12"/>
      <c r="AE144" s="22">
        <f t="shared" si="56"/>
        <v>9.3251533742331291E-2</v>
      </c>
      <c r="AF144" s="10">
        <f t="shared" si="57"/>
        <v>4.8825510208884149E-3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0.03</v>
      </c>
      <c r="E145" s="18">
        <v>24390</v>
      </c>
      <c r="F145" s="18">
        <v>16890</v>
      </c>
      <c r="G145" s="18">
        <v>24390</v>
      </c>
      <c r="H145" s="18">
        <v>15370</v>
      </c>
      <c r="I145" s="3">
        <f>Inputs!$B$1-A145</f>
        <v>43</v>
      </c>
      <c r="J145" s="10">
        <f t="shared" si="43"/>
        <v>-0.30750307503075031</v>
      </c>
      <c r="K145" s="11">
        <f t="shared" si="44"/>
        <v>0.69249692496924964</v>
      </c>
      <c r="L145" s="12">
        <f t="shared" si="45"/>
        <v>-7500</v>
      </c>
      <c r="N145" s="10">
        <f t="shared" si="46"/>
        <v>0.36982369823698236</v>
      </c>
      <c r="O145" s="13">
        <f t="shared" si="47"/>
        <v>0.63017630176301764</v>
      </c>
      <c r="P145" s="12">
        <f t="shared" si="48"/>
        <v>-9020</v>
      </c>
      <c r="R145" s="24">
        <f t="shared" si="49"/>
        <v>-165200</v>
      </c>
      <c r="S145" s="14">
        <f t="shared" si="50"/>
        <v>-0.33866338663386636</v>
      </c>
      <c r="V145" s="15"/>
      <c r="W145" s="12">
        <f t="shared" si="51"/>
        <v>14560.079105453326</v>
      </c>
      <c r="X145" s="12">
        <f t="shared" si="52"/>
        <v>-5.2694918317935872E-2</v>
      </c>
      <c r="Z145" s="20">
        <f t="shared" si="53"/>
        <v>-173845.08594529785</v>
      </c>
      <c r="AA145" s="10">
        <f t="shared" si="54"/>
        <v>-4.9728675954741182E-2</v>
      </c>
      <c r="AB145" s="10"/>
      <c r="AC145" s="21">
        <f t="shared" si="55"/>
        <v>-4.9728675954741182E-2</v>
      </c>
      <c r="AD145" s="12"/>
      <c r="AE145" s="22">
        <f t="shared" si="56"/>
        <v>8.9994079336885732E-2</v>
      </c>
      <c r="AF145" s="10">
        <f t="shared" si="57"/>
        <v>4.7041095188703475E-3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0.03</v>
      </c>
      <c r="E146" s="18">
        <v>24970</v>
      </c>
      <c r="F146" s="18">
        <v>17470</v>
      </c>
      <c r="G146" s="18">
        <v>24970</v>
      </c>
      <c r="H146" s="18">
        <v>15950</v>
      </c>
      <c r="I146" s="3">
        <f>Inputs!$B$1-A146</f>
        <v>43</v>
      </c>
      <c r="J146" s="10">
        <f t="shared" si="43"/>
        <v>-0.30036043251902284</v>
      </c>
      <c r="K146" s="11">
        <f t="shared" si="44"/>
        <v>0.69963956748097722</v>
      </c>
      <c r="L146" s="12">
        <f t="shared" si="45"/>
        <v>-7500</v>
      </c>
      <c r="N146" s="10">
        <f t="shared" si="46"/>
        <v>0.36123348017621143</v>
      </c>
      <c r="O146" s="13">
        <f t="shared" si="47"/>
        <v>0.63876651982378851</v>
      </c>
      <c r="P146" s="12">
        <f t="shared" si="48"/>
        <v>-9020</v>
      </c>
      <c r="R146" s="24">
        <f t="shared" si="49"/>
        <v>-165200</v>
      </c>
      <c r="S146" s="14">
        <f t="shared" si="50"/>
        <v>-0.33079695634761713</v>
      </c>
      <c r="V146" s="15"/>
      <c r="W146" s="12">
        <f t="shared" si="51"/>
        <v>15060.069980596187</v>
      </c>
      <c r="X146" s="12">
        <f t="shared" si="52"/>
        <v>-5.579498554255883E-2</v>
      </c>
      <c r="Z146" s="20">
        <f t="shared" si="53"/>
        <v>-174663.92252601264</v>
      </c>
      <c r="AA146" s="10">
        <f t="shared" si="54"/>
        <v>-5.4183613817576907E-2</v>
      </c>
      <c r="AB146" s="10"/>
      <c r="AC146" s="21">
        <f t="shared" si="55"/>
        <v>-5.4183613817576907E-2</v>
      </c>
      <c r="AD146" s="12"/>
      <c r="AE146" s="22">
        <f t="shared" si="56"/>
        <v>8.7006296508299941E-2</v>
      </c>
      <c r="AF146" s="10">
        <f t="shared" si="57"/>
        <v>4.5409732079446652E-3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0.03</v>
      </c>
      <c r="E147" s="18">
        <v>25560</v>
      </c>
      <c r="F147" s="18">
        <v>18050</v>
      </c>
      <c r="G147" s="18">
        <v>25560</v>
      </c>
      <c r="H147" s="18">
        <v>16530</v>
      </c>
      <c r="I147" s="3">
        <f>Inputs!$B$1-A147</f>
        <v>43</v>
      </c>
      <c r="J147" s="10">
        <f t="shared" si="43"/>
        <v>-0.29381846635367764</v>
      </c>
      <c r="K147" s="11">
        <f t="shared" si="44"/>
        <v>0.70618153364632241</v>
      </c>
      <c r="L147" s="12">
        <f t="shared" si="45"/>
        <v>-7510</v>
      </c>
      <c r="N147" s="10">
        <f t="shared" si="46"/>
        <v>0.35328638497652581</v>
      </c>
      <c r="O147" s="13">
        <f t="shared" si="47"/>
        <v>0.64671361502347413</v>
      </c>
      <c r="P147" s="12">
        <f t="shared" si="48"/>
        <v>-9030</v>
      </c>
      <c r="R147" s="24">
        <f t="shared" si="49"/>
        <v>-165400</v>
      </c>
      <c r="S147" s="14">
        <f t="shared" si="50"/>
        <v>-0.32355242566510173</v>
      </c>
      <c r="V147" s="15"/>
      <c r="W147" s="12">
        <f t="shared" si="51"/>
        <v>15560.060855739048</v>
      </c>
      <c r="X147" s="12">
        <f t="shared" si="52"/>
        <v>-5.8677504190015252E-2</v>
      </c>
      <c r="Z147" s="20">
        <f t="shared" si="53"/>
        <v>-175682.75910672749</v>
      </c>
      <c r="AA147" s="10">
        <f t="shared" si="54"/>
        <v>-5.8530268758362924E-2</v>
      </c>
      <c r="AB147" s="10"/>
      <c r="AC147" s="21">
        <f t="shared" si="55"/>
        <v>-5.8530268758362924E-2</v>
      </c>
      <c r="AD147" s="12"/>
      <c r="AE147" s="22">
        <f t="shared" si="56"/>
        <v>8.4210526315789472E-2</v>
      </c>
      <c r="AF147" s="10">
        <f t="shared" si="57"/>
        <v>4.3887796826744818E-3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0.03</v>
      </c>
      <c r="E148" s="18">
        <v>26140</v>
      </c>
      <c r="F148" s="18">
        <v>18640</v>
      </c>
      <c r="G148" s="18">
        <v>26140</v>
      </c>
      <c r="H148" s="18">
        <v>17120</v>
      </c>
      <c r="I148" s="3">
        <f>Inputs!$B$1-A148</f>
        <v>43</v>
      </c>
      <c r="J148" s="10">
        <f t="shared" si="43"/>
        <v>-0.2869166029074216</v>
      </c>
      <c r="K148" s="11">
        <f t="shared" si="44"/>
        <v>0.7130833970925784</v>
      </c>
      <c r="L148" s="12">
        <f t="shared" si="45"/>
        <v>-7500</v>
      </c>
      <c r="N148" s="10">
        <f t="shared" si="46"/>
        <v>0.34506503442999237</v>
      </c>
      <c r="O148" s="13">
        <f t="shared" si="47"/>
        <v>0.65493496557000763</v>
      </c>
      <c r="P148" s="12">
        <f t="shared" si="48"/>
        <v>-9020</v>
      </c>
      <c r="R148" s="24">
        <f t="shared" si="49"/>
        <v>-165200</v>
      </c>
      <c r="S148" s="14">
        <f t="shared" si="50"/>
        <v>-0.31599081866870699</v>
      </c>
      <c r="V148" s="15"/>
      <c r="W148" s="12">
        <f t="shared" si="51"/>
        <v>16068.672263211958</v>
      </c>
      <c r="X148" s="12">
        <f t="shared" si="52"/>
        <v>-6.1409330419862261E-2</v>
      </c>
      <c r="Z148" s="20">
        <f t="shared" si="53"/>
        <v>-176315.71355952357</v>
      </c>
      <c r="AA148" s="10">
        <f t="shared" si="54"/>
        <v>-6.304437270573135E-2</v>
      </c>
      <c r="AB148" s="10"/>
      <c r="AC148" s="21">
        <f t="shared" si="55"/>
        <v>-6.304437270573135E-2</v>
      </c>
      <c r="AD148" s="12"/>
      <c r="AE148" s="22">
        <f t="shared" si="56"/>
        <v>8.15450643776824E-2</v>
      </c>
      <c r="AF148" s="10">
        <f t="shared" si="57"/>
        <v>4.2440902129927682E-3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0.03</v>
      </c>
      <c r="E149" s="18">
        <v>26720</v>
      </c>
      <c r="F149" s="18">
        <v>19220</v>
      </c>
      <c r="G149" s="18">
        <v>26720</v>
      </c>
      <c r="H149" s="18">
        <v>17700</v>
      </c>
      <c r="I149" s="3">
        <f>Inputs!$B$1-A149</f>
        <v>43</v>
      </c>
      <c r="J149" s="10">
        <f t="shared" si="43"/>
        <v>-0.28068862275449102</v>
      </c>
      <c r="K149" s="11">
        <f t="shared" si="44"/>
        <v>0.71931137724550898</v>
      </c>
      <c r="L149" s="12">
        <f t="shared" si="45"/>
        <v>-7500</v>
      </c>
      <c r="N149" s="10">
        <f t="shared" si="46"/>
        <v>0.33757485029940121</v>
      </c>
      <c r="O149" s="13">
        <f t="shared" si="47"/>
        <v>0.66242514970059885</v>
      </c>
      <c r="P149" s="12">
        <f t="shared" si="48"/>
        <v>-9020</v>
      </c>
      <c r="R149" s="24">
        <f t="shared" si="49"/>
        <v>-165200</v>
      </c>
      <c r="S149" s="14">
        <f t="shared" si="50"/>
        <v>-0.30913173652694609</v>
      </c>
      <c r="V149" s="15"/>
      <c r="W149" s="12">
        <f t="shared" si="51"/>
        <v>16568.663138354819</v>
      </c>
      <c r="X149" s="12">
        <f t="shared" si="52"/>
        <v>-6.3917336816111905E-2</v>
      </c>
      <c r="Z149" s="20">
        <f t="shared" si="53"/>
        <v>-177134.55014023831</v>
      </c>
      <c r="AA149" s="10">
        <f t="shared" si="54"/>
        <v>-6.7375620006315348E-2</v>
      </c>
      <c r="AB149" s="10"/>
      <c r="AC149" s="21">
        <f t="shared" si="55"/>
        <v>-6.7375620006315348E-2</v>
      </c>
      <c r="AD149" s="12"/>
      <c r="AE149" s="22">
        <f t="shared" si="56"/>
        <v>7.9084287200832465E-2</v>
      </c>
      <c r="AF149" s="10">
        <f t="shared" si="57"/>
        <v>4.110865362673799E-3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0.03</v>
      </c>
      <c r="E150" s="18">
        <v>27310</v>
      </c>
      <c r="F150" s="18">
        <v>19810</v>
      </c>
      <c r="G150" s="18">
        <v>27310</v>
      </c>
      <c r="H150" s="18">
        <v>18290</v>
      </c>
      <c r="I150" s="3">
        <f>Inputs!$B$1-A150</f>
        <v>43</v>
      </c>
      <c r="J150" s="10">
        <f t="shared" si="43"/>
        <v>-0.27462467960454046</v>
      </c>
      <c r="K150" s="11">
        <f t="shared" si="44"/>
        <v>0.72537532039545949</v>
      </c>
      <c r="L150" s="12">
        <f t="shared" si="45"/>
        <v>-7500</v>
      </c>
      <c r="N150" s="10">
        <f t="shared" si="46"/>
        <v>0.33028194800439398</v>
      </c>
      <c r="O150" s="13">
        <f t="shared" si="47"/>
        <v>0.66971805199560597</v>
      </c>
      <c r="P150" s="12">
        <f t="shared" si="48"/>
        <v>-9020</v>
      </c>
      <c r="R150" s="24">
        <f t="shared" si="49"/>
        <v>-165200</v>
      </c>
      <c r="S150" s="14">
        <f t="shared" si="50"/>
        <v>-0.30245331380446722</v>
      </c>
      <c r="V150" s="15"/>
      <c r="W150" s="12">
        <f t="shared" si="51"/>
        <v>17077.274545827731</v>
      </c>
      <c r="X150" s="12">
        <f t="shared" si="52"/>
        <v>-6.6305382950916827E-2</v>
      </c>
      <c r="Z150" s="20">
        <f t="shared" si="53"/>
        <v>-177967.50459303439</v>
      </c>
      <c r="AA150" s="10">
        <f t="shared" si="54"/>
        <v>-7.1740650756610708E-2</v>
      </c>
      <c r="AB150" s="10"/>
      <c r="AC150" s="21">
        <f t="shared" si="55"/>
        <v>-7.1740650756610708E-2</v>
      </c>
      <c r="AD150" s="12"/>
      <c r="AE150" s="22">
        <f t="shared" si="56"/>
        <v>7.6728924785461894E-2</v>
      </c>
      <c r="AF150" s="10">
        <f t="shared" si="57"/>
        <v>3.9836639898069848E-3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0.03</v>
      </c>
      <c r="E151" s="18">
        <v>27890</v>
      </c>
      <c r="F151" s="18">
        <v>20390</v>
      </c>
      <c r="G151" s="18">
        <v>27890</v>
      </c>
      <c r="H151" s="18">
        <v>18870</v>
      </c>
      <c r="I151" s="3">
        <f>Inputs!$B$1-A151</f>
        <v>43</v>
      </c>
      <c r="J151" s="10">
        <f t="shared" si="43"/>
        <v>-0.26891358910003588</v>
      </c>
      <c r="K151" s="11">
        <f t="shared" si="44"/>
        <v>0.73108641089996418</v>
      </c>
      <c r="L151" s="12">
        <f t="shared" si="45"/>
        <v>-7500</v>
      </c>
      <c r="N151" s="10">
        <f t="shared" si="46"/>
        <v>0.32341340982430977</v>
      </c>
      <c r="O151" s="13">
        <f t="shared" si="47"/>
        <v>0.67658659017569023</v>
      </c>
      <c r="P151" s="12">
        <f t="shared" si="48"/>
        <v>-9020</v>
      </c>
      <c r="R151" s="24">
        <f t="shared" si="49"/>
        <v>-165200</v>
      </c>
      <c r="S151" s="14">
        <f t="shared" si="50"/>
        <v>-0.2961634994621728</v>
      </c>
      <c r="V151" s="15"/>
      <c r="W151" s="12">
        <f t="shared" si="51"/>
        <v>17577.265420970591</v>
      </c>
      <c r="X151" s="12">
        <f t="shared" si="52"/>
        <v>-6.8507396874902454E-2</v>
      </c>
      <c r="Z151" s="20">
        <f t="shared" si="53"/>
        <v>-178786.34117374918</v>
      </c>
      <c r="AA151" s="10">
        <f t="shared" si="54"/>
        <v>-7.5992053333345119E-2</v>
      </c>
      <c r="AB151" s="10"/>
      <c r="AC151" s="21">
        <f t="shared" si="55"/>
        <v>-7.5992053333345119E-2</v>
      </c>
      <c r="AD151" s="12"/>
      <c r="AE151" s="22">
        <f t="shared" si="56"/>
        <v>7.4546346248160866E-2</v>
      </c>
      <c r="AF151" s="10">
        <f t="shared" si="57"/>
        <v>3.8660686992966209E-3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0.03</v>
      </c>
      <c r="E152" s="18">
        <v>28480</v>
      </c>
      <c r="F152" s="18">
        <v>20980</v>
      </c>
      <c r="G152" s="18">
        <v>28480</v>
      </c>
      <c r="H152" s="18">
        <v>19460</v>
      </c>
      <c r="I152" s="3">
        <f>Inputs!$B$1-A152</f>
        <v>43</v>
      </c>
      <c r="J152" s="10">
        <f t="shared" si="43"/>
        <v>-0.2633426966292135</v>
      </c>
      <c r="K152" s="11">
        <f t="shared" si="44"/>
        <v>0.7366573033707865</v>
      </c>
      <c r="L152" s="12">
        <f t="shared" si="45"/>
        <v>-7500</v>
      </c>
      <c r="N152" s="10">
        <f t="shared" si="46"/>
        <v>0.3167134831460674</v>
      </c>
      <c r="O152" s="13">
        <f t="shared" si="47"/>
        <v>0.6832865168539326</v>
      </c>
      <c r="P152" s="12">
        <f t="shared" si="48"/>
        <v>-9020</v>
      </c>
      <c r="R152" s="24">
        <f t="shared" si="49"/>
        <v>-165200</v>
      </c>
      <c r="S152" s="14">
        <f t="shared" si="50"/>
        <v>-0.29002808988764045</v>
      </c>
      <c r="V152" s="15"/>
      <c r="W152" s="12">
        <f t="shared" si="51"/>
        <v>18085.876828443503</v>
      </c>
      <c r="X152" s="12">
        <f t="shared" si="52"/>
        <v>-7.0612701518833365E-2</v>
      </c>
      <c r="Z152" s="20">
        <f t="shared" si="53"/>
        <v>-179619.29562654527</v>
      </c>
      <c r="AA152" s="10">
        <f t="shared" si="54"/>
        <v>-8.0276985700495601E-2</v>
      </c>
      <c r="AB152" s="10"/>
      <c r="AC152" s="21">
        <f t="shared" si="55"/>
        <v>-8.0276985700495601E-2</v>
      </c>
      <c r="AD152" s="12"/>
      <c r="AE152" s="22">
        <f t="shared" si="56"/>
        <v>7.2449952335557677E-2</v>
      </c>
      <c r="AF152" s="10">
        <f t="shared" si="57"/>
        <v>3.7533647617472576E-3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0.03</v>
      </c>
      <c r="E153" s="18">
        <v>29060</v>
      </c>
      <c r="F153" s="18">
        <v>21560</v>
      </c>
      <c r="G153" s="18">
        <v>29060</v>
      </c>
      <c r="H153" s="18">
        <v>20040</v>
      </c>
      <c r="I153" s="3">
        <f>Inputs!$B$1-A153</f>
        <v>43</v>
      </c>
      <c r="J153" s="10">
        <f t="shared" si="43"/>
        <v>-0.25808671713695802</v>
      </c>
      <c r="K153" s="11">
        <f t="shared" si="44"/>
        <v>0.74191328286304203</v>
      </c>
      <c r="L153" s="12">
        <f t="shared" si="45"/>
        <v>-7500</v>
      </c>
      <c r="N153" s="10">
        <f t="shared" si="46"/>
        <v>0.31039229181004818</v>
      </c>
      <c r="O153" s="13">
        <f t="shared" si="47"/>
        <v>0.68960770818995187</v>
      </c>
      <c r="P153" s="12">
        <f t="shared" si="48"/>
        <v>-9020</v>
      </c>
      <c r="R153" s="24">
        <f t="shared" si="49"/>
        <v>-165200</v>
      </c>
      <c r="S153" s="14">
        <f t="shared" si="50"/>
        <v>-0.2842395044735031</v>
      </c>
      <c r="V153" s="15"/>
      <c r="W153" s="12">
        <f t="shared" si="51"/>
        <v>18585.867703586366</v>
      </c>
      <c r="X153" s="12">
        <f t="shared" si="52"/>
        <v>-7.2561491837007705E-2</v>
      </c>
      <c r="Z153" s="20">
        <f t="shared" si="53"/>
        <v>-180438.13220726006</v>
      </c>
      <c r="AA153" s="10">
        <f t="shared" si="54"/>
        <v>-8.44507312332229E-2</v>
      </c>
      <c r="AB153" s="10"/>
      <c r="AC153" s="21">
        <f t="shared" si="55"/>
        <v>-8.44507312332229E-2</v>
      </c>
      <c r="AD153" s="12"/>
      <c r="AE153" s="22">
        <f t="shared" si="56"/>
        <v>7.050092764378478E-2</v>
      </c>
      <c r="AF153" s="10">
        <f t="shared" si="57"/>
        <v>3.6488003815855485E-3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0.03</v>
      </c>
      <c r="E154" s="18">
        <v>29650</v>
      </c>
      <c r="F154" s="18">
        <v>22140</v>
      </c>
      <c r="G154" s="18">
        <v>29650</v>
      </c>
      <c r="H154" s="18">
        <v>20620</v>
      </c>
      <c r="I154" s="3">
        <f>Inputs!$B$1-A154</f>
        <v>43</v>
      </c>
      <c r="J154" s="10">
        <f t="shared" si="43"/>
        <v>-0.2532883642495784</v>
      </c>
      <c r="K154" s="11">
        <f t="shared" si="44"/>
        <v>0.74671163575042154</v>
      </c>
      <c r="L154" s="12">
        <f t="shared" si="45"/>
        <v>-7510</v>
      </c>
      <c r="N154" s="10">
        <f t="shared" si="46"/>
        <v>0.30455311973018551</v>
      </c>
      <c r="O154" s="13">
        <f t="shared" si="47"/>
        <v>0.69544688026981449</v>
      </c>
      <c r="P154" s="12">
        <f t="shared" si="48"/>
        <v>-9030</v>
      </c>
      <c r="R154" s="24">
        <f t="shared" si="49"/>
        <v>-165400</v>
      </c>
      <c r="S154" s="14">
        <f t="shared" si="50"/>
        <v>-0.27892074198988198</v>
      </c>
      <c r="V154" s="15"/>
      <c r="W154" s="12">
        <f t="shared" si="51"/>
        <v>19085.858578729225</v>
      </c>
      <c r="X154" s="12">
        <f t="shared" si="52"/>
        <v>-7.4400650886070563E-2</v>
      </c>
      <c r="Z154" s="20">
        <f t="shared" si="53"/>
        <v>-181456.96878797485</v>
      </c>
      <c r="AA154" s="10">
        <f t="shared" si="54"/>
        <v>-8.848912717558273E-2</v>
      </c>
      <c r="AB154" s="10"/>
      <c r="AC154" s="21">
        <f t="shared" si="55"/>
        <v>-8.848912717558273E-2</v>
      </c>
      <c r="AD154" s="12"/>
      <c r="AE154" s="22">
        <f t="shared" si="56"/>
        <v>6.8654019873532063E-2</v>
      </c>
      <c r="AF154" s="10">
        <f t="shared" si="57"/>
        <v>3.5499065646793504E-3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0.03</v>
      </c>
      <c r="E155" s="18">
        <v>30230</v>
      </c>
      <c r="F155" s="18">
        <v>22730</v>
      </c>
      <c r="G155" s="18">
        <v>30230</v>
      </c>
      <c r="H155" s="18">
        <v>21210</v>
      </c>
      <c r="I155" s="3">
        <f>Inputs!$B$1-A155</f>
        <v>43</v>
      </c>
      <c r="J155" s="10">
        <f t="shared" si="43"/>
        <v>-0.2480979159775058</v>
      </c>
      <c r="K155" s="11">
        <f t="shared" si="44"/>
        <v>0.75190208402249425</v>
      </c>
      <c r="L155" s="12">
        <f t="shared" si="45"/>
        <v>-7500</v>
      </c>
      <c r="N155" s="10">
        <f t="shared" si="46"/>
        <v>0.29837909361561366</v>
      </c>
      <c r="O155" s="13">
        <f t="shared" si="47"/>
        <v>0.70162090638438634</v>
      </c>
      <c r="P155" s="12">
        <f t="shared" si="48"/>
        <v>-9020</v>
      </c>
      <c r="R155" s="24">
        <f t="shared" si="49"/>
        <v>-165200</v>
      </c>
      <c r="S155" s="14">
        <f t="shared" si="50"/>
        <v>-0.2732385047965597</v>
      </c>
      <c r="V155" s="15"/>
      <c r="W155" s="12">
        <f t="shared" si="51"/>
        <v>19594.469986202137</v>
      </c>
      <c r="X155" s="12">
        <f t="shared" si="52"/>
        <v>-7.6168317482218903E-2</v>
      </c>
      <c r="Z155" s="20">
        <f t="shared" si="53"/>
        <v>-182089.92324077088</v>
      </c>
      <c r="AA155" s="10">
        <f t="shared" si="54"/>
        <v>-9.275594684302188E-2</v>
      </c>
      <c r="AB155" s="10"/>
      <c r="AC155" s="21">
        <f t="shared" si="55"/>
        <v>-9.275594684302188E-2</v>
      </c>
      <c r="AD155" s="12"/>
      <c r="AE155" s="22">
        <f t="shared" si="56"/>
        <v>6.6871975362956443E-2</v>
      </c>
      <c r="AF155" s="10">
        <f t="shared" si="57"/>
        <v>3.4546623393022502E-3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0.03</v>
      </c>
      <c r="E156" s="18">
        <v>36360</v>
      </c>
      <c r="F156" s="18">
        <v>28860</v>
      </c>
      <c r="G156" s="18">
        <v>36360</v>
      </c>
      <c r="H156" s="18">
        <v>27340</v>
      </c>
      <c r="I156" s="3">
        <f>Inputs!$B$1-A156</f>
        <v>43</v>
      </c>
      <c r="J156" s="10">
        <f t="shared" si="43"/>
        <v>-0.20627062706270627</v>
      </c>
      <c r="K156" s="11">
        <f t="shared" si="44"/>
        <v>0.79372937293729373</v>
      </c>
      <c r="L156" s="12">
        <f t="shared" si="45"/>
        <v>-7500</v>
      </c>
      <c r="N156" s="10">
        <f t="shared" si="46"/>
        <v>0.24807480748074809</v>
      </c>
      <c r="O156" s="13">
        <f t="shared" si="47"/>
        <v>0.75192519251925194</v>
      </c>
      <c r="P156" s="12">
        <f t="shared" si="48"/>
        <v>-9020</v>
      </c>
      <c r="R156" s="24">
        <f t="shared" si="49"/>
        <v>-165200</v>
      </c>
      <c r="S156" s="14">
        <f t="shared" si="50"/>
        <v>-0.22717271727172716</v>
      </c>
      <c r="V156" s="15"/>
      <c r="W156" s="12">
        <f t="shared" si="51"/>
        <v>24878.856304522378</v>
      </c>
      <c r="X156" s="12">
        <f t="shared" si="52"/>
        <v>-9.0019886447608694E-2</v>
      </c>
      <c r="Z156" s="20">
        <f t="shared" si="53"/>
        <v>-190744.17882660136</v>
      </c>
      <c r="AA156" s="10">
        <f t="shared" si="54"/>
        <v>-0.13391852366735998</v>
      </c>
      <c r="AB156" s="10"/>
      <c r="AC156" s="21">
        <f t="shared" si="55"/>
        <v>-0.13391852366735998</v>
      </c>
      <c r="AD156" s="12"/>
      <c r="AE156" s="22">
        <f t="shared" si="56"/>
        <v>5.2668052668052669E-2</v>
      </c>
      <c r="AF156" s="10">
        <f t="shared" si="57"/>
        <v>2.7016301136228993E-3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0.03</v>
      </c>
      <c r="E157" s="18">
        <v>690</v>
      </c>
      <c r="F157" s="18">
        <v>570</v>
      </c>
      <c r="G157" s="18">
        <v>690</v>
      </c>
      <c r="H157" s="18">
        <v>470</v>
      </c>
      <c r="I157" s="3">
        <f>Inputs!$B$1-A157</f>
        <v>48</v>
      </c>
      <c r="J157" s="10">
        <f t="shared" si="43"/>
        <v>-0.17391304347826086</v>
      </c>
      <c r="K157" s="11">
        <f t="shared" si="44"/>
        <v>0.82608695652173914</v>
      </c>
      <c r="L157" s="12">
        <f t="shared" si="45"/>
        <v>-120</v>
      </c>
      <c r="N157" s="10">
        <f t="shared" si="46"/>
        <v>0.3188405797101449</v>
      </c>
      <c r="O157" s="13">
        <f t="shared" si="47"/>
        <v>0.6811594202898551</v>
      </c>
      <c r="P157" s="12">
        <f t="shared" si="48"/>
        <v>-220</v>
      </c>
      <c r="R157" s="24">
        <f t="shared" si="49"/>
        <v>-3400</v>
      </c>
      <c r="S157" s="14">
        <f t="shared" si="50"/>
        <v>-0.24637681159420291</v>
      </c>
      <c r="V157" s="15"/>
      <c r="W157" s="12">
        <f t="shared" si="51"/>
        <v>491.37034281281205</v>
      </c>
      <c r="X157" s="12">
        <f t="shared" si="52"/>
        <v>4.5468814495344796E-2</v>
      </c>
      <c r="Z157" s="20">
        <f t="shared" si="53"/>
        <v>-3204.718708633498</v>
      </c>
      <c r="AA157" s="10">
        <f t="shared" si="54"/>
        <v>6.0935548209087781E-2</v>
      </c>
      <c r="AB157" s="10"/>
      <c r="AC157" s="21">
        <f t="shared" si="55"/>
        <v>6.0935548209087781E-2</v>
      </c>
      <c r="AD157" s="12"/>
      <c r="AE157" s="22">
        <f t="shared" si="56"/>
        <v>0.17543859649122806</v>
      </c>
      <c r="AF157" s="10">
        <f t="shared" si="57"/>
        <v>9.5988177136711039E-3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0.03</v>
      </c>
      <c r="E158" s="18">
        <v>2090</v>
      </c>
      <c r="F158" s="18">
        <v>1730</v>
      </c>
      <c r="G158" s="18">
        <v>2090</v>
      </c>
      <c r="H158" s="18">
        <v>1430</v>
      </c>
      <c r="I158" s="3">
        <f>Inputs!$B$1-A158</f>
        <v>48</v>
      </c>
      <c r="J158" s="10">
        <f t="shared" si="43"/>
        <v>-0.17224880382775121</v>
      </c>
      <c r="K158" s="11">
        <f t="shared" si="44"/>
        <v>0.82775119617224879</v>
      </c>
      <c r="L158" s="12">
        <f t="shared" si="45"/>
        <v>-360</v>
      </c>
      <c r="N158" s="10">
        <f t="shared" si="46"/>
        <v>0.31578947368421051</v>
      </c>
      <c r="O158" s="13">
        <f t="shared" si="47"/>
        <v>0.68421052631578949</v>
      </c>
      <c r="P158" s="12">
        <f t="shared" si="48"/>
        <v>-660</v>
      </c>
      <c r="R158" s="24">
        <f t="shared" si="49"/>
        <v>-10200</v>
      </c>
      <c r="S158" s="14">
        <f t="shared" si="50"/>
        <v>-0.24401913875598086</v>
      </c>
      <c r="V158" s="15"/>
      <c r="W158" s="12">
        <f t="shared" si="51"/>
        <v>1491.3520930985349</v>
      </c>
      <c r="X158" s="12">
        <f t="shared" si="52"/>
        <v>4.2903561607367031E-2</v>
      </c>
      <c r="Z158" s="20">
        <f t="shared" si="53"/>
        <v>-9642.3918700630747</v>
      </c>
      <c r="AA158" s="10">
        <f t="shared" si="54"/>
        <v>5.7828818559857775E-2</v>
      </c>
      <c r="AB158" s="10"/>
      <c r="AC158" s="21">
        <f t="shared" si="55"/>
        <v>5.7828818559857775E-2</v>
      </c>
      <c r="AD158" s="12"/>
      <c r="AE158" s="22">
        <f t="shared" si="56"/>
        <v>0.17341040462427745</v>
      </c>
      <c r="AF158" s="10">
        <f t="shared" si="57"/>
        <v>9.4771542188989422E-3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0.03</v>
      </c>
      <c r="E159" s="18">
        <v>3500</v>
      </c>
      <c r="F159" s="18">
        <v>2890</v>
      </c>
      <c r="G159" s="18">
        <v>3500</v>
      </c>
      <c r="H159" s="18">
        <v>2400</v>
      </c>
      <c r="I159" s="3">
        <f>Inputs!$B$1-A159</f>
        <v>48</v>
      </c>
      <c r="J159" s="10">
        <f t="shared" si="43"/>
        <v>-0.17428571428571429</v>
      </c>
      <c r="K159" s="11">
        <f t="shared" si="44"/>
        <v>0.82571428571428573</v>
      </c>
      <c r="L159" s="12">
        <f t="shared" si="45"/>
        <v>-610</v>
      </c>
      <c r="N159" s="10">
        <f t="shared" si="46"/>
        <v>0.31428571428571428</v>
      </c>
      <c r="O159" s="13">
        <f t="shared" si="47"/>
        <v>0.68571428571428572</v>
      </c>
      <c r="P159" s="12">
        <f t="shared" si="48"/>
        <v>-1100</v>
      </c>
      <c r="R159" s="24">
        <f t="shared" si="49"/>
        <v>-17100</v>
      </c>
      <c r="S159" s="14">
        <f t="shared" si="50"/>
        <v>-0.24428571428571427</v>
      </c>
      <c r="V159" s="15"/>
      <c r="W159" s="12">
        <f t="shared" si="51"/>
        <v>2491.3338433842578</v>
      </c>
      <c r="X159" s="12">
        <f t="shared" si="52"/>
        <v>3.805576807677407E-2</v>
      </c>
      <c r="Z159" s="20">
        <f t="shared" si="53"/>
        <v>-16280.065031492653</v>
      </c>
      <c r="AA159" s="10">
        <f t="shared" si="54"/>
        <v>5.0364354621510385E-2</v>
      </c>
      <c r="AB159" s="10"/>
      <c r="AC159" s="21">
        <f t="shared" si="55"/>
        <v>5.0364354621510385E-2</v>
      </c>
      <c r="AD159" s="12"/>
      <c r="AE159" s="22">
        <f t="shared" si="56"/>
        <v>0.16955017301038061</v>
      </c>
      <c r="AF159" s="10">
        <f t="shared" si="57"/>
        <v>9.2463751630242896E-3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0.03</v>
      </c>
      <c r="E160" s="18">
        <v>4900</v>
      </c>
      <c r="F160" s="18">
        <v>4040</v>
      </c>
      <c r="G160" s="18">
        <v>4900</v>
      </c>
      <c r="H160" s="18">
        <v>3360</v>
      </c>
      <c r="I160" s="3">
        <f>Inputs!$B$1-A160</f>
        <v>48</v>
      </c>
      <c r="J160" s="10">
        <f t="shared" si="43"/>
        <v>-0.17551020408163265</v>
      </c>
      <c r="K160" s="11">
        <f t="shared" si="44"/>
        <v>0.82448979591836735</v>
      </c>
      <c r="L160" s="12">
        <f t="shared" si="45"/>
        <v>-860</v>
      </c>
      <c r="N160" s="10">
        <f t="shared" si="46"/>
        <v>0.31428571428571428</v>
      </c>
      <c r="O160" s="13">
        <f t="shared" si="47"/>
        <v>0.68571428571428572</v>
      </c>
      <c r="P160" s="12">
        <f t="shared" si="48"/>
        <v>-1540</v>
      </c>
      <c r="R160" s="24">
        <f t="shared" si="49"/>
        <v>-24000</v>
      </c>
      <c r="S160" s="14">
        <f t="shared" si="50"/>
        <v>-0.24489795918367346</v>
      </c>
      <c r="V160" s="15"/>
      <c r="W160" s="12">
        <f t="shared" si="51"/>
        <v>3482.6950613399308</v>
      </c>
      <c r="X160" s="12">
        <f t="shared" si="52"/>
        <v>3.6516387303550842E-2</v>
      </c>
      <c r="Z160" s="20">
        <f t="shared" si="53"/>
        <v>-22903.620320840942</v>
      </c>
      <c r="AA160" s="10">
        <f t="shared" si="54"/>
        <v>4.7869274106042387E-2</v>
      </c>
      <c r="AB160" s="10"/>
      <c r="AC160" s="21">
        <f t="shared" si="55"/>
        <v>4.7869274106042387E-2</v>
      </c>
      <c r="AD160" s="12"/>
      <c r="AE160" s="22">
        <f t="shared" si="56"/>
        <v>0.16831683168316833</v>
      </c>
      <c r="AF160" s="10">
        <f t="shared" si="57"/>
        <v>9.1728561994546265E-3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0.03</v>
      </c>
      <c r="E161" s="18">
        <v>6310</v>
      </c>
      <c r="F161" s="18">
        <v>5210</v>
      </c>
      <c r="G161" s="18">
        <v>6310</v>
      </c>
      <c r="H161" s="18">
        <v>4330</v>
      </c>
      <c r="I161" s="3">
        <f>Inputs!$B$1-A161</f>
        <v>48</v>
      </c>
      <c r="J161" s="10">
        <f t="shared" si="43"/>
        <v>-0.17432646592709986</v>
      </c>
      <c r="K161" s="11">
        <f t="shared" si="44"/>
        <v>0.82567353407290012</v>
      </c>
      <c r="L161" s="12">
        <f t="shared" si="45"/>
        <v>-1100</v>
      </c>
      <c r="N161" s="10">
        <f t="shared" si="46"/>
        <v>0.31378763866877973</v>
      </c>
      <c r="O161" s="13">
        <f t="shared" si="47"/>
        <v>0.68621236133122032</v>
      </c>
      <c r="P161" s="12">
        <f t="shared" si="48"/>
        <v>-1980</v>
      </c>
      <c r="R161" s="24">
        <f t="shared" si="49"/>
        <v>-30800</v>
      </c>
      <c r="S161" s="14">
        <f t="shared" si="50"/>
        <v>-0.24405705229793978</v>
      </c>
      <c r="V161" s="15"/>
      <c r="W161" s="12">
        <f t="shared" si="51"/>
        <v>4491.2973439557027</v>
      </c>
      <c r="X161" s="12">
        <f t="shared" si="52"/>
        <v>3.7251118696467127E-2</v>
      </c>
      <c r="Z161" s="20">
        <f t="shared" si="53"/>
        <v>-29355.411354351803</v>
      </c>
      <c r="AA161" s="10">
        <f t="shared" si="54"/>
        <v>4.9210301576443183E-2</v>
      </c>
      <c r="AB161" s="10"/>
      <c r="AC161" s="21">
        <f t="shared" si="55"/>
        <v>4.9210301576443183E-2</v>
      </c>
      <c r="AD161" s="12"/>
      <c r="AE161" s="22">
        <f t="shared" si="56"/>
        <v>0.16890595009596929</v>
      </c>
      <c r="AF161" s="10">
        <f t="shared" si="57"/>
        <v>9.2079603728835169E-3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0.03</v>
      </c>
      <c r="E162" s="18">
        <v>7720</v>
      </c>
      <c r="F162" s="18">
        <v>6370</v>
      </c>
      <c r="G162" s="18">
        <v>7720</v>
      </c>
      <c r="H162" s="18">
        <v>5300</v>
      </c>
      <c r="I162" s="3">
        <f>Inputs!$B$1-A162</f>
        <v>48</v>
      </c>
      <c r="J162" s="10">
        <f t="shared" si="43"/>
        <v>-0.17487046632124353</v>
      </c>
      <c r="K162" s="11">
        <f t="shared" si="44"/>
        <v>0.82512953367875652</v>
      </c>
      <c r="L162" s="12">
        <f t="shared" si="45"/>
        <v>-1350</v>
      </c>
      <c r="N162" s="10">
        <f t="shared" si="46"/>
        <v>0.31347150259067358</v>
      </c>
      <c r="O162" s="13">
        <f t="shared" si="47"/>
        <v>0.68652849740932642</v>
      </c>
      <c r="P162" s="12">
        <f t="shared" si="48"/>
        <v>-2420</v>
      </c>
      <c r="R162" s="24">
        <f t="shared" si="49"/>
        <v>-37700</v>
      </c>
      <c r="S162" s="14">
        <f t="shared" si="50"/>
        <v>-0.24417098445595856</v>
      </c>
      <c r="V162" s="15"/>
      <c r="W162" s="12">
        <f t="shared" si="51"/>
        <v>5491.2790942414258</v>
      </c>
      <c r="X162" s="12">
        <f t="shared" si="52"/>
        <v>3.6090395139891665E-2</v>
      </c>
      <c r="Z162" s="20">
        <f t="shared" si="53"/>
        <v>-35993.084515781375</v>
      </c>
      <c r="AA162" s="10">
        <f t="shared" si="54"/>
        <v>4.7423428894242683E-2</v>
      </c>
      <c r="AB162" s="10"/>
      <c r="AC162" s="21">
        <f t="shared" si="55"/>
        <v>4.7423428894242683E-2</v>
      </c>
      <c r="AD162" s="12"/>
      <c r="AE162" s="22">
        <f t="shared" si="56"/>
        <v>0.16797488226059654</v>
      </c>
      <c r="AF162" s="10">
        <f t="shared" si="57"/>
        <v>9.1524910753993938E-3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0.03</v>
      </c>
      <c r="E163" s="18">
        <v>9110</v>
      </c>
      <c r="F163" s="18">
        <v>7290</v>
      </c>
      <c r="G163" s="18">
        <v>9110</v>
      </c>
      <c r="H163" s="18">
        <v>6090</v>
      </c>
      <c r="I163" s="3">
        <f>Inputs!$B$1-A163</f>
        <v>48</v>
      </c>
      <c r="J163" s="10">
        <f t="shared" si="43"/>
        <v>-0.19978046103183314</v>
      </c>
      <c r="K163" s="11">
        <f t="shared" si="44"/>
        <v>0.80021953896816689</v>
      </c>
      <c r="L163" s="12">
        <f t="shared" si="45"/>
        <v>-1820</v>
      </c>
      <c r="N163" s="10">
        <f t="shared" si="46"/>
        <v>0.33150384193194293</v>
      </c>
      <c r="O163" s="13">
        <f t="shared" si="47"/>
        <v>0.66849615806805707</v>
      </c>
      <c r="P163" s="12">
        <f t="shared" si="48"/>
        <v>-3020</v>
      </c>
      <c r="R163" s="24">
        <f t="shared" si="49"/>
        <v>-48400</v>
      </c>
      <c r="S163" s="14">
        <f t="shared" si="50"/>
        <v>-0.26564215148188802</v>
      </c>
      <c r="V163" s="15"/>
      <c r="W163" s="12">
        <f t="shared" si="51"/>
        <v>6284.3680686059643</v>
      </c>
      <c r="X163" s="12">
        <f t="shared" si="52"/>
        <v>3.1915939015757677E-2</v>
      </c>
      <c r="Z163" s="20">
        <f t="shared" si="53"/>
        <v>-46691.928747260012</v>
      </c>
      <c r="AA163" s="10">
        <f t="shared" si="54"/>
        <v>3.6581724048831928E-2</v>
      </c>
      <c r="AB163" s="10"/>
      <c r="AC163" s="21">
        <f t="shared" si="55"/>
        <v>3.6581724048831928E-2</v>
      </c>
      <c r="AD163" s="12"/>
      <c r="AE163" s="22">
        <f t="shared" si="56"/>
        <v>0.16460905349794239</v>
      </c>
      <c r="AF163" s="10">
        <f t="shared" si="57"/>
        <v>8.9524591654319696E-3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0.03</v>
      </c>
      <c r="E164" s="18">
        <v>10520</v>
      </c>
      <c r="F164" s="18">
        <v>7930</v>
      </c>
      <c r="G164" s="18">
        <v>10520</v>
      </c>
      <c r="H164" s="18">
        <v>6680</v>
      </c>
      <c r="I164" s="3">
        <f>Inputs!$B$1-A164</f>
        <v>48</v>
      </c>
      <c r="J164" s="10">
        <f t="shared" si="43"/>
        <v>-0.2461977186311787</v>
      </c>
      <c r="K164" s="11">
        <f t="shared" si="44"/>
        <v>0.75380228136882133</v>
      </c>
      <c r="L164" s="12">
        <f t="shared" si="45"/>
        <v>-2590</v>
      </c>
      <c r="N164" s="10">
        <f t="shared" si="46"/>
        <v>0.36501901140684412</v>
      </c>
      <c r="O164" s="13">
        <f t="shared" si="47"/>
        <v>0.63498098859315588</v>
      </c>
      <c r="P164" s="12">
        <f t="shared" si="48"/>
        <v>-3840</v>
      </c>
      <c r="R164" s="24">
        <f t="shared" si="49"/>
        <v>-64300</v>
      </c>
      <c r="S164" s="14">
        <f t="shared" si="50"/>
        <v>-0.3056083650190114</v>
      </c>
      <c r="V164" s="15"/>
      <c r="W164" s="12">
        <f t="shared" si="51"/>
        <v>6836.0821377291222</v>
      </c>
      <c r="X164" s="12">
        <f t="shared" si="52"/>
        <v>2.3365589480407518E-2</v>
      </c>
      <c r="Z164" s="20">
        <f t="shared" si="53"/>
        <v>-62995.472560462513</v>
      </c>
      <c r="AA164" s="10">
        <f t="shared" si="54"/>
        <v>2.0708272936367181E-2</v>
      </c>
      <c r="AB164" s="10"/>
      <c r="AC164" s="21">
        <f t="shared" si="55"/>
        <v>2.0708272936367181E-2</v>
      </c>
      <c r="AD164" s="12"/>
      <c r="AE164" s="22">
        <f t="shared" si="56"/>
        <v>0.15762925598991173</v>
      </c>
      <c r="AF164" s="10">
        <f t="shared" si="57"/>
        <v>8.5400769908823282E-3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0.03</v>
      </c>
      <c r="E165" s="18">
        <v>11920</v>
      </c>
      <c r="F165" s="18">
        <v>8420</v>
      </c>
      <c r="G165" s="18">
        <v>11920</v>
      </c>
      <c r="H165" s="18">
        <v>7170</v>
      </c>
      <c r="I165" s="3">
        <f>Inputs!$B$1-A165</f>
        <v>48</v>
      </c>
      <c r="J165" s="10">
        <f t="shared" si="43"/>
        <v>-0.2936241610738255</v>
      </c>
      <c r="K165" s="11">
        <f t="shared" si="44"/>
        <v>0.7063758389261745</v>
      </c>
      <c r="L165" s="12">
        <f t="shared" si="45"/>
        <v>-3500</v>
      </c>
      <c r="N165" s="10">
        <f t="shared" si="46"/>
        <v>0.39848993288590606</v>
      </c>
      <c r="O165" s="13">
        <f t="shared" si="47"/>
        <v>0.60151006711409394</v>
      </c>
      <c r="P165" s="12">
        <f t="shared" si="48"/>
        <v>-4750</v>
      </c>
      <c r="R165" s="24">
        <f t="shared" si="49"/>
        <v>-82500</v>
      </c>
      <c r="S165" s="14">
        <f t="shared" si="50"/>
        <v>-0.34605704697986578</v>
      </c>
      <c r="V165" s="15"/>
      <c r="W165" s="12">
        <f t="shared" si="51"/>
        <v>7258.488221901539</v>
      </c>
      <c r="X165" s="12">
        <f t="shared" si="52"/>
        <v>1.2341453542752994E-2</v>
      </c>
      <c r="Z165" s="20">
        <f t="shared" si="53"/>
        <v>-81887.248292445729</v>
      </c>
      <c r="AA165" s="10">
        <f t="shared" si="54"/>
        <v>7.4828709027556688E-3</v>
      </c>
      <c r="AB165" s="10"/>
      <c r="AC165" s="21">
        <f t="shared" si="55"/>
        <v>7.4828709027556688E-3</v>
      </c>
      <c r="AD165" s="12"/>
      <c r="AE165" s="22">
        <f t="shared" si="56"/>
        <v>0.14845605700712589</v>
      </c>
      <c r="AF165" s="10">
        <f t="shared" si="57"/>
        <v>8.0030126844173877E-3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0.03</v>
      </c>
      <c r="E166" s="18">
        <v>13330</v>
      </c>
      <c r="F166" s="18">
        <v>8910</v>
      </c>
      <c r="G166" s="18">
        <v>13330</v>
      </c>
      <c r="H166" s="18">
        <v>7660</v>
      </c>
      <c r="I166" s="3">
        <f>Inputs!$B$1-A166</f>
        <v>48</v>
      </c>
      <c r="J166" s="10">
        <f t="shared" si="43"/>
        <v>-0.33158289572393096</v>
      </c>
      <c r="K166" s="11">
        <f t="shared" si="44"/>
        <v>0.66841710427606904</v>
      </c>
      <c r="L166" s="12">
        <f t="shared" si="45"/>
        <v>-4420</v>
      </c>
      <c r="N166" s="10">
        <f t="shared" si="46"/>
        <v>0.42535633908477122</v>
      </c>
      <c r="O166" s="13">
        <f t="shared" si="47"/>
        <v>0.57464366091522878</v>
      </c>
      <c r="P166" s="12">
        <f t="shared" si="48"/>
        <v>-5670</v>
      </c>
      <c r="R166" s="24">
        <f t="shared" si="49"/>
        <v>-100900</v>
      </c>
      <c r="S166" s="14">
        <f t="shared" si="50"/>
        <v>-0.37846961740435109</v>
      </c>
      <c r="V166" s="15"/>
      <c r="W166" s="12">
        <f t="shared" si="51"/>
        <v>7680.8943060739566</v>
      </c>
      <c r="X166" s="12">
        <f t="shared" si="52"/>
        <v>2.7277161976444666E-3</v>
      </c>
      <c r="Z166" s="20">
        <f t="shared" si="53"/>
        <v>-100979.02402442892</v>
      </c>
      <c r="AA166" s="10">
        <f t="shared" si="54"/>
        <v>-7.8257861167086167E-4</v>
      </c>
      <c r="AB166" s="10"/>
      <c r="AC166" s="21">
        <f t="shared" si="55"/>
        <v>-7.8257861167086167E-4</v>
      </c>
      <c r="AD166" s="12"/>
      <c r="AE166" s="22">
        <f t="shared" si="56"/>
        <v>0.14029180695847362</v>
      </c>
      <c r="AF166" s="10">
        <f t="shared" si="57"/>
        <v>7.5296221751656178E-3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0.03</v>
      </c>
      <c r="E167" s="18">
        <v>14640</v>
      </c>
      <c r="F167" s="18">
        <v>9380</v>
      </c>
      <c r="G167" s="18">
        <v>14640</v>
      </c>
      <c r="H167" s="18">
        <v>8130</v>
      </c>
      <c r="I167" s="3">
        <f>Inputs!$B$1-A167</f>
        <v>48</v>
      </c>
      <c r="J167" s="10">
        <f t="shared" si="43"/>
        <v>-0.35928961748633881</v>
      </c>
      <c r="K167" s="11">
        <f t="shared" si="44"/>
        <v>0.64071038251366119</v>
      </c>
      <c r="L167" s="12">
        <f t="shared" si="45"/>
        <v>-5260</v>
      </c>
      <c r="N167" s="10">
        <f t="shared" si="46"/>
        <v>0.44467213114754101</v>
      </c>
      <c r="O167" s="13">
        <f t="shared" si="47"/>
        <v>0.55532786885245899</v>
      </c>
      <c r="P167" s="12">
        <f t="shared" si="48"/>
        <v>-6510</v>
      </c>
      <c r="R167" s="24">
        <f t="shared" si="49"/>
        <v>-117700</v>
      </c>
      <c r="S167" s="14">
        <f t="shared" si="50"/>
        <v>-0.40198087431693991</v>
      </c>
      <c r="V167" s="15"/>
      <c r="W167" s="12">
        <f t="shared" si="51"/>
        <v>8086.059325586275</v>
      </c>
      <c r="X167" s="12">
        <f t="shared" si="52"/>
        <v>-5.4047570004581783E-3</v>
      </c>
      <c r="Z167" s="20">
        <f t="shared" si="53"/>
        <v>-118442.56401224952</v>
      </c>
      <c r="AA167" s="10">
        <f t="shared" si="54"/>
        <v>-6.2694017006650329E-3</v>
      </c>
      <c r="AB167" s="10"/>
      <c r="AC167" s="21">
        <f t="shared" si="55"/>
        <v>-6.2694017006650329E-3</v>
      </c>
      <c r="AD167" s="12"/>
      <c r="AE167" s="22">
        <f t="shared" si="56"/>
        <v>0.13326226012793177</v>
      </c>
      <c r="AF167" s="10">
        <f t="shared" si="57"/>
        <v>7.1254348236330367E-3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0.03</v>
      </c>
      <c r="E168" s="18">
        <v>15510</v>
      </c>
      <c r="F168" s="18">
        <v>9870</v>
      </c>
      <c r="G168" s="18">
        <v>15510</v>
      </c>
      <c r="H168" s="18">
        <v>8620</v>
      </c>
      <c r="I168" s="3">
        <f>Inputs!$B$1-A168</f>
        <v>48</v>
      </c>
      <c r="J168" s="10">
        <f t="shared" si="43"/>
        <v>-0.36363636363636365</v>
      </c>
      <c r="K168" s="11">
        <f t="shared" si="44"/>
        <v>0.63636363636363635</v>
      </c>
      <c r="L168" s="12">
        <f t="shared" si="45"/>
        <v>-5640</v>
      </c>
      <c r="N168" s="10">
        <f t="shared" si="46"/>
        <v>0.44422952933591231</v>
      </c>
      <c r="O168" s="13">
        <f t="shared" si="47"/>
        <v>0.55577047066408769</v>
      </c>
      <c r="P168" s="12">
        <f t="shared" si="48"/>
        <v>-6890</v>
      </c>
      <c r="R168" s="24">
        <f t="shared" si="49"/>
        <v>-125300</v>
      </c>
      <c r="S168" s="14">
        <f t="shared" si="50"/>
        <v>-0.40393294648613798</v>
      </c>
      <c r="V168" s="15"/>
      <c r="W168" s="12">
        <f t="shared" si="51"/>
        <v>8508.4654097586936</v>
      </c>
      <c r="X168" s="12">
        <f t="shared" si="52"/>
        <v>-1.293904759179889E-2</v>
      </c>
      <c r="Z168" s="20">
        <f t="shared" si="53"/>
        <v>-126734.33974423268</v>
      </c>
      <c r="AA168" s="10">
        <f t="shared" si="54"/>
        <v>-1.1317688221892953E-2</v>
      </c>
      <c r="AB168" s="10"/>
      <c r="AC168" s="21">
        <f t="shared" si="55"/>
        <v>-1.1317688221892953E-2</v>
      </c>
      <c r="AD168" s="12"/>
      <c r="AE168" s="22">
        <f t="shared" si="56"/>
        <v>0.12664640324214793</v>
      </c>
      <c r="AF168" s="10">
        <f t="shared" si="57"/>
        <v>6.7478686332542726E-3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0.03</v>
      </c>
      <c r="E169" s="18">
        <v>16010</v>
      </c>
      <c r="F169" s="18">
        <v>10340</v>
      </c>
      <c r="G169" s="18">
        <v>16010</v>
      </c>
      <c r="H169" s="18">
        <v>9090</v>
      </c>
      <c r="I169" s="3">
        <f>Inputs!$B$1-A169</f>
        <v>48</v>
      </c>
      <c r="J169" s="10">
        <f t="shared" si="43"/>
        <v>-0.35415365396627108</v>
      </c>
      <c r="K169" s="11">
        <f t="shared" si="44"/>
        <v>0.64584634603372892</v>
      </c>
      <c r="L169" s="12">
        <f t="shared" si="45"/>
        <v>-5670</v>
      </c>
      <c r="N169" s="10">
        <f t="shared" si="46"/>
        <v>0.43222985633978761</v>
      </c>
      <c r="O169" s="13">
        <f t="shared" si="47"/>
        <v>0.56777014366021239</v>
      </c>
      <c r="P169" s="12">
        <f t="shared" si="48"/>
        <v>-6920</v>
      </c>
      <c r="R169" s="24">
        <f t="shared" si="49"/>
        <v>-125900</v>
      </c>
      <c r="S169" s="14">
        <f t="shared" si="50"/>
        <v>-0.39319175515302934</v>
      </c>
      <c r="V169" s="15"/>
      <c r="W169" s="12">
        <f t="shared" si="51"/>
        <v>8913.630429271012</v>
      </c>
      <c r="X169" s="12">
        <f t="shared" si="52"/>
        <v>-1.9402593039492634E-2</v>
      </c>
      <c r="Z169" s="20">
        <f t="shared" si="53"/>
        <v>-127997.87973205329</v>
      </c>
      <c r="AA169" s="10">
        <f t="shared" si="54"/>
        <v>-1.6389956899637129E-2</v>
      </c>
      <c r="AB169" s="10"/>
      <c r="AC169" s="21">
        <f t="shared" si="55"/>
        <v>-1.6389956899637129E-2</v>
      </c>
      <c r="AD169" s="12"/>
      <c r="AE169" s="22">
        <f t="shared" si="56"/>
        <v>0.12088974854932302</v>
      </c>
      <c r="AF169" s="10">
        <f t="shared" si="57"/>
        <v>6.4215412545650663E-3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0.03</v>
      </c>
      <c r="E170" s="18">
        <v>16450</v>
      </c>
      <c r="F170" s="18">
        <v>10780</v>
      </c>
      <c r="G170" s="18">
        <v>16450</v>
      </c>
      <c r="H170" s="18">
        <v>9530</v>
      </c>
      <c r="I170" s="3">
        <f>Inputs!$B$1-A170</f>
        <v>48</v>
      </c>
      <c r="J170" s="10">
        <f t="shared" si="43"/>
        <v>-0.34468085106382979</v>
      </c>
      <c r="K170" s="11">
        <f t="shared" si="44"/>
        <v>0.65531914893617016</v>
      </c>
      <c r="L170" s="12">
        <f t="shared" si="45"/>
        <v>-5670</v>
      </c>
      <c r="N170" s="10">
        <f t="shared" si="46"/>
        <v>0.42066869300911852</v>
      </c>
      <c r="O170" s="13">
        <f t="shared" si="47"/>
        <v>0.57933130699088142</v>
      </c>
      <c r="P170" s="12">
        <f t="shared" si="48"/>
        <v>-6920</v>
      </c>
      <c r="R170" s="24">
        <f t="shared" si="49"/>
        <v>-125900</v>
      </c>
      <c r="S170" s="14">
        <f t="shared" si="50"/>
        <v>-0.38267477203647415</v>
      </c>
      <c r="V170" s="15"/>
      <c r="W170" s="12">
        <f t="shared" si="51"/>
        <v>9292.9338517931828</v>
      </c>
      <c r="X170" s="12">
        <f t="shared" si="52"/>
        <v>-2.4875776307116175E-2</v>
      </c>
      <c r="Z170" s="20">
        <f t="shared" si="53"/>
        <v>-128619.06610363003</v>
      </c>
      <c r="AA170" s="10">
        <f t="shared" si="54"/>
        <v>-2.1140459078121773E-2</v>
      </c>
      <c r="AB170" s="10"/>
      <c r="AC170" s="21">
        <f t="shared" si="55"/>
        <v>-2.1140459078121773E-2</v>
      </c>
      <c r="AD170" s="12"/>
      <c r="AE170" s="22">
        <f t="shared" si="56"/>
        <v>0.11595547309833024</v>
      </c>
      <c r="AF170" s="10">
        <f t="shared" si="57"/>
        <v>6.1434437936251918E-3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0.03</v>
      </c>
      <c r="E171" s="18">
        <v>16890</v>
      </c>
      <c r="F171" s="18">
        <v>11220</v>
      </c>
      <c r="G171" s="18">
        <v>16890</v>
      </c>
      <c r="H171" s="18">
        <v>9970</v>
      </c>
      <c r="I171" s="3">
        <f>Inputs!$B$1-A171</f>
        <v>48</v>
      </c>
      <c r="J171" s="10">
        <f t="shared" si="43"/>
        <v>-0.33570159857904086</v>
      </c>
      <c r="K171" s="11">
        <f t="shared" si="44"/>
        <v>0.66429840142095919</v>
      </c>
      <c r="L171" s="12">
        <f t="shared" si="45"/>
        <v>-5670</v>
      </c>
      <c r="N171" s="10">
        <f t="shared" si="46"/>
        <v>0.40970988750740084</v>
      </c>
      <c r="O171" s="13">
        <f t="shared" si="47"/>
        <v>0.59029011249259922</v>
      </c>
      <c r="P171" s="12">
        <f t="shared" si="48"/>
        <v>-6920</v>
      </c>
      <c r="R171" s="24">
        <f t="shared" si="49"/>
        <v>-125900</v>
      </c>
      <c r="S171" s="14">
        <f t="shared" si="50"/>
        <v>-0.37270574304322085</v>
      </c>
      <c r="V171" s="15"/>
      <c r="W171" s="12">
        <f t="shared" si="51"/>
        <v>9672.2372743153537</v>
      </c>
      <c r="X171" s="12">
        <f t="shared" si="52"/>
        <v>-2.9865870179001632E-2</v>
      </c>
      <c r="Z171" s="20">
        <f t="shared" si="53"/>
        <v>-129240.25247520674</v>
      </c>
      <c r="AA171" s="10">
        <f t="shared" si="54"/>
        <v>-2.584529518655598E-2</v>
      </c>
      <c r="AB171" s="10"/>
      <c r="AC171" s="21">
        <f t="shared" si="55"/>
        <v>-2.584529518655598E-2</v>
      </c>
      <c r="AD171" s="12"/>
      <c r="AE171" s="22">
        <f t="shared" si="56"/>
        <v>0.11140819964349376</v>
      </c>
      <c r="AF171" s="10">
        <f t="shared" si="57"/>
        <v>5.888460461979661E-3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0.03</v>
      </c>
      <c r="E172" s="18">
        <v>17340</v>
      </c>
      <c r="F172" s="18">
        <v>11670</v>
      </c>
      <c r="G172" s="18">
        <v>17340</v>
      </c>
      <c r="H172" s="18">
        <v>10420</v>
      </c>
      <c r="I172" s="3">
        <f>Inputs!$B$1-A172</f>
        <v>48</v>
      </c>
      <c r="J172" s="10">
        <f t="shared" si="43"/>
        <v>-0.32698961937716264</v>
      </c>
      <c r="K172" s="11">
        <f t="shared" si="44"/>
        <v>0.67301038062283736</v>
      </c>
      <c r="L172" s="12">
        <f t="shared" si="45"/>
        <v>-5670</v>
      </c>
      <c r="N172" s="10">
        <f t="shared" si="46"/>
        <v>0.39907727797001152</v>
      </c>
      <c r="O172" s="13">
        <f t="shared" si="47"/>
        <v>0.60092272202998842</v>
      </c>
      <c r="P172" s="12">
        <f t="shared" si="48"/>
        <v>-6920</v>
      </c>
      <c r="R172" s="24">
        <f t="shared" si="49"/>
        <v>-125900</v>
      </c>
      <c r="S172" s="14">
        <f t="shared" si="50"/>
        <v>-0.36303344867358706</v>
      </c>
      <c r="V172" s="15"/>
      <c r="W172" s="12">
        <f t="shared" si="51"/>
        <v>10060.161229167574</v>
      </c>
      <c r="X172" s="12">
        <f t="shared" si="52"/>
        <v>-3.4533471289100406E-2</v>
      </c>
      <c r="Z172" s="20">
        <f t="shared" si="53"/>
        <v>-129875.5567188648</v>
      </c>
      <c r="AA172" s="10">
        <f t="shared" si="54"/>
        <v>-3.0610507622080802E-2</v>
      </c>
      <c r="AB172" s="10"/>
      <c r="AC172" s="21">
        <f t="shared" si="55"/>
        <v>-3.0610507622080802E-2</v>
      </c>
      <c r="AD172" s="12"/>
      <c r="AE172" s="22">
        <f t="shared" si="56"/>
        <v>0.10711225364181662</v>
      </c>
      <c r="AF172" s="10">
        <f t="shared" si="57"/>
        <v>5.6487062225667461E-3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0.03</v>
      </c>
      <c r="E173" s="18">
        <v>17780</v>
      </c>
      <c r="F173" s="18">
        <v>12110</v>
      </c>
      <c r="G173" s="18">
        <v>17780</v>
      </c>
      <c r="H173" s="18">
        <v>10860</v>
      </c>
      <c r="I173" s="3">
        <f>Inputs!$B$1-A173</f>
        <v>48</v>
      </c>
      <c r="J173" s="10">
        <f t="shared" si="43"/>
        <v>-0.31889763779527558</v>
      </c>
      <c r="K173" s="11">
        <f t="shared" si="44"/>
        <v>0.68110236220472442</v>
      </c>
      <c r="L173" s="12">
        <f t="shared" si="45"/>
        <v>-5670</v>
      </c>
      <c r="N173" s="10">
        <f t="shared" si="46"/>
        <v>0.38920134983127108</v>
      </c>
      <c r="O173" s="13">
        <f t="shared" si="47"/>
        <v>0.61079865016872892</v>
      </c>
      <c r="P173" s="12">
        <f t="shared" si="48"/>
        <v>-6920</v>
      </c>
      <c r="R173" s="24">
        <f t="shared" si="49"/>
        <v>-125900</v>
      </c>
      <c r="S173" s="14">
        <f t="shared" si="50"/>
        <v>-0.35404949381327333</v>
      </c>
      <c r="V173" s="15"/>
      <c r="W173" s="12">
        <f t="shared" si="51"/>
        <v>10439.464651689743</v>
      </c>
      <c r="X173" s="12">
        <f t="shared" si="52"/>
        <v>-3.8723328573688508E-2</v>
      </c>
      <c r="Z173" s="20">
        <f t="shared" si="53"/>
        <v>-130496.74309044154</v>
      </c>
      <c r="AA173" s="10">
        <f t="shared" si="54"/>
        <v>-3.5224964099339534E-2</v>
      </c>
      <c r="AB173" s="10"/>
      <c r="AC173" s="21">
        <f t="shared" si="55"/>
        <v>-3.5224964099339534E-2</v>
      </c>
      <c r="AD173" s="12"/>
      <c r="AE173" s="22">
        <f t="shared" si="56"/>
        <v>0.10322047894302229</v>
      </c>
      <c r="AF173" s="10">
        <f t="shared" si="57"/>
        <v>5.4324527229636654E-3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0.03</v>
      </c>
      <c r="E174" s="18">
        <v>18220</v>
      </c>
      <c r="F174" s="18">
        <v>12550</v>
      </c>
      <c r="G174" s="18">
        <v>18220</v>
      </c>
      <c r="H174" s="18">
        <v>11300</v>
      </c>
      <c r="I174" s="3">
        <f>Inputs!$B$1-A174</f>
        <v>48</v>
      </c>
      <c r="J174" s="10">
        <f t="shared" si="43"/>
        <v>-0.31119648737650935</v>
      </c>
      <c r="K174" s="11">
        <f t="shared" si="44"/>
        <v>0.68880351262349071</v>
      </c>
      <c r="L174" s="12">
        <f t="shared" si="45"/>
        <v>-5670</v>
      </c>
      <c r="N174" s="10">
        <f t="shared" si="46"/>
        <v>0.37980241492864986</v>
      </c>
      <c r="O174" s="13">
        <f t="shared" si="47"/>
        <v>0.62019758507135014</v>
      </c>
      <c r="P174" s="12">
        <f t="shared" si="48"/>
        <v>-6920</v>
      </c>
      <c r="R174" s="24">
        <f t="shared" si="49"/>
        <v>-125900</v>
      </c>
      <c r="S174" s="14">
        <f t="shared" si="50"/>
        <v>-0.34549945115257957</v>
      </c>
      <c r="V174" s="15"/>
      <c r="W174" s="12">
        <f t="shared" si="51"/>
        <v>10818.768074211914</v>
      </c>
      <c r="X174" s="12">
        <f t="shared" si="52"/>
        <v>-4.2586896087441269E-2</v>
      </c>
      <c r="Z174" s="20">
        <f t="shared" si="53"/>
        <v>-131117.92946201828</v>
      </c>
      <c r="AA174" s="10">
        <f t="shared" si="54"/>
        <v>-3.9795697532958578E-2</v>
      </c>
      <c r="AB174" s="10"/>
      <c r="AC174" s="21">
        <f t="shared" si="55"/>
        <v>-3.9795697532958578E-2</v>
      </c>
      <c r="AD174" s="12"/>
      <c r="AE174" s="22">
        <f t="shared" si="56"/>
        <v>9.9601593625498003E-2</v>
      </c>
      <c r="AF174" s="10">
        <f t="shared" si="57"/>
        <v>5.2321613045096527E-3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0.03</v>
      </c>
      <c r="E175" s="18">
        <v>18670</v>
      </c>
      <c r="F175" s="18">
        <v>13000</v>
      </c>
      <c r="G175" s="18">
        <v>18670</v>
      </c>
      <c r="H175" s="18">
        <v>11750</v>
      </c>
      <c r="I175" s="3">
        <f>Inputs!$B$1-A175</f>
        <v>48</v>
      </c>
      <c r="J175" s="10">
        <f t="shared" si="43"/>
        <v>-0.30369576861274772</v>
      </c>
      <c r="K175" s="11">
        <f t="shared" si="44"/>
        <v>0.69630423138725228</v>
      </c>
      <c r="L175" s="12">
        <f t="shared" si="45"/>
        <v>-5670</v>
      </c>
      <c r="N175" s="10">
        <f t="shared" si="46"/>
        <v>0.37064809855382969</v>
      </c>
      <c r="O175" s="13">
        <f t="shared" si="47"/>
        <v>0.62935190144617037</v>
      </c>
      <c r="P175" s="12">
        <f t="shared" si="48"/>
        <v>-6920</v>
      </c>
      <c r="R175" s="24">
        <f t="shared" si="49"/>
        <v>-125900</v>
      </c>
      <c r="S175" s="14">
        <f t="shared" si="50"/>
        <v>-0.33717193358328867</v>
      </c>
      <c r="V175" s="15"/>
      <c r="W175" s="12">
        <f t="shared" si="51"/>
        <v>11206.692029064134</v>
      </c>
      <c r="X175" s="12">
        <f t="shared" si="52"/>
        <v>-4.6238976249860959E-2</v>
      </c>
      <c r="Z175" s="20">
        <f t="shared" si="53"/>
        <v>-131753.23370567628</v>
      </c>
      <c r="AA175" s="10">
        <f t="shared" si="54"/>
        <v>-4.4425730898960882E-2</v>
      </c>
      <c r="AB175" s="10"/>
      <c r="AC175" s="21">
        <f t="shared" si="55"/>
        <v>-4.4425730898960882E-2</v>
      </c>
      <c r="AD175" s="12"/>
      <c r="AE175" s="22">
        <f t="shared" si="56"/>
        <v>9.6153846153846159E-2</v>
      </c>
      <c r="AF175" s="10">
        <f t="shared" si="57"/>
        <v>5.0420518112784807E-3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0.03</v>
      </c>
      <c r="E176" s="18">
        <v>19110</v>
      </c>
      <c r="F176" s="18">
        <v>13440</v>
      </c>
      <c r="G176" s="18">
        <v>19110</v>
      </c>
      <c r="H176" s="18">
        <v>12190</v>
      </c>
      <c r="I176" s="3">
        <f>Inputs!$B$1-A176</f>
        <v>48</v>
      </c>
      <c r="J176" s="10">
        <f t="shared" si="43"/>
        <v>-0.2967032967032967</v>
      </c>
      <c r="K176" s="11">
        <f t="shared" si="44"/>
        <v>0.70329670329670335</v>
      </c>
      <c r="L176" s="12">
        <f t="shared" si="45"/>
        <v>-5670</v>
      </c>
      <c r="N176" s="10">
        <f t="shared" si="46"/>
        <v>0.36211407639979071</v>
      </c>
      <c r="O176" s="13">
        <f t="shared" si="47"/>
        <v>0.63788592360020935</v>
      </c>
      <c r="P176" s="12">
        <f t="shared" si="48"/>
        <v>-6920</v>
      </c>
      <c r="R176" s="24">
        <f t="shared" si="49"/>
        <v>-125900</v>
      </c>
      <c r="S176" s="14">
        <f t="shared" si="50"/>
        <v>-0.32940868655154371</v>
      </c>
      <c r="V176" s="15"/>
      <c r="W176" s="12">
        <f t="shared" si="51"/>
        <v>11585.995451586305</v>
      </c>
      <c r="X176" s="12">
        <f t="shared" si="52"/>
        <v>-4.9549183627046377E-2</v>
      </c>
      <c r="Z176" s="20">
        <f t="shared" si="53"/>
        <v>-132374.42007725302</v>
      </c>
      <c r="AA176" s="10">
        <f t="shared" si="54"/>
        <v>-4.8909903238666348E-2</v>
      </c>
      <c r="AB176" s="10"/>
      <c r="AC176" s="21">
        <f t="shared" si="55"/>
        <v>-4.8909903238666348E-2</v>
      </c>
      <c r="AD176" s="12"/>
      <c r="AE176" s="22">
        <f t="shared" si="56"/>
        <v>9.3005952380952384E-2</v>
      </c>
      <c r="AF176" s="10">
        <f t="shared" si="57"/>
        <v>4.8690770050369148E-3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0.03</v>
      </c>
      <c r="E177" s="18">
        <v>19550</v>
      </c>
      <c r="F177" s="18">
        <v>13880</v>
      </c>
      <c r="G177" s="18">
        <v>19550</v>
      </c>
      <c r="H177" s="18">
        <v>12630</v>
      </c>
      <c r="I177" s="3">
        <f>Inputs!$B$1-A177</f>
        <v>48</v>
      </c>
      <c r="J177" s="10">
        <f t="shared" si="43"/>
        <v>-0.29002557544757035</v>
      </c>
      <c r="K177" s="11">
        <f t="shared" si="44"/>
        <v>0.70997442455242965</v>
      </c>
      <c r="L177" s="12">
        <f t="shared" si="45"/>
        <v>-5670</v>
      </c>
      <c r="N177" s="10">
        <f t="shared" si="46"/>
        <v>0.35396419437340154</v>
      </c>
      <c r="O177" s="13">
        <f t="shared" si="47"/>
        <v>0.64603580562659846</v>
      </c>
      <c r="P177" s="12">
        <f t="shared" si="48"/>
        <v>-6920</v>
      </c>
      <c r="R177" s="24">
        <f t="shared" si="49"/>
        <v>-125900</v>
      </c>
      <c r="S177" s="14">
        <f t="shared" si="50"/>
        <v>-0.32199488491048595</v>
      </c>
      <c r="V177" s="15"/>
      <c r="W177" s="12">
        <f t="shared" si="51"/>
        <v>11965.298874108476</v>
      </c>
      <c r="X177" s="12">
        <f t="shared" si="52"/>
        <v>-5.2628751060294895E-2</v>
      </c>
      <c r="Z177" s="20">
        <f t="shared" si="53"/>
        <v>-132995.60644882976</v>
      </c>
      <c r="AA177" s="10">
        <f t="shared" si="54"/>
        <v>-5.3352186875134107E-2</v>
      </c>
      <c r="AB177" s="10"/>
      <c r="AC177" s="21">
        <f t="shared" si="55"/>
        <v>-5.3352186875134107E-2</v>
      </c>
      <c r="AD177" s="12"/>
      <c r="AE177" s="22">
        <f t="shared" si="56"/>
        <v>9.0057636887608067E-2</v>
      </c>
      <c r="AF177" s="10">
        <f t="shared" si="57"/>
        <v>4.7075853571221238E-3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0.03</v>
      </c>
      <c r="E178" s="18">
        <v>20000</v>
      </c>
      <c r="F178" s="18">
        <v>14330</v>
      </c>
      <c r="G178" s="18">
        <v>20000</v>
      </c>
      <c r="H178" s="18">
        <v>13080</v>
      </c>
      <c r="I178" s="3">
        <f>Inputs!$B$1-A178</f>
        <v>48</v>
      </c>
      <c r="J178" s="10">
        <f t="shared" si="43"/>
        <v>-0.28349999999999997</v>
      </c>
      <c r="K178" s="11">
        <f t="shared" si="44"/>
        <v>0.71650000000000003</v>
      </c>
      <c r="L178" s="12">
        <f t="shared" si="45"/>
        <v>-5670</v>
      </c>
      <c r="N178" s="10">
        <f t="shared" si="46"/>
        <v>0.34599999999999997</v>
      </c>
      <c r="O178" s="13">
        <f t="shared" si="47"/>
        <v>0.65400000000000003</v>
      </c>
      <c r="P178" s="12">
        <f t="shared" si="48"/>
        <v>-6920</v>
      </c>
      <c r="R178" s="24">
        <f t="shared" si="49"/>
        <v>-125900</v>
      </c>
      <c r="S178" s="14">
        <f t="shared" si="50"/>
        <v>-0.31474999999999997</v>
      </c>
      <c r="V178" s="15"/>
      <c r="W178" s="12">
        <f t="shared" si="51"/>
        <v>12353.222828960696</v>
      </c>
      <c r="X178" s="12">
        <f t="shared" si="52"/>
        <v>-5.5564003902087496E-2</v>
      </c>
      <c r="Z178" s="20">
        <f t="shared" si="53"/>
        <v>-133630.91069248779</v>
      </c>
      <c r="AA178" s="10">
        <f t="shared" si="54"/>
        <v>-5.7852712762529929E-2</v>
      </c>
      <c r="AB178" s="10"/>
      <c r="AC178" s="21">
        <f t="shared" si="55"/>
        <v>-5.7852712762529929E-2</v>
      </c>
      <c r="AD178" s="12"/>
      <c r="AE178" s="22">
        <f t="shared" si="56"/>
        <v>8.7229588276343334E-2</v>
      </c>
      <c r="AF178" s="10">
        <f t="shared" si="57"/>
        <v>4.5531476419876649E-3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0.03</v>
      </c>
      <c r="E179" s="18">
        <v>20440</v>
      </c>
      <c r="F179" s="18">
        <v>14770</v>
      </c>
      <c r="G179" s="18">
        <v>20440</v>
      </c>
      <c r="H179" s="18">
        <v>13520</v>
      </c>
      <c r="I179" s="3">
        <f>Inputs!$B$1-A179</f>
        <v>48</v>
      </c>
      <c r="J179" s="10">
        <f t="shared" si="43"/>
        <v>-0.2773972602739726</v>
      </c>
      <c r="K179" s="11">
        <f t="shared" si="44"/>
        <v>0.7226027397260274</v>
      </c>
      <c r="L179" s="12">
        <f t="shared" si="45"/>
        <v>-5670</v>
      </c>
      <c r="N179" s="10">
        <f t="shared" si="46"/>
        <v>0.33855185909980429</v>
      </c>
      <c r="O179" s="13">
        <f t="shared" si="47"/>
        <v>0.66144814090019566</v>
      </c>
      <c r="P179" s="12">
        <f t="shared" si="48"/>
        <v>-6920</v>
      </c>
      <c r="R179" s="24">
        <f t="shared" si="49"/>
        <v>-125900</v>
      </c>
      <c r="S179" s="14">
        <f t="shared" si="50"/>
        <v>-0.30797455968688847</v>
      </c>
      <c r="V179" s="15"/>
      <c r="W179" s="12">
        <f t="shared" si="51"/>
        <v>12732.526251482866</v>
      </c>
      <c r="X179" s="12">
        <f t="shared" si="52"/>
        <v>-5.8245099742391539E-2</v>
      </c>
      <c r="Z179" s="20">
        <f t="shared" si="53"/>
        <v>-134252.09706406452</v>
      </c>
      <c r="AA179" s="10">
        <f t="shared" si="54"/>
        <v>-6.221204172385434E-2</v>
      </c>
      <c r="AB179" s="10"/>
      <c r="AC179" s="21">
        <f t="shared" si="55"/>
        <v>-6.221204172385434E-2</v>
      </c>
      <c r="AD179" s="12"/>
      <c r="AE179" s="22">
        <f t="shared" si="56"/>
        <v>8.4631008801624913E-2</v>
      </c>
      <c r="AF179" s="10">
        <f t="shared" si="57"/>
        <v>4.4116412913095537E-3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0.03</v>
      </c>
      <c r="E180" s="18">
        <v>20880</v>
      </c>
      <c r="F180" s="18">
        <v>15210</v>
      </c>
      <c r="G180" s="18">
        <v>20880</v>
      </c>
      <c r="H180" s="18">
        <v>13960</v>
      </c>
      <c r="I180" s="3">
        <f>Inputs!$B$1-A180</f>
        <v>48</v>
      </c>
      <c r="J180" s="10">
        <f t="shared" si="43"/>
        <v>-0.27155172413793105</v>
      </c>
      <c r="K180" s="11">
        <f t="shared" si="44"/>
        <v>0.72844827586206895</v>
      </c>
      <c r="L180" s="12">
        <f t="shared" si="45"/>
        <v>-5670</v>
      </c>
      <c r="N180" s="10">
        <f t="shared" si="46"/>
        <v>0.33141762452107282</v>
      </c>
      <c r="O180" s="13">
        <f t="shared" si="47"/>
        <v>0.66858237547892718</v>
      </c>
      <c r="P180" s="12">
        <f t="shared" si="48"/>
        <v>-6920</v>
      </c>
      <c r="R180" s="24">
        <f t="shared" si="49"/>
        <v>-125900</v>
      </c>
      <c r="S180" s="14">
        <f t="shared" si="50"/>
        <v>-0.30148467432950193</v>
      </c>
      <c r="V180" s="15"/>
      <c r="W180" s="12">
        <f t="shared" si="51"/>
        <v>13111.829674005037</v>
      </c>
      <c r="X180" s="12">
        <f t="shared" si="52"/>
        <v>-6.0757186675856924E-2</v>
      </c>
      <c r="Z180" s="20">
        <f t="shared" si="53"/>
        <v>-134873.28343564121</v>
      </c>
      <c r="AA180" s="10">
        <f t="shared" si="54"/>
        <v>-6.6531215130705076E-2</v>
      </c>
      <c r="AB180" s="10"/>
      <c r="AC180" s="21">
        <f t="shared" si="55"/>
        <v>-6.6531215130705076E-2</v>
      </c>
      <c r="AD180" s="12"/>
      <c r="AE180" s="22">
        <f t="shared" si="56"/>
        <v>8.2182774490466792E-2</v>
      </c>
      <c r="AF180" s="10">
        <f t="shared" si="57"/>
        <v>4.2786707412100222E-3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0.03</v>
      </c>
      <c r="E181" s="18">
        <v>21330</v>
      </c>
      <c r="F181" s="18">
        <v>15660</v>
      </c>
      <c r="G181" s="18">
        <v>21330</v>
      </c>
      <c r="H181" s="18">
        <v>14410</v>
      </c>
      <c r="I181" s="3">
        <f>Inputs!$B$1-A181</f>
        <v>48</v>
      </c>
      <c r="J181" s="10">
        <f t="shared" si="43"/>
        <v>-0.26582278481012656</v>
      </c>
      <c r="K181" s="11">
        <f t="shared" si="44"/>
        <v>0.73417721518987344</v>
      </c>
      <c r="L181" s="12">
        <f t="shared" si="45"/>
        <v>-5670</v>
      </c>
      <c r="N181" s="10">
        <f t="shared" si="46"/>
        <v>0.32442569151429912</v>
      </c>
      <c r="O181" s="13">
        <f t="shared" si="47"/>
        <v>0.67557430848570088</v>
      </c>
      <c r="P181" s="12">
        <f t="shared" si="48"/>
        <v>-6920</v>
      </c>
      <c r="R181" s="24">
        <f t="shared" si="49"/>
        <v>-125900</v>
      </c>
      <c r="S181" s="14">
        <f t="shared" si="50"/>
        <v>-0.29512423816221284</v>
      </c>
      <c r="V181" s="15"/>
      <c r="W181" s="12">
        <f t="shared" si="51"/>
        <v>13499.753628857257</v>
      </c>
      <c r="X181" s="12">
        <f t="shared" si="52"/>
        <v>-6.3167687102202816E-2</v>
      </c>
      <c r="Z181" s="20">
        <f t="shared" si="53"/>
        <v>-135508.58767929929</v>
      </c>
      <c r="AA181" s="10">
        <f t="shared" si="54"/>
        <v>-7.0907592233485653E-2</v>
      </c>
      <c r="AB181" s="10"/>
      <c r="AC181" s="21">
        <f t="shared" si="55"/>
        <v>-7.0907592233485653E-2</v>
      </c>
      <c r="AD181" s="12"/>
      <c r="AE181" s="22">
        <f t="shared" si="56"/>
        <v>7.9821200510855686E-2</v>
      </c>
      <c r="AF181" s="10">
        <f t="shared" si="57"/>
        <v>4.1507258535912195E-3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0.03</v>
      </c>
      <c r="E182" s="18">
        <v>21770</v>
      </c>
      <c r="F182" s="18">
        <v>16100</v>
      </c>
      <c r="G182" s="18">
        <v>21770</v>
      </c>
      <c r="H182" s="18">
        <v>14850</v>
      </c>
      <c r="I182" s="3">
        <f>Inputs!$B$1-A182</f>
        <v>48</v>
      </c>
      <c r="J182" s="10">
        <f t="shared" si="43"/>
        <v>-0.26045016077170419</v>
      </c>
      <c r="K182" s="11">
        <f t="shared" si="44"/>
        <v>0.73954983922829587</v>
      </c>
      <c r="L182" s="12">
        <f t="shared" si="45"/>
        <v>-5670</v>
      </c>
      <c r="N182" s="10">
        <f t="shared" si="46"/>
        <v>0.31786862655029857</v>
      </c>
      <c r="O182" s="13">
        <f t="shared" si="47"/>
        <v>0.68213137344970143</v>
      </c>
      <c r="P182" s="12">
        <f t="shared" si="48"/>
        <v>-6920</v>
      </c>
      <c r="R182" s="24">
        <f t="shared" si="49"/>
        <v>-125900</v>
      </c>
      <c r="S182" s="14">
        <f t="shared" si="50"/>
        <v>-0.28915939366100135</v>
      </c>
      <c r="V182" s="15"/>
      <c r="W182" s="12">
        <f t="shared" si="51"/>
        <v>13879.057051379428</v>
      </c>
      <c r="X182" s="12">
        <f t="shared" si="52"/>
        <v>-6.538336354347285E-2</v>
      </c>
      <c r="Z182" s="20">
        <f t="shared" si="53"/>
        <v>-136129.77405087603</v>
      </c>
      <c r="AA182" s="10">
        <f t="shared" si="54"/>
        <v>-7.5147219792290554E-2</v>
      </c>
      <c r="AB182" s="10"/>
      <c r="AC182" s="21">
        <f t="shared" si="55"/>
        <v>-7.5147219792290554E-2</v>
      </c>
      <c r="AD182" s="12"/>
      <c r="AE182" s="22">
        <f t="shared" si="56"/>
        <v>7.7639751552795025E-2</v>
      </c>
      <c r="AF182" s="10">
        <f t="shared" si="57"/>
        <v>4.0328166031493584E-3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0.03</v>
      </c>
      <c r="E183" s="18">
        <v>22220</v>
      </c>
      <c r="F183" s="18">
        <v>16540</v>
      </c>
      <c r="G183" s="18">
        <v>22220</v>
      </c>
      <c r="H183" s="18">
        <v>15290</v>
      </c>
      <c r="I183" s="3">
        <f>Inputs!$B$1-A183</f>
        <v>48</v>
      </c>
      <c r="J183" s="10">
        <f t="shared" si="43"/>
        <v>-0.25562556255625563</v>
      </c>
      <c r="K183" s="11">
        <f t="shared" si="44"/>
        <v>0.74437443744374432</v>
      </c>
      <c r="L183" s="12">
        <f t="shared" si="45"/>
        <v>-5680</v>
      </c>
      <c r="N183" s="10">
        <f t="shared" si="46"/>
        <v>0.31188118811881188</v>
      </c>
      <c r="O183" s="13">
        <f t="shared" si="47"/>
        <v>0.68811881188118806</v>
      </c>
      <c r="P183" s="12">
        <f t="shared" si="48"/>
        <v>-6930</v>
      </c>
      <c r="R183" s="24">
        <f t="shared" si="49"/>
        <v>-126100</v>
      </c>
      <c r="S183" s="14">
        <f t="shared" si="50"/>
        <v>-0.28375337533753375</v>
      </c>
      <c r="V183" s="15"/>
      <c r="W183" s="12">
        <f t="shared" si="51"/>
        <v>14258.360473901599</v>
      </c>
      <c r="X183" s="12">
        <f t="shared" si="52"/>
        <v>-6.7471519038482725E-2</v>
      </c>
      <c r="Z183" s="20">
        <f t="shared" si="53"/>
        <v>-136950.96042245277</v>
      </c>
      <c r="AA183" s="10">
        <f t="shared" si="54"/>
        <v>-7.9232452178362264E-2</v>
      </c>
      <c r="AB183" s="10"/>
      <c r="AC183" s="21">
        <f t="shared" si="55"/>
        <v>-7.9232452178362264E-2</v>
      </c>
      <c r="AD183" s="12"/>
      <c r="AE183" s="22">
        <f t="shared" si="56"/>
        <v>7.5574365175332531E-2</v>
      </c>
      <c r="AF183" s="10">
        <f t="shared" si="57"/>
        <v>3.9214245375627232E-3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0.03</v>
      </c>
      <c r="E184" s="18">
        <v>22660</v>
      </c>
      <c r="F184" s="18">
        <v>16990</v>
      </c>
      <c r="G184" s="18">
        <v>22660</v>
      </c>
      <c r="H184" s="18">
        <v>15740</v>
      </c>
      <c r="I184" s="3">
        <f>Inputs!$B$1-A184</f>
        <v>48</v>
      </c>
      <c r="J184" s="10">
        <f t="shared" si="43"/>
        <v>-0.25022065313327452</v>
      </c>
      <c r="K184" s="11">
        <f t="shared" si="44"/>
        <v>0.74977934686672554</v>
      </c>
      <c r="L184" s="12">
        <f t="shared" si="45"/>
        <v>-5670</v>
      </c>
      <c r="N184" s="10">
        <f t="shared" si="46"/>
        <v>0.3053839364518976</v>
      </c>
      <c r="O184" s="13">
        <f t="shared" si="47"/>
        <v>0.69461606354810235</v>
      </c>
      <c r="P184" s="12">
        <f t="shared" si="48"/>
        <v>-6920</v>
      </c>
      <c r="R184" s="24">
        <f t="shared" si="49"/>
        <v>-125900</v>
      </c>
      <c r="S184" s="14">
        <f t="shared" si="50"/>
        <v>-0.27780229479258606</v>
      </c>
      <c r="V184" s="15"/>
      <c r="W184" s="12">
        <f t="shared" si="51"/>
        <v>14646.284428753819</v>
      </c>
      <c r="X184" s="12">
        <f t="shared" si="52"/>
        <v>-6.9486376826313909E-2</v>
      </c>
      <c r="Z184" s="20">
        <f t="shared" si="53"/>
        <v>-137386.2646661108</v>
      </c>
      <c r="AA184" s="10">
        <f t="shared" si="54"/>
        <v>-8.3605626035658048E-2</v>
      </c>
      <c r="AB184" s="10"/>
      <c r="AC184" s="21">
        <f t="shared" si="55"/>
        <v>-8.3605626035658048E-2</v>
      </c>
      <c r="AD184" s="12"/>
      <c r="AE184" s="22">
        <f t="shared" si="56"/>
        <v>7.3572689817539727E-2</v>
      </c>
      <c r="AF184" s="10">
        <f t="shared" si="57"/>
        <v>3.813693961745579E-3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0.03</v>
      </c>
      <c r="E185" s="18">
        <v>23100</v>
      </c>
      <c r="F185" s="18">
        <v>17430</v>
      </c>
      <c r="G185" s="18">
        <v>23100</v>
      </c>
      <c r="H185" s="18">
        <v>16180</v>
      </c>
      <c r="I185" s="3">
        <f>Inputs!$B$1-A185</f>
        <v>48</v>
      </c>
      <c r="J185" s="10">
        <f t="shared" si="43"/>
        <v>-0.24545454545454545</v>
      </c>
      <c r="K185" s="11">
        <f t="shared" si="44"/>
        <v>0.75454545454545452</v>
      </c>
      <c r="L185" s="12">
        <f t="shared" si="45"/>
        <v>-5670</v>
      </c>
      <c r="N185" s="10">
        <f t="shared" si="46"/>
        <v>0.29956709956709959</v>
      </c>
      <c r="O185" s="13">
        <f t="shared" si="47"/>
        <v>0.70043290043290041</v>
      </c>
      <c r="P185" s="12">
        <f t="shared" si="48"/>
        <v>-6920</v>
      </c>
      <c r="R185" s="24">
        <f t="shared" si="49"/>
        <v>-125900</v>
      </c>
      <c r="S185" s="14">
        <f t="shared" si="50"/>
        <v>-0.27251082251082254</v>
      </c>
      <c r="V185" s="15"/>
      <c r="W185" s="12">
        <f t="shared" si="51"/>
        <v>15025.58785127599</v>
      </c>
      <c r="X185" s="12">
        <f t="shared" si="52"/>
        <v>-7.1348093246230523E-2</v>
      </c>
      <c r="Z185" s="20">
        <f t="shared" si="53"/>
        <v>-138007.45103768754</v>
      </c>
      <c r="AA185" s="10">
        <f t="shared" si="54"/>
        <v>-8.7730415616336516E-2</v>
      </c>
      <c r="AB185" s="10"/>
      <c r="AC185" s="21">
        <f t="shared" si="55"/>
        <v>-8.7730415616336516E-2</v>
      </c>
      <c r="AD185" s="12"/>
      <c r="AE185" s="22">
        <f t="shared" si="56"/>
        <v>7.1715433161216299E-2</v>
      </c>
      <c r="AF185" s="10">
        <f t="shared" si="57"/>
        <v>3.7139336201025275E-3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0.03</v>
      </c>
      <c r="E186" s="18">
        <v>23550</v>
      </c>
      <c r="F186" s="18">
        <v>17880</v>
      </c>
      <c r="G186" s="18">
        <v>23550</v>
      </c>
      <c r="H186" s="18">
        <v>16630</v>
      </c>
      <c r="I186" s="3">
        <f>Inputs!$B$1-A186</f>
        <v>48</v>
      </c>
      <c r="J186" s="10">
        <f t="shared" si="43"/>
        <v>-0.24076433121019108</v>
      </c>
      <c r="K186" s="11">
        <f t="shared" si="44"/>
        <v>0.75923566878980897</v>
      </c>
      <c r="L186" s="12">
        <f t="shared" si="45"/>
        <v>-5670</v>
      </c>
      <c r="N186" s="10">
        <f t="shared" si="46"/>
        <v>0.29384288747346071</v>
      </c>
      <c r="O186" s="13">
        <f t="shared" si="47"/>
        <v>0.70615711252653923</v>
      </c>
      <c r="P186" s="12">
        <f t="shared" si="48"/>
        <v>-6920</v>
      </c>
      <c r="R186" s="24">
        <f t="shared" si="49"/>
        <v>-125900</v>
      </c>
      <c r="S186" s="14">
        <f t="shared" si="50"/>
        <v>-0.2673036093418259</v>
      </c>
      <c r="V186" s="15"/>
      <c r="W186" s="12">
        <f t="shared" si="51"/>
        <v>15413.51180612821</v>
      </c>
      <c r="X186" s="12">
        <f t="shared" si="52"/>
        <v>-7.3150222120973538E-2</v>
      </c>
      <c r="Z186" s="20">
        <f t="shared" si="53"/>
        <v>-138642.75528134551</v>
      </c>
      <c r="AA186" s="10">
        <f t="shared" si="54"/>
        <v>-9.1910718706410904E-2</v>
      </c>
      <c r="AB186" s="10"/>
      <c r="AC186" s="21">
        <f t="shared" si="55"/>
        <v>-9.1910718706410904E-2</v>
      </c>
      <c r="AD186" s="12"/>
      <c r="AE186" s="22">
        <f t="shared" si="56"/>
        <v>6.9910514541387025E-2</v>
      </c>
      <c r="AF186" s="10">
        <f t="shared" si="57"/>
        <v>3.6171660634054525E-3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0.03</v>
      </c>
      <c r="E187" s="18">
        <v>28200</v>
      </c>
      <c r="F187" s="18">
        <v>22530</v>
      </c>
      <c r="G187" s="18">
        <v>28200</v>
      </c>
      <c r="H187" s="18">
        <v>21280</v>
      </c>
      <c r="I187" s="3">
        <f>Inputs!$B$1-A187</f>
        <v>48</v>
      </c>
      <c r="J187" s="10">
        <f t="shared" si="43"/>
        <v>-0.20106382978723406</v>
      </c>
      <c r="K187" s="11">
        <f t="shared" si="44"/>
        <v>0.79893617021276597</v>
      </c>
      <c r="L187" s="12">
        <f t="shared" si="45"/>
        <v>-5670</v>
      </c>
      <c r="N187" s="10">
        <f t="shared" si="46"/>
        <v>0.24539007092198581</v>
      </c>
      <c r="O187" s="13">
        <f t="shared" si="47"/>
        <v>0.75460992907801416</v>
      </c>
      <c r="P187" s="12">
        <f t="shared" si="48"/>
        <v>-6920</v>
      </c>
      <c r="R187" s="24">
        <f t="shared" si="49"/>
        <v>-125900</v>
      </c>
      <c r="S187" s="14">
        <f t="shared" si="50"/>
        <v>-0.22322695035460993</v>
      </c>
      <c r="V187" s="15"/>
      <c r="W187" s="12">
        <f t="shared" si="51"/>
        <v>19422.05933960115</v>
      </c>
      <c r="X187" s="12">
        <f t="shared" si="52"/>
        <v>-8.730924156009634E-2</v>
      </c>
      <c r="Z187" s="20">
        <f t="shared" si="53"/>
        <v>-145207.56579914514</v>
      </c>
      <c r="AA187" s="10">
        <f t="shared" si="54"/>
        <v>-0.13296528795098644</v>
      </c>
      <c r="AB187" s="10"/>
      <c r="AC187" s="21">
        <f t="shared" si="55"/>
        <v>-0.13296528795098644</v>
      </c>
      <c r="AD187" s="12"/>
      <c r="AE187" s="22">
        <f t="shared" si="56"/>
        <v>5.5481580115401684E-2</v>
      </c>
      <c r="AF187" s="10">
        <f t="shared" si="57"/>
        <v>2.849935699407391E-3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0.03</v>
      </c>
      <c r="E188" s="18">
        <v>500</v>
      </c>
      <c r="F188" s="18">
        <v>420</v>
      </c>
      <c r="G188" s="18">
        <v>500</v>
      </c>
      <c r="H188" s="18">
        <v>350</v>
      </c>
      <c r="I188" s="3">
        <f>Inputs!$B$1-A188</f>
        <v>53</v>
      </c>
      <c r="J188" s="10">
        <f t="shared" si="43"/>
        <v>-0.16</v>
      </c>
      <c r="K188" s="11">
        <f t="shared" si="44"/>
        <v>0.84</v>
      </c>
      <c r="L188" s="12">
        <f t="shared" si="45"/>
        <v>-80</v>
      </c>
      <c r="N188" s="10">
        <f t="shared" si="46"/>
        <v>0.3</v>
      </c>
      <c r="O188" s="13">
        <f t="shared" si="47"/>
        <v>0.7</v>
      </c>
      <c r="P188" s="12">
        <f t="shared" si="48"/>
        <v>-150</v>
      </c>
      <c r="R188" s="24">
        <f t="shared" si="49"/>
        <v>-2300</v>
      </c>
      <c r="S188" s="14">
        <f t="shared" si="50"/>
        <v>-0.23</v>
      </c>
      <c r="V188" s="15"/>
      <c r="W188" s="12">
        <f t="shared" si="51"/>
        <v>362.06235786207202</v>
      </c>
      <c r="X188" s="12">
        <f t="shared" si="52"/>
        <v>3.4463879605920053E-2</v>
      </c>
      <c r="Z188" s="20">
        <f t="shared" si="53"/>
        <v>-2192.9506274141568</v>
      </c>
      <c r="AA188" s="10">
        <f t="shared" si="54"/>
        <v>4.8815222398359122E-2</v>
      </c>
      <c r="AB188" s="10"/>
      <c r="AC188" s="21">
        <f t="shared" si="55"/>
        <v>4.8815222398359122E-2</v>
      </c>
      <c r="AD188" s="12"/>
      <c r="AE188" s="22">
        <f t="shared" si="56"/>
        <v>0.16666666666666666</v>
      </c>
      <c r="AF188" s="10">
        <f t="shared" si="57"/>
        <v>9.074652376924619E-3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0.03</v>
      </c>
      <c r="E189" s="18">
        <v>1510</v>
      </c>
      <c r="F189" s="18">
        <v>1280</v>
      </c>
      <c r="G189" s="18">
        <v>1510</v>
      </c>
      <c r="H189" s="18">
        <v>1060</v>
      </c>
      <c r="I189" s="3">
        <f>Inputs!$B$1-A189</f>
        <v>53</v>
      </c>
      <c r="J189" s="10">
        <f t="shared" si="43"/>
        <v>-0.15231788079470199</v>
      </c>
      <c r="K189" s="11">
        <f t="shared" si="44"/>
        <v>0.84768211920529801</v>
      </c>
      <c r="L189" s="12">
        <f t="shared" si="45"/>
        <v>-230</v>
      </c>
      <c r="N189" s="10">
        <f t="shared" si="46"/>
        <v>0.29801324503311261</v>
      </c>
      <c r="O189" s="13">
        <f t="shared" si="47"/>
        <v>0.70198675496688745</v>
      </c>
      <c r="P189" s="12">
        <f t="shared" si="48"/>
        <v>-450</v>
      </c>
      <c r="R189" s="24">
        <f t="shared" si="49"/>
        <v>-6800</v>
      </c>
      <c r="S189" s="14">
        <f t="shared" si="50"/>
        <v>-0.2251655629139073</v>
      </c>
      <c r="V189" s="15"/>
      <c r="W189" s="12">
        <f t="shared" si="51"/>
        <v>1103.4281382463148</v>
      </c>
      <c r="X189" s="12">
        <f t="shared" si="52"/>
        <v>4.0969941741806418E-2</v>
      </c>
      <c r="Z189" s="20">
        <f t="shared" si="53"/>
        <v>-6407.0876264050494</v>
      </c>
      <c r="AA189" s="10">
        <f t="shared" si="54"/>
        <v>6.1324644909751251E-2</v>
      </c>
      <c r="AB189" s="10"/>
      <c r="AC189" s="21">
        <f t="shared" si="55"/>
        <v>6.1324644909751251E-2</v>
      </c>
      <c r="AD189" s="12"/>
      <c r="AE189" s="22">
        <f t="shared" si="56"/>
        <v>0.171875</v>
      </c>
      <c r="AF189" s="10">
        <f t="shared" si="57"/>
        <v>9.3852396155843509E-3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0.03</v>
      </c>
      <c r="E190" s="18">
        <v>2540</v>
      </c>
      <c r="F190" s="18">
        <v>2150</v>
      </c>
      <c r="G190" s="18">
        <v>2540</v>
      </c>
      <c r="H190" s="18">
        <v>1790</v>
      </c>
      <c r="I190" s="3">
        <f>Inputs!$B$1-A190</f>
        <v>53</v>
      </c>
      <c r="J190" s="10">
        <f t="shared" si="43"/>
        <v>-0.15354330708661418</v>
      </c>
      <c r="K190" s="11">
        <f t="shared" si="44"/>
        <v>0.84645669291338588</v>
      </c>
      <c r="L190" s="12">
        <f t="shared" si="45"/>
        <v>-390</v>
      </c>
      <c r="N190" s="10">
        <f t="shared" si="46"/>
        <v>0.29527559055118108</v>
      </c>
      <c r="O190" s="13">
        <f t="shared" si="47"/>
        <v>0.70472440944881887</v>
      </c>
      <c r="P190" s="12">
        <f t="shared" si="48"/>
        <v>-750</v>
      </c>
      <c r="R190" s="24">
        <f t="shared" si="49"/>
        <v>-11400</v>
      </c>
      <c r="S190" s="14">
        <f t="shared" si="50"/>
        <v>-0.22440944881889763</v>
      </c>
      <c r="V190" s="15"/>
      <c r="W190" s="12">
        <f t="shared" si="51"/>
        <v>1853.4144509606069</v>
      </c>
      <c r="X190" s="12">
        <f t="shared" si="52"/>
        <v>3.5427067575758059E-2</v>
      </c>
      <c r="Z190" s="20">
        <f t="shared" si="53"/>
        <v>-10835.342497477235</v>
      </c>
      <c r="AA190" s="10">
        <f t="shared" si="54"/>
        <v>5.2112566137547806E-2</v>
      </c>
      <c r="AB190" s="10"/>
      <c r="AC190" s="21">
        <f t="shared" si="55"/>
        <v>5.2112566137547806E-2</v>
      </c>
      <c r="AD190" s="12"/>
      <c r="AE190" s="22">
        <f t="shared" si="56"/>
        <v>0.16744186046511628</v>
      </c>
      <c r="AF190" s="10">
        <f t="shared" si="57"/>
        <v>9.12076230544967E-3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0.03</v>
      </c>
      <c r="E191" s="18">
        <v>3550</v>
      </c>
      <c r="F191" s="18">
        <v>3000</v>
      </c>
      <c r="G191" s="18">
        <v>3550</v>
      </c>
      <c r="H191" s="18">
        <v>2500</v>
      </c>
      <c r="I191" s="3">
        <f>Inputs!$B$1-A191</f>
        <v>53</v>
      </c>
      <c r="J191" s="10">
        <f t="shared" si="43"/>
        <v>-0.15492957746478872</v>
      </c>
      <c r="K191" s="11">
        <f t="shared" si="44"/>
        <v>0.84507042253521125</v>
      </c>
      <c r="L191" s="12">
        <f t="shared" si="45"/>
        <v>-550</v>
      </c>
      <c r="N191" s="10">
        <f t="shared" si="46"/>
        <v>0.29577464788732394</v>
      </c>
      <c r="O191" s="13">
        <f t="shared" si="47"/>
        <v>0.70422535211267601</v>
      </c>
      <c r="P191" s="12">
        <f t="shared" si="48"/>
        <v>-1050</v>
      </c>
      <c r="R191" s="24">
        <f t="shared" si="49"/>
        <v>-16000</v>
      </c>
      <c r="S191" s="14">
        <f t="shared" si="50"/>
        <v>-0.22535211267605634</v>
      </c>
      <c r="V191" s="15"/>
      <c r="W191" s="12">
        <f t="shared" si="51"/>
        <v>2586.1596990148</v>
      </c>
      <c r="X191" s="12">
        <f t="shared" si="52"/>
        <v>3.4463879605920011E-2</v>
      </c>
      <c r="Z191" s="20">
        <f t="shared" si="53"/>
        <v>-15235.361624386831</v>
      </c>
      <c r="AA191" s="10">
        <f t="shared" si="54"/>
        <v>5.0188396866749335E-2</v>
      </c>
      <c r="AB191" s="10"/>
      <c r="AC191" s="21">
        <f t="shared" si="55"/>
        <v>5.0188396866749335E-2</v>
      </c>
      <c r="AD191" s="12"/>
      <c r="AE191" s="22">
        <f t="shared" si="56"/>
        <v>0.16666666666666666</v>
      </c>
      <c r="AF191" s="10">
        <f t="shared" si="57"/>
        <v>9.074652376924619E-3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0.03</v>
      </c>
      <c r="E192" s="18">
        <v>4570</v>
      </c>
      <c r="F192" s="18">
        <v>3870</v>
      </c>
      <c r="G192" s="18">
        <v>4570</v>
      </c>
      <c r="H192" s="18">
        <v>3230</v>
      </c>
      <c r="I192" s="3">
        <f>Inputs!$B$1-A192</f>
        <v>53</v>
      </c>
      <c r="J192" s="10">
        <f t="shared" si="43"/>
        <v>-0.15317286652078774</v>
      </c>
      <c r="K192" s="11">
        <f t="shared" si="44"/>
        <v>0.84682713347921224</v>
      </c>
      <c r="L192" s="12">
        <f t="shared" si="45"/>
        <v>-700</v>
      </c>
      <c r="N192" s="10">
        <f t="shared" si="46"/>
        <v>0.29321663019693656</v>
      </c>
      <c r="O192" s="13">
        <f t="shared" si="47"/>
        <v>0.70678336980306344</v>
      </c>
      <c r="P192" s="12">
        <f t="shared" si="48"/>
        <v>-1340</v>
      </c>
      <c r="R192" s="24">
        <f t="shared" si="49"/>
        <v>-20400</v>
      </c>
      <c r="S192" s="14">
        <f t="shared" si="50"/>
        <v>-0.22319474835886213</v>
      </c>
      <c r="V192" s="15"/>
      <c r="W192" s="12">
        <f t="shared" si="51"/>
        <v>3336.1460117290922</v>
      </c>
      <c r="X192" s="12">
        <f t="shared" si="52"/>
        <v>3.286254233098828E-2</v>
      </c>
      <c r="Z192" s="20">
        <f t="shared" si="53"/>
        <v>-19463.61649545902</v>
      </c>
      <c r="AA192" s="10">
        <f t="shared" si="54"/>
        <v>4.8109430472977291E-2</v>
      </c>
      <c r="AB192" s="10"/>
      <c r="AC192" s="21">
        <f t="shared" si="55"/>
        <v>4.8109430472977291E-2</v>
      </c>
      <c r="AD192" s="12"/>
      <c r="AE192" s="22">
        <f t="shared" si="56"/>
        <v>0.16537467700258399</v>
      </c>
      <c r="AF192" s="10">
        <f t="shared" si="57"/>
        <v>8.9978929714233935E-3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0.03</v>
      </c>
      <c r="E193" s="18">
        <v>5600</v>
      </c>
      <c r="F193" s="18">
        <v>4740</v>
      </c>
      <c r="G193" s="18">
        <v>5600</v>
      </c>
      <c r="H193" s="18">
        <v>3960</v>
      </c>
      <c r="I193" s="3">
        <f>Inputs!$B$1-A193</f>
        <v>53</v>
      </c>
      <c r="J193" s="10">
        <f t="shared" si="43"/>
        <v>-0.15357142857142858</v>
      </c>
      <c r="K193" s="11">
        <f t="shared" si="44"/>
        <v>0.84642857142857142</v>
      </c>
      <c r="L193" s="12">
        <f t="shared" si="45"/>
        <v>-860</v>
      </c>
      <c r="N193" s="10">
        <f t="shared" si="46"/>
        <v>0.29285714285714287</v>
      </c>
      <c r="O193" s="13">
        <f t="shared" si="47"/>
        <v>0.70714285714285718</v>
      </c>
      <c r="P193" s="12">
        <f t="shared" si="48"/>
        <v>-1640</v>
      </c>
      <c r="R193" s="24">
        <f t="shared" si="49"/>
        <v>-25000</v>
      </c>
      <c r="S193" s="14">
        <f t="shared" si="50"/>
        <v>-0.22321428571428573</v>
      </c>
      <c r="V193" s="15"/>
      <c r="W193" s="12">
        <f t="shared" si="51"/>
        <v>4086.1323244433843</v>
      </c>
      <c r="X193" s="12">
        <f t="shared" si="52"/>
        <v>3.18515970816627E-2</v>
      </c>
      <c r="Z193" s="20">
        <f t="shared" si="53"/>
        <v>-23891.87136653121</v>
      </c>
      <c r="AA193" s="10">
        <f t="shared" si="54"/>
        <v>4.6380989436478628E-2</v>
      </c>
      <c r="AB193" s="10"/>
      <c r="AC193" s="21">
        <f t="shared" si="55"/>
        <v>4.6380989436478628E-2</v>
      </c>
      <c r="AD193" s="12"/>
      <c r="AE193" s="22">
        <f t="shared" si="56"/>
        <v>0.16455696202531644</v>
      </c>
      <c r="AF193" s="10">
        <f t="shared" si="57"/>
        <v>8.9493693787255912E-3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0.03</v>
      </c>
      <c r="E194" s="18">
        <v>6610</v>
      </c>
      <c r="F194" s="18">
        <v>5540</v>
      </c>
      <c r="G194" s="18">
        <v>6610</v>
      </c>
      <c r="H194" s="18">
        <v>4630</v>
      </c>
      <c r="I194" s="3">
        <f>Inputs!$B$1-A194</f>
        <v>53</v>
      </c>
      <c r="J194" s="10">
        <f t="shared" si="43"/>
        <v>-0.16187594553706505</v>
      </c>
      <c r="K194" s="11">
        <f t="shared" si="44"/>
        <v>0.83812405446293492</v>
      </c>
      <c r="L194" s="12">
        <f t="shared" si="45"/>
        <v>-1070</v>
      </c>
      <c r="N194" s="10">
        <f t="shared" si="46"/>
        <v>0.29954614220877457</v>
      </c>
      <c r="O194" s="13">
        <f t="shared" si="47"/>
        <v>0.70045385779122538</v>
      </c>
      <c r="P194" s="12">
        <f t="shared" si="48"/>
        <v>-1980</v>
      </c>
      <c r="R194" s="24">
        <f t="shared" si="49"/>
        <v>-30500</v>
      </c>
      <c r="S194" s="14">
        <f t="shared" si="50"/>
        <v>-0.23071104387291982</v>
      </c>
      <c r="V194" s="15"/>
      <c r="W194" s="12">
        <f t="shared" si="51"/>
        <v>4775.7749108473308</v>
      </c>
      <c r="X194" s="12">
        <f t="shared" si="52"/>
        <v>3.1484861954067134E-2</v>
      </c>
      <c r="Z194" s="20">
        <f t="shared" si="53"/>
        <v>-29221.301133034358</v>
      </c>
      <c r="AA194" s="10">
        <f t="shared" si="54"/>
        <v>4.375913519881177E-2</v>
      </c>
      <c r="AB194" s="10"/>
      <c r="AC194" s="21">
        <f t="shared" si="55"/>
        <v>4.375913519881177E-2</v>
      </c>
      <c r="AD194" s="12"/>
      <c r="AE194" s="22">
        <f t="shared" si="56"/>
        <v>0.16425992779783394</v>
      </c>
      <c r="AF194" s="10">
        <f t="shared" si="57"/>
        <v>8.9317543983031822E-3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0.03</v>
      </c>
      <c r="E195" s="18">
        <v>7630</v>
      </c>
      <c r="F195" s="18">
        <v>6070</v>
      </c>
      <c r="G195" s="18">
        <v>7630</v>
      </c>
      <c r="H195" s="18">
        <v>5110</v>
      </c>
      <c r="I195" s="3">
        <f>Inputs!$B$1-A195</f>
        <v>53</v>
      </c>
      <c r="J195" s="10">
        <f t="shared" ref="J195:J258" si="58">-(E195-F195)/E195</f>
        <v>-0.20445609436435125</v>
      </c>
      <c r="K195" s="11">
        <f t="shared" ref="K195:K258" si="59">F195/E195</f>
        <v>0.79554390563564881</v>
      </c>
      <c r="L195" s="12">
        <f t="shared" ref="L195:L258" si="60">F195-E195</f>
        <v>-1560</v>
      </c>
      <c r="N195" s="10">
        <f t="shared" ref="N195:N258" si="61">(G195-H195)/G195</f>
        <v>0.33027522935779818</v>
      </c>
      <c r="O195" s="13">
        <f t="shared" ref="O195:O258" si="62">H195/G195</f>
        <v>0.66972477064220182</v>
      </c>
      <c r="P195" s="12">
        <f t="shared" ref="P195:P258" si="63">H195-G195</f>
        <v>-2520</v>
      </c>
      <c r="R195" s="24">
        <f t="shared" ref="R195:R258" si="64">20*(L195+P195)/2</f>
        <v>-40800</v>
      </c>
      <c r="S195" s="14">
        <f t="shared" ref="S195:S258" si="65">(R195)/(E195*20)</f>
        <v>-0.26736566186107469</v>
      </c>
      <c r="V195" s="15"/>
      <c r="W195" s="12">
        <f t="shared" ref="W195:W258" si="66">F195*$V$2^(19)</f>
        <v>5232.6631243399461</v>
      </c>
      <c r="X195" s="12">
        <f t="shared" ref="X195:X258" si="67">(W195-H195)/H195</f>
        <v>2.4004525311144047E-2</v>
      </c>
      <c r="Z195" s="20">
        <f t="shared" ref="Z195:Z258" si="68">-(E195*20-F195*(1-$V$2^(20))/(1-$V$2))</f>
        <v>-39769.548353342703</v>
      </c>
      <c r="AA195" s="10">
        <f t="shared" ref="AA195:AA258" si="69">(R195-Z195)/Z195</f>
        <v>2.5910569501619334E-2</v>
      </c>
      <c r="AB195" s="10"/>
      <c r="AC195" s="21">
        <f t="shared" ref="AC195:AC258" si="70">(R195-Z195)/Z195</f>
        <v>2.5910569501619334E-2</v>
      </c>
      <c r="AD195" s="12"/>
      <c r="AE195" s="22">
        <f t="shared" ref="AE195:AE258" si="71">(F195-H195)/F195</f>
        <v>0.15815485996705106</v>
      </c>
      <c r="AF195" s="10">
        <f t="shared" ref="AF195:AF258" si="72">1-(1-AE195)^(1/20)</f>
        <v>8.5710176303369634E-3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0.03</v>
      </c>
      <c r="E196" s="18">
        <v>8650</v>
      </c>
      <c r="F196" s="18">
        <v>6430</v>
      </c>
      <c r="G196" s="18">
        <v>8650</v>
      </c>
      <c r="H196" s="18">
        <v>5470</v>
      </c>
      <c r="I196" s="3">
        <f>Inputs!$B$1-A196</f>
        <v>53</v>
      </c>
      <c r="J196" s="10">
        <f t="shared" si="58"/>
        <v>-0.25664739884393062</v>
      </c>
      <c r="K196" s="11">
        <f t="shared" si="59"/>
        <v>0.74335260115606938</v>
      </c>
      <c r="L196" s="12">
        <f t="shared" si="60"/>
        <v>-2220</v>
      </c>
      <c r="N196" s="10">
        <f t="shared" si="61"/>
        <v>0.36763005780346819</v>
      </c>
      <c r="O196" s="13">
        <f t="shared" si="62"/>
        <v>0.63236994219653175</v>
      </c>
      <c r="P196" s="12">
        <f t="shared" si="63"/>
        <v>-3180</v>
      </c>
      <c r="R196" s="24">
        <f t="shared" si="64"/>
        <v>-54000</v>
      </c>
      <c r="S196" s="14">
        <f t="shared" si="65"/>
        <v>-0.31213872832369943</v>
      </c>
      <c r="V196" s="15"/>
      <c r="W196" s="12">
        <f t="shared" si="66"/>
        <v>5543.0022882217218</v>
      </c>
      <c r="X196" s="12">
        <f t="shared" si="67"/>
        <v>1.3345939345835786E-2</v>
      </c>
      <c r="Z196" s="20">
        <f t="shared" si="68"/>
        <v>-53477.791748269126</v>
      </c>
      <c r="AA196" s="10">
        <f t="shared" si="69"/>
        <v>9.7649554078263808E-3</v>
      </c>
      <c r="AB196" s="10"/>
      <c r="AC196" s="21">
        <f t="shared" si="70"/>
        <v>9.7649554078263808E-3</v>
      </c>
      <c r="AD196" s="12"/>
      <c r="AE196" s="22">
        <f t="shared" si="71"/>
        <v>0.14930015552099535</v>
      </c>
      <c r="AF196" s="10">
        <f t="shared" si="72"/>
        <v>8.0522020248074977E-3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0.03</v>
      </c>
      <c r="E197" s="18">
        <v>9670</v>
      </c>
      <c r="F197" s="18">
        <v>6790</v>
      </c>
      <c r="G197" s="18">
        <v>9670</v>
      </c>
      <c r="H197" s="18">
        <v>5830</v>
      </c>
      <c r="I197" s="3">
        <f>Inputs!$B$1-A197</f>
        <v>53</v>
      </c>
      <c r="J197" s="10">
        <f t="shared" si="58"/>
        <v>-0.29782833505687695</v>
      </c>
      <c r="K197" s="11">
        <f t="shared" si="59"/>
        <v>0.70217166494312311</v>
      </c>
      <c r="L197" s="12">
        <f t="shared" si="60"/>
        <v>-2880</v>
      </c>
      <c r="N197" s="10">
        <f t="shared" si="61"/>
        <v>0.39710444674250256</v>
      </c>
      <c r="O197" s="13">
        <f t="shared" si="62"/>
        <v>0.60289555325749744</v>
      </c>
      <c r="P197" s="12">
        <f t="shared" si="63"/>
        <v>-3840</v>
      </c>
      <c r="R197" s="24">
        <f t="shared" si="64"/>
        <v>-67200</v>
      </c>
      <c r="S197" s="14">
        <f t="shared" si="65"/>
        <v>-0.34746639089968978</v>
      </c>
      <c r="V197" s="15"/>
      <c r="W197" s="12">
        <f t="shared" si="66"/>
        <v>5853.3414521034983</v>
      </c>
      <c r="X197" s="12">
        <f t="shared" si="67"/>
        <v>4.0036796060889095E-3</v>
      </c>
      <c r="Z197" s="20">
        <f t="shared" si="68"/>
        <v>-67186.035143195535</v>
      </c>
      <c r="AA197" s="10">
        <f t="shared" si="69"/>
        <v>2.078535632397602E-4</v>
      </c>
      <c r="AB197" s="10"/>
      <c r="AC197" s="21">
        <f t="shared" si="70"/>
        <v>2.078535632397602E-4</v>
      </c>
      <c r="AD197" s="12"/>
      <c r="AE197" s="22">
        <f t="shared" si="71"/>
        <v>0.14138438880706922</v>
      </c>
      <c r="AF197" s="10">
        <f t="shared" si="72"/>
        <v>7.5927255780490199E-3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0.03</v>
      </c>
      <c r="E198" s="18">
        <v>10680</v>
      </c>
      <c r="F198" s="18">
        <v>7150</v>
      </c>
      <c r="G198" s="18">
        <v>10680</v>
      </c>
      <c r="H198" s="18">
        <v>6190</v>
      </c>
      <c r="I198" s="3">
        <f>Inputs!$B$1-A198</f>
        <v>53</v>
      </c>
      <c r="J198" s="10">
        <f t="shared" si="58"/>
        <v>-0.33052434456928836</v>
      </c>
      <c r="K198" s="11">
        <f t="shared" si="59"/>
        <v>0.66947565543071164</v>
      </c>
      <c r="L198" s="12">
        <f t="shared" si="60"/>
        <v>-3530</v>
      </c>
      <c r="N198" s="10">
        <f t="shared" si="61"/>
        <v>0.42041198501872662</v>
      </c>
      <c r="O198" s="13">
        <f t="shared" si="62"/>
        <v>0.57958801498127344</v>
      </c>
      <c r="P198" s="12">
        <f t="shared" si="63"/>
        <v>-4490</v>
      </c>
      <c r="R198" s="24">
        <f t="shared" si="64"/>
        <v>-80200</v>
      </c>
      <c r="S198" s="14">
        <f t="shared" si="65"/>
        <v>-0.37546816479400746</v>
      </c>
      <c r="V198" s="15"/>
      <c r="W198" s="12">
        <f t="shared" si="66"/>
        <v>6163.680615985274</v>
      </c>
      <c r="X198" s="12">
        <f t="shared" si="67"/>
        <v>-4.2519198731382846E-3</v>
      </c>
      <c r="Z198" s="20">
        <f t="shared" si="68"/>
        <v>-80694.278538121958</v>
      </c>
      <c r="AA198" s="10">
        <f t="shared" si="69"/>
        <v>-6.1253232208829892E-3</v>
      </c>
      <c r="AB198" s="10"/>
      <c r="AC198" s="21">
        <f t="shared" si="70"/>
        <v>-6.1253232208829892E-3</v>
      </c>
      <c r="AD198" s="12"/>
      <c r="AE198" s="22">
        <f t="shared" si="71"/>
        <v>0.13426573426573427</v>
      </c>
      <c r="AF198" s="10">
        <f t="shared" si="72"/>
        <v>7.182941969646528E-3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0.03</v>
      </c>
      <c r="E199" s="18">
        <v>11440</v>
      </c>
      <c r="F199" s="18">
        <v>7510</v>
      </c>
      <c r="G199" s="18">
        <v>11440</v>
      </c>
      <c r="H199" s="18">
        <v>6550</v>
      </c>
      <c r="I199" s="3">
        <f>Inputs!$B$1-A199</f>
        <v>53</v>
      </c>
      <c r="J199" s="10">
        <f t="shared" si="58"/>
        <v>-0.34353146853146854</v>
      </c>
      <c r="K199" s="11">
        <f t="shared" si="59"/>
        <v>0.65646853146853146</v>
      </c>
      <c r="L199" s="12">
        <f t="shared" si="60"/>
        <v>-3930</v>
      </c>
      <c r="N199" s="10">
        <f t="shared" si="61"/>
        <v>0.42744755244755245</v>
      </c>
      <c r="O199" s="13">
        <f t="shared" si="62"/>
        <v>0.57255244755244761</v>
      </c>
      <c r="P199" s="12">
        <f t="shared" si="63"/>
        <v>-4890</v>
      </c>
      <c r="R199" s="24">
        <f t="shared" si="64"/>
        <v>-88200</v>
      </c>
      <c r="S199" s="14">
        <f t="shared" si="65"/>
        <v>-0.38548951048951047</v>
      </c>
      <c r="V199" s="15"/>
      <c r="W199" s="12">
        <f t="shared" si="66"/>
        <v>6474.0197798670497</v>
      </c>
      <c r="X199" s="12">
        <f t="shared" si="67"/>
        <v>-1.1600033608084016E-2</v>
      </c>
      <c r="Z199" s="20">
        <f t="shared" si="68"/>
        <v>-89202.521933048381</v>
      </c>
      <c r="AA199" s="10">
        <f t="shared" si="69"/>
        <v>-1.1238717373941869E-2</v>
      </c>
      <c r="AB199" s="10"/>
      <c r="AC199" s="21">
        <f t="shared" si="70"/>
        <v>-1.1238717373941869E-2</v>
      </c>
      <c r="AD199" s="12"/>
      <c r="AE199" s="22">
        <f t="shared" si="71"/>
        <v>0.12782956058588549</v>
      </c>
      <c r="AF199" s="10">
        <f t="shared" si="72"/>
        <v>6.8151913330225522E-3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0.03</v>
      </c>
      <c r="E200" s="18">
        <v>11800</v>
      </c>
      <c r="F200" s="18">
        <v>7840</v>
      </c>
      <c r="G200" s="18">
        <v>11800</v>
      </c>
      <c r="H200" s="18">
        <v>6880</v>
      </c>
      <c r="I200" s="3">
        <f>Inputs!$B$1-A200</f>
        <v>53</v>
      </c>
      <c r="J200" s="10">
        <f t="shared" si="58"/>
        <v>-0.33559322033898303</v>
      </c>
      <c r="K200" s="11">
        <f t="shared" si="59"/>
        <v>0.66440677966101691</v>
      </c>
      <c r="L200" s="12">
        <f t="shared" si="60"/>
        <v>-3960</v>
      </c>
      <c r="N200" s="10">
        <f t="shared" si="61"/>
        <v>0.41694915254237286</v>
      </c>
      <c r="O200" s="13">
        <f t="shared" si="62"/>
        <v>0.58305084745762714</v>
      </c>
      <c r="P200" s="12">
        <f t="shared" si="63"/>
        <v>-4920</v>
      </c>
      <c r="R200" s="24">
        <f t="shared" si="64"/>
        <v>-88800</v>
      </c>
      <c r="S200" s="14">
        <f t="shared" si="65"/>
        <v>-0.37627118644067797</v>
      </c>
      <c r="V200" s="15"/>
      <c r="W200" s="12">
        <f t="shared" si="66"/>
        <v>6758.4973467586778</v>
      </c>
      <c r="X200" s="12">
        <f t="shared" si="67"/>
        <v>-1.7660269366471242E-2</v>
      </c>
      <c r="Z200" s="20">
        <f t="shared" si="68"/>
        <v>-90268.411711730907</v>
      </c>
      <c r="AA200" s="10">
        <f t="shared" si="69"/>
        <v>-1.6267171249453569E-2</v>
      </c>
      <c r="AB200" s="10"/>
      <c r="AC200" s="21">
        <f t="shared" si="70"/>
        <v>-1.6267171249453569E-2</v>
      </c>
      <c r="AD200" s="12"/>
      <c r="AE200" s="22">
        <f t="shared" si="71"/>
        <v>0.12244897959183673</v>
      </c>
      <c r="AF200" s="10">
        <f t="shared" si="72"/>
        <v>6.5097284341077977E-3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0.03</v>
      </c>
      <c r="E201" s="18">
        <v>12120</v>
      </c>
      <c r="F201" s="18">
        <v>8160</v>
      </c>
      <c r="G201" s="18">
        <v>12120</v>
      </c>
      <c r="H201" s="18">
        <v>7200</v>
      </c>
      <c r="I201" s="3">
        <f>Inputs!$B$1-A201</f>
        <v>53</v>
      </c>
      <c r="J201" s="10">
        <f t="shared" si="58"/>
        <v>-0.32673267326732675</v>
      </c>
      <c r="K201" s="11">
        <f t="shared" si="59"/>
        <v>0.67326732673267331</v>
      </c>
      <c r="L201" s="12">
        <f t="shared" si="60"/>
        <v>-3960</v>
      </c>
      <c r="N201" s="10">
        <f t="shared" si="61"/>
        <v>0.40594059405940597</v>
      </c>
      <c r="O201" s="13">
        <f t="shared" si="62"/>
        <v>0.59405940594059403</v>
      </c>
      <c r="P201" s="12">
        <f t="shared" si="63"/>
        <v>-4920</v>
      </c>
      <c r="R201" s="24">
        <f t="shared" si="64"/>
        <v>-88800</v>
      </c>
      <c r="S201" s="14">
        <f t="shared" si="65"/>
        <v>-0.36633663366336633</v>
      </c>
      <c r="V201" s="15"/>
      <c r="W201" s="12">
        <f t="shared" si="66"/>
        <v>7034.3543813202568</v>
      </c>
      <c r="X201" s="12">
        <f t="shared" si="67"/>
        <v>-2.3006335927742105E-2</v>
      </c>
      <c r="Z201" s="20">
        <f t="shared" si="68"/>
        <v>-90720.183618332201</v>
      </c>
      <c r="AA201" s="10">
        <f t="shared" si="69"/>
        <v>-2.1166002335385285E-2</v>
      </c>
      <c r="AB201" s="10"/>
      <c r="AC201" s="21">
        <f t="shared" si="70"/>
        <v>-2.1166002335385285E-2</v>
      </c>
      <c r="AD201" s="12"/>
      <c r="AE201" s="22">
        <f t="shared" si="71"/>
        <v>0.11764705882352941</v>
      </c>
      <c r="AF201" s="10">
        <f t="shared" si="72"/>
        <v>6.2386156680581673E-3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0.03</v>
      </c>
      <c r="E202" s="18">
        <v>12430</v>
      </c>
      <c r="F202" s="18">
        <v>8470</v>
      </c>
      <c r="G202" s="18">
        <v>12430</v>
      </c>
      <c r="H202" s="18">
        <v>7510</v>
      </c>
      <c r="I202" s="3">
        <f>Inputs!$B$1-A202</f>
        <v>53</v>
      </c>
      <c r="J202" s="10">
        <f t="shared" si="58"/>
        <v>-0.31858407079646017</v>
      </c>
      <c r="K202" s="11">
        <f t="shared" si="59"/>
        <v>0.68141592920353977</v>
      </c>
      <c r="L202" s="12">
        <f t="shared" si="60"/>
        <v>-3960</v>
      </c>
      <c r="N202" s="10">
        <f t="shared" si="61"/>
        <v>0.39581657280772325</v>
      </c>
      <c r="O202" s="13">
        <f t="shared" si="62"/>
        <v>0.6041834271922768</v>
      </c>
      <c r="P202" s="12">
        <f t="shared" si="63"/>
        <v>-4920</v>
      </c>
      <c r="R202" s="24">
        <f t="shared" si="64"/>
        <v>-88800</v>
      </c>
      <c r="S202" s="14">
        <f t="shared" si="65"/>
        <v>-0.35720032180209171</v>
      </c>
      <c r="V202" s="15"/>
      <c r="W202" s="12">
        <f t="shared" si="66"/>
        <v>7301.5908835517857</v>
      </c>
      <c r="X202" s="12">
        <f t="shared" si="67"/>
        <v>-2.775088101840403E-2</v>
      </c>
      <c r="Z202" s="20">
        <f t="shared" si="68"/>
        <v>-91157.837652852148</v>
      </c>
      <c r="AA202" s="10">
        <f t="shared" si="69"/>
        <v>-2.5865440795461603E-2</v>
      </c>
      <c r="AB202" s="10"/>
      <c r="AC202" s="21">
        <f t="shared" si="70"/>
        <v>-2.5865440795461603E-2</v>
      </c>
      <c r="AD202" s="12"/>
      <c r="AE202" s="22">
        <f t="shared" si="71"/>
        <v>0.11334120425029516</v>
      </c>
      <c r="AF202" s="10">
        <f t="shared" si="72"/>
        <v>5.9966997344412798E-3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0.03</v>
      </c>
      <c r="E203" s="18">
        <v>12750</v>
      </c>
      <c r="F203" s="18">
        <v>8790</v>
      </c>
      <c r="G203" s="18">
        <v>12750</v>
      </c>
      <c r="H203" s="18">
        <v>7830</v>
      </c>
      <c r="I203" s="3">
        <f>Inputs!$B$1-A203</f>
        <v>53</v>
      </c>
      <c r="J203" s="10">
        <f t="shared" si="58"/>
        <v>-0.31058823529411766</v>
      </c>
      <c r="K203" s="11">
        <f t="shared" si="59"/>
        <v>0.68941176470588239</v>
      </c>
      <c r="L203" s="12">
        <f t="shared" si="60"/>
        <v>-3960</v>
      </c>
      <c r="N203" s="10">
        <f t="shared" si="61"/>
        <v>0.38588235294117645</v>
      </c>
      <c r="O203" s="13">
        <f t="shared" si="62"/>
        <v>0.61411764705882355</v>
      </c>
      <c r="P203" s="12">
        <f t="shared" si="63"/>
        <v>-4920</v>
      </c>
      <c r="R203" s="24">
        <f t="shared" si="64"/>
        <v>-88800</v>
      </c>
      <c r="S203" s="14">
        <f t="shared" si="65"/>
        <v>-0.34823529411764703</v>
      </c>
      <c r="V203" s="15"/>
      <c r="W203" s="12">
        <f t="shared" si="66"/>
        <v>7577.4479181133647</v>
      </c>
      <c r="X203" s="12">
        <f t="shared" si="67"/>
        <v>-3.2254416588331454E-2</v>
      </c>
      <c r="Z203" s="20">
        <f t="shared" si="68"/>
        <v>-91609.609559453442</v>
      </c>
      <c r="AA203" s="10">
        <f t="shared" si="69"/>
        <v>-3.0669375985387666E-2</v>
      </c>
      <c r="AB203" s="10"/>
      <c r="AC203" s="21">
        <f t="shared" si="70"/>
        <v>-3.0669375985387666E-2</v>
      </c>
      <c r="AD203" s="12"/>
      <c r="AE203" s="22">
        <f t="shared" si="71"/>
        <v>0.10921501706484642</v>
      </c>
      <c r="AF203" s="10">
        <f t="shared" si="72"/>
        <v>5.7659229755319119E-3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0.03</v>
      </c>
      <c r="E204" s="18">
        <v>13060</v>
      </c>
      <c r="F204" s="18">
        <v>9100</v>
      </c>
      <c r="G204" s="18">
        <v>13060</v>
      </c>
      <c r="H204" s="18">
        <v>8140</v>
      </c>
      <c r="I204" s="3">
        <f>Inputs!$B$1-A204</f>
        <v>53</v>
      </c>
      <c r="J204" s="10">
        <f t="shared" si="58"/>
        <v>-0.30321592649310875</v>
      </c>
      <c r="K204" s="11">
        <f t="shared" si="59"/>
        <v>0.69678407350689131</v>
      </c>
      <c r="L204" s="12">
        <f t="shared" si="60"/>
        <v>-3960</v>
      </c>
      <c r="N204" s="10">
        <f t="shared" si="61"/>
        <v>0.37672281776416539</v>
      </c>
      <c r="O204" s="13">
        <f t="shared" si="62"/>
        <v>0.62327718223583461</v>
      </c>
      <c r="P204" s="12">
        <f t="shared" si="63"/>
        <v>-4920</v>
      </c>
      <c r="R204" s="24">
        <f t="shared" si="64"/>
        <v>-88800</v>
      </c>
      <c r="S204" s="14">
        <f t="shared" si="65"/>
        <v>-0.33996937212863704</v>
      </c>
      <c r="V204" s="15"/>
      <c r="W204" s="12">
        <f t="shared" si="66"/>
        <v>7844.6844203448945</v>
      </c>
      <c r="X204" s="12">
        <f t="shared" si="67"/>
        <v>-3.6279555240184946E-2</v>
      </c>
      <c r="Z204" s="20">
        <f t="shared" si="68"/>
        <v>-92047.263593973417</v>
      </c>
      <c r="AA204" s="10">
        <f t="shared" si="69"/>
        <v>-3.5278219766502916E-2</v>
      </c>
      <c r="AB204" s="10"/>
      <c r="AC204" s="21">
        <f t="shared" si="70"/>
        <v>-3.5278219766502916E-2</v>
      </c>
      <c r="AD204" s="12"/>
      <c r="AE204" s="22">
        <f t="shared" si="71"/>
        <v>0.10549450549450549</v>
      </c>
      <c r="AF204" s="10">
        <f t="shared" si="72"/>
        <v>5.5587045841656302E-3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0.03</v>
      </c>
      <c r="E205" s="18">
        <v>13380</v>
      </c>
      <c r="F205" s="18">
        <v>9420</v>
      </c>
      <c r="G205" s="18">
        <v>13380</v>
      </c>
      <c r="H205" s="18">
        <v>8460</v>
      </c>
      <c r="I205" s="3">
        <f>Inputs!$B$1-A205</f>
        <v>53</v>
      </c>
      <c r="J205" s="10">
        <f t="shared" si="58"/>
        <v>-0.29596412556053814</v>
      </c>
      <c r="K205" s="11">
        <f t="shared" si="59"/>
        <v>0.70403587443946192</v>
      </c>
      <c r="L205" s="12">
        <f t="shared" si="60"/>
        <v>-3960</v>
      </c>
      <c r="N205" s="10">
        <f t="shared" si="61"/>
        <v>0.36771300448430494</v>
      </c>
      <c r="O205" s="13">
        <f t="shared" si="62"/>
        <v>0.63228699551569512</v>
      </c>
      <c r="P205" s="12">
        <f t="shared" si="63"/>
        <v>-4920</v>
      </c>
      <c r="R205" s="24">
        <f t="shared" si="64"/>
        <v>-88800</v>
      </c>
      <c r="S205" s="14">
        <f t="shared" si="65"/>
        <v>-0.33183856502242154</v>
      </c>
      <c r="V205" s="15"/>
      <c r="W205" s="12">
        <f t="shared" si="66"/>
        <v>8120.5414549064726</v>
      </c>
      <c r="X205" s="12">
        <f t="shared" si="67"/>
        <v>-4.0125123533513878E-2</v>
      </c>
      <c r="Z205" s="20">
        <f t="shared" si="68"/>
        <v>-92499.035500574653</v>
      </c>
      <c r="AA205" s="10">
        <f t="shared" si="69"/>
        <v>-3.9989989955643082E-2</v>
      </c>
      <c r="AB205" s="10"/>
      <c r="AC205" s="21">
        <f t="shared" si="70"/>
        <v>-3.9989989955643082E-2</v>
      </c>
      <c r="AD205" s="12"/>
      <c r="AE205" s="22">
        <f t="shared" si="71"/>
        <v>0.10191082802547771</v>
      </c>
      <c r="AF205" s="10">
        <f t="shared" si="72"/>
        <v>5.3598800574016225E-3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0.03</v>
      </c>
      <c r="E206" s="18">
        <v>13690</v>
      </c>
      <c r="F206" s="18">
        <v>9730</v>
      </c>
      <c r="G206" s="18">
        <v>13690</v>
      </c>
      <c r="H206" s="18">
        <v>8770</v>
      </c>
      <c r="I206" s="3">
        <f>Inputs!$B$1-A206</f>
        <v>53</v>
      </c>
      <c r="J206" s="10">
        <f t="shared" si="58"/>
        <v>-0.28926223520818117</v>
      </c>
      <c r="K206" s="11">
        <f t="shared" si="59"/>
        <v>0.71073776479181883</v>
      </c>
      <c r="L206" s="12">
        <f t="shared" si="60"/>
        <v>-3960</v>
      </c>
      <c r="N206" s="10">
        <f t="shared" si="61"/>
        <v>0.35938641344046751</v>
      </c>
      <c r="O206" s="13">
        <f t="shared" si="62"/>
        <v>0.64061358655953249</v>
      </c>
      <c r="P206" s="12">
        <f t="shared" si="63"/>
        <v>-4920</v>
      </c>
      <c r="R206" s="24">
        <f t="shared" si="64"/>
        <v>-88800</v>
      </c>
      <c r="S206" s="14">
        <f t="shared" si="65"/>
        <v>-0.32432432432432434</v>
      </c>
      <c r="V206" s="15"/>
      <c r="W206" s="12">
        <f t="shared" si="66"/>
        <v>8387.7779571380015</v>
      </c>
      <c r="X206" s="12">
        <f t="shared" si="67"/>
        <v>-4.3582901124515218E-2</v>
      </c>
      <c r="Z206" s="20">
        <f t="shared" si="68"/>
        <v>-92936.689535094629</v>
      </c>
      <c r="AA206" s="10">
        <f t="shared" si="69"/>
        <v>-4.4510833727647872E-2</v>
      </c>
      <c r="AB206" s="10"/>
      <c r="AC206" s="21">
        <f t="shared" si="70"/>
        <v>-4.4510833727647872E-2</v>
      </c>
      <c r="AD206" s="12"/>
      <c r="AE206" s="22">
        <f t="shared" si="71"/>
        <v>9.8663926002055494E-2</v>
      </c>
      <c r="AF206" s="10">
        <f t="shared" si="72"/>
        <v>5.1803897498435836E-3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0.03</v>
      </c>
      <c r="E207" s="18">
        <v>14010</v>
      </c>
      <c r="F207" s="18">
        <v>10050</v>
      </c>
      <c r="G207" s="18">
        <v>14010</v>
      </c>
      <c r="H207" s="18">
        <v>9090</v>
      </c>
      <c r="I207" s="3">
        <f>Inputs!$B$1-A207</f>
        <v>53</v>
      </c>
      <c r="J207" s="10">
        <f t="shared" si="58"/>
        <v>-0.28265524625267668</v>
      </c>
      <c r="K207" s="11">
        <f t="shared" si="59"/>
        <v>0.71734475374732332</v>
      </c>
      <c r="L207" s="12">
        <f t="shared" si="60"/>
        <v>-3960</v>
      </c>
      <c r="N207" s="10">
        <f t="shared" si="61"/>
        <v>0.35117773019271947</v>
      </c>
      <c r="O207" s="13">
        <f t="shared" si="62"/>
        <v>0.64882226980728053</v>
      </c>
      <c r="P207" s="12">
        <f t="shared" si="63"/>
        <v>-4920</v>
      </c>
      <c r="R207" s="24">
        <f t="shared" si="64"/>
        <v>-88800</v>
      </c>
      <c r="S207" s="14">
        <f t="shared" si="65"/>
        <v>-0.31691648822269808</v>
      </c>
      <c r="V207" s="15"/>
      <c r="W207" s="12">
        <f t="shared" si="66"/>
        <v>8663.6349916995805</v>
      </c>
      <c r="X207" s="12">
        <f t="shared" si="67"/>
        <v>-4.6904841397185863E-2</v>
      </c>
      <c r="Z207" s="20">
        <f t="shared" si="68"/>
        <v>-93388.461441695894</v>
      </c>
      <c r="AA207" s="10">
        <f t="shared" si="69"/>
        <v>-4.9133066021872021E-2</v>
      </c>
      <c r="AB207" s="10"/>
      <c r="AC207" s="21">
        <f t="shared" si="70"/>
        <v>-4.9133066021872021E-2</v>
      </c>
      <c r="AD207" s="12"/>
      <c r="AE207" s="22">
        <f t="shared" si="71"/>
        <v>9.5522388059701493E-2</v>
      </c>
      <c r="AF207" s="10">
        <f t="shared" si="72"/>
        <v>5.0073077429435564E-3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0.03</v>
      </c>
      <c r="E208" s="18">
        <v>14320</v>
      </c>
      <c r="F208" s="18">
        <v>10360</v>
      </c>
      <c r="G208" s="18">
        <v>14320</v>
      </c>
      <c r="H208" s="18">
        <v>9400</v>
      </c>
      <c r="I208" s="3">
        <f>Inputs!$B$1-A208</f>
        <v>53</v>
      </c>
      <c r="J208" s="10">
        <f t="shared" si="58"/>
        <v>-0.27653631284916202</v>
      </c>
      <c r="K208" s="11">
        <f t="shared" si="59"/>
        <v>0.72346368715083798</v>
      </c>
      <c r="L208" s="12">
        <f t="shared" si="60"/>
        <v>-3960</v>
      </c>
      <c r="N208" s="10">
        <f t="shared" si="61"/>
        <v>0.34357541899441341</v>
      </c>
      <c r="O208" s="13">
        <f t="shared" si="62"/>
        <v>0.65642458100558654</v>
      </c>
      <c r="P208" s="12">
        <f t="shared" si="63"/>
        <v>-4920</v>
      </c>
      <c r="R208" s="24">
        <f t="shared" si="64"/>
        <v>-88800</v>
      </c>
      <c r="S208" s="14">
        <f t="shared" si="65"/>
        <v>-0.31005586592178769</v>
      </c>
      <c r="V208" s="15"/>
      <c r="W208" s="12">
        <f t="shared" si="66"/>
        <v>8930.8714939311103</v>
      </c>
      <c r="X208" s="12">
        <f t="shared" si="67"/>
        <v>-4.9907287879669117E-2</v>
      </c>
      <c r="Z208" s="20">
        <f t="shared" si="68"/>
        <v>-93826.115476215869</v>
      </c>
      <c r="AA208" s="10">
        <f t="shared" si="69"/>
        <v>-5.3568406308901785E-2</v>
      </c>
      <c r="AB208" s="10"/>
      <c r="AC208" s="21">
        <f t="shared" si="70"/>
        <v>-5.3568406308901785E-2</v>
      </c>
      <c r="AD208" s="12"/>
      <c r="AE208" s="22">
        <f t="shared" si="71"/>
        <v>9.2664092664092659E-2</v>
      </c>
      <c r="AF208" s="10">
        <f t="shared" si="72"/>
        <v>4.8503263701976662E-3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0.03</v>
      </c>
      <c r="E209" s="18">
        <v>14640</v>
      </c>
      <c r="F209" s="18">
        <v>10680</v>
      </c>
      <c r="G209" s="18">
        <v>14640</v>
      </c>
      <c r="H209" s="18">
        <v>9720</v>
      </c>
      <c r="I209" s="3">
        <f>Inputs!$B$1-A209</f>
        <v>53</v>
      </c>
      <c r="J209" s="10">
        <f t="shared" si="58"/>
        <v>-0.27049180327868855</v>
      </c>
      <c r="K209" s="11">
        <f t="shared" si="59"/>
        <v>0.72950819672131151</v>
      </c>
      <c r="L209" s="12">
        <f t="shared" si="60"/>
        <v>-3960</v>
      </c>
      <c r="N209" s="10">
        <f t="shared" si="61"/>
        <v>0.33606557377049179</v>
      </c>
      <c r="O209" s="13">
        <f t="shared" si="62"/>
        <v>0.66393442622950816</v>
      </c>
      <c r="P209" s="12">
        <f t="shared" si="63"/>
        <v>-4920</v>
      </c>
      <c r="R209" s="24">
        <f t="shared" si="64"/>
        <v>-88800</v>
      </c>
      <c r="S209" s="14">
        <f t="shared" si="65"/>
        <v>-0.30327868852459017</v>
      </c>
      <c r="V209" s="15"/>
      <c r="W209" s="12">
        <f t="shared" si="66"/>
        <v>9206.7285284926893</v>
      </c>
      <c r="X209" s="12">
        <f t="shared" si="67"/>
        <v>-5.2805706945196575E-2</v>
      </c>
      <c r="Z209" s="20">
        <f t="shared" si="68"/>
        <v>-94277.887382817134</v>
      </c>
      <c r="AA209" s="10">
        <f t="shared" si="69"/>
        <v>-5.8103628909015215E-2</v>
      </c>
      <c r="AB209" s="10"/>
      <c r="AC209" s="21">
        <f t="shared" si="70"/>
        <v>-5.8103628909015215E-2</v>
      </c>
      <c r="AD209" s="12"/>
      <c r="AE209" s="22">
        <f t="shared" si="71"/>
        <v>8.98876404494382E-2</v>
      </c>
      <c r="AF209" s="10">
        <f t="shared" si="72"/>
        <v>4.6982891005878935E-3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0.03</v>
      </c>
      <c r="E210" s="18">
        <v>14950</v>
      </c>
      <c r="F210" s="18">
        <v>10990</v>
      </c>
      <c r="G210" s="18">
        <v>14950</v>
      </c>
      <c r="H210" s="18">
        <v>10030</v>
      </c>
      <c r="I210" s="3">
        <f>Inputs!$B$1-A210</f>
        <v>53</v>
      </c>
      <c r="J210" s="10">
        <f t="shared" si="58"/>
        <v>-0.26488294314381272</v>
      </c>
      <c r="K210" s="11">
        <f t="shared" si="59"/>
        <v>0.73511705685618733</v>
      </c>
      <c r="L210" s="12">
        <f t="shared" si="60"/>
        <v>-3960</v>
      </c>
      <c r="N210" s="10">
        <f t="shared" si="61"/>
        <v>0.32909698996655518</v>
      </c>
      <c r="O210" s="13">
        <f t="shared" si="62"/>
        <v>0.67090301003344477</v>
      </c>
      <c r="P210" s="12">
        <f t="shared" si="63"/>
        <v>-4920</v>
      </c>
      <c r="R210" s="24">
        <f t="shared" si="64"/>
        <v>-88800</v>
      </c>
      <c r="S210" s="14">
        <f t="shared" si="65"/>
        <v>-0.29698996655518395</v>
      </c>
      <c r="V210" s="15"/>
      <c r="W210" s="12">
        <f t="shared" si="66"/>
        <v>9473.9650307242191</v>
      </c>
      <c r="X210" s="12">
        <f t="shared" si="67"/>
        <v>-5.54371853714637E-2</v>
      </c>
      <c r="Z210" s="20">
        <f t="shared" si="68"/>
        <v>-94715.54141733711</v>
      </c>
      <c r="AA210" s="10">
        <f t="shared" si="69"/>
        <v>-6.2455868686554387E-2</v>
      </c>
      <c r="AB210" s="10"/>
      <c r="AC210" s="21">
        <f t="shared" si="70"/>
        <v>-6.2455868686554387E-2</v>
      </c>
      <c r="AD210" s="12"/>
      <c r="AE210" s="22">
        <f t="shared" si="71"/>
        <v>8.7352138307552327E-2</v>
      </c>
      <c r="AF210" s="10">
        <f t="shared" si="72"/>
        <v>4.5598305833871589E-3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0.03</v>
      </c>
      <c r="E211" s="18">
        <v>15270</v>
      </c>
      <c r="F211" s="18">
        <v>11310</v>
      </c>
      <c r="G211" s="18">
        <v>15270</v>
      </c>
      <c r="H211" s="18">
        <v>10350</v>
      </c>
      <c r="I211" s="3">
        <f>Inputs!$B$1-A211</f>
        <v>53</v>
      </c>
      <c r="J211" s="10">
        <f t="shared" si="58"/>
        <v>-0.2593320235756385</v>
      </c>
      <c r="K211" s="11">
        <f t="shared" si="59"/>
        <v>0.74066797642436144</v>
      </c>
      <c r="L211" s="12">
        <f t="shared" si="60"/>
        <v>-3960</v>
      </c>
      <c r="N211" s="10">
        <f t="shared" si="61"/>
        <v>0.32220039292730845</v>
      </c>
      <c r="O211" s="13">
        <f t="shared" si="62"/>
        <v>0.6777996070726916</v>
      </c>
      <c r="P211" s="12">
        <f t="shared" si="63"/>
        <v>-4920</v>
      </c>
      <c r="R211" s="24">
        <f t="shared" si="64"/>
        <v>-88800</v>
      </c>
      <c r="S211" s="14">
        <f t="shared" si="65"/>
        <v>-0.29076620825147348</v>
      </c>
      <c r="V211" s="15"/>
      <c r="W211" s="12">
        <f t="shared" si="66"/>
        <v>9749.8220652857963</v>
      </c>
      <c r="X211" s="12">
        <f t="shared" si="67"/>
        <v>-5.7988206252580068E-2</v>
      </c>
      <c r="Z211" s="20">
        <f t="shared" si="68"/>
        <v>-95167.313323938375</v>
      </c>
      <c r="AA211" s="10">
        <f t="shared" si="69"/>
        <v>-6.6906515499337335E-2</v>
      </c>
      <c r="AB211" s="10"/>
      <c r="AC211" s="21">
        <f t="shared" si="70"/>
        <v>-6.6906515499337335E-2</v>
      </c>
      <c r="AD211" s="12"/>
      <c r="AE211" s="22">
        <f t="shared" si="71"/>
        <v>8.4880636604774531E-2</v>
      </c>
      <c r="AF211" s="10">
        <f t="shared" si="72"/>
        <v>4.4252182606000501E-3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0.03</v>
      </c>
      <c r="E212" s="18">
        <v>15580</v>
      </c>
      <c r="F212" s="18">
        <v>11620</v>
      </c>
      <c r="G212" s="18">
        <v>15580</v>
      </c>
      <c r="H212" s="18">
        <v>10660</v>
      </c>
      <c r="I212" s="3">
        <f>Inputs!$B$1-A212</f>
        <v>53</v>
      </c>
      <c r="J212" s="10">
        <f t="shared" si="58"/>
        <v>-0.25417201540436457</v>
      </c>
      <c r="K212" s="11">
        <f t="shared" si="59"/>
        <v>0.74582798459563548</v>
      </c>
      <c r="L212" s="12">
        <f t="shared" si="60"/>
        <v>-3960</v>
      </c>
      <c r="N212" s="10">
        <f t="shared" si="61"/>
        <v>0.31578947368421051</v>
      </c>
      <c r="O212" s="13">
        <f t="shared" si="62"/>
        <v>0.68421052631578949</v>
      </c>
      <c r="P212" s="12">
        <f t="shared" si="63"/>
        <v>-4920</v>
      </c>
      <c r="R212" s="24">
        <f t="shared" si="64"/>
        <v>-88800</v>
      </c>
      <c r="S212" s="14">
        <f t="shared" si="65"/>
        <v>-0.28498074454428757</v>
      </c>
      <c r="V212" s="15"/>
      <c r="W212" s="12">
        <f t="shared" si="66"/>
        <v>10017.058567517326</v>
      </c>
      <c r="X212" s="12">
        <f t="shared" si="67"/>
        <v>-6.0313455204753653E-2</v>
      </c>
      <c r="Z212" s="20">
        <f t="shared" si="68"/>
        <v>-95604.967358458351</v>
      </c>
      <c r="AA212" s="10">
        <f t="shared" si="69"/>
        <v>-7.117796853529601E-2</v>
      </c>
      <c r="AB212" s="10"/>
      <c r="AC212" s="21">
        <f t="shared" si="70"/>
        <v>-7.117796853529601E-2</v>
      </c>
      <c r="AD212" s="12"/>
      <c r="AE212" s="22">
        <f t="shared" si="71"/>
        <v>8.2616179001721177E-2</v>
      </c>
      <c r="AF212" s="10">
        <f t="shared" si="72"/>
        <v>4.3021856051074225E-3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0.03</v>
      </c>
      <c r="E213" s="18">
        <v>15900</v>
      </c>
      <c r="F213" s="18">
        <v>11940</v>
      </c>
      <c r="G213" s="18">
        <v>15900</v>
      </c>
      <c r="H213" s="18">
        <v>10980</v>
      </c>
      <c r="I213" s="3">
        <f>Inputs!$B$1-A213</f>
        <v>53</v>
      </c>
      <c r="J213" s="10">
        <f t="shared" si="58"/>
        <v>-0.24905660377358491</v>
      </c>
      <c r="K213" s="11">
        <f t="shared" si="59"/>
        <v>0.75094339622641515</v>
      </c>
      <c r="L213" s="12">
        <f t="shared" si="60"/>
        <v>-3960</v>
      </c>
      <c r="N213" s="10">
        <f t="shared" si="61"/>
        <v>0.30943396226415093</v>
      </c>
      <c r="O213" s="13">
        <f t="shared" si="62"/>
        <v>0.69056603773584901</v>
      </c>
      <c r="P213" s="12">
        <f t="shared" si="63"/>
        <v>-4920</v>
      </c>
      <c r="R213" s="24">
        <f t="shared" si="64"/>
        <v>-88800</v>
      </c>
      <c r="S213" s="14">
        <f t="shared" si="65"/>
        <v>-0.27924528301886792</v>
      </c>
      <c r="V213" s="15"/>
      <c r="W213" s="12">
        <f t="shared" si="66"/>
        <v>10292.915602078905</v>
      </c>
      <c r="X213" s="12">
        <f t="shared" si="67"/>
        <v>-6.2575992524689886E-2</v>
      </c>
      <c r="Z213" s="20">
        <f t="shared" si="68"/>
        <v>-96056.739265059587</v>
      </c>
      <c r="AA213" s="10">
        <f t="shared" si="69"/>
        <v>-7.554638352896087E-2</v>
      </c>
      <c r="AB213" s="10"/>
      <c r="AC213" s="21">
        <f t="shared" si="70"/>
        <v>-7.554638352896087E-2</v>
      </c>
      <c r="AD213" s="12"/>
      <c r="AE213" s="22">
        <f t="shared" si="71"/>
        <v>8.0402010050251257E-2</v>
      </c>
      <c r="AF213" s="10">
        <f t="shared" si="72"/>
        <v>4.1821638873220657E-3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0.03</v>
      </c>
      <c r="E214" s="18">
        <v>16210</v>
      </c>
      <c r="F214" s="18">
        <v>12250</v>
      </c>
      <c r="G214" s="18">
        <v>16210</v>
      </c>
      <c r="H214" s="18">
        <v>11290</v>
      </c>
      <c r="I214" s="3">
        <f>Inputs!$B$1-A214</f>
        <v>53</v>
      </c>
      <c r="J214" s="10">
        <f t="shared" si="58"/>
        <v>-0.24429364589759409</v>
      </c>
      <c r="K214" s="11">
        <f t="shared" si="59"/>
        <v>0.75570635410240594</v>
      </c>
      <c r="L214" s="12">
        <f t="shared" si="60"/>
        <v>-3960</v>
      </c>
      <c r="N214" s="10">
        <f t="shared" si="61"/>
        <v>0.30351634793337445</v>
      </c>
      <c r="O214" s="13">
        <f t="shared" si="62"/>
        <v>0.69648365206662555</v>
      </c>
      <c r="P214" s="12">
        <f t="shared" si="63"/>
        <v>-4920</v>
      </c>
      <c r="R214" s="24">
        <f t="shared" si="64"/>
        <v>-88800</v>
      </c>
      <c r="S214" s="14">
        <f t="shared" si="65"/>
        <v>-0.27390499691548426</v>
      </c>
      <c r="V214" s="15"/>
      <c r="W214" s="12">
        <f t="shared" si="66"/>
        <v>10560.152104310435</v>
      </c>
      <c r="X214" s="12">
        <f t="shared" si="67"/>
        <v>-6.4645517775869368E-2</v>
      </c>
      <c r="Z214" s="20">
        <f t="shared" si="68"/>
        <v>-96494.393299579562</v>
      </c>
      <c r="AA214" s="10">
        <f t="shared" si="69"/>
        <v>-7.973927848524115E-2</v>
      </c>
      <c r="AB214" s="10"/>
      <c r="AC214" s="21">
        <f t="shared" si="70"/>
        <v>-7.973927848524115E-2</v>
      </c>
      <c r="AD214" s="12"/>
      <c r="AE214" s="22">
        <f t="shared" si="71"/>
        <v>7.8367346938775506E-2</v>
      </c>
      <c r="AF214" s="10">
        <f t="shared" si="72"/>
        <v>4.0721143069384347E-3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0.03</v>
      </c>
      <c r="E215" s="18">
        <v>16530</v>
      </c>
      <c r="F215" s="18">
        <v>12570</v>
      </c>
      <c r="G215" s="18">
        <v>16530</v>
      </c>
      <c r="H215" s="18">
        <v>11610</v>
      </c>
      <c r="I215" s="3">
        <f>Inputs!$B$1-A215</f>
        <v>53</v>
      </c>
      <c r="J215" s="10">
        <f t="shared" si="58"/>
        <v>-0.23956442831215971</v>
      </c>
      <c r="K215" s="11">
        <f t="shared" si="59"/>
        <v>0.76043557168784026</v>
      </c>
      <c r="L215" s="12">
        <f t="shared" si="60"/>
        <v>-3960</v>
      </c>
      <c r="N215" s="10">
        <f t="shared" si="61"/>
        <v>0.29764065335753176</v>
      </c>
      <c r="O215" s="13">
        <f t="shared" si="62"/>
        <v>0.70235934664246824</v>
      </c>
      <c r="P215" s="12">
        <f t="shared" si="63"/>
        <v>-4920</v>
      </c>
      <c r="R215" s="24">
        <f t="shared" si="64"/>
        <v>-88800</v>
      </c>
      <c r="S215" s="14">
        <f t="shared" si="65"/>
        <v>-0.26860254083484575</v>
      </c>
      <c r="V215" s="15"/>
      <c r="W215" s="12">
        <f t="shared" si="66"/>
        <v>10836.009138872014</v>
      </c>
      <c r="X215" s="12">
        <f t="shared" si="67"/>
        <v>-6.6665879511454446E-2</v>
      </c>
      <c r="Z215" s="20">
        <f t="shared" si="68"/>
        <v>-96946.165206180827</v>
      </c>
      <c r="AA215" s="10">
        <f t="shared" si="69"/>
        <v>-8.402771980568724E-2</v>
      </c>
      <c r="AB215" s="10"/>
      <c r="AC215" s="21">
        <f t="shared" si="70"/>
        <v>-8.402771980568724E-2</v>
      </c>
      <c r="AD215" s="12"/>
      <c r="AE215" s="22">
        <f t="shared" si="71"/>
        <v>7.6372315035799526E-2</v>
      </c>
      <c r="AF215" s="10">
        <f t="shared" si="72"/>
        <v>3.9644321522296355E-3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0.03</v>
      </c>
      <c r="E216" s="18">
        <v>16840</v>
      </c>
      <c r="F216" s="18">
        <v>12880</v>
      </c>
      <c r="G216" s="18">
        <v>16840</v>
      </c>
      <c r="H216" s="18">
        <v>11920</v>
      </c>
      <c r="I216" s="3">
        <f>Inputs!$B$1-A216</f>
        <v>53</v>
      </c>
      <c r="J216" s="10">
        <f t="shared" si="58"/>
        <v>-0.23515439429928742</v>
      </c>
      <c r="K216" s="11">
        <f t="shared" si="59"/>
        <v>0.76484560570071258</v>
      </c>
      <c r="L216" s="12">
        <f t="shared" si="60"/>
        <v>-3960</v>
      </c>
      <c r="N216" s="10">
        <f t="shared" si="61"/>
        <v>0.29216152019002373</v>
      </c>
      <c r="O216" s="13">
        <f t="shared" si="62"/>
        <v>0.70783847980997627</v>
      </c>
      <c r="P216" s="12">
        <f t="shared" si="63"/>
        <v>-4920</v>
      </c>
      <c r="R216" s="24">
        <f t="shared" si="64"/>
        <v>-88800</v>
      </c>
      <c r="S216" s="14">
        <f t="shared" si="65"/>
        <v>-0.26365795724465557</v>
      </c>
      <c r="V216" s="15"/>
      <c r="W216" s="12">
        <f t="shared" si="66"/>
        <v>11103.245641103542</v>
      </c>
      <c r="X216" s="12">
        <f t="shared" si="67"/>
        <v>-6.8519660981246483E-2</v>
      </c>
      <c r="Z216" s="20">
        <f t="shared" si="68"/>
        <v>-97383.819240700803</v>
      </c>
      <c r="AA216" s="10">
        <f t="shared" si="69"/>
        <v>-8.8144204115515559E-2</v>
      </c>
      <c r="AB216" s="10"/>
      <c r="AC216" s="21">
        <f t="shared" si="70"/>
        <v>-8.8144204115515559E-2</v>
      </c>
      <c r="AD216" s="12"/>
      <c r="AE216" s="22">
        <f t="shared" si="71"/>
        <v>7.4534161490683232E-2</v>
      </c>
      <c r="AF216" s="10">
        <f t="shared" si="72"/>
        <v>3.8654129358010048E-3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0.03</v>
      </c>
      <c r="E217" s="18">
        <v>17160</v>
      </c>
      <c r="F217" s="18">
        <v>13200</v>
      </c>
      <c r="G217" s="18">
        <v>17160</v>
      </c>
      <c r="H217" s="18">
        <v>12240</v>
      </c>
      <c r="I217" s="3">
        <f>Inputs!$B$1-A217</f>
        <v>53</v>
      </c>
      <c r="J217" s="10">
        <f t="shared" si="58"/>
        <v>-0.23076923076923078</v>
      </c>
      <c r="K217" s="11">
        <f t="shared" si="59"/>
        <v>0.76923076923076927</v>
      </c>
      <c r="L217" s="12">
        <f t="shared" si="60"/>
        <v>-3960</v>
      </c>
      <c r="N217" s="10">
        <f t="shared" si="61"/>
        <v>0.28671328671328672</v>
      </c>
      <c r="O217" s="13">
        <f t="shared" si="62"/>
        <v>0.71328671328671334</v>
      </c>
      <c r="P217" s="12">
        <f t="shared" si="63"/>
        <v>-4920</v>
      </c>
      <c r="R217" s="24">
        <f t="shared" si="64"/>
        <v>-88800</v>
      </c>
      <c r="S217" s="14">
        <f t="shared" si="65"/>
        <v>-0.25874125874125875</v>
      </c>
      <c r="V217" s="15"/>
      <c r="W217" s="12">
        <f t="shared" si="66"/>
        <v>11379.102675665121</v>
      </c>
      <c r="X217" s="12">
        <f t="shared" si="67"/>
        <v>-7.0334748720169871E-2</v>
      </c>
      <c r="Z217" s="20">
        <f t="shared" si="68"/>
        <v>-97835.591147302097</v>
      </c>
      <c r="AA217" s="10">
        <f t="shared" si="69"/>
        <v>-9.2354847978564719E-2</v>
      </c>
      <c r="AB217" s="10"/>
      <c r="AC217" s="21">
        <f t="shared" si="70"/>
        <v>-9.2354847978564719E-2</v>
      </c>
      <c r="AD217" s="12"/>
      <c r="AE217" s="22">
        <f t="shared" si="71"/>
        <v>7.2727272727272724E-2</v>
      </c>
      <c r="AF217" s="10">
        <f t="shared" si="72"/>
        <v>3.7682598475505813E-3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0.03</v>
      </c>
      <c r="E218" s="18">
        <v>20470</v>
      </c>
      <c r="F218" s="18">
        <v>16510</v>
      </c>
      <c r="G218" s="18">
        <v>20470</v>
      </c>
      <c r="H218" s="18">
        <v>15550</v>
      </c>
      <c r="I218" s="3">
        <f>Inputs!$B$1-A218</f>
        <v>53</v>
      </c>
      <c r="J218" s="10">
        <f t="shared" si="58"/>
        <v>-0.19345383488031265</v>
      </c>
      <c r="K218" s="11">
        <f t="shared" si="59"/>
        <v>0.80654616511968735</v>
      </c>
      <c r="L218" s="12">
        <f t="shared" si="60"/>
        <v>-3960</v>
      </c>
      <c r="N218" s="10">
        <f t="shared" si="61"/>
        <v>0.24035173424523693</v>
      </c>
      <c r="O218" s="13">
        <f t="shared" si="62"/>
        <v>0.75964826575476307</v>
      </c>
      <c r="P218" s="12">
        <f t="shared" si="63"/>
        <v>-4920</v>
      </c>
      <c r="R218" s="24">
        <f t="shared" si="64"/>
        <v>-88800</v>
      </c>
      <c r="S218" s="14">
        <f t="shared" si="65"/>
        <v>-0.21690278456277479</v>
      </c>
      <c r="V218" s="15"/>
      <c r="W218" s="12">
        <f t="shared" si="66"/>
        <v>14232.498876911452</v>
      </c>
      <c r="X218" s="12">
        <f t="shared" si="67"/>
        <v>-8.4726760327237846E-2</v>
      </c>
      <c r="Z218" s="20">
        <f t="shared" si="68"/>
        <v>-102508.6068062089</v>
      </c>
      <c r="AA218" s="10">
        <f t="shared" si="69"/>
        <v>-0.13373127616615485</v>
      </c>
      <c r="AB218" s="10"/>
      <c r="AC218" s="21">
        <f t="shared" si="70"/>
        <v>-0.13373127616615485</v>
      </c>
      <c r="AD218" s="12"/>
      <c r="AE218" s="22">
        <f t="shared" si="71"/>
        <v>5.8146577831617204E-2</v>
      </c>
      <c r="AF218" s="10">
        <f t="shared" si="72"/>
        <v>2.9907995867549664E-3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0.03</v>
      </c>
      <c r="E219" s="18">
        <v>320</v>
      </c>
      <c r="F219" s="18">
        <v>280</v>
      </c>
      <c r="G219" s="18">
        <v>320</v>
      </c>
      <c r="H219" s="18">
        <v>230</v>
      </c>
      <c r="I219" s="3">
        <f>Inputs!$B$1-A219</f>
        <v>58</v>
      </c>
      <c r="J219" s="10">
        <f t="shared" si="58"/>
        <v>-0.125</v>
      </c>
      <c r="K219" s="11">
        <f t="shared" si="59"/>
        <v>0.875</v>
      </c>
      <c r="L219" s="12">
        <f t="shared" si="60"/>
        <v>-40</v>
      </c>
      <c r="N219" s="10">
        <f t="shared" si="61"/>
        <v>0.28125</v>
      </c>
      <c r="O219" s="13">
        <f t="shared" si="62"/>
        <v>0.71875</v>
      </c>
      <c r="P219" s="12">
        <f t="shared" si="63"/>
        <v>-90</v>
      </c>
      <c r="R219" s="24">
        <f t="shared" si="64"/>
        <v>-1300</v>
      </c>
      <c r="S219" s="14">
        <f t="shared" si="65"/>
        <v>-0.203125</v>
      </c>
      <c r="V219" s="15"/>
      <c r="W219" s="12">
        <f t="shared" si="66"/>
        <v>241.37490524138136</v>
      </c>
      <c r="X219" s="12">
        <f t="shared" si="67"/>
        <v>4.9456109745136333E-2</v>
      </c>
      <c r="Z219" s="20">
        <f t="shared" si="68"/>
        <v>-1195.3004182761042</v>
      </c>
      <c r="AA219" s="10">
        <f t="shared" si="69"/>
        <v>8.7592692283080156E-2</v>
      </c>
      <c r="AB219" s="10"/>
      <c r="AC219" s="21">
        <f t="shared" si="70"/>
        <v>8.7592692283080156E-2</v>
      </c>
      <c r="AD219" s="12"/>
      <c r="AE219" s="22">
        <f t="shared" si="71"/>
        <v>0.17857142857142858</v>
      </c>
      <c r="AF219" s="10">
        <f t="shared" si="72"/>
        <v>9.7873042252566433E-3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0.03</v>
      </c>
      <c r="E220" s="18">
        <v>960</v>
      </c>
      <c r="F220" s="18">
        <v>840</v>
      </c>
      <c r="G220" s="18">
        <v>960</v>
      </c>
      <c r="H220" s="18">
        <v>700</v>
      </c>
      <c r="I220" s="3">
        <f>Inputs!$B$1-A220</f>
        <v>58</v>
      </c>
      <c r="J220" s="10">
        <f t="shared" si="58"/>
        <v>-0.125</v>
      </c>
      <c r="K220" s="11">
        <f t="shared" si="59"/>
        <v>0.875</v>
      </c>
      <c r="L220" s="12">
        <f t="shared" si="60"/>
        <v>-120</v>
      </c>
      <c r="N220" s="10">
        <f t="shared" si="61"/>
        <v>0.27083333333333331</v>
      </c>
      <c r="O220" s="13">
        <f t="shared" si="62"/>
        <v>0.72916666666666663</v>
      </c>
      <c r="P220" s="12">
        <f t="shared" si="63"/>
        <v>-260</v>
      </c>
      <c r="R220" s="24">
        <f t="shared" si="64"/>
        <v>-3800</v>
      </c>
      <c r="S220" s="14">
        <f t="shared" si="65"/>
        <v>-0.19791666666666666</v>
      </c>
      <c r="V220" s="15"/>
      <c r="W220" s="12">
        <f t="shared" si="66"/>
        <v>724.12471572414404</v>
      </c>
      <c r="X220" s="12">
        <f t="shared" si="67"/>
        <v>3.4463879605920053E-2</v>
      </c>
      <c r="Z220" s="20">
        <f t="shared" si="68"/>
        <v>-3585.9012548283135</v>
      </c>
      <c r="AA220" s="10">
        <f t="shared" si="69"/>
        <v>5.9705700173257312E-2</v>
      </c>
      <c r="AB220" s="10"/>
      <c r="AC220" s="21">
        <f t="shared" si="70"/>
        <v>5.9705700173257312E-2</v>
      </c>
      <c r="AD220" s="12"/>
      <c r="AE220" s="22">
        <f t="shared" si="71"/>
        <v>0.16666666666666666</v>
      </c>
      <c r="AF220" s="10">
        <f t="shared" si="72"/>
        <v>9.074652376924619E-3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0.03</v>
      </c>
      <c r="E221" s="18">
        <v>1620</v>
      </c>
      <c r="F221" s="18">
        <v>1410</v>
      </c>
      <c r="G221" s="18">
        <v>1620</v>
      </c>
      <c r="H221" s="18">
        <v>1180</v>
      </c>
      <c r="I221" s="3">
        <f>Inputs!$B$1-A221</f>
        <v>58</v>
      </c>
      <c r="J221" s="10">
        <f t="shared" si="58"/>
        <v>-0.12962962962962962</v>
      </c>
      <c r="K221" s="11">
        <f t="shared" si="59"/>
        <v>0.87037037037037035</v>
      </c>
      <c r="L221" s="12">
        <f t="shared" si="60"/>
        <v>-210</v>
      </c>
      <c r="N221" s="10">
        <f t="shared" si="61"/>
        <v>0.27160493827160492</v>
      </c>
      <c r="O221" s="13">
        <f t="shared" si="62"/>
        <v>0.72839506172839508</v>
      </c>
      <c r="P221" s="12">
        <f t="shared" si="63"/>
        <v>-440</v>
      </c>
      <c r="R221" s="24">
        <f t="shared" si="64"/>
        <v>-6500</v>
      </c>
      <c r="S221" s="14">
        <f t="shared" si="65"/>
        <v>-0.20061728395061729</v>
      </c>
      <c r="V221" s="15"/>
      <c r="W221" s="12">
        <f t="shared" si="66"/>
        <v>1215.4950585369561</v>
      </c>
      <c r="X221" s="12">
        <f t="shared" si="67"/>
        <v>3.008055808216618E-2</v>
      </c>
      <c r="Z221" s="20">
        <f t="shared" si="68"/>
        <v>-6190.6199634618133</v>
      </c>
      <c r="AA221" s="10">
        <f t="shared" si="69"/>
        <v>4.9975614456097293E-2</v>
      </c>
      <c r="AB221" s="10"/>
      <c r="AC221" s="21">
        <f t="shared" si="70"/>
        <v>4.9975614456097293E-2</v>
      </c>
      <c r="AD221" s="12"/>
      <c r="AE221" s="22">
        <f t="shared" si="71"/>
        <v>0.16312056737588654</v>
      </c>
      <c r="AF221" s="10">
        <f t="shared" si="72"/>
        <v>8.8642421777518354E-3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0.03</v>
      </c>
      <c r="E222" s="18">
        <v>2270</v>
      </c>
      <c r="F222" s="18">
        <v>1970</v>
      </c>
      <c r="G222" s="18">
        <v>2270</v>
      </c>
      <c r="H222" s="18">
        <v>1650</v>
      </c>
      <c r="I222" s="3">
        <f>Inputs!$B$1-A222</f>
        <v>58</v>
      </c>
      <c r="J222" s="10">
        <f t="shared" si="58"/>
        <v>-0.13215859030837004</v>
      </c>
      <c r="K222" s="11">
        <f t="shared" si="59"/>
        <v>0.86784140969162993</v>
      </c>
      <c r="L222" s="12">
        <f t="shared" si="60"/>
        <v>-300</v>
      </c>
      <c r="N222" s="10">
        <f t="shared" si="61"/>
        <v>0.27312775330396477</v>
      </c>
      <c r="O222" s="13">
        <f t="shared" si="62"/>
        <v>0.72687224669603523</v>
      </c>
      <c r="P222" s="12">
        <f t="shared" si="63"/>
        <v>-620</v>
      </c>
      <c r="R222" s="24">
        <f t="shared" si="64"/>
        <v>-9200</v>
      </c>
      <c r="S222" s="14">
        <f t="shared" si="65"/>
        <v>-0.20264317180616739</v>
      </c>
      <c r="V222" s="15"/>
      <c r="W222" s="12">
        <f t="shared" si="66"/>
        <v>1698.2448690197189</v>
      </c>
      <c r="X222" s="12">
        <f t="shared" si="67"/>
        <v>2.9239314557405371E-2</v>
      </c>
      <c r="Z222" s="20">
        <f t="shared" si="68"/>
        <v>-8781.2208000140236</v>
      </c>
      <c r="AA222" s="10">
        <f t="shared" si="69"/>
        <v>4.7690316588475674E-2</v>
      </c>
      <c r="AB222" s="10"/>
      <c r="AC222" s="21">
        <f t="shared" si="70"/>
        <v>4.7690316588475674E-2</v>
      </c>
      <c r="AD222" s="12"/>
      <c r="AE222" s="22">
        <f t="shared" si="71"/>
        <v>0.16243654822335024</v>
      </c>
      <c r="AF222" s="10">
        <f t="shared" si="72"/>
        <v>8.8237529061996334E-3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0.03</v>
      </c>
      <c r="E223" s="18">
        <v>2920</v>
      </c>
      <c r="F223" s="18">
        <v>2540</v>
      </c>
      <c r="G223" s="18">
        <v>2920</v>
      </c>
      <c r="H223" s="18">
        <v>2140</v>
      </c>
      <c r="I223" s="3">
        <f>Inputs!$B$1-A223</f>
        <v>58</v>
      </c>
      <c r="J223" s="10">
        <f t="shared" si="58"/>
        <v>-0.13013698630136986</v>
      </c>
      <c r="K223" s="11">
        <f t="shared" si="59"/>
        <v>0.86986301369863017</v>
      </c>
      <c r="L223" s="12">
        <f t="shared" si="60"/>
        <v>-380</v>
      </c>
      <c r="N223" s="10">
        <f t="shared" si="61"/>
        <v>0.26712328767123289</v>
      </c>
      <c r="O223" s="13">
        <f t="shared" si="62"/>
        <v>0.73287671232876717</v>
      </c>
      <c r="P223" s="12">
        <f t="shared" si="63"/>
        <v>-780</v>
      </c>
      <c r="R223" s="24">
        <f t="shared" si="64"/>
        <v>-11600</v>
      </c>
      <c r="S223" s="14">
        <f t="shared" si="65"/>
        <v>-0.19863013698630136</v>
      </c>
      <c r="V223" s="15"/>
      <c r="W223" s="12">
        <f t="shared" si="66"/>
        <v>2189.6152118325308</v>
      </c>
      <c r="X223" s="12">
        <f t="shared" si="67"/>
        <v>2.3184678426416264E-2</v>
      </c>
      <c r="Z223" s="20">
        <f t="shared" si="68"/>
        <v>-11185.93950864752</v>
      </c>
      <c r="AA223" s="10">
        <f t="shared" si="69"/>
        <v>3.7016156848728027E-2</v>
      </c>
      <c r="AB223" s="10"/>
      <c r="AC223" s="21">
        <f t="shared" si="70"/>
        <v>3.7016156848728027E-2</v>
      </c>
      <c r="AD223" s="12"/>
      <c r="AE223" s="22">
        <f t="shared" si="71"/>
        <v>0.15748031496062992</v>
      </c>
      <c r="AF223" s="10">
        <f t="shared" si="72"/>
        <v>8.5313126396848737E-3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0.03</v>
      </c>
      <c r="E224" s="18">
        <v>3580</v>
      </c>
      <c r="F224" s="18">
        <v>3110</v>
      </c>
      <c r="G224" s="18">
        <v>3580</v>
      </c>
      <c r="H224" s="18">
        <v>2620</v>
      </c>
      <c r="I224" s="3">
        <f>Inputs!$B$1-A224</f>
        <v>58</v>
      </c>
      <c r="J224" s="10">
        <f t="shared" si="58"/>
        <v>-0.13128491620111732</v>
      </c>
      <c r="K224" s="11">
        <f t="shared" si="59"/>
        <v>0.86871508379888274</v>
      </c>
      <c r="L224" s="12">
        <f t="shared" si="60"/>
        <v>-470</v>
      </c>
      <c r="N224" s="10">
        <f t="shared" si="61"/>
        <v>0.26815642458100558</v>
      </c>
      <c r="O224" s="13">
        <f t="shared" si="62"/>
        <v>0.73184357541899436</v>
      </c>
      <c r="P224" s="12">
        <f t="shared" si="63"/>
        <v>-960</v>
      </c>
      <c r="R224" s="24">
        <f t="shared" si="64"/>
        <v>-14300</v>
      </c>
      <c r="S224" s="14">
        <f t="shared" si="65"/>
        <v>-0.19972067039106145</v>
      </c>
      <c r="V224" s="15"/>
      <c r="W224" s="12">
        <f t="shared" si="66"/>
        <v>2680.9855546453427</v>
      </c>
      <c r="X224" s="12">
        <f t="shared" si="67"/>
        <v>2.3276929253947611E-2</v>
      </c>
      <c r="Z224" s="20">
        <f t="shared" si="68"/>
        <v>-13790.658217281016</v>
      </c>
      <c r="AA224" s="10">
        <f t="shared" si="69"/>
        <v>3.6933826848143489E-2</v>
      </c>
      <c r="AB224" s="10"/>
      <c r="AC224" s="21">
        <f t="shared" si="70"/>
        <v>3.6933826848143489E-2</v>
      </c>
      <c r="AD224" s="12"/>
      <c r="AE224" s="22">
        <f t="shared" si="71"/>
        <v>0.15755627009646303</v>
      </c>
      <c r="AF224" s="10">
        <f t="shared" si="72"/>
        <v>8.5357819930530487E-3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0.03</v>
      </c>
      <c r="E225" s="18">
        <v>4220</v>
      </c>
      <c r="F225" s="18">
        <v>3670</v>
      </c>
      <c r="G225" s="18">
        <v>4220</v>
      </c>
      <c r="H225" s="18">
        <v>3090</v>
      </c>
      <c r="I225" s="3">
        <f>Inputs!$B$1-A225</f>
        <v>58</v>
      </c>
      <c r="J225" s="10">
        <f t="shared" si="58"/>
        <v>-0.13033175355450238</v>
      </c>
      <c r="K225" s="11">
        <f t="shared" si="59"/>
        <v>0.86966824644549767</v>
      </c>
      <c r="L225" s="12">
        <f t="shared" si="60"/>
        <v>-550</v>
      </c>
      <c r="N225" s="10">
        <f t="shared" si="61"/>
        <v>0.26777251184834122</v>
      </c>
      <c r="O225" s="13">
        <f t="shared" si="62"/>
        <v>0.73222748815165872</v>
      </c>
      <c r="P225" s="12">
        <f t="shared" si="63"/>
        <v>-1130</v>
      </c>
      <c r="R225" s="24">
        <f t="shared" si="64"/>
        <v>-16800</v>
      </c>
      <c r="S225" s="14">
        <f t="shared" si="65"/>
        <v>-0.1990521327014218</v>
      </c>
      <c r="V225" s="15"/>
      <c r="W225" s="12">
        <f t="shared" si="66"/>
        <v>3163.7353651281055</v>
      </c>
      <c r="X225" s="12">
        <f t="shared" si="67"/>
        <v>2.3862577711361008E-2</v>
      </c>
      <c r="Z225" s="20">
        <f t="shared" si="68"/>
        <v>-16181.259053833215</v>
      </c>
      <c r="AA225" s="10">
        <f t="shared" si="69"/>
        <v>3.8238121280198524E-2</v>
      </c>
      <c r="AB225" s="10"/>
      <c r="AC225" s="21">
        <f t="shared" si="70"/>
        <v>3.8238121280198524E-2</v>
      </c>
      <c r="AD225" s="12"/>
      <c r="AE225" s="22">
        <f t="shared" si="71"/>
        <v>0.15803814713896458</v>
      </c>
      <c r="AF225" s="10">
        <f t="shared" si="72"/>
        <v>8.5641455314513504E-3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0.03</v>
      </c>
      <c r="E226" s="18">
        <v>4880</v>
      </c>
      <c r="F226" s="18">
        <v>4110</v>
      </c>
      <c r="G226" s="18">
        <v>4880</v>
      </c>
      <c r="H226" s="18">
        <v>3470</v>
      </c>
      <c r="I226" s="3">
        <f>Inputs!$B$1-A226</f>
        <v>58</v>
      </c>
      <c r="J226" s="10">
        <f t="shared" si="58"/>
        <v>-0.15778688524590165</v>
      </c>
      <c r="K226" s="11">
        <f t="shared" si="59"/>
        <v>0.84221311475409832</v>
      </c>
      <c r="L226" s="12">
        <f t="shared" si="60"/>
        <v>-770</v>
      </c>
      <c r="N226" s="10">
        <f t="shared" si="61"/>
        <v>0.28893442622950821</v>
      </c>
      <c r="O226" s="13">
        <f t="shared" si="62"/>
        <v>0.71106557377049184</v>
      </c>
      <c r="P226" s="12">
        <f t="shared" si="63"/>
        <v>-1410</v>
      </c>
      <c r="R226" s="24">
        <f t="shared" si="64"/>
        <v>-21800</v>
      </c>
      <c r="S226" s="14">
        <f t="shared" si="65"/>
        <v>-0.22336065573770492</v>
      </c>
      <c r="V226" s="15"/>
      <c r="W226" s="12">
        <f t="shared" si="66"/>
        <v>3543.0387876502764</v>
      </c>
      <c r="X226" s="12">
        <f t="shared" si="67"/>
        <v>2.1048641974143051E-2</v>
      </c>
      <c r="Z226" s="20">
        <f t="shared" si="68"/>
        <v>-21202.445425409955</v>
      </c>
      <c r="AA226" s="10">
        <f t="shared" si="69"/>
        <v>2.8183285588081711E-2</v>
      </c>
      <c r="AB226" s="10"/>
      <c r="AC226" s="21">
        <f t="shared" si="70"/>
        <v>2.8183285588081711E-2</v>
      </c>
      <c r="AD226" s="12"/>
      <c r="AE226" s="22">
        <f t="shared" si="71"/>
        <v>0.15571776155717762</v>
      </c>
      <c r="AF226" s="10">
        <f t="shared" si="72"/>
        <v>8.4277077988336169E-3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0.03</v>
      </c>
      <c r="E227" s="18">
        <v>5530</v>
      </c>
      <c r="F227" s="18">
        <v>4350</v>
      </c>
      <c r="G227" s="18">
        <v>5530</v>
      </c>
      <c r="H227" s="18">
        <v>3710</v>
      </c>
      <c r="I227" s="3">
        <f>Inputs!$B$1-A227</f>
        <v>58</v>
      </c>
      <c r="J227" s="10">
        <f t="shared" si="58"/>
        <v>-0.21338155515370705</v>
      </c>
      <c r="K227" s="11">
        <f t="shared" si="59"/>
        <v>0.78661844484629295</v>
      </c>
      <c r="L227" s="12">
        <f t="shared" si="60"/>
        <v>-1180</v>
      </c>
      <c r="N227" s="10">
        <f t="shared" si="61"/>
        <v>0.32911392405063289</v>
      </c>
      <c r="O227" s="13">
        <f t="shared" si="62"/>
        <v>0.67088607594936711</v>
      </c>
      <c r="P227" s="12">
        <f t="shared" si="63"/>
        <v>-1820</v>
      </c>
      <c r="R227" s="24">
        <f t="shared" si="64"/>
        <v>-30000</v>
      </c>
      <c r="S227" s="14">
        <f t="shared" si="65"/>
        <v>-0.27124773960216997</v>
      </c>
      <c r="V227" s="15"/>
      <c r="W227" s="12">
        <f t="shared" si="66"/>
        <v>3749.9315635714602</v>
      </c>
      <c r="X227" s="12">
        <f t="shared" si="67"/>
        <v>1.0763224682334279E-2</v>
      </c>
      <c r="Z227" s="20">
        <f t="shared" si="68"/>
        <v>-29741.274355360918</v>
      </c>
      <c r="AA227" s="10">
        <f t="shared" si="69"/>
        <v>8.6992117939440703E-3</v>
      </c>
      <c r="AB227" s="10"/>
      <c r="AC227" s="21">
        <f t="shared" si="70"/>
        <v>8.6992117939440703E-3</v>
      </c>
      <c r="AD227" s="12"/>
      <c r="AE227" s="22">
        <f t="shared" si="71"/>
        <v>0.14712643678160919</v>
      </c>
      <c r="AF227" s="10">
        <f t="shared" si="72"/>
        <v>7.9256237249022421E-3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0.03</v>
      </c>
      <c r="E228" s="18">
        <v>6180</v>
      </c>
      <c r="F228" s="18">
        <v>4600</v>
      </c>
      <c r="G228" s="18">
        <v>6180</v>
      </c>
      <c r="H228" s="18">
        <v>3960</v>
      </c>
      <c r="I228" s="3">
        <f>Inputs!$B$1-A228</f>
        <v>58</v>
      </c>
      <c r="J228" s="10">
        <f t="shared" si="58"/>
        <v>-0.25566343042071199</v>
      </c>
      <c r="K228" s="11">
        <f t="shared" si="59"/>
        <v>0.74433656957928807</v>
      </c>
      <c r="L228" s="12">
        <f t="shared" si="60"/>
        <v>-1580</v>
      </c>
      <c r="N228" s="10">
        <f t="shared" si="61"/>
        <v>0.35922330097087379</v>
      </c>
      <c r="O228" s="13">
        <f t="shared" si="62"/>
        <v>0.64077669902912626</v>
      </c>
      <c r="P228" s="12">
        <f t="shared" si="63"/>
        <v>-2220</v>
      </c>
      <c r="R228" s="24">
        <f t="shared" si="64"/>
        <v>-38000</v>
      </c>
      <c r="S228" s="14">
        <f t="shared" si="65"/>
        <v>-0.30744336569579289</v>
      </c>
      <c r="V228" s="15"/>
      <c r="W228" s="12">
        <f t="shared" si="66"/>
        <v>3965.4448718226936</v>
      </c>
      <c r="X228" s="12">
        <f t="shared" si="67"/>
        <v>1.3749676319933296E-3</v>
      </c>
      <c r="Z228" s="20">
        <f t="shared" si="68"/>
        <v>-38094.221157393156</v>
      </c>
      <c r="AA228" s="10">
        <f t="shared" si="69"/>
        <v>-2.4733714072763054E-3</v>
      </c>
      <c r="AB228" s="10"/>
      <c r="AC228" s="21">
        <f t="shared" si="70"/>
        <v>-2.4733714072763054E-3</v>
      </c>
      <c r="AD228" s="12"/>
      <c r="AE228" s="22">
        <f t="shared" si="71"/>
        <v>0.1391304347826087</v>
      </c>
      <c r="AF228" s="10">
        <f t="shared" si="72"/>
        <v>7.4626291809134493E-3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0.03</v>
      </c>
      <c r="E229" s="18">
        <v>6830</v>
      </c>
      <c r="F229" s="18">
        <v>4840</v>
      </c>
      <c r="G229" s="18">
        <v>6830</v>
      </c>
      <c r="H229" s="18">
        <v>4200</v>
      </c>
      <c r="I229" s="3">
        <f>Inputs!$B$1-A229</f>
        <v>58</v>
      </c>
      <c r="J229" s="10">
        <f t="shared" si="58"/>
        <v>-0.29136163982430452</v>
      </c>
      <c r="K229" s="11">
        <f t="shared" si="59"/>
        <v>0.70863836017569548</v>
      </c>
      <c r="L229" s="12">
        <f t="shared" si="60"/>
        <v>-1990</v>
      </c>
      <c r="N229" s="10">
        <f t="shared" si="61"/>
        <v>0.3850658857979502</v>
      </c>
      <c r="O229" s="13">
        <f t="shared" si="62"/>
        <v>0.6149341142020498</v>
      </c>
      <c r="P229" s="12">
        <f t="shared" si="63"/>
        <v>-2630</v>
      </c>
      <c r="R229" s="24">
        <f t="shared" si="64"/>
        <v>-46200</v>
      </c>
      <c r="S229" s="14">
        <f t="shared" si="65"/>
        <v>-0.33821376281112736</v>
      </c>
      <c r="V229" s="15"/>
      <c r="W229" s="12">
        <f t="shared" si="66"/>
        <v>4172.3376477438778</v>
      </c>
      <c r="X229" s="12">
        <f t="shared" si="67"/>
        <v>-6.5862743466957559E-3</v>
      </c>
      <c r="Z229" s="20">
        <f t="shared" si="68"/>
        <v>-46633.050087344091</v>
      </c>
      <c r="AA229" s="10">
        <f t="shared" si="69"/>
        <v>-9.2863341885847939E-3</v>
      </c>
      <c r="AB229" s="10"/>
      <c r="AC229" s="21">
        <f t="shared" si="70"/>
        <v>-9.2863341885847939E-3</v>
      </c>
      <c r="AD229" s="12"/>
      <c r="AE229" s="22">
        <f t="shared" si="71"/>
        <v>0.13223140495867769</v>
      </c>
      <c r="AF229" s="10">
        <f t="shared" si="72"/>
        <v>7.0664243494037438E-3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0.03</v>
      </c>
      <c r="E230" s="18">
        <v>7410</v>
      </c>
      <c r="F230" s="18">
        <v>5080</v>
      </c>
      <c r="G230" s="18">
        <v>7410</v>
      </c>
      <c r="H230" s="18">
        <v>4440</v>
      </c>
      <c r="I230" s="3">
        <f>Inputs!$B$1-A230</f>
        <v>58</v>
      </c>
      <c r="J230" s="10">
        <f t="shared" si="58"/>
        <v>-0.31443994601889341</v>
      </c>
      <c r="K230" s="11">
        <f t="shared" si="59"/>
        <v>0.68556005398110664</v>
      </c>
      <c r="L230" s="12">
        <f t="shared" si="60"/>
        <v>-2330</v>
      </c>
      <c r="N230" s="10">
        <f t="shared" si="61"/>
        <v>0.40080971659919029</v>
      </c>
      <c r="O230" s="13">
        <f t="shared" si="62"/>
        <v>0.59919028340080971</v>
      </c>
      <c r="P230" s="12">
        <f t="shared" si="63"/>
        <v>-2970</v>
      </c>
      <c r="R230" s="24">
        <f t="shared" si="64"/>
        <v>-53000</v>
      </c>
      <c r="S230" s="14">
        <f t="shared" si="65"/>
        <v>-0.35762483130904182</v>
      </c>
      <c r="V230" s="15"/>
      <c r="W230" s="12">
        <f t="shared" si="66"/>
        <v>4379.2304236650616</v>
      </c>
      <c r="X230" s="12">
        <f t="shared" si="67"/>
        <v>-1.3686841516878016E-2</v>
      </c>
      <c r="Z230" s="20">
        <f t="shared" si="68"/>
        <v>-53771.879017295039</v>
      </c>
      <c r="AA230" s="10">
        <f t="shared" si="69"/>
        <v>-1.4354696756026962E-2</v>
      </c>
      <c r="AB230" s="10"/>
      <c r="AC230" s="21">
        <f t="shared" si="70"/>
        <v>-1.4354696756026962E-2</v>
      </c>
      <c r="AD230" s="12"/>
      <c r="AE230" s="22">
        <f t="shared" si="71"/>
        <v>0.12598425196850394</v>
      </c>
      <c r="AF230" s="10">
        <f t="shared" si="72"/>
        <v>6.7102294438855514E-3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0.03</v>
      </c>
      <c r="E231" s="18">
        <v>7660</v>
      </c>
      <c r="F231" s="18">
        <v>5300</v>
      </c>
      <c r="G231" s="18">
        <v>7660</v>
      </c>
      <c r="H231" s="18">
        <v>4660</v>
      </c>
      <c r="I231" s="3">
        <f>Inputs!$B$1-A231</f>
        <v>58</v>
      </c>
      <c r="J231" s="10">
        <f t="shared" si="58"/>
        <v>-0.30809399477806787</v>
      </c>
      <c r="K231" s="11">
        <f t="shared" si="59"/>
        <v>0.69190600522193213</v>
      </c>
      <c r="L231" s="12">
        <f t="shared" si="60"/>
        <v>-2360</v>
      </c>
      <c r="N231" s="10">
        <f t="shared" si="61"/>
        <v>0.391644908616188</v>
      </c>
      <c r="O231" s="13">
        <f t="shared" si="62"/>
        <v>0.60835509138381205</v>
      </c>
      <c r="P231" s="12">
        <f t="shared" si="63"/>
        <v>-3000</v>
      </c>
      <c r="R231" s="24">
        <f t="shared" si="64"/>
        <v>-53600</v>
      </c>
      <c r="S231" s="14">
        <f t="shared" si="65"/>
        <v>-0.34986945169712796</v>
      </c>
      <c r="V231" s="15"/>
      <c r="W231" s="12">
        <f t="shared" si="66"/>
        <v>4568.882134926147</v>
      </c>
      <c r="X231" s="12">
        <f t="shared" si="67"/>
        <v>-1.9553189930011365E-2</v>
      </c>
      <c r="Z231" s="20">
        <f t="shared" si="68"/>
        <v>-54682.472203083395</v>
      </c>
      <c r="AA231" s="10">
        <f t="shared" si="69"/>
        <v>-1.9795597372833429E-2</v>
      </c>
      <c r="AB231" s="10"/>
      <c r="AC231" s="21">
        <f t="shared" si="70"/>
        <v>-1.9795597372833429E-2</v>
      </c>
      <c r="AD231" s="12"/>
      <c r="AE231" s="22">
        <f t="shared" si="71"/>
        <v>0.12075471698113208</v>
      </c>
      <c r="AF231" s="10">
        <f t="shared" si="72"/>
        <v>6.4139111154837281E-3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0.03</v>
      </c>
      <c r="E232" s="18">
        <v>7860</v>
      </c>
      <c r="F232" s="18">
        <v>5500</v>
      </c>
      <c r="G232" s="18">
        <v>7860</v>
      </c>
      <c r="H232" s="18">
        <v>4860</v>
      </c>
      <c r="I232" s="3">
        <f>Inputs!$B$1-A232</f>
        <v>58</v>
      </c>
      <c r="J232" s="10">
        <f t="shared" si="58"/>
        <v>-0.30025445292620867</v>
      </c>
      <c r="K232" s="11">
        <f t="shared" si="59"/>
        <v>0.69974554707379133</v>
      </c>
      <c r="L232" s="12">
        <f t="shared" si="60"/>
        <v>-2360</v>
      </c>
      <c r="N232" s="10">
        <f t="shared" si="61"/>
        <v>0.38167938931297712</v>
      </c>
      <c r="O232" s="13">
        <f t="shared" si="62"/>
        <v>0.61832061068702293</v>
      </c>
      <c r="P232" s="12">
        <f t="shared" si="63"/>
        <v>-3000</v>
      </c>
      <c r="R232" s="24">
        <f t="shared" si="64"/>
        <v>-53600</v>
      </c>
      <c r="S232" s="14">
        <f t="shared" si="65"/>
        <v>-0.34096692111959287</v>
      </c>
      <c r="V232" s="15"/>
      <c r="W232" s="12">
        <f t="shared" si="66"/>
        <v>4741.2927815271341</v>
      </c>
      <c r="X232" s="12">
        <f t="shared" si="67"/>
        <v>-2.4425353595239889E-2</v>
      </c>
      <c r="Z232" s="20">
        <f t="shared" si="68"/>
        <v>-54964.8296447092</v>
      </c>
      <c r="AA232" s="10">
        <f t="shared" si="69"/>
        <v>-2.483096288174479E-2</v>
      </c>
      <c r="AB232" s="10"/>
      <c r="AC232" s="21">
        <f t="shared" si="70"/>
        <v>-2.483096288174479E-2</v>
      </c>
      <c r="AD232" s="12"/>
      <c r="AE232" s="22">
        <f t="shared" si="71"/>
        <v>0.11636363636363636</v>
      </c>
      <c r="AF232" s="10">
        <f t="shared" si="72"/>
        <v>6.1663920001302497E-3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0.03</v>
      </c>
      <c r="E233" s="18">
        <v>8060</v>
      </c>
      <c r="F233" s="18">
        <v>5690</v>
      </c>
      <c r="G233" s="18">
        <v>8060</v>
      </c>
      <c r="H233" s="18">
        <v>5050</v>
      </c>
      <c r="I233" s="3">
        <f>Inputs!$B$1-A233</f>
        <v>58</v>
      </c>
      <c r="J233" s="10">
        <f t="shared" si="58"/>
        <v>-0.29404466501240695</v>
      </c>
      <c r="K233" s="11">
        <f t="shared" si="59"/>
        <v>0.705955334987593</v>
      </c>
      <c r="L233" s="12">
        <f t="shared" si="60"/>
        <v>-2370</v>
      </c>
      <c r="N233" s="10">
        <f t="shared" si="61"/>
        <v>0.37344913151364767</v>
      </c>
      <c r="O233" s="13">
        <f t="shared" si="62"/>
        <v>0.62655086848635233</v>
      </c>
      <c r="P233" s="12">
        <f t="shared" si="63"/>
        <v>-3010</v>
      </c>
      <c r="R233" s="24">
        <f t="shared" si="64"/>
        <v>-53800</v>
      </c>
      <c r="S233" s="14">
        <f t="shared" si="65"/>
        <v>-0.33374689826302728</v>
      </c>
      <c r="V233" s="15"/>
      <c r="W233" s="12">
        <f t="shared" si="66"/>
        <v>4905.0828957980711</v>
      </c>
      <c r="X233" s="12">
        <f t="shared" si="67"/>
        <v>-2.8696456277609673E-2</v>
      </c>
      <c r="Z233" s="20">
        <f t="shared" si="68"/>
        <v>-55433.069214253686</v>
      </c>
      <c r="AA233" s="10">
        <f t="shared" si="69"/>
        <v>-2.9460198350946983E-2</v>
      </c>
      <c r="AB233" s="10"/>
      <c r="AC233" s="21">
        <f t="shared" si="70"/>
        <v>-2.9460198350946983E-2</v>
      </c>
      <c r="AD233" s="12"/>
      <c r="AE233" s="22">
        <f t="shared" si="71"/>
        <v>0.11247803163444639</v>
      </c>
      <c r="AF233" s="10">
        <f t="shared" si="72"/>
        <v>5.9483384070149192E-3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0.03</v>
      </c>
      <c r="E234" s="18">
        <v>8260</v>
      </c>
      <c r="F234" s="18">
        <v>5890</v>
      </c>
      <c r="G234" s="18">
        <v>8260</v>
      </c>
      <c r="H234" s="18">
        <v>5250</v>
      </c>
      <c r="I234" s="3">
        <f>Inputs!$B$1-A234</f>
        <v>58</v>
      </c>
      <c r="J234" s="10">
        <f t="shared" si="58"/>
        <v>-0.28692493946731235</v>
      </c>
      <c r="K234" s="11">
        <f t="shared" si="59"/>
        <v>0.71307506053268765</v>
      </c>
      <c r="L234" s="12">
        <f t="shared" si="60"/>
        <v>-2370</v>
      </c>
      <c r="N234" s="10">
        <f t="shared" si="61"/>
        <v>0.36440677966101692</v>
      </c>
      <c r="O234" s="13">
        <f t="shared" si="62"/>
        <v>0.63559322033898302</v>
      </c>
      <c r="P234" s="12">
        <f t="shared" si="63"/>
        <v>-3010</v>
      </c>
      <c r="R234" s="24">
        <f t="shared" si="64"/>
        <v>-53800</v>
      </c>
      <c r="S234" s="14">
        <f t="shared" si="65"/>
        <v>-0.32566585956416466</v>
      </c>
      <c r="V234" s="15"/>
      <c r="W234" s="12">
        <f t="shared" si="66"/>
        <v>5077.4935423990582</v>
      </c>
      <c r="X234" s="12">
        <f t="shared" si="67"/>
        <v>-3.2858372876369855E-2</v>
      </c>
      <c r="Z234" s="20">
        <f t="shared" si="68"/>
        <v>-55715.426655879477</v>
      </c>
      <c r="AA234" s="10">
        <f t="shared" si="69"/>
        <v>-3.4378748774731821E-2</v>
      </c>
      <c r="AB234" s="10"/>
      <c r="AC234" s="21">
        <f t="shared" si="70"/>
        <v>-3.4378748774731821E-2</v>
      </c>
      <c r="AD234" s="12"/>
      <c r="AE234" s="22">
        <f t="shared" si="71"/>
        <v>0.10865874363327674</v>
      </c>
      <c r="AF234" s="10">
        <f t="shared" si="72"/>
        <v>5.7348884371599684E-3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0.03</v>
      </c>
      <c r="E235" s="18">
        <v>8450</v>
      </c>
      <c r="F235" s="18">
        <v>6090</v>
      </c>
      <c r="G235" s="18">
        <v>8450</v>
      </c>
      <c r="H235" s="18">
        <v>5450</v>
      </c>
      <c r="I235" s="3">
        <f>Inputs!$B$1-A235</f>
        <v>58</v>
      </c>
      <c r="J235" s="10">
        <f t="shared" si="58"/>
        <v>-0.27928994082840236</v>
      </c>
      <c r="K235" s="11">
        <f t="shared" si="59"/>
        <v>0.72071005917159758</v>
      </c>
      <c r="L235" s="12">
        <f t="shared" si="60"/>
        <v>-2360</v>
      </c>
      <c r="N235" s="10">
        <f t="shared" si="61"/>
        <v>0.35502958579881655</v>
      </c>
      <c r="O235" s="13">
        <f t="shared" si="62"/>
        <v>0.6449704142011834</v>
      </c>
      <c r="P235" s="12">
        <f t="shared" si="63"/>
        <v>-3000</v>
      </c>
      <c r="R235" s="24">
        <f t="shared" si="64"/>
        <v>-53600</v>
      </c>
      <c r="S235" s="14">
        <f t="shared" si="65"/>
        <v>-0.31715976331360946</v>
      </c>
      <c r="V235" s="15"/>
      <c r="W235" s="12">
        <f t="shared" si="66"/>
        <v>5249.9041890000444</v>
      </c>
      <c r="X235" s="12">
        <f t="shared" si="67"/>
        <v>-3.671482770641387E-2</v>
      </c>
      <c r="Z235" s="20">
        <f t="shared" si="68"/>
        <v>-55797.784097505282</v>
      </c>
      <c r="AA235" s="10">
        <f t="shared" si="69"/>
        <v>-3.9388375955301515E-2</v>
      </c>
      <c r="AB235" s="10"/>
      <c r="AC235" s="21">
        <f t="shared" si="70"/>
        <v>-3.9388375955301515E-2</v>
      </c>
      <c r="AD235" s="12"/>
      <c r="AE235" s="22">
        <f t="shared" si="71"/>
        <v>0.10509031198686371</v>
      </c>
      <c r="AF235" s="10">
        <f t="shared" si="72"/>
        <v>5.5362418675347635E-3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0.03</v>
      </c>
      <c r="E236" s="18">
        <v>8650</v>
      </c>
      <c r="F236" s="18">
        <v>6290</v>
      </c>
      <c r="G236" s="18">
        <v>8650</v>
      </c>
      <c r="H236" s="18">
        <v>5650</v>
      </c>
      <c r="I236" s="3">
        <f>Inputs!$B$1-A236</f>
        <v>58</v>
      </c>
      <c r="J236" s="10">
        <f t="shared" si="58"/>
        <v>-0.27283236994219651</v>
      </c>
      <c r="K236" s="11">
        <f t="shared" si="59"/>
        <v>0.72716763005780349</v>
      </c>
      <c r="L236" s="12">
        <f t="shared" si="60"/>
        <v>-2360</v>
      </c>
      <c r="N236" s="10">
        <f t="shared" si="61"/>
        <v>0.34682080924855491</v>
      </c>
      <c r="O236" s="13">
        <f t="shared" si="62"/>
        <v>0.65317919075144504</v>
      </c>
      <c r="P236" s="12">
        <f t="shared" si="63"/>
        <v>-3000</v>
      </c>
      <c r="R236" s="24">
        <f t="shared" si="64"/>
        <v>-53600</v>
      </c>
      <c r="S236" s="14">
        <f t="shared" si="65"/>
        <v>-0.30982658959537573</v>
      </c>
      <c r="V236" s="15"/>
      <c r="W236" s="12">
        <f t="shared" si="66"/>
        <v>5422.3148356010315</v>
      </c>
      <c r="X236" s="12">
        <f t="shared" si="67"/>
        <v>-4.0298259185658138E-2</v>
      </c>
      <c r="Z236" s="20">
        <f t="shared" si="68"/>
        <v>-56080.141539131073</v>
      </c>
      <c r="AA236" s="10">
        <f t="shared" si="69"/>
        <v>-4.4224951490190213E-2</v>
      </c>
      <c r="AB236" s="10"/>
      <c r="AC236" s="21">
        <f t="shared" si="70"/>
        <v>-4.4224951490190213E-2</v>
      </c>
      <c r="AD236" s="12"/>
      <c r="AE236" s="22">
        <f t="shared" si="71"/>
        <v>0.10174880763116058</v>
      </c>
      <c r="AF236" s="10">
        <f t="shared" si="72"/>
        <v>5.3509088894186929E-3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0.03</v>
      </c>
      <c r="E237" s="18">
        <v>8850</v>
      </c>
      <c r="F237" s="18">
        <v>6490</v>
      </c>
      <c r="G237" s="18">
        <v>8850</v>
      </c>
      <c r="H237" s="18">
        <v>5850</v>
      </c>
      <c r="I237" s="3">
        <f>Inputs!$B$1-A237</f>
        <v>58</v>
      </c>
      <c r="J237" s="10">
        <f t="shared" si="58"/>
        <v>-0.26666666666666666</v>
      </c>
      <c r="K237" s="11">
        <f t="shared" si="59"/>
        <v>0.73333333333333328</v>
      </c>
      <c r="L237" s="12">
        <f t="shared" si="60"/>
        <v>-2360</v>
      </c>
      <c r="N237" s="10">
        <f t="shared" si="61"/>
        <v>0.33898305084745761</v>
      </c>
      <c r="O237" s="13">
        <f t="shared" si="62"/>
        <v>0.66101694915254239</v>
      </c>
      <c r="P237" s="12">
        <f t="shared" si="63"/>
        <v>-3000</v>
      </c>
      <c r="R237" s="24">
        <f t="shared" si="64"/>
        <v>-53600</v>
      </c>
      <c r="S237" s="14">
        <f t="shared" si="65"/>
        <v>-0.30282485875706217</v>
      </c>
      <c r="V237" s="15"/>
      <c r="W237" s="12">
        <f t="shared" si="66"/>
        <v>5594.7254822020177</v>
      </c>
      <c r="X237" s="12">
        <f t="shared" si="67"/>
        <v>-4.3636669709056802E-2</v>
      </c>
      <c r="Z237" s="20">
        <f t="shared" si="68"/>
        <v>-56362.498980756849</v>
      </c>
      <c r="AA237" s="10">
        <f t="shared" si="69"/>
        <v>-4.9013067743855977E-2</v>
      </c>
      <c r="AB237" s="10"/>
      <c r="AC237" s="21">
        <f t="shared" si="70"/>
        <v>-4.9013067743855977E-2</v>
      </c>
      <c r="AD237" s="12"/>
      <c r="AE237" s="22">
        <f t="shared" si="71"/>
        <v>9.861325115562404E-2</v>
      </c>
      <c r="AF237" s="10">
        <f t="shared" si="72"/>
        <v>5.1775932909977618E-3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0.03</v>
      </c>
      <c r="E238" s="18">
        <v>9050</v>
      </c>
      <c r="F238" s="18">
        <v>6680</v>
      </c>
      <c r="G238" s="18">
        <v>9050</v>
      </c>
      <c r="H238" s="18">
        <v>6040</v>
      </c>
      <c r="I238" s="3">
        <f>Inputs!$B$1-A238</f>
        <v>58</v>
      </c>
      <c r="J238" s="10">
        <f t="shared" si="58"/>
        <v>-0.26187845303867402</v>
      </c>
      <c r="K238" s="11">
        <f t="shared" si="59"/>
        <v>0.73812154696132593</v>
      </c>
      <c r="L238" s="12">
        <f t="shared" si="60"/>
        <v>-2370</v>
      </c>
      <c r="N238" s="10">
        <f t="shared" si="61"/>
        <v>0.33259668508287293</v>
      </c>
      <c r="O238" s="13">
        <f t="shared" si="62"/>
        <v>0.66740331491712712</v>
      </c>
      <c r="P238" s="12">
        <f t="shared" si="63"/>
        <v>-3010</v>
      </c>
      <c r="R238" s="24">
        <f t="shared" si="64"/>
        <v>-53800</v>
      </c>
      <c r="S238" s="14">
        <f t="shared" si="65"/>
        <v>-0.29723756906077348</v>
      </c>
      <c r="V238" s="15"/>
      <c r="W238" s="12">
        <f t="shared" si="66"/>
        <v>5758.5155964729556</v>
      </c>
      <c r="X238" s="12">
        <f t="shared" si="67"/>
        <v>-4.6603378067391454E-2</v>
      </c>
      <c r="Z238" s="20">
        <f t="shared" si="68"/>
        <v>-56830.738550301365</v>
      </c>
      <c r="AA238" s="10">
        <f t="shared" si="69"/>
        <v>-5.3329212810050541E-2</v>
      </c>
      <c r="AB238" s="10"/>
      <c r="AC238" s="21">
        <f t="shared" si="70"/>
        <v>-5.3329212810050541E-2</v>
      </c>
      <c r="AD238" s="12"/>
      <c r="AE238" s="22">
        <f t="shared" si="71"/>
        <v>9.580838323353294E-2</v>
      </c>
      <c r="AF238" s="10">
        <f t="shared" si="72"/>
        <v>5.0230409049848435E-3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0.03</v>
      </c>
      <c r="E239" s="18">
        <v>9240</v>
      </c>
      <c r="F239" s="18">
        <v>6880</v>
      </c>
      <c r="G239" s="18">
        <v>9240</v>
      </c>
      <c r="H239" s="18">
        <v>6240</v>
      </c>
      <c r="I239" s="3">
        <f>Inputs!$B$1-A239</f>
        <v>58</v>
      </c>
      <c r="J239" s="10">
        <f t="shared" si="58"/>
        <v>-0.25541125541125542</v>
      </c>
      <c r="K239" s="11">
        <f t="shared" si="59"/>
        <v>0.74458874458874458</v>
      </c>
      <c r="L239" s="12">
        <f t="shared" si="60"/>
        <v>-2360</v>
      </c>
      <c r="N239" s="10">
        <f t="shared" si="61"/>
        <v>0.32467532467532467</v>
      </c>
      <c r="O239" s="13">
        <f t="shared" si="62"/>
        <v>0.67532467532467533</v>
      </c>
      <c r="P239" s="12">
        <f t="shared" si="63"/>
        <v>-3000</v>
      </c>
      <c r="R239" s="24">
        <f t="shared" si="64"/>
        <v>-53600</v>
      </c>
      <c r="S239" s="14">
        <f t="shared" si="65"/>
        <v>-0.29004329004329005</v>
      </c>
      <c r="V239" s="15"/>
      <c r="W239" s="12">
        <f t="shared" si="66"/>
        <v>5930.9262430739418</v>
      </c>
      <c r="X239" s="12">
        <f t="shared" si="67"/>
        <v>-4.9531050789432401E-2</v>
      </c>
      <c r="Z239" s="20">
        <f t="shared" si="68"/>
        <v>-56913.095991927141</v>
      </c>
      <c r="AA239" s="10">
        <f t="shared" si="69"/>
        <v>-5.8213244846091104E-2</v>
      </c>
      <c r="AB239" s="10"/>
      <c r="AC239" s="21">
        <f t="shared" si="70"/>
        <v>-5.8213244846091104E-2</v>
      </c>
      <c r="AD239" s="12"/>
      <c r="AE239" s="22">
        <f t="shared" si="71"/>
        <v>9.3023255813953487E-2</v>
      </c>
      <c r="AF239" s="10">
        <f t="shared" si="72"/>
        <v>4.8700262580855247E-3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0.03</v>
      </c>
      <c r="E240" s="18">
        <v>9440</v>
      </c>
      <c r="F240" s="18">
        <v>7080</v>
      </c>
      <c r="G240" s="18">
        <v>9440</v>
      </c>
      <c r="H240" s="18">
        <v>6440</v>
      </c>
      <c r="I240" s="3">
        <f>Inputs!$B$1-A240</f>
        <v>58</v>
      </c>
      <c r="J240" s="10">
        <f t="shared" si="58"/>
        <v>-0.25</v>
      </c>
      <c r="K240" s="11">
        <f t="shared" si="59"/>
        <v>0.75</v>
      </c>
      <c r="L240" s="12">
        <f t="shared" si="60"/>
        <v>-2360</v>
      </c>
      <c r="N240" s="10">
        <f t="shared" si="61"/>
        <v>0.31779661016949151</v>
      </c>
      <c r="O240" s="13">
        <f t="shared" si="62"/>
        <v>0.68220338983050843</v>
      </c>
      <c r="P240" s="12">
        <f t="shared" si="63"/>
        <v>-3000</v>
      </c>
      <c r="R240" s="24">
        <f t="shared" si="64"/>
        <v>-53600</v>
      </c>
      <c r="S240" s="14">
        <f t="shared" si="65"/>
        <v>-0.28389830508474578</v>
      </c>
      <c r="V240" s="15"/>
      <c r="W240" s="12">
        <f t="shared" si="66"/>
        <v>6103.3368896749289</v>
      </c>
      <c r="X240" s="12">
        <f t="shared" si="67"/>
        <v>-5.227688048525949E-2</v>
      </c>
      <c r="Z240" s="20">
        <f t="shared" si="68"/>
        <v>-57195.453433552932</v>
      </c>
      <c r="AA240" s="10">
        <f t="shared" si="69"/>
        <v>-6.2862574168241633E-2</v>
      </c>
      <c r="AB240" s="10"/>
      <c r="AC240" s="21">
        <f t="shared" si="70"/>
        <v>-6.2862574168241633E-2</v>
      </c>
      <c r="AD240" s="12"/>
      <c r="AE240" s="22">
        <f t="shared" si="71"/>
        <v>9.03954802259887E-2</v>
      </c>
      <c r="AF240" s="10">
        <f t="shared" si="72"/>
        <v>4.7260652213891863E-3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0.03</v>
      </c>
      <c r="E241" s="18">
        <v>9640</v>
      </c>
      <c r="F241" s="18">
        <v>7280</v>
      </c>
      <c r="G241" s="18">
        <v>9640</v>
      </c>
      <c r="H241" s="18">
        <v>6640</v>
      </c>
      <c r="I241" s="3">
        <f>Inputs!$B$1-A241</f>
        <v>58</v>
      </c>
      <c r="J241" s="10">
        <f t="shared" si="58"/>
        <v>-0.24481327800829875</v>
      </c>
      <c r="K241" s="11">
        <f t="shared" si="59"/>
        <v>0.75518672199170123</v>
      </c>
      <c r="L241" s="12">
        <f t="shared" si="60"/>
        <v>-2360</v>
      </c>
      <c r="N241" s="10">
        <f t="shared" si="61"/>
        <v>0.31120331950207469</v>
      </c>
      <c r="O241" s="13">
        <f t="shared" si="62"/>
        <v>0.68879668049792531</v>
      </c>
      <c r="P241" s="12">
        <f t="shared" si="63"/>
        <v>-3000</v>
      </c>
      <c r="R241" s="24">
        <f t="shared" si="64"/>
        <v>-53600</v>
      </c>
      <c r="S241" s="14">
        <f t="shared" si="65"/>
        <v>-0.27800829875518673</v>
      </c>
      <c r="V241" s="15"/>
      <c r="W241" s="12">
        <f t="shared" si="66"/>
        <v>6275.7475362759151</v>
      </c>
      <c r="X241" s="12">
        <f t="shared" si="67"/>
        <v>-5.485729875362725E-2</v>
      </c>
      <c r="Z241" s="20">
        <f t="shared" si="68"/>
        <v>-57477.810875178693</v>
      </c>
      <c r="AA241" s="10">
        <f t="shared" si="69"/>
        <v>-6.7466224202586897E-2</v>
      </c>
      <c r="AB241" s="10"/>
      <c r="AC241" s="21">
        <f t="shared" si="70"/>
        <v>-6.7466224202586897E-2</v>
      </c>
      <c r="AD241" s="12"/>
      <c r="AE241" s="22">
        <f t="shared" si="71"/>
        <v>8.7912087912087919E-2</v>
      </c>
      <c r="AF241" s="10">
        <f t="shared" si="72"/>
        <v>4.5903768028724423E-3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0.03</v>
      </c>
      <c r="E242" s="18">
        <v>9840</v>
      </c>
      <c r="F242" s="18">
        <v>7470</v>
      </c>
      <c r="G242" s="18">
        <v>9840</v>
      </c>
      <c r="H242" s="18">
        <v>6830</v>
      </c>
      <c r="I242" s="3">
        <f>Inputs!$B$1-A242</f>
        <v>58</v>
      </c>
      <c r="J242" s="10">
        <f t="shared" si="58"/>
        <v>-0.24085365853658536</v>
      </c>
      <c r="K242" s="11">
        <f t="shared" si="59"/>
        <v>0.75914634146341464</v>
      </c>
      <c r="L242" s="12">
        <f t="shared" si="60"/>
        <v>-2370</v>
      </c>
      <c r="N242" s="10">
        <f t="shared" si="61"/>
        <v>0.30589430894308944</v>
      </c>
      <c r="O242" s="13">
        <f t="shared" si="62"/>
        <v>0.69410569105691056</v>
      </c>
      <c r="P242" s="12">
        <f t="shared" si="63"/>
        <v>-3010</v>
      </c>
      <c r="R242" s="24">
        <f t="shared" si="64"/>
        <v>-53800</v>
      </c>
      <c r="S242" s="14">
        <f t="shared" si="65"/>
        <v>-0.2733739837398374</v>
      </c>
      <c r="V242" s="15"/>
      <c r="W242" s="12">
        <f t="shared" si="66"/>
        <v>6439.537650546853</v>
      </c>
      <c r="X242" s="12">
        <f t="shared" si="67"/>
        <v>-5.7168718807195755E-2</v>
      </c>
      <c r="Z242" s="20">
        <f t="shared" si="68"/>
        <v>-57946.050444723223</v>
      </c>
      <c r="AA242" s="10">
        <f t="shared" si="69"/>
        <v>-7.1550181814001051E-2</v>
      </c>
      <c r="AB242" s="10"/>
      <c r="AC242" s="21">
        <f t="shared" si="70"/>
        <v>-7.1550181814001051E-2</v>
      </c>
      <c r="AD242" s="12"/>
      <c r="AE242" s="22">
        <f t="shared" si="71"/>
        <v>8.5676037483266396E-2</v>
      </c>
      <c r="AF242" s="10">
        <f t="shared" si="72"/>
        <v>4.468502678341868E-3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0.03</v>
      </c>
      <c r="E243" s="18">
        <v>10040</v>
      </c>
      <c r="F243" s="18">
        <v>7670</v>
      </c>
      <c r="G243" s="18">
        <v>10040</v>
      </c>
      <c r="H243" s="18">
        <v>7030</v>
      </c>
      <c r="I243" s="3">
        <f>Inputs!$B$1-A243</f>
        <v>58</v>
      </c>
      <c r="J243" s="10">
        <f t="shared" si="58"/>
        <v>-0.23605577689243029</v>
      </c>
      <c r="K243" s="11">
        <f t="shared" si="59"/>
        <v>0.76394422310756971</v>
      </c>
      <c r="L243" s="12">
        <f t="shared" si="60"/>
        <v>-2370</v>
      </c>
      <c r="N243" s="10">
        <f t="shared" si="61"/>
        <v>0.29980079681274902</v>
      </c>
      <c r="O243" s="13">
        <f t="shared" si="62"/>
        <v>0.70019920318725104</v>
      </c>
      <c r="P243" s="12">
        <f t="shared" si="63"/>
        <v>-3010</v>
      </c>
      <c r="R243" s="24">
        <f t="shared" si="64"/>
        <v>-53800</v>
      </c>
      <c r="S243" s="14">
        <f t="shared" si="65"/>
        <v>-0.26792828685258963</v>
      </c>
      <c r="V243" s="15"/>
      <c r="W243" s="12">
        <f t="shared" si="66"/>
        <v>6611.9482971478392</v>
      </c>
      <c r="X243" s="12">
        <f t="shared" si="67"/>
        <v>-5.9466814061473798E-2</v>
      </c>
      <c r="Z243" s="20">
        <f t="shared" si="68"/>
        <v>-58228.407886349014</v>
      </c>
      <c r="AA243" s="10">
        <f t="shared" si="69"/>
        <v>-7.6052360816604159E-2</v>
      </c>
      <c r="AB243" s="10"/>
      <c r="AC243" s="21">
        <f t="shared" si="70"/>
        <v>-7.6052360816604159E-2</v>
      </c>
      <c r="AD243" s="12"/>
      <c r="AE243" s="22">
        <f t="shared" si="71"/>
        <v>8.344198174706649E-2</v>
      </c>
      <c r="AF243" s="10">
        <f t="shared" si="72"/>
        <v>4.3470197167695401E-3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0.03</v>
      </c>
      <c r="E244" s="18">
        <v>10230</v>
      </c>
      <c r="F244" s="18">
        <v>7870</v>
      </c>
      <c r="G244" s="18">
        <v>10230</v>
      </c>
      <c r="H244" s="18">
        <v>7230</v>
      </c>
      <c r="I244" s="3">
        <f>Inputs!$B$1-A244</f>
        <v>58</v>
      </c>
      <c r="J244" s="10">
        <f t="shared" si="58"/>
        <v>-0.23069403714565004</v>
      </c>
      <c r="K244" s="11">
        <f t="shared" si="59"/>
        <v>0.76930596285434993</v>
      </c>
      <c r="L244" s="12">
        <f t="shared" si="60"/>
        <v>-2360</v>
      </c>
      <c r="N244" s="10">
        <f t="shared" si="61"/>
        <v>0.2932551319648094</v>
      </c>
      <c r="O244" s="13">
        <f t="shared" si="62"/>
        <v>0.70674486803519065</v>
      </c>
      <c r="P244" s="12">
        <f t="shared" si="63"/>
        <v>-3000</v>
      </c>
      <c r="R244" s="24">
        <f t="shared" si="64"/>
        <v>-53600</v>
      </c>
      <c r="S244" s="14">
        <f t="shared" si="65"/>
        <v>-0.26197458455522971</v>
      </c>
      <c r="V244" s="15"/>
      <c r="W244" s="12">
        <f t="shared" si="66"/>
        <v>6784.3589437488263</v>
      </c>
      <c r="X244" s="12">
        <f t="shared" si="67"/>
        <v>-6.1637767116344916E-2</v>
      </c>
      <c r="Z244" s="20">
        <f t="shared" si="68"/>
        <v>-58310.765327974776</v>
      </c>
      <c r="AA244" s="10">
        <f t="shared" si="69"/>
        <v>-8.0787232022742309E-2</v>
      </c>
      <c r="AB244" s="10"/>
      <c r="AC244" s="21">
        <f t="shared" si="70"/>
        <v>-8.0787232022742309E-2</v>
      </c>
      <c r="AD244" s="12"/>
      <c r="AE244" s="22">
        <f t="shared" si="71"/>
        <v>8.1321473951715378E-2</v>
      </c>
      <c r="AF244" s="10">
        <f t="shared" si="72"/>
        <v>4.2319711781693137E-3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0.03</v>
      </c>
      <c r="E245" s="18">
        <v>10430</v>
      </c>
      <c r="F245" s="18">
        <v>8070</v>
      </c>
      <c r="G245" s="18">
        <v>10430</v>
      </c>
      <c r="H245" s="18">
        <v>7430</v>
      </c>
      <c r="I245" s="3">
        <f>Inputs!$B$1-A245</f>
        <v>58</v>
      </c>
      <c r="J245" s="10">
        <f t="shared" si="58"/>
        <v>-0.22627037392138064</v>
      </c>
      <c r="K245" s="11">
        <f t="shared" si="59"/>
        <v>0.77372962607861939</v>
      </c>
      <c r="L245" s="12">
        <f t="shared" si="60"/>
        <v>-2360</v>
      </c>
      <c r="N245" s="10">
        <f t="shared" si="61"/>
        <v>0.28763183125599234</v>
      </c>
      <c r="O245" s="13">
        <f t="shared" si="62"/>
        <v>0.71236816874400766</v>
      </c>
      <c r="P245" s="12">
        <f t="shared" si="63"/>
        <v>-3000</v>
      </c>
      <c r="R245" s="24">
        <f t="shared" si="64"/>
        <v>-53600</v>
      </c>
      <c r="S245" s="14">
        <f t="shared" si="65"/>
        <v>-0.25695110258868648</v>
      </c>
      <c r="V245" s="15"/>
      <c r="W245" s="12">
        <f t="shared" si="66"/>
        <v>6956.7695903498125</v>
      </c>
      <c r="X245" s="12">
        <f t="shared" si="67"/>
        <v>-6.3691845174991588E-2</v>
      </c>
      <c r="Z245" s="20">
        <f t="shared" si="68"/>
        <v>-58593.122769600595</v>
      </c>
      <c r="AA245" s="10">
        <f t="shared" si="69"/>
        <v>-8.5216874158329334E-2</v>
      </c>
      <c r="AB245" s="10"/>
      <c r="AC245" s="21">
        <f t="shared" si="70"/>
        <v>-8.5216874158329334E-2</v>
      </c>
      <c r="AD245" s="12"/>
      <c r="AE245" s="22">
        <f t="shared" si="71"/>
        <v>7.9306071871127634E-2</v>
      </c>
      <c r="AF245" s="10">
        <f t="shared" si="72"/>
        <v>4.1228587628795443E-3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0.03</v>
      </c>
      <c r="E246" s="18">
        <v>10630</v>
      </c>
      <c r="F246" s="18">
        <v>8270</v>
      </c>
      <c r="G246" s="18">
        <v>10630</v>
      </c>
      <c r="H246" s="18">
        <v>7630</v>
      </c>
      <c r="I246" s="3">
        <f>Inputs!$B$1-A246</f>
        <v>58</v>
      </c>
      <c r="J246" s="10">
        <f t="shared" si="58"/>
        <v>-0.22201317027281278</v>
      </c>
      <c r="K246" s="11">
        <f t="shared" si="59"/>
        <v>0.77798682972718725</v>
      </c>
      <c r="L246" s="12">
        <f t="shared" si="60"/>
        <v>-2360</v>
      </c>
      <c r="N246" s="10">
        <f t="shared" si="61"/>
        <v>0.28222013170272814</v>
      </c>
      <c r="O246" s="13">
        <f t="shared" si="62"/>
        <v>0.71777986829727192</v>
      </c>
      <c r="P246" s="12">
        <f t="shared" si="63"/>
        <v>-3000</v>
      </c>
      <c r="R246" s="24">
        <f t="shared" si="64"/>
        <v>-53600</v>
      </c>
      <c r="S246" s="14">
        <f t="shared" si="65"/>
        <v>-0.25211665098777047</v>
      </c>
      <c r="V246" s="15"/>
      <c r="W246" s="12">
        <f t="shared" si="66"/>
        <v>7129.1802369507996</v>
      </c>
      <c r="X246" s="12">
        <f t="shared" si="67"/>
        <v>-6.5638238931743184E-2</v>
      </c>
      <c r="Z246" s="20">
        <f t="shared" si="68"/>
        <v>-58875.480211226386</v>
      </c>
      <c r="AA246" s="10">
        <f t="shared" si="69"/>
        <v>-8.960402857521757E-2</v>
      </c>
      <c r="AB246" s="10"/>
      <c r="AC246" s="21">
        <f t="shared" si="70"/>
        <v>-8.960402857521757E-2</v>
      </c>
      <c r="AD246" s="12"/>
      <c r="AE246" s="22">
        <f t="shared" si="71"/>
        <v>7.7388149939540504E-2</v>
      </c>
      <c r="AF246" s="10">
        <f t="shared" si="72"/>
        <v>4.0192343565397248E-3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0.03</v>
      </c>
      <c r="E247" s="18">
        <v>10830</v>
      </c>
      <c r="F247" s="18">
        <v>8460</v>
      </c>
      <c r="G247" s="18">
        <v>10830</v>
      </c>
      <c r="H247" s="18">
        <v>7820</v>
      </c>
      <c r="I247" s="3">
        <f>Inputs!$B$1-A247</f>
        <v>58</v>
      </c>
      <c r="J247" s="10">
        <f t="shared" si="58"/>
        <v>-0.2188365650969529</v>
      </c>
      <c r="K247" s="11">
        <f t="shared" si="59"/>
        <v>0.78116343490304707</v>
      </c>
      <c r="L247" s="12">
        <f t="shared" si="60"/>
        <v>-2370</v>
      </c>
      <c r="N247" s="10">
        <f t="shared" si="61"/>
        <v>0.27793167128347185</v>
      </c>
      <c r="O247" s="13">
        <f t="shared" si="62"/>
        <v>0.72206832871652815</v>
      </c>
      <c r="P247" s="12">
        <f t="shared" si="63"/>
        <v>-3010</v>
      </c>
      <c r="R247" s="24">
        <f t="shared" si="64"/>
        <v>-53800</v>
      </c>
      <c r="S247" s="14">
        <f t="shared" si="65"/>
        <v>-0.24838411819021236</v>
      </c>
      <c r="V247" s="15"/>
      <c r="W247" s="12">
        <f t="shared" si="66"/>
        <v>7292.9703512217366</v>
      </c>
      <c r="X247" s="12">
        <f t="shared" si="67"/>
        <v>-6.7395095751696096E-2</v>
      </c>
      <c r="Z247" s="20">
        <f t="shared" si="68"/>
        <v>-59343.719780770858</v>
      </c>
      <c r="AA247" s="10">
        <f t="shared" si="69"/>
        <v>-9.3417126551059063E-2</v>
      </c>
      <c r="AB247" s="10"/>
      <c r="AC247" s="21">
        <f t="shared" si="70"/>
        <v>-9.3417126551059063E-2</v>
      </c>
      <c r="AD247" s="12"/>
      <c r="AE247" s="22">
        <f t="shared" si="71"/>
        <v>7.5650118203309691E-2</v>
      </c>
      <c r="AF247" s="10">
        <f t="shared" si="72"/>
        <v>3.9255059315972396E-3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0.03</v>
      </c>
      <c r="E248" s="18">
        <v>11020</v>
      </c>
      <c r="F248" s="18">
        <v>8660</v>
      </c>
      <c r="G248" s="18">
        <v>11020</v>
      </c>
      <c r="H248" s="18">
        <v>8020</v>
      </c>
      <c r="I248" s="3">
        <f>Inputs!$B$1-A248</f>
        <v>58</v>
      </c>
      <c r="J248" s="10">
        <f t="shared" si="58"/>
        <v>-0.21415607985480944</v>
      </c>
      <c r="K248" s="11">
        <f t="shared" si="59"/>
        <v>0.78584392014519056</v>
      </c>
      <c r="L248" s="12">
        <f t="shared" si="60"/>
        <v>-2360</v>
      </c>
      <c r="N248" s="10">
        <f t="shared" si="61"/>
        <v>0.27223230490018147</v>
      </c>
      <c r="O248" s="13">
        <f t="shared" si="62"/>
        <v>0.72776769509981853</v>
      </c>
      <c r="P248" s="12">
        <f t="shared" si="63"/>
        <v>-3000</v>
      </c>
      <c r="R248" s="24">
        <f t="shared" si="64"/>
        <v>-53600</v>
      </c>
      <c r="S248" s="14">
        <f t="shared" si="65"/>
        <v>-0.24319419237749546</v>
      </c>
      <c r="V248" s="15"/>
      <c r="W248" s="12">
        <f t="shared" si="66"/>
        <v>7465.3809978227237</v>
      </c>
      <c r="X248" s="12">
        <f t="shared" si="67"/>
        <v>-6.9154489049535708E-2</v>
      </c>
      <c r="Z248" s="20">
        <f t="shared" si="68"/>
        <v>-59426.077222396678</v>
      </c>
      <c r="AA248" s="10">
        <f t="shared" si="69"/>
        <v>-9.8039067943070088E-2</v>
      </c>
      <c r="AB248" s="10"/>
      <c r="AC248" s="21">
        <f t="shared" si="70"/>
        <v>-9.8039067943070088E-2</v>
      </c>
      <c r="AD248" s="12"/>
      <c r="AE248" s="22">
        <f t="shared" si="71"/>
        <v>7.3903002309468821E-2</v>
      </c>
      <c r="AF248" s="10">
        <f t="shared" si="72"/>
        <v>3.8314562037689015E-3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0.03</v>
      </c>
      <c r="E249" s="18">
        <v>13100</v>
      </c>
      <c r="F249" s="18">
        <v>10740</v>
      </c>
      <c r="G249" s="18">
        <v>13100</v>
      </c>
      <c r="H249" s="18">
        <v>10100</v>
      </c>
      <c r="I249" s="3">
        <f>Inputs!$B$1-A249</f>
        <v>58</v>
      </c>
      <c r="J249" s="10">
        <f t="shared" si="58"/>
        <v>-0.18015267175572519</v>
      </c>
      <c r="K249" s="11">
        <f t="shared" si="59"/>
        <v>0.81984732824427486</v>
      </c>
      <c r="L249" s="12">
        <f t="shared" si="60"/>
        <v>-2360</v>
      </c>
      <c r="N249" s="10">
        <f t="shared" si="61"/>
        <v>0.22900763358778625</v>
      </c>
      <c r="O249" s="13">
        <f t="shared" si="62"/>
        <v>0.77099236641221369</v>
      </c>
      <c r="P249" s="12">
        <f t="shared" si="63"/>
        <v>-3000</v>
      </c>
      <c r="R249" s="24">
        <f t="shared" si="64"/>
        <v>-53600</v>
      </c>
      <c r="S249" s="14">
        <f t="shared" si="65"/>
        <v>-0.20458015267175572</v>
      </c>
      <c r="V249" s="15"/>
      <c r="W249" s="12">
        <f t="shared" si="66"/>
        <v>9258.4517224729843</v>
      </c>
      <c r="X249" s="12">
        <f t="shared" si="67"/>
        <v>-8.332161163633818E-2</v>
      </c>
      <c r="Z249" s="20">
        <f t="shared" si="68"/>
        <v>-62362.594615304872</v>
      </c>
      <c r="AA249" s="10">
        <f t="shared" si="69"/>
        <v>-0.14051042406683922</v>
      </c>
      <c r="AB249" s="10"/>
      <c r="AC249" s="21">
        <f t="shared" si="70"/>
        <v>-0.14051042406683922</v>
      </c>
      <c r="AD249" s="12"/>
      <c r="AE249" s="22">
        <f t="shared" si="71"/>
        <v>5.9590316573556797E-2</v>
      </c>
      <c r="AF249" s="10">
        <f t="shared" si="72"/>
        <v>3.0672695491459345E-3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0.03</v>
      </c>
      <c r="E250" s="18">
        <v>140</v>
      </c>
      <c r="F250" s="18">
        <v>130</v>
      </c>
      <c r="G250" s="18">
        <v>140</v>
      </c>
      <c r="H250" s="18">
        <v>110</v>
      </c>
      <c r="I250" s="3">
        <f>Inputs!$B$1-A250</f>
        <v>63</v>
      </c>
      <c r="J250" s="10">
        <f t="shared" si="58"/>
        <v>-7.1428571428571425E-2</v>
      </c>
      <c r="K250" s="11">
        <f t="shared" si="59"/>
        <v>0.9285714285714286</v>
      </c>
      <c r="L250" s="12">
        <f t="shared" si="60"/>
        <v>-10</v>
      </c>
      <c r="N250" s="10">
        <f t="shared" si="61"/>
        <v>0.21428571428571427</v>
      </c>
      <c r="O250" s="13">
        <f t="shared" si="62"/>
        <v>0.7857142857142857</v>
      </c>
      <c r="P250" s="12">
        <f t="shared" si="63"/>
        <v>-30</v>
      </c>
      <c r="R250" s="24">
        <f t="shared" si="64"/>
        <v>-400</v>
      </c>
      <c r="S250" s="14">
        <f t="shared" si="65"/>
        <v>-0.14285714285714285</v>
      </c>
      <c r="V250" s="15"/>
      <c r="W250" s="12">
        <f t="shared" si="66"/>
        <v>112.06692029064135</v>
      </c>
      <c r="X250" s="12">
        <f t="shared" si="67"/>
        <v>1.8790184460375899E-2</v>
      </c>
      <c r="Z250" s="20">
        <f t="shared" si="68"/>
        <v>-383.53233705676303</v>
      </c>
      <c r="AA250" s="10">
        <f t="shared" si="69"/>
        <v>4.2936830488949744E-2</v>
      </c>
      <c r="AB250" s="10"/>
      <c r="AC250" s="21">
        <f t="shared" si="70"/>
        <v>4.2936830488949744E-2</v>
      </c>
      <c r="AD250" s="12"/>
      <c r="AE250" s="22">
        <f t="shared" si="71"/>
        <v>0.15384615384615385</v>
      </c>
      <c r="AF250" s="10">
        <f t="shared" si="72"/>
        <v>8.3179173214623647E-3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0.03</v>
      </c>
      <c r="E251" s="18">
        <v>440</v>
      </c>
      <c r="F251" s="18">
        <v>390</v>
      </c>
      <c r="G251" s="18">
        <v>440</v>
      </c>
      <c r="H251" s="18">
        <v>330</v>
      </c>
      <c r="I251" s="3">
        <f>Inputs!$B$1-A251</f>
        <v>63</v>
      </c>
      <c r="J251" s="10">
        <f t="shared" si="58"/>
        <v>-0.11363636363636363</v>
      </c>
      <c r="K251" s="11">
        <f t="shared" si="59"/>
        <v>0.88636363636363635</v>
      </c>
      <c r="L251" s="12">
        <f t="shared" si="60"/>
        <v>-50</v>
      </c>
      <c r="N251" s="10">
        <f t="shared" si="61"/>
        <v>0.25</v>
      </c>
      <c r="O251" s="13">
        <f t="shared" si="62"/>
        <v>0.75</v>
      </c>
      <c r="P251" s="12">
        <f t="shared" si="63"/>
        <v>-110</v>
      </c>
      <c r="R251" s="24">
        <f t="shared" si="64"/>
        <v>-1600</v>
      </c>
      <c r="S251" s="14">
        <f t="shared" si="65"/>
        <v>-0.18181818181818182</v>
      </c>
      <c r="V251" s="15"/>
      <c r="W251" s="12">
        <f t="shared" si="66"/>
        <v>336.20076087192405</v>
      </c>
      <c r="X251" s="12">
        <f t="shared" si="67"/>
        <v>1.8790184460375899E-2</v>
      </c>
      <c r="Z251" s="20">
        <f t="shared" si="68"/>
        <v>-1550.5970111702891</v>
      </c>
      <c r="AA251" s="10">
        <f t="shared" si="69"/>
        <v>3.1860624310390474E-2</v>
      </c>
      <c r="AB251" s="10"/>
      <c r="AC251" s="21">
        <f t="shared" si="70"/>
        <v>3.1860624310390474E-2</v>
      </c>
      <c r="AD251" s="12"/>
      <c r="AE251" s="22">
        <f t="shared" si="71"/>
        <v>0.15384615384615385</v>
      </c>
      <c r="AF251" s="10">
        <f t="shared" si="72"/>
        <v>8.3179173214623647E-3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0.03</v>
      </c>
      <c r="E252" s="18">
        <v>750</v>
      </c>
      <c r="F252" s="18">
        <v>670</v>
      </c>
      <c r="G252" s="18">
        <v>750</v>
      </c>
      <c r="H252" s="18">
        <v>570</v>
      </c>
      <c r="I252" s="3">
        <f>Inputs!$B$1-A252</f>
        <v>63</v>
      </c>
      <c r="J252" s="10">
        <f t="shared" si="58"/>
        <v>-0.10666666666666667</v>
      </c>
      <c r="K252" s="11">
        <f t="shared" si="59"/>
        <v>0.89333333333333331</v>
      </c>
      <c r="L252" s="12">
        <f t="shared" si="60"/>
        <v>-80</v>
      </c>
      <c r="N252" s="10">
        <f t="shared" si="61"/>
        <v>0.24</v>
      </c>
      <c r="O252" s="13">
        <f t="shared" si="62"/>
        <v>0.76</v>
      </c>
      <c r="P252" s="12">
        <f t="shared" si="63"/>
        <v>-180</v>
      </c>
      <c r="R252" s="24">
        <f t="shared" si="64"/>
        <v>-2600</v>
      </c>
      <c r="S252" s="14">
        <f t="shared" si="65"/>
        <v>-0.17333333333333334</v>
      </c>
      <c r="V252" s="15"/>
      <c r="W252" s="12">
        <f t="shared" si="66"/>
        <v>577.57566611330537</v>
      </c>
      <c r="X252" s="12">
        <f t="shared" si="67"/>
        <v>1.3290642304044515E-2</v>
      </c>
      <c r="Z252" s="20">
        <f t="shared" si="68"/>
        <v>-2545.8974294463933</v>
      </c>
      <c r="AA252" s="10">
        <f t="shared" si="69"/>
        <v>2.1250883844669007E-2</v>
      </c>
      <c r="AB252" s="10"/>
      <c r="AC252" s="21">
        <f t="shared" si="70"/>
        <v>2.1250883844669007E-2</v>
      </c>
      <c r="AD252" s="12"/>
      <c r="AE252" s="22">
        <f t="shared" si="71"/>
        <v>0.14925373134328357</v>
      </c>
      <c r="AF252" s="10">
        <f t="shared" si="72"/>
        <v>8.049495478691604E-3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0.03</v>
      </c>
      <c r="E253" s="18">
        <v>1040</v>
      </c>
      <c r="F253" s="18">
        <v>940</v>
      </c>
      <c r="G253" s="18">
        <v>1040</v>
      </c>
      <c r="H253" s="18">
        <v>810</v>
      </c>
      <c r="I253" s="3">
        <f>Inputs!$B$1-A253</f>
        <v>63</v>
      </c>
      <c r="J253" s="10">
        <f t="shared" si="58"/>
        <v>-9.6153846153846159E-2</v>
      </c>
      <c r="K253" s="11">
        <f t="shared" si="59"/>
        <v>0.90384615384615385</v>
      </c>
      <c r="L253" s="12">
        <f t="shared" si="60"/>
        <v>-100</v>
      </c>
      <c r="N253" s="10">
        <f t="shared" si="61"/>
        <v>0.22115384615384615</v>
      </c>
      <c r="O253" s="13">
        <f t="shared" si="62"/>
        <v>0.77884615384615385</v>
      </c>
      <c r="P253" s="12">
        <f t="shared" si="63"/>
        <v>-230</v>
      </c>
      <c r="R253" s="24">
        <f t="shared" si="64"/>
        <v>-3300</v>
      </c>
      <c r="S253" s="14">
        <f t="shared" si="65"/>
        <v>-0.15865384615384615</v>
      </c>
      <c r="V253" s="15"/>
      <c r="W253" s="12">
        <f t="shared" si="66"/>
        <v>810.33003902463736</v>
      </c>
      <c r="X253" s="12">
        <f t="shared" si="67"/>
        <v>4.0745558597204707E-4</v>
      </c>
      <c r="Z253" s="20">
        <f t="shared" si="68"/>
        <v>-3327.0799756412089</v>
      </c>
      <c r="AA253" s="10">
        <f t="shared" si="69"/>
        <v>-8.1392620073672591E-3</v>
      </c>
      <c r="AB253" s="10"/>
      <c r="AC253" s="21">
        <f t="shared" si="70"/>
        <v>-8.1392620073672591E-3</v>
      </c>
      <c r="AD253" s="12"/>
      <c r="AE253" s="22">
        <f t="shared" si="71"/>
        <v>0.13829787234042554</v>
      </c>
      <c r="AF253" s="10">
        <f t="shared" si="72"/>
        <v>7.4146561778001274E-3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0.03</v>
      </c>
      <c r="E254" s="18">
        <v>1350</v>
      </c>
      <c r="F254" s="18">
        <v>1210</v>
      </c>
      <c r="G254" s="18">
        <v>1350</v>
      </c>
      <c r="H254" s="18">
        <v>1040</v>
      </c>
      <c r="I254" s="3">
        <f>Inputs!$B$1-A254</f>
        <v>63</v>
      </c>
      <c r="J254" s="10">
        <f t="shared" si="58"/>
        <v>-0.1037037037037037</v>
      </c>
      <c r="K254" s="11">
        <f t="shared" si="59"/>
        <v>0.89629629629629626</v>
      </c>
      <c r="L254" s="12">
        <f t="shared" si="60"/>
        <v>-140</v>
      </c>
      <c r="N254" s="10">
        <f t="shared" si="61"/>
        <v>0.22962962962962963</v>
      </c>
      <c r="O254" s="13">
        <f t="shared" si="62"/>
        <v>0.77037037037037037</v>
      </c>
      <c r="P254" s="12">
        <f t="shared" si="63"/>
        <v>-310</v>
      </c>
      <c r="R254" s="24">
        <f t="shared" si="64"/>
        <v>-4500</v>
      </c>
      <c r="S254" s="14">
        <f t="shared" si="65"/>
        <v>-0.16666666666666666</v>
      </c>
      <c r="V254" s="15"/>
      <c r="W254" s="12">
        <f t="shared" si="66"/>
        <v>1043.0844119359695</v>
      </c>
      <c r="X254" s="12">
        <f t="shared" si="67"/>
        <v>2.9657807076629386E-3</v>
      </c>
      <c r="Z254" s="20">
        <f t="shared" si="68"/>
        <v>-4508.2625218360226</v>
      </c>
      <c r="AA254" s="10">
        <f t="shared" si="69"/>
        <v>-1.8327508205217985E-3</v>
      </c>
      <c r="AB254" s="10"/>
      <c r="AC254" s="21">
        <f t="shared" si="70"/>
        <v>-1.8327508205217985E-3</v>
      </c>
      <c r="AD254" s="12"/>
      <c r="AE254" s="22">
        <f t="shared" si="71"/>
        <v>0.14049586776859505</v>
      </c>
      <c r="AF254" s="10">
        <f t="shared" si="72"/>
        <v>7.5414021691415645E-3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0.03</v>
      </c>
      <c r="E255" s="18">
        <v>1650</v>
      </c>
      <c r="F255" s="18">
        <v>1490</v>
      </c>
      <c r="G255" s="18">
        <v>1650</v>
      </c>
      <c r="H255" s="18">
        <v>1280</v>
      </c>
      <c r="I255" s="3">
        <f>Inputs!$B$1-A255</f>
        <v>63</v>
      </c>
      <c r="J255" s="10">
        <f t="shared" si="58"/>
        <v>-9.696969696969697E-2</v>
      </c>
      <c r="K255" s="11">
        <f t="shared" si="59"/>
        <v>0.90303030303030307</v>
      </c>
      <c r="L255" s="12">
        <f t="shared" si="60"/>
        <v>-160</v>
      </c>
      <c r="N255" s="10">
        <f t="shared" si="61"/>
        <v>0.22424242424242424</v>
      </c>
      <c r="O255" s="13">
        <f t="shared" si="62"/>
        <v>0.77575757575757576</v>
      </c>
      <c r="P255" s="12">
        <f t="shared" si="63"/>
        <v>-370</v>
      </c>
      <c r="R255" s="24">
        <f t="shared" si="64"/>
        <v>-5300</v>
      </c>
      <c r="S255" s="14">
        <f t="shared" si="65"/>
        <v>-0.16060606060606061</v>
      </c>
      <c r="V255" s="15"/>
      <c r="W255" s="12">
        <f t="shared" si="66"/>
        <v>1284.4593171773508</v>
      </c>
      <c r="X255" s="12">
        <f t="shared" si="67"/>
        <v>3.4838415448053437E-3</v>
      </c>
      <c r="Z255" s="20">
        <f t="shared" si="68"/>
        <v>-5303.5629401121296</v>
      </c>
      <c r="AA255" s="10">
        <f t="shared" si="69"/>
        <v>-6.7180123105209204E-4</v>
      </c>
      <c r="AB255" s="10"/>
      <c r="AC255" s="21">
        <f t="shared" si="70"/>
        <v>-6.7180123105209204E-4</v>
      </c>
      <c r="AD255" s="12"/>
      <c r="AE255" s="22">
        <f t="shared" si="71"/>
        <v>0.14093959731543623</v>
      </c>
      <c r="AF255" s="10">
        <f t="shared" si="72"/>
        <v>7.5670268995177148E-3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0.03</v>
      </c>
      <c r="E256" s="18">
        <v>1950</v>
      </c>
      <c r="F256" s="18">
        <v>1760</v>
      </c>
      <c r="G256" s="18">
        <v>1950</v>
      </c>
      <c r="H256" s="18">
        <v>1520</v>
      </c>
      <c r="I256" s="3">
        <f>Inputs!$B$1-A256</f>
        <v>63</v>
      </c>
      <c r="J256" s="10">
        <f t="shared" si="58"/>
        <v>-9.7435897435897437E-2</v>
      </c>
      <c r="K256" s="11">
        <f t="shared" si="59"/>
        <v>0.90256410256410258</v>
      </c>
      <c r="L256" s="12">
        <f t="shared" si="60"/>
        <v>-190</v>
      </c>
      <c r="N256" s="10">
        <f t="shared" si="61"/>
        <v>0.22051282051282051</v>
      </c>
      <c r="O256" s="13">
        <f t="shared" si="62"/>
        <v>0.77948717948717949</v>
      </c>
      <c r="P256" s="12">
        <f t="shared" si="63"/>
        <v>-430</v>
      </c>
      <c r="R256" s="24">
        <f t="shared" si="64"/>
        <v>-6200</v>
      </c>
      <c r="S256" s="14">
        <f t="shared" si="65"/>
        <v>-0.15897435897435896</v>
      </c>
      <c r="V256" s="15"/>
      <c r="W256" s="12">
        <f t="shared" si="66"/>
        <v>1517.2136900886828</v>
      </c>
      <c r="X256" s="12">
        <f t="shared" si="67"/>
        <v>-1.833098625866563E-3</v>
      </c>
      <c r="Z256" s="20">
        <f t="shared" si="68"/>
        <v>-6284.7454863069433</v>
      </c>
      <c r="AA256" s="10">
        <f t="shared" si="69"/>
        <v>-1.3484314757309558E-2</v>
      </c>
      <c r="AB256" s="10"/>
      <c r="AC256" s="21">
        <f t="shared" si="70"/>
        <v>-1.3484314757309558E-2</v>
      </c>
      <c r="AD256" s="12"/>
      <c r="AE256" s="22">
        <f t="shared" si="71"/>
        <v>0.13636363636363635</v>
      </c>
      <c r="AF256" s="10">
        <f t="shared" si="72"/>
        <v>7.3033735096418306E-3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0.03</v>
      </c>
      <c r="E257" s="18">
        <v>2260</v>
      </c>
      <c r="F257" s="18">
        <v>2020</v>
      </c>
      <c r="G257" s="18">
        <v>2260</v>
      </c>
      <c r="H257" s="18">
        <v>1740</v>
      </c>
      <c r="I257" s="3">
        <f>Inputs!$B$1-A257</f>
        <v>63</v>
      </c>
      <c r="J257" s="10">
        <f t="shared" si="58"/>
        <v>-0.10619469026548672</v>
      </c>
      <c r="K257" s="11">
        <f t="shared" si="59"/>
        <v>0.89380530973451322</v>
      </c>
      <c r="L257" s="12">
        <f t="shared" si="60"/>
        <v>-240</v>
      </c>
      <c r="N257" s="10">
        <f t="shared" si="61"/>
        <v>0.23008849557522124</v>
      </c>
      <c r="O257" s="13">
        <f t="shared" si="62"/>
        <v>0.76991150442477874</v>
      </c>
      <c r="P257" s="12">
        <f t="shared" si="63"/>
        <v>-520</v>
      </c>
      <c r="R257" s="24">
        <f t="shared" si="64"/>
        <v>-7600</v>
      </c>
      <c r="S257" s="14">
        <f t="shared" si="65"/>
        <v>-0.16814159292035399</v>
      </c>
      <c r="V257" s="15"/>
      <c r="W257" s="12">
        <f t="shared" si="66"/>
        <v>1741.3475306699654</v>
      </c>
      <c r="X257" s="12">
        <f t="shared" si="67"/>
        <v>7.7444291377322318E-4</v>
      </c>
      <c r="Z257" s="20">
        <f t="shared" si="68"/>
        <v>-7651.8101604204712</v>
      </c>
      <c r="AA257" s="10">
        <f t="shared" si="69"/>
        <v>-6.770967827777921E-3</v>
      </c>
      <c r="AB257" s="10"/>
      <c r="AC257" s="21">
        <f t="shared" si="70"/>
        <v>-6.770967827777921E-3</v>
      </c>
      <c r="AD257" s="12"/>
      <c r="AE257" s="22">
        <f t="shared" si="71"/>
        <v>0.13861386138613863</v>
      </c>
      <c r="AF257" s="10">
        <f t="shared" si="72"/>
        <v>7.4328585664619196E-3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0.03</v>
      </c>
      <c r="E258" s="18">
        <v>2550</v>
      </c>
      <c r="F258" s="18">
        <v>2160</v>
      </c>
      <c r="G258" s="18">
        <v>2550</v>
      </c>
      <c r="H258" s="18">
        <v>1880</v>
      </c>
      <c r="I258" s="3">
        <f>Inputs!$B$1-A258</f>
        <v>63</v>
      </c>
      <c r="J258" s="10">
        <f t="shared" si="58"/>
        <v>-0.15294117647058825</v>
      </c>
      <c r="K258" s="11">
        <f t="shared" si="59"/>
        <v>0.84705882352941175</v>
      </c>
      <c r="L258" s="12">
        <f t="shared" si="60"/>
        <v>-390</v>
      </c>
      <c r="N258" s="10">
        <f t="shared" si="61"/>
        <v>0.2627450980392157</v>
      </c>
      <c r="O258" s="13">
        <f t="shared" si="62"/>
        <v>0.73725490196078436</v>
      </c>
      <c r="P258" s="12">
        <f t="shared" si="63"/>
        <v>-670</v>
      </c>
      <c r="R258" s="24">
        <f t="shared" si="64"/>
        <v>-10600</v>
      </c>
      <c r="S258" s="14">
        <f t="shared" si="65"/>
        <v>-0.20784313725490197</v>
      </c>
      <c r="V258" s="15"/>
      <c r="W258" s="12">
        <f t="shared" si="66"/>
        <v>1862.0349832906561</v>
      </c>
      <c r="X258" s="12">
        <f t="shared" si="67"/>
        <v>-9.5558599517786696E-3</v>
      </c>
      <c r="Z258" s="20">
        <f t="shared" si="68"/>
        <v>-10849.460369558525</v>
      </c>
      <c r="AA258" s="10">
        <f t="shared" si="69"/>
        <v>-2.299288269289982E-2</v>
      </c>
      <c r="AB258" s="10"/>
      <c r="AC258" s="21">
        <f t="shared" si="70"/>
        <v>-2.299288269289982E-2</v>
      </c>
      <c r="AD258" s="12"/>
      <c r="AE258" s="22">
        <f t="shared" si="71"/>
        <v>0.12962962962962962</v>
      </c>
      <c r="AF258" s="10">
        <f t="shared" si="72"/>
        <v>6.9177834511883196E-3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0.03</v>
      </c>
      <c r="E259" s="18">
        <v>2860</v>
      </c>
      <c r="F259" s="18">
        <v>2300</v>
      </c>
      <c r="G259" s="18">
        <v>2860</v>
      </c>
      <c r="H259" s="18">
        <v>2020</v>
      </c>
      <c r="I259" s="3">
        <f>Inputs!$B$1-A259</f>
        <v>63</v>
      </c>
      <c r="J259" s="10">
        <f t="shared" ref="J259:J311" si="73">-(E259-F259)/E259</f>
        <v>-0.19580419580419581</v>
      </c>
      <c r="K259" s="11">
        <f t="shared" ref="K259:K311" si="74">F259/E259</f>
        <v>0.80419580419580416</v>
      </c>
      <c r="L259" s="12">
        <f t="shared" ref="L259:L311" si="75">F259-E259</f>
        <v>-560</v>
      </c>
      <c r="N259" s="10">
        <f t="shared" ref="N259:N311" si="76">(G259-H259)/G259</f>
        <v>0.2937062937062937</v>
      </c>
      <c r="O259" s="13">
        <f t="shared" ref="O259:O311" si="77">H259/G259</f>
        <v>0.70629370629370625</v>
      </c>
      <c r="P259" s="12">
        <f t="shared" ref="P259:P311" si="78">H259-G259</f>
        <v>-840</v>
      </c>
      <c r="R259" s="24">
        <f t="shared" ref="R259:R311" si="79">20*(L259+P259)/2</f>
        <v>-14000</v>
      </c>
      <c r="S259" s="14">
        <f t="shared" ref="S259:S311" si="80">(R259)/(E259*20)</f>
        <v>-0.24475524475524477</v>
      </c>
      <c r="V259" s="15"/>
      <c r="W259" s="12">
        <f t="shared" ref="W259:W311" si="81">F259*$V$2^(19)</f>
        <v>1982.7224359113468</v>
      </c>
      <c r="X259" s="12">
        <f t="shared" ref="X259:X311" si="82">(W259-H259)/H259</f>
        <v>-1.8454239647848123E-2</v>
      </c>
      <c r="Z259" s="20">
        <f t="shared" ref="Z259:Z311" si="83">-(E259*20-F259*(1-$V$2^(20))/(1-$V$2))</f>
        <v>-14447.110578696578</v>
      </c>
      <c r="AA259" s="10">
        <f t="shared" ref="AA259:AA311" si="84">(R259-Z259)/Z259</f>
        <v>-3.0948096940289122E-2</v>
      </c>
      <c r="AB259" s="10"/>
      <c r="AC259" s="21">
        <f t="shared" ref="AC259:AC311" si="85">(R259-Z259)/Z259</f>
        <v>-3.0948096940289122E-2</v>
      </c>
      <c r="AD259" s="12"/>
      <c r="AE259" s="22">
        <f t="shared" ref="AE259:AE311" si="86">(F259-H259)/F259</f>
        <v>0.12173913043478261</v>
      </c>
      <c r="AF259" s="10">
        <f t="shared" ref="AF259:AF311" si="87">1-(1-AE259)^(1/20)</f>
        <v>6.4695622562768174E-3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0.03</v>
      </c>
      <c r="E260" s="18">
        <v>3150</v>
      </c>
      <c r="F260" s="18">
        <v>2430</v>
      </c>
      <c r="G260" s="18">
        <v>3150</v>
      </c>
      <c r="H260" s="18">
        <v>2150</v>
      </c>
      <c r="I260" s="3">
        <f>Inputs!$B$1-A260</f>
        <v>63</v>
      </c>
      <c r="J260" s="10">
        <f t="shared" si="73"/>
        <v>-0.22857142857142856</v>
      </c>
      <c r="K260" s="11">
        <f t="shared" si="74"/>
        <v>0.77142857142857146</v>
      </c>
      <c r="L260" s="12">
        <f t="shared" si="75"/>
        <v>-720</v>
      </c>
      <c r="N260" s="10">
        <f t="shared" si="76"/>
        <v>0.31746031746031744</v>
      </c>
      <c r="O260" s="13">
        <f t="shared" si="77"/>
        <v>0.68253968253968256</v>
      </c>
      <c r="P260" s="12">
        <f t="shared" si="78"/>
        <v>-1000</v>
      </c>
      <c r="R260" s="24">
        <f t="shared" si="79"/>
        <v>-17200</v>
      </c>
      <c r="S260" s="14">
        <f t="shared" si="80"/>
        <v>-0.27301587301587299</v>
      </c>
      <c r="V260" s="15"/>
      <c r="W260" s="12">
        <f t="shared" si="81"/>
        <v>2094.7893562019881</v>
      </c>
      <c r="X260" s="12">
        <f t="shared" si="82"/>
        <v>-2.5679369208377635E-2</v>
      </c>
      <c r="Z260" s="20">
        <f t="shared" si="83"/>
        <v>-17830.642915753335</v>
      </c>
      <c r="AA260" s="10">
        <f t="shared" si="84"/>
        <v>-3.536849000526858E-2</v>
      </c>
      <c r="AB260" s="10"/>
      <c r="AC260" s="21">
        <f t="shared" si="85"/>
        <v>-3.536849000526858E-2</v>
      </c>
      <c r="AD260" s="12"/>
      <c r="AE260" s="22">
        <f t="shared" si="86"/>
        <v>0.11522633744855967</v>
      </c>
      <c r="AF260" s="10">
        <f t="shared" si="87"/>
        <v>6.1024745618964982E-3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0.03</v>
      </c>
      <c r="E261" s="18">
        <v>3460</v>
      </c>
      <c r="F261" s="18">
        <v>2570</v>
      </c>
      <c r="G261" s="18">
        <v>3460</v>
      </c>
      <c r="H261" s="18">
        <v>2290</v>
      </c>
      <c r="I261" s="3">
        <f>Inputs!$B$1-A261</f>
        <v>63</v>
      </c>
      <c r="J261" s="10">
        <f t="shared" si="73"/>
        <v>-0.25722543352601157</v>
      </c>
      <c r="K261" s="11">
        <f t="shared" si="74"/>
        <v>0.74277456647398843</v>
      </c>
      <c r="L261" s="12">
        <f t="shared" si="75"/>
        <v>-890</v>
      </c>
      <c r="N261" s="10">
        <f t="shared" si="76"/>
        <v>0.33815028901734107</v>
      </c>
      <c r="O261" s="13">
        <f t="shared" si="77"/>
        <v>0.66184971098265899</v>
      </c>
      <c r="P261" s="12">
        <f t="shared" si="78"/>
        <v>-1170</v>
      </c>
      <c r="R261" s="24">
        <f t="shared" si="79"/>
        <v>-20600</v>
      </c>
      <c r="S261" s="14">
        <f t="shared" si="80"/>
        <v>-0.29768786127167629</v>
      </c>
      <c r="V261" s="15"/>
      <c r="W261" s="12">
        <f t="shared" si="81"/>
        <v>2215.4768088226788</v>
      </c>
      <c r="X261" s="12">
        <f t="shared" si="82"/>
        <v>-3.2542878243371716E-2</v>
      </c>
      <c r="Z261" s="20">
        <f t="shared" si="83"/>
        <v>-21428.293124891388</v>
      </c>
      <c r="AA261" s="10">
        <f t="shared" si="84"/>
        <v>-3.8654181182972154E-2</v>
      </c>
      <c r="AB261" s="10"/>
      <c r="AC261" s="21">
        <f t="shared" si="85"/>
        <v>-3.8654181182972154E-2</v>
      </c>
      <c r="AD261" s="12"/>
      <c r="AE261" s="22">
        <f t="shared" si="86"/>
        <v>0.10894941634241245</v>
      </c>
      <c r="AF261" s="10">
        <f t="shared" si="87"/>
        <v>5.7511027943573101E-3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0.03</v>
      </c>
      <c r="E262" s="18">
        <v>3600</v>
      </c>
      <c r="F262" s="18">
        <v>2680</v>
      </c>
      <c r="G262" s="18">
        <v>3600</v>
      </c>
      <c r="H262" s="18">
        <v>2400</v>
      </c>
      <c r="I262" s="3">
        <f>Inputs!$B$1-A262</f>
        <v>63</v>
      </c>
      <c r="J262" s="10">
        <f t="shared" si="73"/>
        <v>-0.25555555555555554</v>
      </c>
      <c r="K262" s="11">
        <f t="shared" si="74"/>
        <v>0.74444444444444446</v>
      </c>
      <c r="L262" s="12">
        <f t="shared" si="75"/>
        <v>-920</v>
      </c>
      <c r="N262" s="10">
        <f t="shared" si="76"/>
        <v>0.33333333333333331</v>
      </c>
      <c r="O262" s="13">
        <f t="shared" si="77"/>
        <v>0.66666666666666663</v>
      </c>
      <c r="P262" s="12">
        <f t="shared" si="78"/>
        <v>-1200</v>
      </c>
      <c r="R262" s="24">
        <f t="shared" si="79"/>
        <v>-21200</v>
      </c>
      <c r="S262" s="14">
        <f t="shared" si="80"/>
        <v>-0.29444444444444445</v>
      </c>
      <c r="V262" s="15"/>
      <c r="W262" s="12">
        <f t="shared" si="81"/>
        <v>2310.3026644532215</v>
      </c>
      <c r="X262" s="12">
        <f t="shared" si="82"/>
        <v>-3.7373889811157711E-2</v>
      </c>
      <c r="Z262" s="20">
        <f t="shared" si="83"/>
        <v>-22183.589717785573</v>
      </c>
      <c r="AA262" s="10">
        <f t="shared" si="84"/>
        <v>-4.4338618334479267E-2</v>
      </c>
      <c r="AB262" s="10"/>
      <c r="AC262" s="21">
        <f t="shared" si="85"/>
        <v>-4.4338618334479267E-2</v>
      </c>
      <c r="AD262" s="12"/>
      <c r="AE262" s="22">
        <f t="shared" si="86"/>
        <v>0.1044776119402985</v>
      </c>
      <c r="AF262" s="10">
        <f t="shared" si="87"/>
        <v>5.5022099459408613E-3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0.03</v>
      </c>
      <c r="E263" s="18">
        <v>3690</v>
      </c>
      <c r="F263" s="18">
        <v>2770</v>
      </c>
      <c r="G263" s="18">
        <v>3690</v>
      </c>
      <c r="H263" s="18">
        <v>2490</v>
      </c>
      <c r="I263" s="3">
        <f>Inputs!$B$1-A263</f>
        <v>63</v>
      </c>
      <c r="J263" s="10">
        <f t="shared" si="73"/>
        <v>-0.24932249322493225</v>
      </c>
      <c r="K263" s="11">
        <f t="shared" si="74"/>
        <v>0.75067750677506773</v>
      </c>
      <c r="L263" s="12">
        <f t="shared" si="75"/>
        <v>-920</v>
      </c>
      <c r="N263" s="10">
        <f t="shared" si="76"/>
        <v>0.32520325203252032</v>
      </c>
      <c r="O263" s="13">
        <f t="shared" si="77"/>
        <v>0.67479674796747968</v>
      </c>
      <c r="P263" s="12">
        <f t="shared" si="78"/>
        <v>-1200</v>
      </c>
      <c r="R263" s="24">
        <f t="shared" si="79"/>
        <v>-21200</v>
      </c>
      <c r="S263" s="14">
        <f t="shared" si="80"/>
        <v>-0.2872628726287263</v>
      </c>
      <c r="V263" s="15"/>
      <c r="W263" s="12">
        <f t="shared" si="81"/>
        <v>2387.8874554236654</v>
      </c>
      <c r="X263" s="12">
        <f t="shared" si="82"/>
        <v>-4.1009054046720714E-2</v>
      </c>
      <c r="Z263" s="20">
        <f t="shared" si="83"/>
        <v>-22310.650566517179</v>
      </c>
      <c r="AA263" s="10">
        <f t="shared" si="84"/>
        <v>-4.9781182453908064E-2</v>
      </c>
      <c r="AB263" s="10"/>
      <c r="AC263" s="21">
        <f t="shared" si="85"/>
        <v>-4.9781182453908064E-2</v>
      </c>
      <c r="AD263" s="12"/>
      <c r="AE263" s="22">
        <f t="shared" si="86"/>
        <v>0.10108303249097472</v>
      </c>
      <c r="AF263" s="10">
        <f t="shared" si="87"/>
        <v>5.3140606439737725E-3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0.03</v>
      </c>
      <c r="E264" s="18">
        <v>3780</v>
      </c>
      <c r="F264" s="18">
        <v>2860</v>
      </c>
      <c r="G264" s="18">
        <v>3780</v>
      </c>
      <c r="H264" s="18">
        <v>2580</v>
      </c>
      <c r="I264" s="3">
        <f>Inputs!$B$1-A264</f>
        <v>63</v>
      </c>
      <c r="J264" s="10">
        <f t="shared" si="73"/>
        <v>-0.24338624338624337</v>
      </c>
      <c r="K264" s="11">
        <f t="shared" si="74"/>
        <v>0.75661375661375663</v>
      </c>
      <c r="L264" s="12">
        <f t="shared" si="75"/>
        <v>-920</v>
      </c>
      <c r="N264" s="10">
        <f t="shared" si="76"/>
        <v>0.31746031746031744</v>
      </c>
      <c r="O264" s="13">
        <f t="shared" si="77"/>
        <v>0.68253968253968256</v>
      </c>
      <c r="P264" s="12">
        <f t="shared" si="78"/>
        <v>-1200</v>
      </c>
      <c r="R264" s="24">
        <f t="shared" si="79"/>
        <v>-21200</v>
      </c>
      <c r="S264" s="14">
        <f t="shared" si="80"/>
        <v>-0.28042328042328041</v>
      </c>
      <c r="V264" s="15"/>
      <c r="W264" s="12">
        <f t="shared" si="81"/>
        <v>2465.4722463941098</v>
      </c>
      <c r="X264" s="12">
        <f t="shared" si="82"/>
        <v>-4.4390602172825665E-2</v>
      </c>
      <c r="Z264" s="20">
        <f t="shared" si="83"/>
        <v>-22437.711415248777</v>
      </c>
      <c r="AA264" s="10">
        <f t="shared" si="84"/>
        <v>-5.5162105989455895E-2</v>
      </c>
      <c r="AB264" s="10"/>
      <c r="AC264" s="21">
        <f t="shared" si="85"/>
        <v>-5.5162105989455895E-2</v>
      </c>
      <c r="AD264" s="12"/>
      <c r="AE264" s="22">
        <f t="shared" si="86"/>
        <v>9.7902097902097904E-2</v>
      </c>
      <c r="AF264" s="10">
        <f t="shared" si="87"/>
        <v>5.1383645026484848E-3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0.03</v>
      </c>
      <c r="E265" s="18">
        <v>3870</v>
      </c>
      <c r="F265" s="18">
        <v>2950</v>
      </c>
      <c r="G265" s="18">
        <v>3870</v>
      </c>
      <c r="H265" s="18">
        <v>2670</v>
      </c>
      <c r="I265" s="3">
        <f>Inputs!$B$1-A265</f>
        <v>63</v>
      </c>
      <c r="J265" s="10">
        <f t="shared" si="73"/>
        <v>-0.23772609819121446</v>
      </c>
      <c r="K265" s="11">
        <f t="shared" si="74"/>
        <v>0.76227390180878551</v>
      </c>
      <c r="L265" s="12">
        <f t="shared" si="75"/>
        <v>-920</v>
      </c>
      <c r="N265" s="10">
        <f t="shared" si="76"/>
        <v>0.31007751937984496</v>
      </c>
      <c r="O265" s="13">
        <f t="shared" si="77"/>
        <v>0.68992248062015504</v>
      </c>
      <c r="P265" s="12">
        <f t="shared" si="78"/>
        <v>-1200</v>
      </c>
      <c r="R265" s="24">
        <f t="shared" si="79"/>
        <v>-21200</v>
      </c>
      <c r="S265" s="14">
        <f t="shared" si="80"/>
        <v>-0.27390180878552972</v>
      </c>
      <c r="V265" s="15"/>
      <c r="W265" s="12">
        <f t="shared" si="81"/>
        <v>2543.0570373645537</v>
      </c>
      <c r="X265" s="12">
        <f t="shared" si="82"/>
        <v>-4.7544180762339433E-2</v>
      </c>
      <c r="Z265" s="20">
        <f t="shared" si="83"/>
        <v>-22564.772263980391</v>
      </c>
      <c r="AA265" s="10">
        <f t="shared" si="84"/>
        <v>-6.0482430224166016E-2</v>
      </c>
      <c r="AB265" s="10"/>
      <c r="AC265" s="21">
        <f t="shared" si="85"/>
        <v>-6.0482430224166016E-2</v>
      </c>
      <c r="AD265" s="12"/>
      <c r="AE265" s="22">
        <f t="shared" si="86"/>
        <v>9.4915254237288138E-2</v>
      </c>
      <c r="AF265" s="10">
        <f t="shared" si="87"/>
        <v>4.9739237663796176E-3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0.03</v>
      </c>
      <c r="E266" s="18">
        <v>3960</v>
      </c>
      <c r="F266" s="18">
        <v>3040</v>
      </c>
      <c r="G266" s="18">
        <v>3960</v>
      </c>
      <c r="H266" s="18">
        <v>2760</v>
      </c>
      <c r="I266" s="3">
        <f>Inputs!$B$1-A266</f>
        <v>63</v>
      </c>
      <c r="J266" s="10">
        <f t="shared" si="73"/>
        <v>-0.23232323232323232</v>
      </c>
      <c r="K266" s="11">
        <f t="shared" si="74"/>
        <v>0.76767676767676762</v>
      </c>
      <c r="L266" s="12">
        <f t="shared" si="75"/>
        <v>-920</v>
      </c>
      <c r="N266" s="10">
        <f t="shared" si="76"/>
        <v>0.30303030303030304</v>
      </c>
      <c r="O266" s="13">
        <f t="shared" si="77"/>
        <v>0.69696969696969702</v>
      </c>
      <c r="P266" s="12">
        <f t="shared" si="78"/>
        <v>-1200</v>
      </c>
      <c r="R266" s="24">
        <f t="shared" si="79"/>
        <v>-21200</v>
      </c>
      <c r="S266" s="14">
        <f t="shared" si="80"/>
        <v>-0.26767676767676768</v>
      </c>
      <c r="V266" s="15"/>
      <c r="W266" s="12">
        <f t="shared" si="81"/>
        <v>2620.6418283349976</v>
      </c>
      <c r="X266" s="12">
        <f t="shared" si="82"/>
        <v>-5.0492091182971877E-2</v>
      </c>
      <c r="Z266" s="20">
        <f t="shared" si="83"/>
        <v>-22691.833112711989</v>
      </c>
      <c r="AA266" s="10">
        <f t="shared" si="84"/>
        <v>-6.5743173118802054E-2</v>
      </c>
      <c r="AB266" s="10"/>
      <c r="AC266" s="21">
        <f t="shared" si="85"/>
        <v>-6.5743173118802054E-2</v>
      </c>
      <c r="AD266" s="12"/>
      <c r="AE266" s="22">
        <f t="shared" si="86"/>
        <v>9.2105263157894732E-2</v>
      </c>
      <c r="AF266" s="10">
        <f t="shared" si="87"/>
        <v>4.8196896254746324E-3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0.03</v>
      </c>
      <c r="E267" s="18">
        <v>4050</v>
      </c>
      <c r="F267" s="18">
        <v>3130</v>
      </c>
      <c r="G267" s="18">
        <v>4050</v>
      </c>
      <c r="H267" s="18">
        <v>2850</v>
      </c>
      <c r="I267" s="3">
        <f>Inputs!$B$1-A267</f>
        <v>63</v>
      </c>
      <c r="J267" s="10">
        <f t="shared" si="73"/>
        <v>-0.2271604938271605</v>
      </c>
      <c r="K267" s="11">
        <f t="shared" si="74"/>
        <v>0.77283950617283947</v>
      </c>
      <c r="L267" s="12">
        <f t="shared" si="75"/>
        <v>-920</v>
      </c>
      <c r="N267" s="10">
        <f t="shared" si="76"/>
        <v>0.29629629629629628</v>
      </c>
      <c r="O267" s="13">
        <f t="shared" si="77"/>
        <v>0.70370370370370372</v>
      </c>
      <c r="P267" s="12">
        <f t="shared" si="78"/>
        <v>-1200</v>
      </c>
      <c r="R267" s="24">
        <f t="shared" si="79"/>
        <v>-21200</v>
      </c>
      <c r="S267" s="14">
        <f t="shared" si="80"/>
        <v>-0.2617283950617284</v>
      </c>
      <c r="V267" s="15"/>
      <c r="W267" s="12">
        <f t="shared" si="81"/>
        <v>2698.2266193054415</v>
      </c>
      <c r="X267" s="12">
        <f t="shared" si="82"/>
        <v>-5.325381778756437E-2</v>
      </c>
      <c r="Z267" s="20">
        <f t="shared" si="83"/>
        <v>-22818.893961443602</v>
      </c>
      <c r="AA267" s="10">
        <f t="shared" si="84"/>
        <v>-7.0945329961171588E-2</v>
      </c>
      <c r="AB267" s="10"/>
      <c r="AC267" s="21">
        <f t="shared" si="85"/>
        <v>-7.0945329961171588E-2</v>
      </c>
      <c r="AD267" s="12"/>
      <c r="AE267" s="22">
        <f t="shared" si="86"/>
        <v>8.9456869009584661E-2</v>
      </c>
      <c r="AF267" s="10">
        <f t="shared" si="87"/>
        <v>4.6747397452323591E-3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0.03</v>
      </c>
      <c r="E268" s="18">
        <v>4140</v>
      </c>
      <c r="F268" s="18">
        <v>3220</v>
      </c>
      <c r="G268" s="18">
        <v>4140</v>
      </c>
      <c r="H268" s="18">
        <v>2940</v>
      </c>
      <c r="I268" s="3">
        <f>Inputs!$B$1-A268</f>
        <v>63</v>
      </c>
      <c r="J268" s="10">
        <f t="shared" si="73"/>
        <v>-0.22222222222222221</v>
      </c>
      <c r="K268" s="11">
        <f t="shared" si="74"/>
        <v>0.77777777777777779</v>
      </c>
      <c r="L268" s="12">
        <f t="shared" si="75"/>
        <v>-920</v>
      </c>
      <c r="N268" s="10">
        <f t="shared" si="76"/>
        <v>0.28985507246376813</v>
      </c>
      <c r="O268" s="13">
        <f t="shared" si="77"/>
        <v>0.71014492753623193</v>
      </c>
      <c r="P268" s="12">
        <f t="shared" si="78"/>
        <v>-1200</v>
      </c>
      <c r="R268" s="24">
        <f t="shared" si="79"/>
        <v>-21200</v>
      </c>
      <c r="S268" s="14">
        <f t="shared" si="80"/>
        <v>-0.2560386473429952</v>
      </c>
      <c r="V268" s="15"/>
      <c r="W268" s="12">
        <f t="shared" si="81"/>
        <v>2775.8114102758855</v>
      </c>
      <c r="X268" s="12">
        <f t="shared" si="82"/>
        <v>-5.5846459089834877E-2</v>
      </c>
      <c r="Z268" s="20">
        <f t="shared" si="83"/>
        <v>-22945.954810175201</v>
      </c>
      <c r="AA268" s="10">
        <f t="shared" si="84"/>
        <v>-7.6089873993867144E-2</v>
      </c>
      <c r="AB268" s="10"/>
      <c r="AC268" s="21">
        <f t="shared" si="85"/>
        <v>-7.6089873993867144E-2</v>
      </c>
      <c r="AD268" s="12"/>
      <c r="AE268" s="22">
        <f t="shared" si="86"/>
        <v>8.6956521739130432E-2</v>
      </c>
      <c r="AF268" s="10">
        <f t="shared" si="87"/>
        <v>4.5382597467230612E-3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0.03</v>
      </c>
      <c r="E269" s="18">
        <v>4230</v>
      </c>
      <c r="F269" s="18">
        <v>3310</v>
      </c>
      <c r="G269" s="18">
        <v>4230</v>
      </c>
      <c r="H269" s="18">
        <v>3030</v>
      </c>
      <c r="I269" s="3">
        <f>Inputs!$B$1-A269</f>
        <v>63</v>
      </c>
      <c r="J269" s="10">
        <f t="shared" si="73"/>
        <v>-0.21749408983451538</v>
      </c>
      <c r="K269" s="11">
        <f t="shared" si="74"/>
        <v>0.78250591016548465</v>
      </c>
      <c r="L269" s="12">
        <f t="shared" si="75"/>
        <v>-920</v>
      </c>
      <c r="N269" s="10">
        <f t="shared" si="76"/>
        <v>0.28368794326241137</v>
      </c>
      <c r="O269" s="13">
        <f t="shared" si="77"/>
        <v>0.71631205673758869</v>
      </c>
      <c r="P269" s="12">
        <f t="shared" si="78"/>
        <v>-1200</v>
      </c>
      <c r="R269" s="24">
        <f t="shared" si="79"/>
        <v>-21200</v>
      </c>
      <c r="S269" s="14">
        <f t="shared" si="80"/>
        <v>-0.25059101654846333</v>
      </c>
      <c r="V269" s="15"/>
      <c r="W269" s="12">
        <f t="shared" si="81"/>
        <v>2853.3962012463294</v>
      </c>
      <c r="X269" s="12">
        <f t="shared" si="82"/>
        <v>-5.8285082096920994E-2</v>
      </c>
      <c r="Z269" s="20">
        <f t="shared" si="83"/>
        <v>-23073.015658906806</v>
      </c>
      <c r="AA269" s="10">
        <f t="shared" si="84"/>
        <v>-8.1177757021274846E-2</v>
      </c>
      <c r="AB269" s="10"/>
      <c r="AC269" s="21">
        <f t="shared" si="85"/>
        <v>-8.1177757021274846E-2</v>
      </c>
      <c r="AD269" s="12"/>
      <c r="AE269" s="22">
        <f t="shared" si="86"/>
        <v>8.4592145015105744E-2</v>
      </c>
      <c r="AF269" s="10">
        <f t="shared" si="87"/>
        <v>4.4095278510730695E-3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0.03</v>
      </c>
      <c r="E270" s="18">
        <v>4320</v>
      </c>
      <c r="F270" s="18">
        <v>3400</v>
      </c>
      <c r="G270" s="18">
        <v>4320</v>
      </c>
      <c r="H270" s="18">
        <v>3120</v>
      </c>
      <c r="I270" s="3">
        <f>Inputs!$B$1-A270</f>
        <v>63</v>
      </c>
      <c r="J270" s="10">
        <f t="shared" si="73"/>
        <v>-0.21296296296296297</v>
      </c>
      <c r="K270" s="11">
        <f t="shared" si="74"/>
        <v>0.78703703703703709</v>
      </c>
      <c r="L270" s="12">
        <f t="shared" si="75"/>
        <v>-920</v>
      </c>
      <c r="N270" s="10">
        <f t="shared" si="76"/>
        <v>0.27777777777777779</v>
      </c>
      <c r="O270" s="13">
        <f t="shared" si="77"/>
        <v>0.72222222222222221</v>
      </c>
      <c r="P270" s="12">
        <f t="shared" si="78"/>
        <v>-1200</v>
      </c>
      <c r="R270" s="24">
        <f t="shared" si="79"/>
        <v>-21200</v>
      </c>
      <c r="S270" s="14">
        <f t="shared" si="80"/>
        <v>-0.24537037037037038</v>
      </c>
      <c r="V270" s="15"/>
      <c r="W270" s="12">
        <f t="shared" si="81"/>
        <v>2930.9809922167738</v>
      </c>
      <c r="X270" s="12">
        <f t="shared" si="82"/>
        <v>-6.0583015315136615E-2</v>
      </c>
      <c r="Z270" s="20">
        <f t="shared" si="83"/>
        <v>-23200.076507638412</v>
      </c>
      <c r="AA270" s="10">
        <f t="shared" si="84"/>
        <v>-8.6209909996628906E-2</v>
      </c>
      <c r="AB270" s="10"/>
      <c r="AC270" s="21">
        <f t="shared" si="85"/>
        <v>-8.6209909996628906E-2</v>
      </c>
      <c r="AD270" s="12"/>
      <c r="AE270" s="22">
        <f t="shared" si="86"/>
        <v>8.2352941176470587E-2</v>
      </c>
      <c r="AF270" s="10">
        <f t="shared" si="87"/>
        <v>4.2879020738640916E-3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0.03</v>
      </c>
      <c r="E271" s="18">
        <v>4420</v>
      </c>
      <c r="F271" s="18">
        <v>3490</v>
      </c>
      <c r="G271" s="18">
        <v>4420</v>
      </c>
      <c r="H271" s="18">
        <v>3210</v>
      </c>
      <c r="I271" s="3">
        <f>Inputs!$B$1-A271</f>
        <v>63</v>
      </c>
      <c r="J271" s="10">
        <f t="shared" si="73"/>
        <v>-0.21040723981900453</v>
      </c>
      <c r="K271" s="11">
        <f t="shared" si="74"/>
        <v>0.78959276018099545</v>
      </c>
      <c r="L271" s="12">
        <f t="shared" si="75"/>
        <v>-930</v>
      </c>
      <c r="N271" s="10">
        <f t="shared" si="76"/>
        <v>0.27375565610859731</v>
      </c>
      <c r="O271" s="13">
        <f t="shared" si="77"/>
        <v>0.72624434389140269</v>
      </c>
      <c r="P271" s="12">
        <f t="shared" si="78"/>
        <v>-1210</v>
      </c>
      <c r="R271" s="24">
        <f t="shared" si="79"/>
        <v>-21400</v>
      </c>
      <c r="S271" s="14">
        <f t="shared" si="80"/>
        <v>-0.24208144796380091</v>
      </c>
      <c r="V271" s="15"/>
      <c r="W271" s="12">
        <f t="shared" si="81"/>
        <v>3008.5657831872177</v>
      </c>
      <c r="X271" s="12">
        <f t="shared" si="82"/>
        <v>-6.2752092465041223E-2</v>
      </c>
      <c r="Z271" s="20">
        <f t="shared" si="83"/>
        <v>-23527.137356370018</v>
      </c>
      <c r="AA271" s="10">
        <f t="shared" si="84"/>
        <v>-9.0412077089952109E-2</v>
      </c>
      <c r="AB271" s="10"/>
      <c r="AC271" s="21">
        <f t="shared" si="85"/>
        <v>-9.0412077089952109E-2</v>
      </c>
      <c r="AD271" s="12"/>
      <c r="AE271" s="22">
        <f t="shared" si="86"/>
        <v>8.0229226361031525E-2</v>
      </c>
      <c r="AF271" s="10">
        <f t="shared" si="87"/>
        <v>4.1728094885973288E-3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0.03</v>
      </c>
      <c r="E272" s="18">
        <v>4510</v>
      </c>
      <c r="F272" s="18">
        <v>3580</v>
      </c>
      <c r="G272" s="18">
        <v>4510</v>
      </c>
      <c r="H272" s="18">
        <v>3300</v>
      </c>
      <c r="I272" s="3">
        <f>Inputs!$B$1-A272</f>
        <v>63</v>
      </c>
      <c r="J272" s="10">
        <f t="shared" si="73"/>
        <v>-0.20620842572062084</v>
      </c>
      <c r="K272" s="11">
        <f t="shared" si="74"/>
        <v>0.79379157427937919</v>
      </c>
      <c r="L272" s="12">
        <f t="shared" si="75"/>
        <v>-930</v>
      </c>
      <c r="N272" s="10">
        <f t="shared" si="76"/>
        <v>0.26829268292682928</v>
      </c>
      <c r="O272" s="13">
        <f t="shared" si="77"/>
        <v>0.73170731707317072</v>
      </c>
      <c r="P272" s="12">
        <f t="shared" si="78"/>
        <v>-1210</v>
      </c>
      <c r="R272" s="24">
        <f t="shared" si="79"/>
        <v>-21400</v>
      </c>
      <c r="S272" s="14">
        <f t="shared" si="80"/>
        <v>-0.23725055432372505</v>
      </c>
      <c r="V272" s="15"/>
      <c r="W272" s="12">
        <f t="shared" si="81"/>
        <v>3086.1505741576616</v>
      </c>
      <c r="X272" s="12">
        <f t="shared" si="82"/>
        <v>-6.4802856315860122E-2</v>
      </c>
      <c r="Z272" s="20">
        <f t="shared" si="83"/>
        <v>-23654.198205101624</v>
      </c>
      <c r="AA272" s="10">
        <f t="shared" si="84"/>
        <v>-9.5298017948266339E-2</v>
      </c>
      <c r="AB272" s="10"/>
      <c r="AC272" s="21">
        <f t="shared" si="85"/>
        <v>-9.5298017948266339E-2</v>
      </c>
      <c r="AD272" s="12"/>
      <c r="AE272" s="22">
        <f t="shared" si="86"/>
        <v>7.8212290502793297E-2</v>
      </c>
      <c r="AF272" s="10">
        <f t="shared" si="87"/>
        <v>4.0637371792134891E-3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0.03</v>
      </c>
      <c r="E273" s="18">
        <v>4600</v>
      </c>
      <c r="F273" s="18">
        <v>3670</v>
      </c>
      <c r="G273" s="18">
        <v>4600</v>
      </c>
      <c r="H273" s="18">
        <v>3390</v>
      </c>
      <c r="I273" s="3">
        <f>Inputs!$B$1-A273</f>
        <v>63</v>
      </c>
      <c r="J273" s="10">
        <f t="shared" si="73"/>
        <v>-0.20217391304347826</v>
      </c>
      <c r="K273" s="11">
        <f t="shared" si="74"/>
        <v>0.79782608695652169</v>
      </c>
      <c r="L273" s="12">
        <f t="shared" si="75"/>
        <v>-930</v>
      </c>
      <c r="N273" s="10">
        <f t="shared" si="76"/>
        <v>0.26304347826086955</v>
      </c>
      <c r="O273" s="13">
        <f t="shared" si="77"/>
        <v>0.7369565217391304</v>
      </c>
      <c r="P273" s="12">
        <f t="shared" si="78"/>
        <v>-1210</v>
      </c>
      <c r="R273" s="24">
        <f t="shared" si="79"/>
        <v>-21400</v>
      </c>
      <c r="S273" s="14">
        <f t="shared" si="80"/>
        <v>-0.2326086956521739</v>
      </c>
      <c r="V273" s="15"/>
      <c r="W273" s="12">
        <f t="shared" si="81"/>
        <v>3163.7353651281055</v>
      </c>
      <c r="X273" s="12">
        <f t="shared" si="82"/>
        <v>-6.6744730050706344E-2</v>
      </c>
      <c r="Z273" s="20">
        <f t="shared" si="83"/>
        <v>-23781.259053833215</v>
      </c>
      <c r="AA273" s="10">
        <f t="shared" si="84"/>
        <v>-0.10013174863630227</v>
      </c>
      <c r="AB273" s="10"/>
      <c r="AC273" s="21">
        <f t="shared" si="85"/>
        <v>-0.10013174863630227</v>
      </c>
      <c r="AD273" s="12"/>
      <c r="AE273" s="22">
        <f t="shared" si="86"/>
        <v>7.6294277929155316E-2</v>
      </c>
      <c r="AF273" s="10">
        <f t="shared" si="87"/>
        <v>3.9602245794246871E-3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0.03</v>
      </c>
      <c r="E274" s="18">
        <v>4690</v>
      </c>
      <c r="F274" s="18">
        <v>3760</v>
      </c>
      <c r="G274" s="18">
        <v>4690</v>
      </c>
      <c r="H274" s="18">
        <v>3480</v>
      </c>
      <c r="I274" s="3">
        <f>Inputs!$B$1-A274</f>
        <v>63</v>
      </c>
      <c r="J274" s="10">
        <f t="shared" si="73"/>
        <v>-0.19829424307036247</v>
      </c>
      <c r="K274" s="11">
        <f t="shared" si="74"/>
        <v>0.80170575692963753</v>
      </c>
      <c r="L274" s="12">
        <f t="shared" si="75"/>
        <v>-930</v>
      </c>
      <c r="N274" s="10">
        <f t="shared" si="76"/>
        <v>0.25799573560767591</v>
      </c>
      <c r="O274" s="13">
        <f t="shared" si="77"/>
        <v>0.74200426439232414</v>
      </c>
      <c r="P274" s="12">
        <f t="shared" si="78"/>
        <v>-1210</v>
      </c>
      <c r="R274" s="24">
        <f t="shared" si="79"/>
        <v>-21400</v>
      </c>
      <c r="S274" s="14">
        <f t="shared" si="80"/>
        <v>-0.22814498933901919</v>
      </c>
      <c r="V274" s="15"/>
      <c r="W274" s="12">
        <f t="shared" si="81"/>
        <v>3241.3201560985494</v>
      </c>
      <c r="X274" s="12">
        <f t="shared" si="82"/>
        <v>-6.8586162040646714E-2</v>
      </c>
      <c r="Z274" s="20">
        <f t="shared" si="83"/>
        <v>-23908.319902564836</v>
      </c>
      <c r="AA274" s="10">
        <f t="shared" si="84"/>
        <v>-0.10491410156745259</v>
      </c>
      <c r="AB274" s="10"/>
      <c r="AC274" s="21">
        <f t="shared" si="85"/>
        <v>-0.10491410156745259</v>
      </c>
      <c r="AD274" s="12"/>
      <c r="AE274" s="22">
        <f t="shared" si="86"/>
        <v>7.4468085106382975E-2</v>
      </c>
      <c r="AF274" s="10">
        <f t="shared" si="87"/>
        <v>3.8618569569145444E-3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0.03</v>
      </c>
      <c r="E275" s="18">
        <v>4780</v>
      </c>
      <c r="F275" s="18">
        <v>3850</v>
      </c>
      <c r="G275" s="18">
        <v>4780</v>
      </c>
      <c r="H275" s="18">
        <v>3570</v>
      </c>
      <c r="I275" s="3">
        <f>Inputs!$B$1-A275</f>
        <v>63</v>
      </c>
      <c r="J275" s="10">
        <f t="shared" si="73"/>
        <v>-0.19456066945606695</v>
      </c>
      <c r="K275" s="11">
        <f t="shared" si="74"/>
        <v>0.80543933054393302</v>
      </c>
      <c r="L275" s="12">
        <f t="shared" si="75"/>
        <v>-930</v>
      </c>
      <c r="N275" s="10">
        <f t="shared" si="76"/>
        <v>0.25313807531380755</v>
      </c>
      <c r="O275" s="13">
        <f t="shared" si="77"/>
        <v>0.7468619246861925</v>
      </c>
      <c r="P275" s="12">
        <f t="shared" si="78"/>
        <v>-1210</v>
      </c>
      <c r="R275" s="24">
        <f t="shared" si="79"/>
        <v>-21400</v>
      </c>
      <c r="S275" s="14">
        <f t="shared" si="80"/>
        <v>-0.22384937238493724</v>
      </c>
      <c r="V275" s="15"/>
      <c r="W275" s="12">
        <f t="shared" si="81"/>
        <v>3318.9049470689938</v>
      </c>
      <c r="X275" s="12">
        <f t="shared" si="82"/>
        <v>-7.0334748720169801E-2</v>
      </c>
      <c r="Z275" s="20">
        <f t="shared" si="83"/>
        <v>-24035.380751296441</v>
      </c>
      <c r="AA275" s="10">
        <f t="shared" si="84"/>
        <v>-0.10964589155319671</v>
      </c>
      <c r="AB275" s="10"/>
      <c r="AC275" s="21">
        <f t="shared" si="85"/>
        <v>-0.10964589155319671</v>
      </c>
      <c r="AD275" s="12"/>
      <c r="AE275" s="22">
        <f t="shared" si="86"/>
        <v>7.2727272727272724E-2</v>
      </c>
      <c r="AF275" s="10">
        <f t="shared" si="87"/>
        <v>3.7682598475505813E-3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0.03</v>
      </c>
      <c r="E276" s="18">
        <v>4870</v>
      </c>
      <c r="F276" s="18">
        <v>3940</v>
      </c>
      <c r="G276" s="18">
        <v>4870</v>
      </c>
      <c r="H276" s="18">
        <v>3660</v>
      </c>
      <c r="I276" s="3">
        <f>Inputs!$B$1-A276</f>
        <v>63</v>
      </c>
      <c r="J276" s="10">
        <f t="shared" si="73"/>
        <v>-0.19096509240246407</v>
      </c>
      <c r="K276" s="11">
        <f t="shared" si="74"/>
        <v>0.80903490759753593</v>
      </c>
      <c r="L276" s="12">
        <f t="shared" si="75"/>
        <v>-930</v>
      </c>
      <c r="N276" s="10">
        <f t="shared" si="76"/>
        <v>0.24845995893223818</v>
      </c>
      <c r="O276" s="13">
        <f t="shared" si="77"/>
        <v>0.75154004106776184</v>
      </c>
      <c r="P276" s="12">
        <f t="shared" si="78"/>
        <v>-1210</v>
      </c>
      <c r="R276" s="24">
        <f t="shared" si="79"/>
        <v>-21400</v>
      </c>
      <c r="S276" s="14">
        <f t="shared" si="80"/>
        <v>-0.21971252566735114</v>
      </c>
      <c r="V276" s="15"/>
      <c r="W276" s="12">
        <f t="shared" si="81"/>
        <v>3396.4897380394377</v>
      </c>
      <c r="X276" s="12">
        <f t="shared" si="82"/>
        <v>-7.1997339333486954E-2</v>
      </c>
      <c r="Z276" s="20">
        <f t="shared" si="83"/>
        <v>-24162.441600028047</v>
      </c>
      <c r="AA276" s="10">
        <f t="shared" si="84"/>
        <v>-0.11432791626591414</v>
      </c>
      <c r="AB276" s="10"/>
      <c r="AC276" s="21">
        <f t="shared" si="85"/>
        <v>-0.11432791626591414</v>
      </c>
      <c r="AD276" s="12"/>
      <c r="AE276" s="22">
        <f t="shared" si="86"/>
        <v>7.1065989847715741E-2</v>
      </c>
      <c r="AF276" s="10">
        <f t="shared" si="87"/>
        <v>3.6790942817739314E-3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0.03</v>
      </c>
      <c r="E277" s="18">
        <v>4960</v>
      </c>
      <c r="F277" s="18">
        <v>4040</v>
      </c>
      <c r="G277" s="18">
        <v>4960</v>
      </c>
      <c r="H277" s="18">
        <v>3760</v>
      </c>
      <c r="I277" s="3">
        <f>Inputs!$B$1-A277</f>
        <v>63</v>
      </c>
      <c r="J277" s="10">
        <f t="shared" si="73"/>
        <v>-0.18548387096774194</v>
      </c>
      <c r="K277" s="11">
        <f t="shared" si="74"/>
        <v>0.81451612903225812</v>
      </c>
      <c r="L277" s="12">
        <f t="shared" si="75"/>
        <v>-920</v>
      </c>
      <c r="N277" s="10">
        <f t="shared" si="76"/>
        <v>0.24193548387096775</v>
      </c>
      <c r="O277" s="13">
        <f t="shared" si="77"/>
        <v>0.75806451612903225</v>
      </c>
      <c r="P277" s="12">
        <f t="shared" si="78"/>
        <v>-1200</v>
      </c>
      <c r="R277" s="24">
        <f t="shared" si="79"/>
        <v>-21200</v>
      </c>
      <c r="S277" s="14">
        <f t="shared" si="80"/>
        <v>-0.21370967741935484</v>
      </c>
      <c r="V277" s="15"/>
      <c r="W277" s="12">
        <f t="shared" si="81"/>
        <v>3482.6950613399308</v>
      </c>
      <c r="X277" s="12">
        <f t="shared" si="82"/>
        <v>-7.3751313473422661E-2</v>
      </c>
      <c r="Z277" s="20">
        <f t="shared" si="83"/>
        <v>-24103.620320840942</v>
      </c>
      <c r="AA277" s="10">
        <f t="shared" si="84"/>
        <v>-0.12046407478176038</v>
      </c>
      <c r="AB277" s="10"/>
      <c r="AC277" s="21">
        <f t="shared" si="85"/>
        <v>-0.12046407478176038</v>
      </c>
      <c r="AD277" s="12"/>
      <c r="AE277" s="22">
        <f t="shared" si="86"/>
        <v>6.9306930693069313E-2</v>
      </c>
      <c r="AF277" s="10">
        <f t="shared" si="87"/>
        <v>3.5848457711280535E-3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0.03</v>
      </c>
      <c r="E278" s="18">
        <v>5050</v>
      </c>
      <c r="F278" s="18">
        <v>4130</v>
      </c>
      <c r="G278" s="18">
        <v>5050</v>
      </c>
      <c r="H278" s="18">
        <v>3850</v>
      </c>
      <c r="I278" s="3">
        <f>Inputs!$B$1-A278</f>
        <v>63</v>
      </c>
      <c r="J278" s="10">
        <f t="shared" si="73"/>
        <v>-0.18217821782178217</v>
      </c>
      <c r="K278" s="11">
        <f t="shared" si="74"/>
        <v>0.81782178217821777</v>
      </c>
      <c r="L278" s="12">
        <f t="shared" si="75"/>
        <v>-920</v>
      </c>
      <c r="N278" s="10">
        <f t="shared" si="76"/>
        <v>0.23762376237623761</v>
      </c>
      <c r="O278" s="13">
        <f t="shared" si="77"/>
        <v>0.76237623762376239</v>
      </c>
      <c r="P278" s="12">
        <f t="shared" si="78"/>
        <v>-1200</v>
      </c>
      <c r="R278" s="24">
        <f t="shared" si="79"/>
        <v>-21200</v>
      </c>
      <c r="S278" s="14">
        <f t="shared" si="80"/>
        <v>-0.20990099009900989</v>
      </c>
      <c r="V278" s="15"/>
      <c r="W278" s="12">
        <f t="shared" si="81"/>
        <v>3560.2798523103752</v>
      </c>
      <c r="X278" s="12">
        <f t="shared" si="82"/>
        <v>-7.5251986412889563E-2</v>
      </c>
      <c r="Z278" s="20">
        <f t="shared" si="83"/>
        <v>-24230.681169572548</v>
      </c>
      <c r="AA278" s="10">
        <f t="shared" si="84"/>
        <v>-0.12507618536858542</v>
      </c>
      <c r="AB278" s="10"/>
      <c r="AC278" s="21">
        <f t="shared" si="85"/>
        <v>-0.12507618536858542</v>
      </c>
      <c r="AD278" s="12"/>
      <c r="AE278" s="22">
        <f t="shared" si="86"/>
        <v>6.7796610169491525E-2</v>
      </c>
      <c r="AF278" s="10">
        <f t="shared" si="87"/>
        <v>3.5040593384914054E-3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0.03</v>
      </c>
      <c r="E279" s="18">
        <v>5140</v>
      </c>
      <c r="F279" s="18">
        <v>4220</v>
      </c>
      <c r="G279" s="18">
        <v>5140</v>
      </c>
      <c r="H279" s="18">
        <v>3940</v>
      </c>
      <c r="I279" s="3">
        <f>Inputs!$B$1-A279</f>
        <v>63</v>
      </c>
      <c r="J279" s="10">
        <f t="shared" si="73"/>
        <v>-0.17898832684824903</v>
      </c>
      <c r="K279" s="11">
        <f t="shared" si="74"/>
        <v>0.82101167315175094</v>
      </c>
      <c r="L279" s="12">
        <f t="shared" si="75"/>
        <v>-920</v>
      </c>
      <c r="N279" s="10">
        <f t="shared" si="76"/>
        <v>0.23346303501945526</v>
      </c>
      <c r="O279" s="13">
        <f t="shared" si="77"/>
        <v>0.7665369649805448</v>
      </c>
      <c r="P279" s="12">
        <f t="shared" si="78"/>
        <v>-1200</v>
      </c>
      <c r="R279" s="24">
        <f t="shared" si="79"/>
        <v>-21200</v>
      </c>
      <c r="S279" s="14">
        <f t="shared" si="80"/>
        <v>-0.20622568093385213</v>
      </c>
      <c r="V279" s="15"/>
      <c r="W279" s="12">
        <f t="shared" si="81"/>
        <v>3637.8646432808191</v>
      </c>
      <c r="X279" s="12">
        <f t="shared" si="82"/>
        <v>-7.668410069014743E-2</v>
      </c>
      <c r="Z279" s="20">
        <f t="shared" si="83"/>
        <v>-24357.742018304154</v>
      </c>
      <c r="AA279" s="10">
        <f t="shared" si="84"/>
        <v>-0.12964017830270147</v>
      </c>
      <c r="AB279" s="10"/>
      <c r="AC279" s="21">
        <f t="shared" si="85"/>
        <v>-0.12964017830270147</v>
      </c>
      <c r="AD279" s="12"/>
      <c r="AE279" s="22">
        <f t="shared" si="86"/>
        <v>6.6350710900473939E-2</v>
      </c>
      <c r="AF279" s="10">
        <f t="shared" si="87"/>
        <v>3.42683518862541E-3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0.03</v>
      </c>
      <c r="E280" s="18">
        <v>6090</v>
      </c>
      <c r="F280" s="18">
        <v>5170</v>
      </c>
      <c r="G280" s="18">
        <v>6090</v>
      </c>
      <c r="H280" s="18">
        <v>4890</v>
      </c>
      <c r="I280" s="3">
        <f>Inputs!$B$1-A280</f>
        <v>63</v>
      </c>
      <c r="J280" s="10">
        <f t="shared" si="73"/>
        <v>-0.15106732348111659</v>
      </c>
      <c r="K280" s="11">
        <f t="shared" si="74"/>
        <v>0.84893267651888338</v>
      </c>
      <c r="L280" s="12">
        <f t="shared" si="75"/>
        <v>-920</v>
      </c>
      <c r="N280" s="10">
        <f t="shared" si="76"/>
        <v>0.19704433497536947</v>
      </c>
      <c r="O280" s="13">
        <f t="shared" si="77"/>
        <v>0.80295566502463056</v>
      </c>
      <c r="P280" s="12">
        <f t="shared" si="78"/>
        <v>-1200</v>
      </c>
      <c r="R280" s="24">
        <f t="shared" si="79"/>
        <v>-21200</v>
      </c>
      <c r="S280" s="14">
        <f t="shared" si="80"/>
        <v>-0.17405582922824303</v>
      </c>
      <c r="V280" s="15"/>
      <c r="W280" s="12">
        <f t="shared" si="81"/>
        <v>4456.815214635506</v>
      </c>
      <c r="X280" s="12">
        <f t="shared" si="82"/>
        <v>-8.8585845677810637E-2</v>
      </c>
      <c r="Z280" s="20">
        <f t="shared" si="83"/>
        <v>-25698.939866026645</v>
      </c>
      <c r="AA280" s="10">
        <f t="shared" si="84"/>
        <v>-0.17506324733551096</v>
      </c>
      <c r="AB280" s="10"/>
      <c r="AC280" s="21">
        <f t="shared" si="85"/>
        <v>-0.17506324733551096</v>
      </c>
      <c r="AD280" s="12"/>
      <c r="AE280" s="22">
        <f t="shared" si="86"/>
        <v>5.4158607350096713E-2</v>
      </c>
      <c r="AF280" s="10">
        <f t="shared" si="87"/>
        <v>2.7801474639582713E-3</v>
      </c>
    </row>
    <row r="281" spans="1:32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Inputs!$B$1-A281</f>
        <v>66</v>
      </c>
      <c r="J281" s="10">
        <f t="shared" si="73"/>
        <v>0</v>
      </c>
      <c r="K281" s="11">
        <f t="shared" si="74"/>
        <v>1</v>
      </c>
      <c r="L281" s="12">
        <f t="shared" si="75"/>
        <v>0</v>
      </c>
      <c r="N281" s="10">
        <f t="shared" si="76"/>
        <v>0.25</v>
      </c>
      <c r="O281" s="13">
        <f t="shared" si="77"/>
        <v>0.75</v>
      </c>
      <c r="P281" s="12">
        <f t="shared" si="78"/>
        <v>-10</v>
      </c>
      <c r="R281" s="24">
        <f t="shared" si="79"/>
        <v>-100</v>
      </c>
      <c r="S281" s="14">
        <f t="shared" si="80"/>
        <v>-0.125</v>
      </c>
      <c r="V281" s="15"/>
      <c r="W281" s="12">
        <f t="shared" si="81"/>
        <v>34.482129320197338</v>
      </c>
      <c r="X281" s="12">
        <f t="shared" si="82"/>
        <v>0.14940431067324458</v>
      </c>
      <c r="Z281" s="20">
        <f t="shared" si="83"/>
        <v>-56.471488325157793</v>
      </c>
      <c r="AA281" s="10">
        <f t="shared" si="84"/>
        <v>0.77080510830897386</v>
      </c>
      <c r="AB281" s="10"/>
      <c r="AC281" s="21">
        <f t="shared" si="85"/>
        <v>0.77080510830897386</v>
      </c>
      <c r="AD281" s="12"/>
      <c r="AE281" s="22">
        <f t="shared" si="86"/>
        <v>0.25</v>
      </c>
      <c r="AF281" s="10">
        <f t="shared" si="87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Inputs!$B$1-A282</f>
        <v>66</v>
      </c>
      <c r="J282" s="10">
        <f t="shared" si="73"/>
        <v>-7.1428571428571425E-2</v>
      </c>
      <c r="K282" s="11">
        <f t="shared" si="74"/>
        <v>0.9285714285714286</v>
      </c>
      <c r="L282" s="12">
        <f t="shared" si="75"/>
        <v>-10</v>
      </c>
      <c r="N282" s="10">
        <f t="shared" si="76"/>
        <v>0.14285714285714285</v>
      </c>
      <c r="O282" s="13">
        <f t="shared" si="77"/>
        <v>0.8571428571428571</v>
      </c>
      <c r="P282" s="12">
        <f t="shared" si="78"/>
        <v>-20</v>
      </c>
      <c r="R282" s="24">
        <f t="shared" si="79"/>
        <v>-300</v>
      </c>
      <c r="S282" s="14">
        <f t="shared" si="80"/>
        <v>-0.10714285714285714</v>
      </c>
      <c r="V282" s="15"/>
      <c r="W282" s="12">
        <f t="shared" si="81"/>
        <v>112.06692029064135</v>
      </c>
      <c r="X282" s="12">
        <f t="shared" si="82"/>
        <v>-6.6108997577988757E-2</v>
      </c>
      <c r="Z282" s="20">
        <f t="shared" si="83"/>
        <v>-383.53233705676303</v>
      </c>
      <c r="AA282" s="10">
        <f t="shared" si="84"/>
        <v>-0.2177973771332877</v>
      </c>
      <c r="AB282" s="10"/>
      <c r="AC282" s="21">
        <f t="shared" si="85"/>
        <v>-0.2177973771332877</v>
      </c>
      <c r="AD282" s="12"/>
      <c r="AE282" s="22">
        <f t="shared" si="86"/>
        <v>7.6923076923076927E-2</v>
      </c>
      <c r="AF282" s="10">
        <f t="shared" si="87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Inputs!$B$1-A283</f>
        <v>66</v>
      </c>
      <c r="J283" s="10">
        <f t="shared" si="73"/>
        <v>-4.1666666666666664E-2</v>
      </c>
      <c r="K283" s="11">
        <f t="shared" si="74"/>
        <v>0.95833333333333337</v>
      </c>
      <c r="L283" s="12">
        <f t="shared" si="75"/>
        <v>-10</v>
      </c>
      <c r="N283" s="10">
        <f t="shared" si="76"/>
        <v>0.125</v>
      </c>
      <c r="O283" s="13">
        <f t="shared" si="77"/>
        <v>0.875</v>
      </c>
      <c r="P283" s="12">
        <f t="shared" si="78"/>
        <v>-30</v>
      </c>
      <c r="R283" s="24">
        <f t="shared" si="79"/>
        <v>-400</v>
      </c>
      <c r="S283" s="14">
        <f t="shared" si="80"/>
        <v>-8.3333333333333329E-2</v>
      </c>
      <c r="V283" s="15"/>
      <c r="W283" s="12">
        <f t="shared" si="81"/>
        <v>198.2722435911347</v>
      </c>
      <c r="X283" s="12">
        <f t="shared" si="82"/>
        <v>-5.584645908983478E-2</v>
      </c>
      <c r="Z283" s="20">
        <f t="shared" si="83"/>
        <v>-524.71105786965745</v>
      </c>
      <c r="AA283" s="10">
        <f t="shared" si="84"/>
        <v>-0.23767568073748641</v>
      </c>
      <c r="AB283" s="10"/>
      <c r="AC283" s="21">
        <f t="shared" si="85"/>
        <v>-0.23767568073748641</v>
      </c>
      <c r="AD283" s="12"/>
      <c r="AE283" s="22">
        <f t="shared" si="86"/>
        <v>8.6956521739130432E-2</v>
      </c>
      <c r="AF283" s="10">
        <f t="shared" si="87"/>
        <v>4.5382597467230612E-3</v>
      </c>
    </row>
    <row r="284" spans="1:32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Inputs!$B$1-A284</f>
        <v>66</v>
      </c>
      <c r="J284" s="10">
        <f t="shared" si="73"/>
        <v>-3.0303030303030304E-2</v>
      </c>
      <c r="K284" s="11">
        <f t="shared" si="74"/>
        <v>0.96969696969696972</v>
      </c>
      <c r="L284" s="12">
        <f t="shared" si="75"/>
        <v>-10</v>
      </c>
      <c r="N284" s="10">
        <f t="shared" si="76"/>
        <v>9.0909090909090912E-2</v>
      </c>
      <c r="O284" s="13">
        <f t="shared" si="77"/>
        <v>0.90909090909090906</v>
      </c>
      <c r="P284" s="12">
        <f t="shared" si="78"/>
        <v>-30</v>
      </c>
      <c r="R284" s="24">
        <f t="shared" si="79"/>
        <v>-400</v>
      </c>
      <c r="S284" s="14">
        <f t="shared" si="80"/>
        <v>-6.0606060606060608E-2</v>
      </c>
      <c r="V284" s="15"/>
      <c r="W284" s="12">
        <f t="shared" si="81"/>
        <v>275.8570345615787</v>
      </c>
      <c r="X284" s="12">
        <f t="shared" si="82"/>
        <v>-8.0476551461404325E-2</v>
      </c>
      <c r="Z284" s="20">
        <f t="shared" si="83"/>
        <v>-651.77190660126234</v>
      </c>
      <c r="AA284" s="10">
        <f t="shared" si="84"/>
        <v>-0.38628836875488415</v>
      </c>
      <c r="AB284" s="10"/>
      <c r="AC284" s="21">
        <f t="shared" si="85"/>
        <v>-0.38628836875488415</v>
      </c>
      <c r="AD284" s="12"/>
      <c r="AE284" s="22">
        <f t="shared" si="86"/>
        <v>6.25E-2</v>
      </c>
      <c r="AF284" s="10">
        <f t="shared" si="87"/>
        <v>3.2217251268332747E-3</v>
      </c>
    </row>
    <row r="285" spans="1:32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Inputs!$B$1-A285</f>
        <v>66</v>
      </c>
      <c r="J285" s="10">
        <f t="shared" si="73"/>
        <v>-4.5454545454545456E-2</v>
      </c>
      <c r="K285" s="11">
        <f t="shared" si="74"/>
        <v>0.95454545454545459</v>
      </c>
      <c r="L285" s="12">
        <f t="shared" si="75"/>
        <v>-20</v>
      </c>
      <c r="N285" s="10">
        <f t="shared" si="76"/>
        <v>0.11363636363636363</v>
      </c>
      <c r="O285" s="13">
        <f t="shared" si="77"/>
        <v>0.88636363636363635</v>
      </c>
      <c r="P285" s="12">
        <f t="shared" si="78"/>
        <v>-50</v>
      </c>
      <c r="R285" s="24">
        <f t="shared" si="79"/>
        <v>-700</v>
      </c>
      <c r="S285" s="14">
        <f t="shared" si="80"/>
        <v>-7.9545454545454544E-2</v>
      </c>
      <c r="V285" s="15"/>
      <c r="W285" s="12">
        <f t="shared" si="81"/>
        <v>362.06235786207202</v>
      </c>
      <c r="X285" s="12">
        <f t="shared" si="82"/>
        <v>-7.1634979840840982E-2</v>
      </c>
      <c r="Z285" s="20">
        <f t="shared" si="83"/>
        <v>-992.95062741415677</v>
      </c>
      <c r="AA285" s="10">
        <f t="shared" si="84"/>
        <v>-0.29503040667496144</v>
      </c>
      <c r="AB285" s="10"/>
      <c r="AC285" s="21">
        <f t="shared" si="85"/>
        <v>-0.29503040667496144</v>
      </c>
      <c r="AD285" s="12"/>
      <c r="AE285" s="22">
        <f t="shared" si="86"/>
        <v>7.1428571428571425E-2</v>
      </c>
      <c r="AF285" s="10">
        <f t="shared" si="87"/>
        <v>3.6985420895904175E-3</v>
      </c>
    </row>
    <row r="286" spans="1:32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Inputs!$B$1-A286</f>
        <v>66</v>
      </c>
      <c r="J286" s="10">
        <f t="shared" si="73"/>
        <v>-3.7037037037037035E-2</v>
      </c>
      <c r="K286" s="11">
        <f t="shared" si="74"/>
        <v>0.96296296296296291</v>
      </c>
      <c r="L286" s="12">
        <f t="shared" si="75"/>
        <v>-20</v>
      </c>
      <c r="N286" s="10">
        <f t="shared" si="76"/>
        <v>9.2592592592592587E-2</v>
      </c>
      <c r="O286" s="13">
        <f t="shared" si="77"/>
        <v>0.90740740740740744</v>
      </c>
      <c r="P286" s="12">
        <f t="shared" si="78"/>
        <v>-50</v>
      </c>
      <c r="R286" s="24">
        <f t="shared" si="79"/>
        <v>-700</v>
      </c>
      <c r="S286" s="14">
        <f t="shared" si="80"/>
        <v>-6.4814814814814811E-2</v>
      </c>
      <c r="V286" s="15"/>
      <c r="W286" s="12">
        <f t="shared" si="81"/>
        <v>448.2676811625654</v>
      </c>
      <c r="X286" s="12">
        <f t="shared" si="82"/>
        <v>-8.5167997627417558E-2</v>
      </c>
      <c r="Z286" s="20">
        <f t="shared" si="83"/>
        <v>-1134.1293482270521</v>
      </c>
      <c r="AA286" s="10">
        <f t="shared" si="84"/>
        <v>-0.38278645103903935</v>
      </c>
      <c r="AB286" s="10"/>
      <c r="AC286" s="21">
        <f t="shared" si="85"/>
        <v>-0.38278645103903935</v>
      </c>
      <c r="AD286" s="12"/>
      <c r="AE286" s="22">
        <f t="shared" si="86"/>
        <v>5.7692307692307696E-2</v>
      </c>
      <c r="AF286" s="10">
        <f t="shared" si="87"/>
        <v>2.9667614631815331E-3</v>
      </c>
    </row>
    <row r="287" spans="1:32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Inputs!$B$1-A287</f>
        <v>66</v>
      </c>
      <c r="J287" s="10">
        <f t="shared" si="73"/>
        <v>-4.6875E-2</v>
      </c>
      <c r="K287" s="11">
        <f t="shared" si="74"/>
        <v>0.953125</v>
      </c>
      <c r="L287" s="12">
        <f t="shared" si="75"/>
        <v>-30</v>
      </c>
      <c r="N287" s="10">
        <f t="shared" si="76"/>
        <v>0.109375</v>
      </c>
      <c r="O287" s="13">
        <f t="shared" si="77"/>
        <v>0.890625</v>
      </c>
      <c r="P287" s="12">
        <f t="shared" si="78"/>
        <v>-70</v>
      </c>
      <c r="R287" s="24">
        <f t="shared" si="79"/>
        <v>-1000</v>
      </c>
      <c r="S287" s="14">
        <f t="shared" si="80"/>
        <v>-7.8125E-2</v>
      </c>
      <c r="V287" s="15"/>
      <c r="W287" s="12">
        <f t="shared" si="81"/>
        <v>525.85247213300943</v>
      </c>
      <c r="X287" s="12">
        <f t="shared" si="82"/>
        <v>-7.745180327542206E-2</v>
      </c>
      <c r="Z287" s="20">
        <f t="shared" si="83"/>
        <v>-1461.1901969586579</v>
      </c>
      <c r="AA287" s="10">
        <f t="shared" si="84"/>
        <v>-0.31562639683635008</v>
      </c>
      <c r="AB287" s="10"/>
      <c r="AC287" s="21">
        <f t="shared" si="85"/>
        <v>-0.31562639683635008</v>
      </c>
      <c r="AD287" s="12"/>
      <c r="AE287" s="22">
        <f t="shared" si="86"/>
        <v>6.5573770491803282E-2</v>
      </c>
      <c r="AF287" s="10">
        <f t="shared" si="87"/>
        <v>3.3853864302445524E-3</v>
      </c>
    </row>
    <row r="288" spans="1:32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Inputs!$B$1-A288</f>
        <v>66</v>
      </c>
      <c r="J288" s="10">
        <f t="shared" si="73"/>
        <v>-4.0540540540540543E-2</v>
      </c>
      <c r="K288" s="11">
        <f t="shared" si="74"/>
        <v>0.95945945945945943</v>
      </c>
      <c r="L288" s="12">
        <f t="shared" si="75"/>
        <v>-30</v>
      </c>
      <c r="N288" s="10">
        <f t="shared" si="76"/>
        <v>9.45945945945946E-2</v>
      </c>
      <c r="O288" s="13">
        <f t="shared" si="77"/>
        <v>0.90540540540540537</v>
      </c>
      <c r="P288" s="12">
        <f t="shared" si="78"/>
        <v>-70</v>
      </c>
      <c r="R288" s="24">
        <f t="shared" si="79"/>
        <v>-1000</v>
      </c>
      <c r="S288" s="14">
        <f t="shared" si="80"/>
        <v>-6.7567567567567571E-2</v>
      </c>
      <c r="V288" s="15"/>
      <c r="W288" s="12">
        <f t="shared" si="81"/>
        <v>612.05779543350275</v>
      </c>
      <c r="X288" s="12">
        <f t="shared" si="82"/>
        <v>-8.6480902338055596E-2</v>
      </c>
      <c r="Z288" s="20">
        <f t="shared" si="83"/>
        <v>-1602.3689177715514</v>
      </c>
      <c r="AA288" s="10">
        <f t="shared" si="84"/>
        <v>-0.37592399046861114</v>
      </c>
      <c r="AB288" s="10"/>
      <c r="AC288" s="21">
        <f t="shared" si="85"/>
        <v>-0.37592399046861114</v>
      </c>
      <c r="AD288" s="12"/>
      <c r="AE288" s="22">
        <f t="shared" si="86"/>
        <v>5.6338028169014086E-2</v>
      </c>
      <c r="AF288" s="10">
        <f t="shared" si="87"/>
        <v>2.895163789167321E-3</v>
      </c>
    </row>
    <row r="289" spans="1:32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Inputs!$B$1-A289</f>
        <v>66</v>
      </c>
      <c r="J289" s="10">
        <f t="shared" si="73"/>
        <v>-7.1428571428571425E-2</v>
      </c>
      <c r="K289" s="11">
        <f t="shared" si="74"/>
        <v>0.9285714285714286</v>
      </c>
      <c r="L289" s="12">
        <f t="shared" si="75"/>
        <v>-60</v>
      </c>
      <c r="N289" s="10">
        <f t="shared" si="76"/>
        <v>0.13095238095238096</v>
      </c>
      <c r="O289" s="13">
        <f t="shared" si="77"/>
        <v>0.86904761904761907</v>
      </c>
      <c r="P289" s="12">
        <f t="shared" si="78"/>
        <v>-110</v>
      </c>
      <c r="R289" s="24">
        <f t="shared" si="79"/>
        <v>-1700</v>
      </c>
      <c r="S289" s="14">
        <f t="shared" si="80"/>
        <v>-0.10119047619047619</v>
      </c>
      <c r="V289" s="15"/>
      <c r="W289" s="12">
        <f t="shared" si="81"/>
        <v>672.40152174384809</v>
      </c>
      <c r="X289" s="12">
        <f t="shared" si="82"/>
        <v>-7.8902025008427273E-2</v>
      </c>
      <c r="Z289" s="20">
        <f t="shared" si="83"/>
        <v>-2301.1940223405782</v>
      </c>
      <c r="AA289" s="10">
        <f t="shared" si="84"/>
        <v>-0.26125307840366058</v>
      </c>
      <c r="AB289" s="10"/>
      <c r="AC289" s="21">
        <f t="shared" si="85"/>
        <v>-0.26125307840366058</v>
      </c>
      <c r="AD289" s="12"/>
      <c r="AE289" s="22">
        <f t="shared" si="86"/>
        <v>6.4102564102564097E-2</v>
      </c>
      <c r="AF289" s="10">
        <f t="shared" si="87"/>
        <v>3.3069891033432608E-3</v>
      </c>
    </row>
    <row r="290" spans="1:32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Inputs!$B$1-A290</f>
        <v>66</v>
      </c>
      <c r="J290" s="10">
        <f t="shared" si="73"/>
        <v>-8.5106382978723402E-2</v>
      </c>
      <c r="K290" s="11">
        <f t="shared" si="74"/>
        <v>0.91489361702127658</v>
      </c>
      <c r="L290" s="12">
        <f t="shared" si="75"/>
        <v>-80</v>
      </c>
      <c r="N290" s="10">
        <f t="shared" si="76"/>
        <v>0.13829787234042554</v>
      </c>
      <c r="O290" s="13">
        <f t="shared" si="77"/>
        <v>0.86170212765957444</v>
      </c>
      <c r="P290" s="12">
        <f t="shared" si="78"/>
        <v>-130</v>
      </c>
      <c r="R290" s="24">
        <f t="shared" si="79"/>
        <v>-2100</v>
      </c>
      <c r="S290" s="14">
        <f t="shared" si="80"/>
        <v>-0.11170212765957446</v>
      </c>
      <c r="V290" s="15"/>
      <c r="W290" s="12">
        <f t="shared" si="81"/>
        <v>741.36578038424273</v>
      </c>
      <c r="X290" s="12">
        <f t="shared" si="82"/>
        <v>-8.4733604463897869E-2</v>
      </c>
      <c r="Z290" s="20">
        <f t="shared" si="83"/>
        <v>-2814.1369989908926</v>
      </c>
      <c r="AA290" s="10">
        <f t="shared" si="84"/>
        <v>-0.25376767344552575</v>
      </c>
      <c r="AB290" s="10"/>
      <c r="AC290" s="21">
        <f t="shared" si="85"/>
        <v>-0.25376767344552575</v>
      </c>
      <c r="AD290" s="12"/>
      <c r="AE290" s="22">
        <f t="shared" si="86"/>
        <v>5.8139534883720929E-2</v>
      </c>
      <c r="AF290" s="10">
        <f t="shared" si="87"/>
        <v>2.9904268186179417E-3</v>
      </c>
    </row>
    <row r="291" spans="1:32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Inputs!$B$1-A291</f>
        <v>66</v>
      </c>
      <c r="J291" s="10">
        <f t="shared" si="73"/>
        <v>-9.7087378640776698E-2</v>
      </c>
      <c r="K291" s="11">
        <f t="shared" si="74"/>
        <v>0.90291262135922334</v>
      </c>
      <c r="L291" s="12">
        <f t="shared" si="75"/>
        <v>-100</v>
      </c>
      <c r="N291" s="10">
        <f t="shared" si="76"/>
        <v>0.14563106796116504</v>
      </c>
      <c r="O291" s="13">
        <f t="shared" si="77"/>
        <v>0.85436893203883491</v>
      </c>
      <c r="P291" s="12">
        <f t="shared" si="78"/>
        <v>-150</v>
      </c>
      <c r="R291" s="24">
        <f t="shared" si="79"/>
        <v>-2500</v>
      </c>
      <c r="S291" s="14">
        <f t="shared" si="80"/>
        <v>-0.12135922330097088</v>
      </c>
      <c r="V291" s="15"/>
      <c r="W291" s="12">
        <f t="shared" si="81"/>
        <v>801.70950669458807</v>
      </c>
      <c r="X291" s="12">
        <f t="shared" si="82"/>
        <v>-8.8966469665240827E-2</v>
      </c>
      <c r="Z291" s="20">
        <f t="shared" si="83"/>
        <v>-3312.9621035599193</v>
      </c>
      <c r="AA291" s="10">
        <f t="shared" si="84"/>
        <v>-0.24538828943631949</v>
      </c>
      <c r="AB291" s="10"/>
      <c r="AC291" s="21">
        <f t="shared" si="85"/>
        <v>-0.24538828943631949</v>
      </c>
      <c r="AD291" s="12"/>
      <c r="AE291" s="22">
        <f t="shared" si="86"/>
        <v>5.3763440860215055E-2</v>
      </c>
      <c r="AF291" s="10">
        <f t="shared" si="87"/>
        <v>2.7593199928030998E-3</v>
      </c>
    </row>
    <row r="292" spans="1:32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Inputs!$B$1-A292</f>
        <v>66</v>
      </c>
      <c r="J292" s="10">
        <f t="shared" si="73"/>
        <v>-0.11403508771929824</v>
      </c>
      <c r="K292" s="11">
        <f t="shared" si="74"/>
        <v>0.88596491228070173</v>
      </c>
      <c r="L292" s="12">
        <f t="shared" si="75"/>
        <v>-130</v>
      </c>
      <c r="N292" s="10">
        <f t="shared" si="76"/>
        <v>0.15789473684210525</v>
      </c>
      <c r="O292" s="13">
        <f t="shared" si="77"/>
        <v>0.84210526315789469</v>
      </c>
      <c r="P292" s="12">
        <f t="shared" si="78"/>
        <v>-180</v>
      </c>
      <c r="R292" s="24">
        <f t="shared" si="79"/>
        <v>-3100</v>
      </c>
      <c r="S292" s="14">
        <f t="shared" si="80"/>
        <v>-0.13596491228070176</v>
      </c>
      <c r="V292" s="15"/>
      <c r="W292" s="12">
        <f t="shared" si="81"/>
        <v>870.6737653349827</v>
      </c>
      <c r="X292" s="12">
        <f t="shared" si="82"/>
        <v>-9.3048161109393013E-2</v>
      </c>
      <c r="Z292" s="20">
        <f t="shared" si="83"/>
        <v>-4025.9050802102356</v>
      </c>
      <c r="AA292" s="10">
        <f t="shared" si="84"/>
        <v>-0.22998681334083618</v>
      </c>
      <c r="AB292" s="10"/>
      <c r="AC292" s="21">
        <f t="shared" si="85"/>
        <v>-0.22998681334083618</v>
      </c>
      <c r="AD292" s="12"/>
      <c r="AE292" s="22">
        <f t="shared" si="86"/>
        <v>4.9504950495049507E-2</v>
      </c>
      <c r="AF292" s="10">
        <f t="shared" si="87"/>
        <v>2.5353967073779016E-3</v>
      </c>
    </row>
    <row r="293" spans="1:32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Inputs!$B$1-A293</f>
        <v>66</v>
      </c>
      <c r="J293" s="10">
        <f t="shared" si="73"/>
        <v>-0.1092436974789916</v>
      </c>
      <c r="K293" s="11">
        <f t="shared" si="74"/>
        <v>0.89075630252100846</v>
      </c>
      <c r="L293" s="12">
        <f t="shared" si="75"/>
        <v>-130</v>
      </c>
      <c r="N293" s="10">
        <f t="shared" si="76"/>
        <v>0.15126050420168066</v>
      </c>
      <c r="O293" s="13">
        <f t="shared" si="77"/>
        <v>0.84873949579831931</v>
      </c>
      <c r="P293" s="12">
        <f t="shared" si="78"/>
        <v>-180</v>
      </c>
      <c r="R293" s="24">
        <f t="shared" si="79"/>
        <v>-3100</v>
      </c>
      <c r="S293" s="14">
        <f t="shared" si="80"/>
        <v>-0.13025210084033614</v>
      </c>
      <c r="V293" s="15"/>
      <c r="W293" s="12">
        <f t="shared" si="81"/>
        <v>913.77642698522948</v>
      </c>
      <c r="X293" s="12">
        <f t="shared" si="82"/>
        <v>-9.527086437105993E-2</v>
      </c>
      <c r="Z293" s="20">
        <f t="shared" si="83"/>
        <v>-4096.4944406166833</v>
      </c>
      <c r="AA293" s="10">
        <f t="shared" si="84"/>
        <v>-0.24325541144068336</v>
      </c>
      <c r="AB293" s="10"/>
      <c r="AC293" s="21">
        <f t="shared" si="85"/>
        <v>-0.24325541144068336</v>
      </c>
      <c r="AD293" s="12"/>
      <c r="AE293" s="22">
        <f t="shared" si="86"/>
        <v>4.716981132075472E-2</v>
      </c>
      <c r="AF293" s="10">
        <f t="shared" si="87"/>
        <v>2.4130128561650199E-3</v>
      </c>
    </row>
    <row r="294" spans="1:32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Inputs!$B$1-A294</f>
        <v>66</v>
      </c>
      <c r="J294" s="10">
        <f t="shared" si="73"/>
        <v>-0.10655737704918032</v>
      </c>
      <c r="K294" s="11">
        <f t="shared" si="74"/>
        <v>0.89344262295081966</v>
      </c>
      <c r="L294" s="12">
        <f t="shared" si="75"/>
        <v>-130</v>
      </c>
      <c r="N294" s="10">
        <f t="shared" si="76"/>
        <v>0.14754098360655737</v>
      </c>
      <c r="O294" s="13">
        <f t="shared" si="77"/>
        <v>0.85245901639344257</v>
      </c>
      <c r="P294" s="12">
        <f t="shared" si="78"/>
        <v>-180</v>
      </c>
      <c r="R294" s="24">
        <f t="shared" si="79"/>
        <v>-3100</v>
      </c>
      <c r="S294" s="14">
        <f t="shared" si="80"/>
        <v>-0.12704918032786885</v>
      </c>
      <c r="V294" s="15"/>
      <c r="W294" s="12">
        <f t="shared" si="81"/>
        <v>939.63802397537745</v>
      </c>
      <c r="X294" s="12">
        <f t="shared" si="82"/>
        <v>-9.6501900023675535E-2</v>
      </c>
      <c r="Z294" s="20">
        <f t="shared" si="83"/>
        <v>-4138.8480568605482</v>
      </c>
      <c r="AA294" s="10">
        <f t="shared" si="84"/>
        <v>-0.25099932217578158</v>
      </c>
      <c r="AB294" s="10"/>
      <c r="AC294" s="21">
        <f t="shared" si="85"/>
        <v>-0.25099932217578158</v>
      </c>
      <c r="AD294" s="12"/>
      <c r="AE294" s="22">
        <f t="shared" si="86"/>
        <v>4.5871559633027525E-2</v>
      </c>
      <c r="AF294" s="10">
        <f t="shared" si="87"/>
        <v>2.34509511234271E-3</v>
      </c>
    </row>
    <row r="295" spans="1:32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Inputs!$B$1-A295</f>
        <v>66</v>
      </c>
      <c r="J295" s="10">
        <f t="shared" si="73"/>
        <v>-0.104</v>
      </c>
      <c r="K295" s="11">
        <f t="shared" si="74"/>
        <v>0.89600000000000002</v>
      </c>
      <c r="L295" s="12">
        <f t="shared" si="75"/>
        <v>-130</v>
      </c>
      <c r="N295" s="10">
        <f t="shared" si="76"/>
        <v>0.14399999999999999</v>
      </c>
      <c r="O295" s="13">
        <f t="shared" si="77"/>
        <v>0.85599999999999998</v>
      </c>
      <c r="P295" s="12">
        <f t="shared" si="78"/>
        <v>-180</v>
      </c>
      <c r="R295" s="24">
        <f t="shared" si="79"/>
        <v>-3100</v>
      </c>
      <c r="S295" s="14">
        <f t="shared" si="80"/>
        <v>-0.124</v>
      </c>
      <c r="V295" s="15"/>
      <c r="W295" s="12">
        <f t="shared" si="81"/>
        <v>965.49962096552542</v>
      </c>
      <c r="X295" s="12">
        <f t="shared" si="82"/>
        <v>-9.7663905639695861E-2</v>
      </c>
      <c r="Z295" s="20">
        <f t="shared" si="83"/>
        <v>-4181.2016731044168</v>
      </c>
      <c r="AA295" s="10">
        <f t="shared" si="84"/>
        <v>-0.25858634852732587</v>
      </c>
      <c r="AB295" s="10"/>
      <c r="AC295" s="21">
        <f t="shared" si="85"/>
        <v>-0.25858634852732587</v>
      </c>
      <c r="AD295" s="12"/>
      <c r="AE295" s="22">
        <f t="shared" si="86"/>
        <v>4.4642857142857144E-2</v>
      </c>
      <c r="AF295" s="10">
        <f t="shared" si="87"/>
        <v>2.2808966347045434E-3</v>
      </c>
    </row>
    <row r="296" spans="1:32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Inputs!$B$1-A296</f>
        <v>66</v>
      </c>
      <c r="J296" s="10">
        <f t="shared" si="73"/>
        <v>-0.1015625</v>
      </c>
      <c r="K296" s="11">
        <f t="shared" si="74"/>
        <v>0.8984375</v>
      </c>
      <c r="L296" s="12">
        <f t="shared" si="75"/>
        <v>-130</v>
      </c>
      <c r="N296" s="10">
        <f t="shared" si="76"/>
        <v>0.140625</v>
      </c>
      <c r="O296" s="13">
        <f t="shared" si="77"/>
        <v>0.859375</v>
      </c>
      <c r="P296" s="12">
        <f t="shared" si="78"/>
        <v>-180</v>
      </c>
      <c r="R296" s="24">
        <f t="shared" si="79"/>
        <v>-3100</v>
      </c>
      <c r="S296" s="14">
        <f t="shared" si="80"/>
        <v>-0.12109375</v>
      </c>
      <c r="V296" s="15"/>
      <c r="W296" s="12">
        <f t="shared" si="81"/>
        <v>991.3612179556734</v>
      </c>
      <c r="X296" s="12">
        <f t="shared" si="82"/>
        <v>-9.8762529131206006E-2</v>
      </c>
      <c r="Z296" s="20">
        <f t="shared" si="83"/>
        <v>-4223.5552893482891</v>
      </c>
      <c r="AA296" s="10">
        <f t="shared" si="84"/>
        <v>-0.26602121018324776</v>
      </c>
      <c r="AB296" s="10"/>
      <c r="AC296" s="21">
        <f t="shared" si="85"/>
        <v>-0.26602121018324776</v>
      </c>
      <c r="AD296" s="12"/>
      <c r="AE296" s="22">
        <f t="shared" si="86"/>
        <v>4.3478260869565216E-2</v>
      </c>
      <c r="AF296" s="10">
        <f t="shared" si="87"/>
        <v>2.2201200084238648E-3</v>
      </c>
    </row>
    <row r="297" spans="1:32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Inputs!$B$1-A297</f>
        <v>66</v>
      </c>
      <c r="J297" s="10">
        <f t="shared" si="73"/>
        <v>-9.9236641221374045E-2</v>
      </c>
      <c r="K297" s="11">
        <f t="shared" si="74"/>
        <v>0.9007633587786259</v>
      </c>
      <c r="L297" s="12">
        <f t="shared" si="75"/>
        <v>-130</v>
      </c>
      <c r="N297" s="10">
        <f t="shared" si="76"/>
        <v>0.13740458015267176</v>
      </c>
      <c r="O297" s="13">
        <f t="shared" si="77"/>
        <v>0.86259541984732824</v>
      </c>
      <c r="P297" s="12">
        <f t="shared" si="78"/>
        <v>-180</v>
      </c>
      <c r="R297" s="24">
        <f t="shared" si="79"/>
        <v>-3100</v>
      </c>
      <c r="S297" s="14">
        <f t="shared" si="80"/>
        <v>-0.1183206106870229</v>
      </c>
      <c r="V297" s="15"/>
      <c r="W297" s="12">
        <f t="shared" si="81"/>
        <v>1017.2228149458215</v>
      </c>
      <c r="X297" s="12">
        <f t="shared" si="82"/>
        <v>-9.9802818632016385E-2</v>
      </c>
      <c r="Z297" s="20">
        <f t="shared" si="83"/>
        <v>-4265.908905592154</v>
      </c>
      <c r="AA297" s="10">
        <f t="shared" si="84"/>
        <v>-0.2733084393958275</v>
      </c>
      <c r="AB297" s="10"/>
      <c r="AC297" s="21">
        <f t="shared" si="85"/>
        <v>-0.2733084393958275</v>
      </c>
      <c r="AD297" s="12"/>
      <c r="AE297" s="22">
        <f t="shared" si="86"/>
        <v>4.2372881355932202E-2</v>
      </c>
      <c r="AF297" s="10">
        <f t="shared" si="87"/>
        <v>2.162498710948646E-3</v>
      </c>
    </row>
    <row r="298" spans="1:32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Inputs!$B$1-A298</f>
        <v>66</v>
      </c>
      <c r="J298" s="10">
        <f t="shared" si="73"/>
        <v>-9.7014925373134331E-2</v>
      </c>
      <c r="K298" s="11">
        <f t="shared" si="74"/>
        <v>0.90298507462686572</v>
      </c>
      <c r="L298" s="12">
        <f t="shared" si="75"/>
        <v>-130</v>
      </c>
      <c r="N298" s="10">
        <f t="shared" si="76"/>
        <v>0.13432835820895522</v>
      </c>
      <c r="O298" s="13">
        <f t="shared" si="77"/>
        <v>0.86567164179104472</v>
      </c>
      <c r="P298" s="12">
        <f t="shared" si="78"/>
        <v>-180</v>
      </c>
      <c r="R298" s="24">
        <f t="shared" si="79"/>
        <v>-3100</v>
      </c>
      <c r="S298" s="14">
        <f t="shared" si="80"/>
        <v>-0.11567164179104478</v>
      </c>
      <c r="V298" s="15"/>
      <c r="W298" s="12">
        <f t="shared" si="81"/>
        <v>1043.0844119359695</v>
      </c>
      <c r="X298" s="12">
        <f t="shared" si="82"/>
        <v>-0.10078930005519875</v>
      </c>
      <c r="Z298" s="20">
        <f t="shared" si="83"/>
        <v>-4308.2625218360226</v>
      </c>
      <c r="AA298" s="10">
        <f t="shared" si="84"/>
        <v>-0.28045239019490059</v>
      </c>
      <c r="AB298" s="10"/>
      <c r="AC298" s="21">
        <f t="shared" si="85"/>
        <v>-0.28045239019490059</v>
      </c>
      <c r="AD298" s="12"/>
      <c r="AE298" s="22">
        <f t="shared" si="86"/>
        <v>4.1322314049586778E-2</v>
      </c>
      <c r="AF298" s="10">
        <f t="shared" si="87"/>
        <v>2.10779320198895E-3</v>
      </c>
    </row>
    <row r="299" spans="1:32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Inputs!$B$1-A299</f>
        <v>66</v>
      </c>
      <c r="J299" s="10">
        <f t="shared" si="73"/>
        <v>-9.4890510948905105E-2</v>
      </c>
      <c r="K299" s="11">
        <f t="shared" si="74"/>
        <v>0.9051094890510949</v>
      </c>
      <c r="L299" s="12">
        <f t="shared" si="75"/>
        <v>-130</v>
      </c>
      <c r="N299" s="10">
        <f t="shared" si="76"/>
        <v>0.13138686131386862</v>
      </c>
      <c r="O299" s="13">
        <f t="shared" si="77"/>
        <v>0.86861313868613144</v>
      </c>
      <c r="P299" s="12">
        <f t="shared" si="78"/>
        <v>-180</v>
      </c>
      <c r="R299" s="24">
        <f t="shared" si="79"/>
        <v>-3100</v>
      </c>
      <c r="S299" s="14">
        <f t="shared" si="80"/>
        <v>-0.11313868613138686</v>
      </c>
      <c r="V299" s="15"/>
      <c r="W299" s="12">
        <f t="shared" si="81"/>
        <v>1068.9460089261174</v>
      </c>
      <c r="X299" s="12">
        <f t="shared" si="82"/>
        <v>-0.10172604291922906</v>
      </c>
      <c r="Z299" s="20">
        <f t="shared" si="83"/>
        <v>-4350.6161380798912</v>
      </c>
      <c r="AA299" s="10">
        <f t="shared" si="84"/>
        <v>-0.2874572470629046</v>
      </c>
      <c r="AB299" s="10"/>
      <c r="AC299" s="21">
        <f t="shared" si="85"/>
        <v>-0.2874572470629046</v>
      </c>
      <c r="AD299" s="12"/>
      <c r="AE299" s="22">
        <f t="shared" si="86"/>
        <v>4.0322580645161289E-2</v>
      </c>
      <c r="AF299" s="10">
        <f t="shared" si="87"/>
        <v>2.0557875927899039E-3</v>
      </c>
    </row>
    <row r="300" spans="1:32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Inputs!$B$1-A300</f>
        <v>66</v>
      </c>
      <c r="J300" s="10">
        <f t="shared" si="73"/>
        <v>-9.285714285714286E-2</v>
      </c>
      <c r="K300" s="11">
        <f t="shared" si="74"/>
        <v>0.90714285714285714</v>
      </c>
      <c r="L300" s="12">
        <f t="shared" si="75"/>
        <v>-130</v>
      </c>
      <c r="N300" s="10">
        <f t="shared" si="76"/>
        <v>0.12857142857142856</v>
      </c>
      <c r="O300" s="13">
        <f t="shared" si="77"/>
        <v>0.87142857142857144</v>
      </c>
      <c r="P300" s="12">
        <f t="shared" si="78"/>
        <v>-180</v>
      </c>
      <c r="R300" s="24">
        <f t="shared" si="79"/>
        <v>-3100</v>
      </c>
      <c r="S300" s="14">
        <f t="shared" si="80"/>
        <v>-0.11071428571428571</v>
      </c>
      <c r="V300" s="15"/>
      <c r="W300" s="12">
        <f t="shared" si="81"/>
        <v>1094.8076059162654</v>
      </c>
      <c r="X300" s="12">
        <f t="shared" si="82"/>
        <v>-0.10261671646207754</v>
      </c>
      <c r="Z300" s="20">
        <f t="shared" si="83"/>
        <v>-4392.9697543237598</v>
      </c>
      <c r="AA300" s="10">
        <f t="shared" si="84"/>
        <v>-0.29432703310810654</v>
      </c>
      <c r="AB300" s="10"/>
      <c r="AC300" s="21">
        <f t="shared" si="85"/>
        <v>-0.29432703310810654</v>
      </c>
      <c r="AD300" s="12"/>
      <c r="AE300" s="22">
        <f t="shared" si="86"/>
        <v>3.937007874015748E-2</v>
      </c>
      <c r="AF300" s="10">
        <f t="shared" si="87"/>
        <v>2.0062867969609099E-3</v>
      </c>
    </row>
    <row r="301" spans="1:32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Inputs!$B$1-A301</f>
        <v>66</v>
      </c>
      <c r="J301" s="10">
        <f t="shared" si="73"/>
        <v>-9.0909090909090912E-2</v>
      </c>
      <c r="K301" s="11">
        <f t="shared" si="74"/>
        <v>0.90909090909090906</v>
      </c>
      <c r="L301" s="12">
        <f t="shared" si="75"/>
        <v>-130</v>
      </c>
      <c r="N301" s="10">
        <f t="shared" si="76"/>
        <v>0.12587412587412589</v>
      </c>
      <c r="O301" s="13">
        <f t="shared" si="77"/>
        <v>0.87412587412587417</v>
      </c>
      <c r="P301" s="12">
        <f t="shared" si="78"/>
        <v>-180</v>
      </c>
      <c r="R301" s="24">
        <f t="shared" si="79"/>
        <v>-3100</v>
      </c>
      <c r="S301" s="14">
        <f t="shared" si="80"/>
        <v>-0.10839160839160839</v>
      </c>
      <c r="V301" s="15"/>
      <c r="W301" s="12">
        <f t="shared" si="81"/>
        <v>1120.6692029064134</v>
      </c>
      <c r="X301" s="12">
        <f t="shared" si="82"/>
        <v>-0.1034646376748693</v>
      </c>
      <c r="Z301" s="20">
        <f t="shared" si="83"/>
        <v>-4435.3233705676284</v>
      </c>
      <c r="AA301" s="10">
        <f t="shared" si="84"/>
        <v>-0.3010656177695416</v>
      </c>
      <c r="AB301" s="10"/>
      <c r="AC301" s="21">
        <f t="shared" si="85"/>
        <v>-0.3010656177695416</v>
      </c>
      <c r="AD301" s="12"/>
      <c r="AE301" s="22">
        <f t="shared" si="86"/>
        <v>3.8461538461538464E-2</v>
      </c>
      <c r="AF301" s="10">
        <f t="shared" si="87"/>
        <v>1.9591140835357734E-3</v>
      </c>
    </row>
    <row r="302" spans="1:32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Inputs!$B$1-A302</f>
        <v>66</v>
      </c>
      <c r="J302" s="10">
        <f t="shared" si="73"/>
        <v>-8.9041095890410954E-2</v>
      </c>
      <c r="K302" s="11">
        <f t="shared" si="74"/>
        <v>0.91095890410958902</v>
      </c>
      <c r="L302" s="12">
        <f t="shared" si="75"/>
        <v>-130</v>
      </c>
      <c r="N302" s="10">
        <f t="shared" si="76"/>
        <v>0.12328767123287671</v>
      </c>
      <c r="O302" s="13">
        <f t="shared" si="77"/>
        <v>0.87671232876712324</v>
      </c>
      <c r="P302" s="12">
        <f t="shared" si="78"/>
        <v>-180</v>
      </c>
      <c r="R302" s="24">
        <f t="shared" si="79"/>
        <v>-3100</v>
      </c>
      <c r="S302" s="14">
        <f t="shared" si="80"/>
        <v>-0.10616438356164383</v>
      </c>
      <c r="V302" s="15"/>
      <c r="W302" s="12">
        <f t="shared" si="81"/>
        <v>1146.5307998965613</v>
      </c>
      <c r="X302" s="12">
        <f t="shared" si="82"/>
        <v>-0.10427281258081145</v>
      </c>
      <c r="Z302" s="20">
        <f t="shared" si="83"/>
        <v>-4477.676986811497</v>
      </c>
      <c r="AA302" s="10">
        <f t="shared" si="84"/>
        <v>-0.30767672408467434</v>
      </c>
      <c r="AB302" s="10"/>
      <c r="AC302" s="21">
        <f t="shared" si="85"/>
        <v>-0.30767672408467434</v>
      </c>
      <c r="AD302" s="12"/>
      <c r="AE302" s="22">
        <f t="shared" si="86"/>
        <v>3.7593984962406013E-2</v>
      </c>
      <c r="AF302" s="10">
        <f t="shared" si="87"/>
        <v>1.9141089675301926E-3</v>
      </c>
    </row>
    <row r="303" spans="1:32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Inputs!$B$1-A303</f>
        <v>66</v>
      </c>
      <c r="J303" s="10">
        <f t="shared" si="73"/>
        <v>-8.7248322147651006E-2</v>
      </c>
      <c r="K303" s="11">
        <f t="shared" si="74"/>
        <v>0.91275167785234901</v>
      </c>
      <c r="L303" s="12">
        <f t="shared" si="75"/>
        <v>-130</v>
      </c>
      <c r="N303" s="10">
        <f t="shared" si="76"/>
        <v>0.12080536912751678</v>
      </c>
      <c r="O303" s="13">
        <f t="shared" si="77"/>
        <v>0.87919463087248317</v>
      </c>
      <c r="P303" s="12">
        <f t="shared" si="78"/>
        <v>-180</v>
      </c>
      <c r="R303" s="24">
        <f t="shared" si="79"/>
        <v>-3100</v>
      </c>
      <c r="S303" s="14">
        <f t="shared" si="80"/>
        <v>-0.1040268456375839</v>
      </c>
      <c r="V303" s="15"/>
      <c r="W303" s="12">
        <f t="shared" si="81"/>
        <v>1172.3923968867095</v>
      </c>
      <c r="X303" s="12">
        <f t="shared" si="82"/>
        <v>-0.10504397184220646</v>
      </c>
      <c r="Z303" s="20">
        <f t="shared" si="83"/>
        <v>-4520.030603055362</v>
      </c>
      <c r="AA303" s="10">
        <f t="shared" si="84"/>
        <v>-0.31416393554846234</v>
      </c>
      <c r="AB303" s="10"/>
      <c r="AC303" s="21">
        <f t="shared" si="85"/>
        <v>-0.31416393554846234</v>
      </c>
      <c r="AD303" s="12"/>
      <c r="AE303" s="22">
        <f t="shared" si="86"/>
        <v>3.6764705882352942E-2</v>
      </c>
      <c r="AF303" s="10">
        <f t="shared" si="87"/>
        <v>1.8711253849008624E-3</v>
      </c>
    </row>
    <row r="304" spans="1:32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Inputs!$B$1-A304</f>
        <v>66</v>
      </c>
      <c r="J304" s="10">
        <f t="shared" si="73"/>
        <v>-8.5526315789473686E-2</v>
      </c>
      <c r="K304" s="11">
        <f t="shared" si="74"/>
        <v>0.91447368421052633</v>
      </c>
      <c r="L304" s="12">
        <f t="shared" si="75"/>
        <v>-130</v>
      </c>
      <c r="N304" s="10">
        <f t="shared" si="76"/>
        <v>0.11842105263157894</v>
      </c>
      <c r="O304" s="13">
        <f t="shared" si="77"/>
        <v>0.88157894736842102</v>
      </c>
      <c r="P304" s="12">
        <f t="shared" si="78"/>
        <v>-180</v>
      </c>
      <c r="R304" s="24">
        <f t="shared" si="79"/>
        <v>-3100</v>
      </c>
      <c r="S304" s="14">
        <f t="shared" si="80"/>
        <v>-0.10197368421052631</v>
      </c>
      <c r="V304" s="15"/>
      <c r="W304" s="12">
        <f t="shared" si="81"/>
        <v>1198.2539938768575</v>
      </c>
      <c r="X304" s="12">
        <f t="shared" si="82"/>
        <v>-0.10578060158443468</v>
      </c>
      <c r="Z304" s="20">
        <f t="shared" si="83"/>
        <v>-4562.3842192992342</v>
      </c>
      <c r="AA304" s="10">
        <f t="shared" si="84"/>
        <v>-0.32053070259037747</v>
      </c>
      <c r="AB304" s="10"/>
      <c r="AC304" s="21">
        <f t="shared" si="85"/>
        <v>-0.32053070259037747</v>
      </c>
      <c r="AD304" s="12"/>
      <c r="AE304" s="22">
        <f t="shared" si="86"/>
        <v>3.5971223021582732E-2</v>
      </c>
      <c r="AF304" s="10">
        <f t="shared" si="87"/>
        <v>1.830030108152747E-3</v>
      </c>
    </row>
    <row r="305" spans="1:32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Inputs!$B$1-A305</f>
        <v>66</v>
      </c>
      <c r="J305" s="10">
        <f t="shared" si="73"/>
        <v>-8.387096774193549E-2</v>
      </c>
      <c r="K305" s="11">
        <f t="shared" si="74"/>
        <v>0.91612903225806452</v>
      </c>
      <c r="L305" s="12">
        <f t="shared" si="75"/>
        <v>-130</v>
      </c>
      <c r="N305" s="10">
        <f t="shared" si="76"/>
        <v>0.11612903225806452</v>
      </c>
      <c r="O305" s="13">
        <f t="shared" si="77"/>
        <v>0.88387096774193552</v>
      </c>
      <c r="P305" s="12">
        <f t="shared" si="78"/>
        <v>-180</v>
      </c>
      <c r="R305" s="24">
        <f t="shared" si="79"/>
        <v>-3100</v>
      </c>
      <c r="S305" s="14">
        <f t="shared" si="80"/>
        <v>-0.1</v>
      </c>
      <c r="V305" s="15"/>
      <c r="W305" s="12">
        <f t="shared" si="81"/>
        <v>1224.1155908670055</v>
      </c>
      <c r="X305" s="12">
        <f t="shared" si="82"/>
        <v>-0.10648497017006898</v>
      </c>
      <c r="Z305" s="20">
        <f t="shared" si="83"/>
        <v>-4604.7378355431028</v>
      </c>
      <c r="AA305" s="10">
        <f t="shared" si="84"/>
        <v>-0.32678034869397238</v>
      </c>
      <c r="AB305" s="10"/>
      <c r="AC305" s="21">
        <f t="shared" si="85"/>
        <v>-0.32678034869397238</v>
      </c>
      <c r="AD305" s="12"/>
      <c r="AE305" s="22">
        <f t="shared" si="86"/>
        <v>3.5211267605633804E-2</v>
      </c>
      <c r="AF305" s="10">
        <f t="shared" si="87"/>
        <v>1.7907013663629456E-3</v>
      </c>
    </row>
    <row r="306" spans="1:32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Inputs!$B$1-A306</f>
        <v>66</v>
      </c>
      <c r="J306" s="10">
        <f t="shared" si="73"/>
        <v>-8.2278481012658222E-2</v>
      </c>
      <c r="K306" s="11">
        <f t="shared" si="74"/>
        <v>0.91772151898734178</v>
      </c>
      <c r="L306" s="12">
        <f t="shared" si="75"/>
        <v>-130</v>
      </c>
      <c r="N306" s="10">
        <f t="shared" si="76"/>
        <v>0.11392405063291139</v>
      </c>
      <c r="O306" s="13">
        <f t="shared" si="77"/>
        <v>0.88607594936708856</v>
      </c>
      <c r="P306" s="12">
        <f t="shared" si="78"/>
        <v>-180</v>
      </c>
      <c r="R306" s="24">
        <f t="shared" si="79"/>
        <v>-3100</v>
      </c>
      <c r="S306" s="14">
        <f t="shared" si="80"/>
        <v>-9.8101265822784806E-2</v>
      </c>
      <c r="V306" s="15"/>
      <c r="W306" s="12">
        <f t="shared" si="81"/>
        <v>1249.9771878571535</v>
      </c>
      <c r="X306" s="12">
        <f t="shared" si="82"/>
        <v>-0.10715915153060467</v>
      </c>
      <c r="Z306" s="20">
        <f t="shared" si="83"/>
        <v>-4647.0914517869678</v>
      </c>
      <c r="AA306" s="10">
        <f t="shared" si="84"/>
        <v>-0.33291607618181424</v>
      </c>
      <c r="AB306" s="10"/>
      <c r="AC306" s="21">
        <f t="shared" si="85"/>
        <v>-0.33291607618181424</v>
      </c>
      <c r="AD306" s="12"/>
      <c r="AE306" s="22">
        <f t="shared" si="86"/>
        <v>3.4482758620689655E-2</v>
      </c>
      <c r="AF306" s="10">
        <f t="shared" si="87"/>
        <v>1.7530276395002486E-3</v>
      </c>
    </row>
    <row r="307" spans="1:32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Inputs!$B$1-A307</f>
        <v>66</v>
      </c>
      <c r="J307" s="10">
        <f t="shared" si="73"/>
        <v>-8.0745341614906832E-2</v>
      </c>
      <c r="K307" s="11">
        <f t="shared" si="74"/>
        <v>0.91925465838509313</v>
      </c>
      <c r="L307" s="12">
        <f t="shared" si="75"/>
        <v>-130</v>
      </c>
      <c r="N307" s="10">
        <f t="shared" si="76"/>
        <v>0.11180124223602485</v>
      </c>
      <c r="O307" s="13">
        <f t="shared" si="77"/>
        <v>0.88819875776397517</v>
      </c>
      <c r="P307" s="12">
        <f t="shared" si="78"/>
        <v>-180</v>
      </c>
      <c r="R307" s="24">
        <f t="shared" si="79"/>
        <v>-3100</v>
      </c>
      <c r="S307" s="14">
        <f t="shared" si="80"/>
        <v>-9.627329192546584E-2</v>
      </c>
      <c r="V307" s="15"/>
      <c r="W307" s="12">
        <f t="shared" si="81"/>
        <v>1275.8387848473014</v>
      </c>
      <c r="X307" s="12">
        <f t="shared" si="82"/>
        <v>-0.10780504556132767</v>
      </c>
      <c r="Z307" s="20">
        <f t="shared" si="83"/>
        <v>-4689.4450680308364</v>
      </c>
      <c r="AA307" s="10">
        <f t="shared" si="84"/>
        <v>-0.33894097168692638</v>
      </c>
      <c r="AB307" s="10"/>
      <c r="AC307" s="21">
        <f t="shared" si="85"/>
        <v>-0.33894097168692638</v>
      </c>
      <c r="AD307" s="12"/>
      <c r="AE307" s="22">
        <f t="shared" si="86"/>
        <v>3.3783783783783786E-2</v>
      </c>
      <c r="AF307" s="10">
        <f t="shared" si="87"/>
        <v>1.716906601880952E-3</v>
      </c>
    </row>
    <row r="308" spans="1:32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Inputs!$B$1-A308</f>
        <v>66</v>
      </c>
      <c r="J308" s="10">
        <f t="shared" si="73"/>
        <v>-7.926829268292683E-2</v>
      </c>
      <c r="K308" s="11">
        <f t="shared" si="74"/>
        <v>0.92073170731707321</v>
      </c>
      <c r="L308" s="12">
        <f t="shared" si="75"/>
        <v>-130</v>
      </c>
      <c r="N308" s="10">
        <f t="shared" si="76"/>
        <v>0.10975609756097561</v>
      </c>
      <c r="O308" s="13">
        <f t="shared" si="77"/>
        <v>0.8902439024390244</v>
      </c>
      <c r="P308" s="12">
        <f t="shared" si="78"/>
        <v>-180</v>
      </c>
      <c r="R308" s="24">
        <f t="shared" si="79"/>
        <v>-3100</v>
      </c>
      <c r="S308" s="14">
        <f t="shared" si="80"/>
        <v>-9.451219512195122E-2</v>
      </c>
      <c r="V308" s="15"/>
      <c r="W308" s="12">
        <f t="shared" si="81"/>
        <v>1301.7003818374494</v>
      </c>
      <c r="X308" s="12">
        <f t="shared" si="82"/>
        <v>-0.10842439600174698</v>
      </c>
      <c r="Z308" s="20">
        <f t="shared" si="83"/>
        <v>-4731.7986842747086</v>
      </c>
      <c r="AA308" s="10">
        <f t="shared" si="84"/>
        <v>-0.34485801133038507</v>
      </c>
      <c r="AB308" s="10"/>
      <c r="AC308" s="21">
        <f t="shared" si="85"/>
        <v>-0.34485801133038507</v>
      </c>
      <c r="AD308" s="12"/>
      <c r="AE308" s="22">
        <f t="shared" si="86"/>
        <v>3.3112582781456956E-2</v>
      </c>
      <c r="AF308" s="10">
        <f t="shared" si="87"/>
        <v>1.6822441936744648E-3</v>
      </c>
    </row>
    <row r="309" spans="1:32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Inputs!$B$1-A309</f>
        <v>66</v>
      </c>
      <c r="J309" s="10">
        <f t="shared" si="73"/>
        <v>-7.7844311377245512E-2</v>
      </c>
      <c r="K309" s="11">
        <f t="shared" si="74"/>
        <v>0.92215568862275454</v>
      </c>
      <c r="L309" s="12">
        <f t="shared" si="75"/>
        <v>-130</v>
      </c>
      <c r="N309" s="10">
        <f t="shared" si="76"/>
        <v>0.10778443113772455</v>
      </c>
      <c r="O309" s="13">
        <f t="shared" si="77"/>
        <v>0.89221556886227549</v>
      </c>
      <c r="P309" s="12">
        <f t="shared" si="78"/>
        <v>-180</v>
      </c>
      <c r="R309" s="24">
        <f t="shared" si="79"/>
        <v>-3100</v>
      </c>
      <c r="S309" s="14">
        <f t="shared" si="80"/>
        <v>-9.2814371257485026E-2</v>
      </c>
      <c r="V309" s="15"/>
      <c r="W309" s="12">
        <f t="shared" si="81"/>
        <v>1327.5619788275974</v>
      </c>
      <c r="X309" s="12">
        <f t="shared" si="82"/>
        <v>-0.10901880615597491</v>
      </c>
      <c r="Z309" s="20">
        <f t="shared" si="83"/>
        <v>-4774.1523005185736</v>
      </c>
      <c r="AA309" s="10">
        <f t="shared" si="84"/>
        <v>-0.35067006562332026</v>
      </c>
      <c r="AB309" s="10"/>
      <c r="AC309" s="21">
        <f t="shared" si="85"/>
        <v>-0.35067006562332026</v>
      </c>
      <c r="AD309" s="12"/>
      <c r="AE309" s="22">
        <f t="shared" si="86"/>
        <v>3.2467532467532464E-2</v>
      </c>
      <c r="AF309" s="10">
        <f t="shared" si="87"/>
        <v>1.6489538027074646E-3</v>
      </c>
    </row>
    <row r="310" spans="1:32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Inputs!$B$1-A310</f>
        <v>66</v>
      </c>
      <c r="J310" s="10">
        <f t="shared" si="73"/>
        <v>-7.6470588235294124E-2</v>
      </c>
      <c r="K310" s="11">
        <f t="shared" si="74"/>
        <v>0.92352941176470593</v>
      </c>
      <c r="L310" s="12">
        <f t="shared" si="75"/>
        <v>-130</v>
      </c>
      <c r="N310" s="10">
        <f t="shared" si="76"/>
        <v>0.10588235294117647</v>
      </c>
      <c r="O310" s="13">
        <f t="shared" si="77"/>
        <v>0.89411764705882357</v>
      </c>
      <c r="P310" s="12">
        <f t="shared" si="78"/>
        <v>-180</v>
      </c>
      <c r="R310" s="24">
        <f t="shared" si="79"/>
        <v>-3100</v>
      </c>
      <c r="S310" s="14">
        <f t="shared" si="80"/>
        <v>-9.1176470588235289E-2</v>
      </c>
      <c r="V310" s="15"/>
      <c r="W310" s="12">
        <f t="shared" si="81"/>
        <v>1353.4235758177454</v>
      </c>
      <c r="X310" s="12">
        <f t="shared" si="82"/>
        <v>-0.10958975275148332</v>
      </c>
      <c r="Z310" s="20">
        <f t="shared" si="83"/>
        <v>-4816.5059167624422</v>
      </c>
      <c r="AA310" s="10">
        <f t="shared" si="84"/>
        <v>-0.35637990411028969</v>
      </c>
      <c r="AB310" s="10"/>
      <c r="AC310" s="21">
        <f t="shared" si="85"/>
        <v>-0.35637990411028969</v>
      </c>
      <c r="AD310" s="12"/>
      <c r="AE310" s="22">
        <f t="shared" si="86"/>
        <v>3.1847133757961783E-2</v>
      </c>
      <c r="AF310" s="10">
        <f t="shared" si="87"/>
        <v>1.6169555415775916E-3</v>
      </c>
    </row>
    <row r="311" spans="1:32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Inputs!$B$1-A311</f>
        <v>66</v>
      </c>
      <c r="J311" s="10">
        <f t="shared" si="73"/>
        <v>-5.9701492537313432E-2</v>
      </c>
      <c r="K311" s="11">
        <f t="shared" si="74"/>
        <v>0.94029850746268662</v>
      </c>
      <c r="L311" s="12">
        <f t="shared" si="75"/>
        <v>-120</v>
      </c>
      <c r="N311" s="10">
        <f t="shared" si="76"/>
        <v>8.45771144278607E-2</v>
      </c>
      <c r="O311" s="13">
        <f t="shared" si="77"/>
        <v>0.91542288557213936</v>
      </c>
      <c r="P311" s="12">
        <f t="shared" si="78"/>
        <v>-170</v>
      </c>
      <c r="R311" s="24">
        <f t="shared" si="79"/>
        <v>-2900</v>
      </c>
      <c r="S311" s="14">
        <f t="shared" si="80"/>
        <v>-7.2139303482587069E-2</v>
      </c>
      <c r="V311" s="15"/>
      <c r="W311" s="12">
        <f t="shared" si="81"/>
        <v>1629.2806103793241</v>
      </c>
      <c r="X311" s="12">
        <f t="shared" si="82"/>
        <v>-0.11452140740254124</v>
      </c>
      <c r="Z311" s="20">
        <f t="shared" si="83"/>
        <v>-5068.2778233637</v>
      </c>
      <c r="AA311" s="10">
        <f t="shared" si="84"/>
        <v>-0.42781352935476291</v>
      </c>
      <c r="AB311" s="10"/>
      <c r="AC311" s="21">
        <f t="shared" si="85"/>
        <v>-0.42781352935476291</v>
      </c>
      <c r="AD311" s="12"/>
      <c r="AE311" s="22">
        <f t="shared" si="86"/>
        <v>2.6455026455026454E-2</v>
      </c>
      <c r="AF311" s="10">
        <f t="shared" si="87"/>
        <v>1.3396647195136335E-3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4" t="str">
        <f>'cpi_3.0'!R1</f>
        <v>average reduction 66-88 (x 20) years linear £</v>
      </c>
      <c r="D1" s="43" t="str">
        <f>'cpi_3.0'!Z1</f>
        <v>Total reduction x 20 years geometric series</v>
      </c>
    </row>
    <row r="2" spans="1:4" x14ac:dyDescent="0.2">
      <c r="A2" s="2">
        <f>'cpi_3.0'!I2</f>
        <v>23</v>
      </c>
      <c r="B2" s="2">
        <f>'cpi_3.0'!B2</f>
        <v>2500</v>
      </c>
      <c r="C2" s="2">
        <f>'cpi_3.0'!R2</f>
        <v>-11800</v>
      </c>
      <c r="D2" s="41">
        <f>'cpi_3.0'!Z2</f>
        <v>-11291.794858892787</v>
      </c>
    </row>
    <row r="3" spans="1:4" x14ac:dyDescent="0.2">
      <c r="A3" s="2">
        <f>'cpi_3.0'!I3</f>
        <v>23</v>
      </c>
      <c r="B3" s="2">
        <f>'cpi_3.0'!B3</f>
        <v>7500</v>
      </c>
      <c r="C3" s="2">
        <f>'cpi_3.0'!R3</f>
        <v>-35200</v>
      </c>
      <c r="D3" s="41">
        <f>'cpi_3.0'!Z3</f>
        <v>-33889.502448759638</v>
      </c>
    </row>
    <row r="4" spans="1:4" x14ac:dyDescent="0.2">
      <c r="A4" s="2">
        <f>'cpi_3.0'!I4</f>
        <v>23</v>
      </c>
      <c r="B4" s="2">
        <f>'cpi_3.0'!B4</f>
        <v>12500</v>
      </c>
      <c r="C4" s="2">
        <f>'cpi_3.0'!R4</f>
        <v>-58700</v>
      </c>
      <c r="D4" s="41">
        <f>'cpi_3.0'!Z4</f>
        <v>-56501.327910707798</v>
      </c>
    </row>
    <row r="5" spans="1:4" x14ac:dyDescent="0.2">
      <c r="A5" s="2">
        <f>'cpi_3.0'!I5</f>
        <v>23</v>
      </c>
      <c r="B5" s="2">
        <f>'cpi_3.0'!B5</f>
        <v>17500</v>
      </c>
      <c r="C5" s="2">
        <f>'cpi_3.0'!R5</f>
        <v>-82500</v>
      </c>
      <c r="D5" s="41">
        <f>'cpi_3.0'!Z5</f>
        <v>-79470.799756412074</v>
      </c>
    </row>
    <row r="6" spans="1:4" x14ac:dyDescent="0.2">
      <c r="A6" s="2">
        <f>'cpi_3.0'!I6</f>
        <v>23</v>
      </c>
      <c r="B6" s="2">
        <f>'cpi_3.0'!B6</f>
        <v>22500</v>
      </c>
      <c r="C6" s="2">
        <f>'cpi_3.0'!R6</f>
        <v>-114700</v>
      </c>
      <c r="D6" s="41">
        <f>'cpi_3.0'!Z6</f>
        <v>-111376.73161429574</v>
      </c>
    </row>
    <row r="7" spans="1:4" x14ac:dyDescent="0.2">
      <c r="A7" s="2">
        <f>'cpi_3.0'!I7</f>
        <v>23</v>
      </c>
      <c r="B7" s="2">
        <f>'cpi_3.0'!B7</f>
        <v>27500</v>
      </c>
      <c r="C7" s="2">
        <f>'cpi_3.0'!R7</f>
        <v>-154800</v>
      </c>
      <c r="D7" s="41">
        <f>'cpi_3.0'!Z7</f>
        <v>-152019.12348435883</v>
      </c>
    </row>
    <row r="8" spans="1:4" x14ac:dyDescent="0.2">
      <c r="A8" s="2">
        <f>'cpi_3.0'!I8</f>
        <v>23</v>
      </c>
      <c r="B8" s="2">
        <f>'cpi_3.0'!B8</f>
        <v>32500</v>
      </c>
      <c r="C8" s="2">
        <f>'cpi_3.0'!R8</f>
        <v>-198700</v>
      </c>
      <c r="D8" s="41">
        <f>'cpi_3.0'!Z8</f>
        <v>-196922.68642447097</v>
      </c>
    </row>
    <row r="9" spans="1:4" x14ac:dyDescent="0.2">
      <c r="A9" s="2">
        <f>'cpi_3.0'!I9</f>
        <v>23</v>
      </c>
      <c r="B9" s="2">
        <f>'cpi_3.0'!B9</f>
        <v>37500</v>
      </c>
      <c r="C9" s="2">
        <f>'cpi_3.0'!R9</f>
        <v>-244500</v>
      </c>
      <c r="D9" s="41">
        <f>'cpi_3.0'!Z9</f>
        <v>-244256.83489960764</v>
      </c>
    </row>
    <row r="10" spans="1:4" x14ac:dyDescent="0.2">
      <c r="A10" s="2">
        <f>'cpi_3.0'!I10</f>
        <v>23</v>
      </c>
      <c r="B10" s="2">
        <f>'cpi_3.0'!B10</f>
        <v>42500</v>
      </c>
      <c r="C10" s="2">
        <f>'cpi_3.0'!R10</f>
        <v>-286500</v>
      </c>
      <c r="D10" s="41">
        <f>'cpi_3.0'!Z10</f>
        <v>-288120.3940143378</v>
      </c>
    </row>
    <row r="11" spans="1:4" x14ac:dyDescent="0.2">
      <c r="A11" s="2">
        <f>'cpi_3.0'!I11</f>
        <v>23</v>
      </c>
      <c r="B11" s="2">
        <f>'cpi_3.0'!B11</f>
        <v>47500</v>
      </c>
      <c r="C11" s="2">
        <f>'cpi_3.0'!R11</f>
        <v>-313500</v>
      </c>
      <c r="D11" s="41">
        <f>'cpi_3.0'!Z11</f>
        <v>-316998.07100114931</v>
      </c>
    </row>
    <row r="12" spans="1:4" x14ac:dyDescent="0.2">
      <c r="A12" s="2">
        <f>'cpi_3.0'!I12</f>
        <v>23</v>
      </c>
      <c r="B12" s="2">
        <f>'cpi_3.0'!B12</f>
        <v>52500</v>
      </c>
      <c r="C12" s="2">
        <f>'cpi_3.0'!R12</f>
        <v>-328100</v>
      </c>
      <c r="D12" s="41">
        <f>'cpi_3.0'!Z12</f>
        <v>-333461.63011587952</v>
      </c>
    </row>
    <row r="13" spans="1:4" x14ac:dyDescent="0.2">
      <c r="A13" s="2">
        <f>'cpi_3.0'!I13</f>
        <v>23</v>
      </c>
      <c r="B13" s="2">
        <f>'cpi_3.0'!B13</f>
        <v>57500</v>
      </c>
      <c r="C13" s="2">
        <f>'cpi_3.0'!R13</f>
        <v>-334300</v>
      </c>
      <c r="D13" s="41">
        <f>'cpi_3.0'!Z13</f>
        <v>-341539.30710269103</v>
      </c>
    </row>
    <row r="14" spans="1:4" x14ac:dyDescent="0.2">
      <c r="A14" s="2">
        <f>'cpi_3.0'!I14</f>
        <v>23</v>
      </c>
      <c r="B14" s="2">
        <f>'cpi_3.0'!B14</f>
        <v>62500</v>
      </c>
      <c r="C14" s="2">
        <f>'cpi_3.0'!R14</f>
        <v>-334700</v>
      </c>
      <c r="D14" s="41">
        <f>'cpi_3.0'!Z14</f>
        <v>-343788.74834533996</v>
      </c>
    </row>
    <row r="15" spans="1:4" x14ac:dyDescent="0.2">
      <c r="A15" s="2">
        <f>'cpi_3.0'!I15</f>
        <v>23</v>
      </c>
      <c r="B15" s="2">
        <f>'cpi_3.0'!B15</f>
        <v>67500</v>
      </c>
      <c r="C15" s="2">
        <f>'cpi_3.0'!R15</f>
        <v>-334700</v>
      </c>
      <c r="D15" s="41">
        <f>'cpi_3.0'!Z15</f>
        <v>-345624.0717159076</v>
      </c>
    </row>
    <row r="16" spans="1:4" x14ac:dyDescent="0.2">
      <c r="A16" s="2">
        <f>'cpi_3.0'!I16</f>
        <v>23</v>
      </c>
      <c r="B16" s="2">
        <f>'cpi_3.0'!B16</f>
        <v>72500</v>
      </c>
      <c r="C16" s="2">
        <f>'cpi_3.0'!R16</f>
        <v>-334700</v>
      </c>
      <c r="D16" s="41">
        <f>'cpi_3.0'!Z16</f>
        <v>-347445.27721439389</v>
      </c>
    </row>
    <row r="17" spans="1:4" x14ac:dyDescent="0.2">
      <c r="A17" s="2">
        <f>'cpi_3.0'!I17</f>
        <v>23</v>
      </c>
      <c r="B17" s="2">
        <f>'cpi_3.0'!B17</f>
        <v>77500</v>
      </c>
      <c r="C17" s="2">
        <f>'cpi_3.0'!R17</f>
        <v>-334700</v>
      </c>
      <c r="D17" s="41">
        <f>'cpi_3.0'!Z17</f>
        <v>-349280.60058496153</v>
      </c>
    </row>
    <row r="18" spans="1:4" x14ac:dyDescent="0.2">
      <c r="A18" s="2">
        <f>'cpi_3.0'!I18</f>
        <v>23</v>
      </c>
      <c r="B18" s="2">
        <f>'cpi_3.0'!B18</f>
        <v>82500</v>
      </c>
      <c r="C18" s="2">
        <f>'cpi_3.0'!R18</f>
        <v>-334700</v>
      </c>
      <c r="D18" s="41">
        <f>'cpi_3.0'!Z18</f>
        <v>-351101.80608344788</v>
      </c>
    </row>
    <row r="19" spans="1:4" x14ac:dyDescent="0.2">
      <c r="A19" s="2">
        <f>'cpi_3.0'!I19</f>
        <v>23</v>
      </c>
      <c r="B19" s="2">
        <f>'cpi_3.0'!B19</f>
        <v>87500</v>
      </c>
      <c r="C19" s="2">
        <f>'cpi_3.0'!R19</f>
        <v>-334700</v>
      </c>
      <c r="D19" s="41">
        <f>'cpi_3.0'!Z19</f>
        <v>-352937.12945401552</v>
      </c>
    </row>
    <row r="20" spans="1:4" x14ac:dyDescent="0.2">
      <c r="A20" s="2">
        <f>'cpi_3.0'!I20</f>
        <v>23</v>
      </c>
      <c r="B20" s="2">
        <f>'cpi_3.0'!B20</f>
        <v>92500</v>
      </c>
      <c r="C20" s="2">
        <f>'cpi_3.0'!R20</f>
        <v>-334700</v>
      </c>
      <c r="D20" s="41">
        <f>'cpi_3.0'!Z20</f>
        <v>-354758.33495250181</v>
      </c>
    </row>
    <row r="21" spans="1:4" x14ac:dyDescent="0.2">
      <c r="A21" s="2">
        <f>'cpi_3.0'!I21</f>
        <v>23</v>
      </c>
      <c r="B21" s="2">
        <f>'cpi_3.0'!B21</f>
        <v>97500</v>
      </c>
      <c r="C21" s="2">
        <f>'cpi_3.0'!R21</f>
        <v>-334900</v>
      </c>
      <c r="D21" s="41">
        <f>'cpi_3.0'!Z21</f>
        <v>-356779.54045098822</v>
      </c>
    </row>
    <row r="22" spans="1:4" x14ac:dyDescent="0.2">
      <c r="A22" s="2">
        <f>'cpi_3.0'!I22</f>
        <v>23</v>
      </c>
      <c r="B22" s="2">
        <f>'cpi_3.0'!B22</f>
        <v>102500</v>
      </c>
      <c r="C22" s="2">
        <f>'cpi_3.0'!R22</f>
        <v>-334700</v>
      </c>
      <c r="D22" s="41">
        <f>'cpi_3.0'!Z22</f>
        <v>-358414.86382155586</v>
      </c>
    </row>
    <row r="23" spans="1:4" x14ac:dyDescent="0.2">
      <c r="A23" s="2">
        <f>'cpi_3.0'!I23</f>
        <v>23</v>
      </c>
      <c r="B23" s="2">
        <f>'cpi_3.0'!B23</f>
        <v>107500</v>
      </c>
      <c r="C23" s="2">
        <f>'cpi_3.0'!R23</f>
        <v>-334900</v>
      </c>
      <c r="D23" s="41">
        <f>'cpi_3.0'!Z23</f>
        <v>-360436.06932004215</v>
      </c>
    </row>
    <row r="24" spans="1:4" x14ac:dyDescent="0.2">
      <c r="A24" s="2">
        <f>'cpi_3.0'!I24</f>
        <v>23</v>
      </c>
      <c r="B24" s="2">
        <f>'cpi_3.0'!B24</f>
        <v>112500</v>
      </c>
      <c r="C24" s="2">
        <f>'cpi_3.0'!R24</f>
        <v>-334700</v>
      </c>
      <c r="D24" s="41">
        <f>'cpi_3.0'!Z24</f>
        <v>-362071.39269060979</v>
      </c>
    </row>
    <row r="25" spans="1:4" x14ac:dyDescent="0.2">
      <c r="A25" s="2">
        <f>'cpi_3.0'!I25</f>
        <v>23</v>
      </c>
      <c r="B25" s="2">
        <f>'cpi_3.0'!B25</f>
        <v>117500</v>
      </c>
      <c r="C25" s="2">
        <f>'cpi_3.0'!R25</f>
        <v>-334900</v>
      </c>
      <c r="D25" s="41">
        <f>'cpi_3.0'!Z25</f>
        <v>-364092.5981890962</v>
      </c>
    </row>
    <row r="26" spans="1:4" x14ac:dyDescent="0.2">
      <c r="A26" s="2">
        <f>'cpi_3.0'!I26</f>
        <v>23</v>
      </c>
      <c r="B26" s="2">
        <f>'cpi_3.0'!B26</f>
        <v>122500</v>
      </c>
      <c r="C26" s="2">
        <f>'cpi_3.0'!R26</f>
        <v>-334700</v>
      </c>
      <c r="D26" s="41">
        <f>'cpi_3.0'!Z26</f>
        <v>-365727.92155966384</v>
      </c>
    </row>
    <row r="27" spans="1:4" x14ac:dyDescent="0.2">
      <c r="A27" s="2">
        <f>'cpi_3.0'!I27</f>
        <v>23</v>
      </c>
      <c r="B27" s="2">
        <f>'cpi_3.0'!B27</f>
        <v>127500</v>
      </c>
      <c r="C27" s="2">
        <f>'cpi_3.0'!R27</f>
        <v>-334900</v>
      </c>
      <c r="D27" s="41">
        <f>'cpi_3.0'!Z27</f>
        <v>-367749.12705815013</v>
      </c>
    </row>
    <row r="28" spans="1:4" x14ac:dyDescent="0.2">
      <c r="A28" s="2">
        <f>'cpi_3.0'!I28</f>
        <v>23</v>
      </c>
      <c r="B28" s="2">
        <f>'cpi_3.0'!B28</f>
        <v>132500</v>
      </c>
      <c r="C28" s="2">
        <f>'cpi_3.0'!R28</f>
        <v>-334700</v>
      </c>
      <c r="D28" s="41">
        <f>'cpi_3.0'!Z28</f>
        <v>-369384.45042871777</v>
      </c>
    </row>
    <row r="29" spans="1:4" x14ac:dyDescent="0.2">
      <c r="A29" s="2">
        <f>'cpi_3.0'!I29</f>
        <v>23</v>
      </c>
      <c r="B29" s="2">
        <f>'cpi_3.0'!B29</f>
        <v>137500</v>
      </c>
      <c r="C29" s="2">
        <f>'cpi_3.0'!R29</f>
        <v>-334900</v>
      </c>
      <c r="D29" s="41">
        <f>'cpi_3.0'!Z29</f>
        <v>-371405.65592720406</v>
      </c>
    </row>
    <row r="30" spans="1:4" x14ac:dyDescent="0.2">
      <c r="A30" s="2">
        <f>'cpi_3.0'!I30</f>
        <v>23</v>
      </c>
      <c r="B30" s="2">
        <f>'cpi_3.0'!B30</f>
        <v>142500</v>
      </c>
      <c r="C30" s="2">
        <f>'cpi_3.0'!R30</f>
        <v>-334700</v>
      </c>
      <c r="D30" s="41">
        <f>'cpi_3.0'!Z30</f>
        <v>-373040.97929777158</v>
      </c>
    </row>
    <row r="31" spans="1:4" x14ac:dyDescent="0.2">
      <c r="A31" s="2">
        <f>'cpi_3.0'!I31</f>
        <v>23</v>
      </c>
      <c r="B31" s="2">
        <f>'cpi_3.0'!B31</f>
        <v>147500</v>
      </c>
      <c r="C31" s="2">
        <f>'cpi_3.0'!R31</f>
        <v>-334700</v>
      </c>
      <c r="D31" s="41">
        <f>'cpi_3.0'!Z31</f>
        <v>-374862.18479625799</v>
      </c>
    </row>
    <row r="32" spans="1:4" x14ac:dyDescent="0.2">
      <c r="A32" s="2">
        <f>'cpi_3.0'!I32</f>
        <v>23</v>
      </c>
      <c r="B32" s="2">
        <f>'cpi_3.0'!B32</f>
        <v>200000</v>
      </c>
      <c r="C32" s="2">
        <f>'cpi_3.0'!R32</f>
        <v>-334700</v>
      </c>
      <c r="D32" s="41">
        <f>'cpi_3.0'!Z32</f>
        <v>-394062.49082681187</v>
      </c>
    </row>
    <row r="33" spans="1:4" x14ac:dyDescent="0.2">
      <c r="A33" s="2">
        <f>'cpi_3.0'!I33</f>
        <v>28</v>
      </c>
      <c r="B33" s="2">
        <f>'cpi_3.0'!B33</f>
        <v>2500</v>
      </c>
      <c r="C33" s="2">
        <f>'cpi_3.0'!R33</f>
        <v>-9700</v>
      </c>
      <c r="D33" s="41">
        <f>'cpi_3.0'!Z33</f>
        <v>-9265.908905592154</v>
      </c>
    </row>
    <row r="34" spans="1:4" x14ac:dyDescent="0.2">
      <c r="A34" s="2">
        <f>'cpi_3.0'!I34</f>
        <v>28</v>
      </c>
      <c r="B34" s="2">
        <f>'cpi_3.0'!B34</f>
        <v>7500</v>
      </c>
      <c r="C34" s="2">
        <f>'cpi_3.0'!R34</f>
        <v>-29000</v>
      </c>
      <c r="D34" s="41">
        <f>'cpi_3.0'!Z34</f>
        <v>-27825.962460939045</v>
      </c>
    </row>
    <row r="35" spans="1:4" x14ac:dyDescent="0.2">
      <c r="A35" s="2">
        <f>'cpi_3.0'!I35</f>
        <v>28</v>
      </c>
      <c r="B35" s="2">
        <f>'cpi_3.0'!B35</f>
        <v>12500</v>
      </c>
      <c r="C35" s="2">
        <f>'cpi_3.0'!R35</f>
        <v>-48500</v>
      </c>
      <c r="D35" s="41">
        <f>'cpi_3.0'!Z35</f>
        <v>-46586.016016285925</v>
      </c>
    </row>
    <row r="36" spans="1:4" x14ac:dyDescent="0.2">
      <c r="A36" s="2">
        <f>'cpi_3.0'!I36</f>
        <v>28</v>
      </c>
      <c r="B36" s="2">
        <f>'cpi_3.0'!B36</f>
        <v>17500</v>
      </c>
      <c r="C36" s="2">
        <f>'cpi_3.0'!R36</f>
        <v>-68000</v>
      </c>
      <c r="D36" s="41">
        <f>'cpi_3.0'!Z36</f>
        <v>-65331.951699551515</v>
      </c>
    </row>
    <row r="37" spans="1:4" x14ac:dyDescent="0.2">
      <c r="A37" s="2">
        <f>'cpi_3.0'!I37</f>
        <v>28</v>
      </c>
      <c r="B37" s="2">
        <f>'cpi_3.0'!B37</f>
        <v>22500</v>
      </c>
      <c r="C37" s="2">
        <f>'cpi_3.0'!R37</f>
        <v>-91500</v>
      </c>
      <c r="D37" s="41">
        <f>'cpi_3.0'!Z37</f>
        <v>-88367.294197028765</v>
      </c>
    </row>
    <row r="38" spans="1:4" x14ac:dyDescent="0.2">
      <c r="A38" s="2">
        <f>'cpi_3.0'!I38</f>
        <v>28</v>
      </c>
      <c r="B38" s="2">
        <f>'cpi_3.0'!B38</f>
        <v>27500</v>
      </c>
      <c r="C38" s="2">
        <f>'cpi_3.0'!R38</f>
        <v>-123900</v>
      </c>
      <c r="D38" s="41">
        <f>'cpi_3.0'!Z38</f>
        <v>-121068.50734627893</v>
      </c>
    </row>
    <row r="39" spans="1:4" x14ac:dyDescent="0.2">
      <c r="A39" s="2">
        <f>'cpi_3.0'!I39</f>
        <v>28</v>
      </c>
      <c r="B39" s="2">
        <f>'cpi_3.0'!B39</f>
        <v>32500</v>
      </c>
      <c r="C39" s="2">
        <f>'cpi_3.0'!R39</f>
        <v>-161000</v>
      </c>
      <c r="D39" s="41">
        <f>'cpi_3.0'!Z39</f>
        <v>-158960.30220517173</v>
      </c>
    </row>
    <row r="40" spans="1:4" x14ac:dyDescent="0.2">
      <c r="A40" s="2">
        <f>'cpi_3.0'!I40</f>
        <v>28</v>
      </c>
      <c r="B40" s="2">
        <f>'cpi_3.0'!B40</f>
        <v>37500</v>
      </c>
      <c r="C40" s="2">
        <f>'cpi_3.0'!R40</f>
        <v>-200600</v>
      </c>
      <c r="D40" s="41">
        <f>'cpi_3.0'!Z40</f>
        <v>-199840.32898284512</v>
      </c>
    </row>
    <row r="41" spans="1:4" x14ac:dyDescent="0.2">
      <c r="A41" s="2">
        <f>'cpi_3.0'!I41</f>
        <v>28</v>
      </c>
      <c r="B41" s="2">
        <f>'cpi_3.0'!B41</f>
        <v>42500</v>
      </c>
      <c r="C41" s="2">
        <f>'cpi_3.0'!R41</f>
        <v>-240500</v>
      </c>
      <c r="D41" s="41">
        <f>'cpi_3.0'!Z41</f>
        <v>-241221.53065594955</v>
      </c>
    </row>
    <row r="42" spans="1:4" x14ac:dyDescent="0.2">
      <c r="A42" s="2">
        <f>'cpi_3.0'!I42</f>
        <v>28</v>
      </c>
      <c r="B42" s="2">
        <f>'cpi_3.0'!B42</f>
        <v>47500</v>
      </c>
      <c r="C42" s="2">
        <f>'cpi_3.0'!R42</f>
        <v>-268300</v>
      </c>
      <c r="D42" s="41">
        <f>'cpi_3.0'!Z42</f>
        <v>-270616.85020113533</v>
      </c>
    </row>
    <row r="43" spans="1:4" x14ac:dyDescent="0.2">
      <c r="A43" s="2">
        <f>'cpi_3.0'!I43</f>
        <v>28</v>
      </c>
      <c r="B43" s="2">
        <f>'cpi_3.0'!B43</f>
        <v>52500</v>
      </c>
      <c r="C43" s="2">
        <f>'cpi_3.0'!R43</f>
        <v>-284100</v>
      </c>
      <c r="D43" s="41">
        <f>'cpi_3.0'!Z43</f>
        <v>-287998.05187423975</v>
      </c>
    </row>
    <row r="44" spans="1:4" x14ac:dyDescent="0.2">
      <c r="A44" s="2">
        <f>'cpi_3.0'!I44</f>
        <v>28</v>
      </c>
      <c r="B44" s="2">
        <f>'cpi_3.0'!B44</f>
        <v>57500</v>
      </c>
      <c r="C44" s="2">
        <f>'cpi_3.0'!R44</f>
        <v>-290100</v>
      </c>
      <c r="D44" s="41">
        <f>'cpi_3.0'!Z44</f>
        <v>-295607.4892915067</v>
      </c>
    </row>
    <row r="45" spans="1:4" x14ac:dyDescent="0.2">
      <c r="A45" s="2">
        <f>'cpi_3.0'!I45</f>
        <v>28</v>
      </c>
      <c r="B45" s="2">
        <f>'cpi_3.0'!B45</f>
        <v>62500</v>
      </c>
      <c r="C45" s="2">
        <f>'cpi_3.0'!R45</f>
        <v>-291100</v>
      </c>
      <c r="D45" s="41">
        <f>'cpi_3.0'!Z45</f>
        <v>-298160.45522044861</v>
      </c>
    </row>
    <row r="46" spans="1:4" x14ac:dyDescent="0.2">
      <c r="A46" s="2">
        <f>'cpi_3.0'!I46</f>
        <v>28</v>
      </c>
      <c r="B46" s="2">
        <f>'cpi_3.0'!B46</f>
        <v>67500</v>
      </c>
      <c r="C46" s="2">
        <f>'cpi_3.0'!R46</f>
        <v>-291100</v>
      </c>
      <c r="D46" s="41">
        <f>'cpi_3.0'!Z46</f>
        <v>-299699.30327730911</v>
      </c>
    </row>
    <row r="47" spans="1:4" x14ac:dyDescent="0.2">
      <c r="A47" s="2">
        <f>'cpi_3.0'!I47</f>
        <v>28</v>
      </c>
      <c r="B47" s="2">
        <f>'cpi_3.0'!B47</f>
        <v>72500</v>
      </c>
      <c r="C47" s="2">
        <f>'cpi_3.0'!R47</f>
        <v>-290900</v>
      </c>
      <c r="D47" s="41">
        <f>'cpi_3.0'!Z47</f>
        <v>-301052.26920625096</v>
      </c>
    </row>
    <row r="48" spans="1:4" x14ac:dyDescent="0.2">
      <c r="A48" s="2">
        <f>'cpi_3.0'!I48</f>
        <v>28</v>
      </c>
      <c r="B48" s="2">
        <f>'cpi_3.0'!B48</f>
        <v>77500</v>
      </c>
      <c r="C48" s="2">
        <f>'cpi_3.0'!R48</f>
        <v>-290900</v>
      </c>
      <c r="D48" s="41">
        <f>'cpi_3.0'!Z48</f>
        <v>-302591.11726311152</v>
      </c>
    </row>
    <row r="49" spans="1:4" x14ac:dyDescent="0.2">
      <c r="A49" s="2">
        <f>'cpi_3.0'!I49</f>
        <v>28</v>
      </c>
      <c r="B49" s="2">
        <f>'cpi_3.0'!B49</f>
        <v>82500</v>
      </c>
      <c r="C49" s="2">
        <f>'cpi_3.0'!R49</f>
        <v>-291100</v>
      </c>
      <c r="D49" s="41">
        <f>'cpi_3.0'!Z49</f>
        <v>-304329.96531997208</v>
      </c>
    </row>
    <row r="50" spans="1:4" x14ac:dyDescent="0.2">
      <c r="A50" s="2">
        <f>'cpi_3.0'!I50</f>
        <v>28</v>
      </c>
      <c r="B50" s="2">
        <f>'cpi_3.0'!B50</f>
        <v>87500</v>
      </c>
      <c r="C50" s="2">
        <f>'cpi_3.0'!R50</f>
        <v>-291100</v>
      </c>
      <c r="D50" s="41">
        <f>'cpi_3.0'!Z50</f>
        <v>-305868.81337683264</v>
      </c>
    </row>
    <row r="51" spans="1:4" x14ac:dyDescent="0.2">
      <c r="A51" s="2">
        <f>'cpi_3.0'!I51</f>
        <v>28</v>
      </c>
      <c r="B51" s="2">
        <f>'cpi_3.0'!B51</f>
        <v>92500</v>
      </c>
      <c r="C51" s="2">
        <f>'cpi_3.0'!R51</f>
        <v>-290900</v>
      </c>
      <c r="D51" s="41">
        <f>'cpi_3.0'!Z51</f>
        <v>-307221.77930577443</v>
      </c>
    </row>
    <row r="52" spans="1:4" x14ac:dyDescent="0.2">
      <c r="A52" s="2">
        <f>'cpi_3.0'!I52</f>
        <v>28</v>
      </c>
      <c r="B52" s="2">
        <f>'cpi_3.0'!B52</f>
        <v>97500</v>
      </c>
      <c r="C52" s="2">
        <f>'cpi_3.0'!R52</f>
        <v>-290900</v>
      </c>
      <c r="D52" s="41">
        <f>'cpi_3.0'!Z52</f>
        <v>-308760.62736263499</v>
      </c>
    </row>
    <row r="53" spans="1:4" x14ac:dyDescent="0.2">
      <c r="A53" s="2">
        <f>'cpi_3.0'!I53</f>
        <v>28</v>
      </c>
      <c r="B53" s="2">
        <f>'cpi_3.0'!B53</f>
        <v>102500</v>
      </c>
      <c r="C53" s="2">
        <f>'cpi_3.0'!R53</f>
        <v>-290900</v>
      </c>
      <c r="D53" s="41">
        <f>'cpi_3.0'!Z53</f>
        <v>-310299.47541949549</v>
      </c>
    </row>
    <row r="54" spans="1:4" x14ac:dyDescent="0.2">
      <c r="A54" s="2">
        <f>'cpi_3.0'!I54</f>
        <v>28</v>
      </c>
      <c r="B54" s="2">
        <f>'cpi_3.0'!B54</f>
        <v>107500</v>
      </c>
      <c r="C54" s="2">
        <f>'cpi_3.0'!R54</f>
        <v>-291100</v>
      </c>
      <c r="D54" s="41">
        <f>'cpi_3.0'!Z54</f>
        <v>-312038.32347635599</v>
      </c>
    </row>
    <row r="55" spans="1:4" x14ac:dyDescent="0.2">
      <c r="A55" s="2">
        <f>'cpi_3.0'!I55</f>
        <v>28</v>
      </c>
      <c r="B55" s="2">
        <f>'cpi_3.0'!B55</f>
        <v>112500</v>
      </c>
      <c r="C55" s="2">
        <f>'cpi_3.0'!R55</f>
        <v>-291100</v>
      </c>
      <c r="D55" s="41">
        <f>'cpi_3.0'!Z55</f>
        <v>-313577.17153321661</v>
      </c>
    </row>
    <row r="56" spans="1:4" x14ac:dyDescent="0.2">
      <c r="A56" s="2">
        <f>'cpi_3.0'!I56</f>
        <v>28</v>
      </c>
      <c r="B56" s="2">
        <f>'cpi_3.0'!B56</f>
        <v>117500</v>
      </c>
      <c r="C56" s="2">
        <f>'cpi_3.0'!R56</f>
        <v>-290900</v>
      </c>
      <c r="D56" s="41">
        <f>'cpi_3.0'!Z56</f>
        <v>-314930.13746215845</v>
      </c>
    </row>
    <row r="57" spans="1:4" x14ac:dyDescent="0.2">
      <c r="A57" s="2">
        <f>'cpi_3.0'!I57</f>
        <v>28</v>
      </c>
      <c r="B57" s="2">
        <f>'cpi_3.0'!B57</f>
        <v>122500</v>
      </c>
      <c r="C57" s="2">
        <f>'cpi_3.0'!R57</f>
        <v>-290900</v>
      </c>
      <c r="D57" s="41">
        <f>'cpi_3.0'!Z57</f>
        <v>-316468.98551901907</v>
      </c>
    </row>
    <row r="58" spans="1:4" x14ac:dyDescent="0.2">
      <c r="A58" s="2">
        <f>'cpi_3.0'!I58</f>
        <v>28</v>
      </c>
      <c r="B58" s="2">
        <f>'cpi_3.0'!B58</f>
        <v>127500</v>
      </c>
      <c r="C58" s="2">
        <f>'cpi_3.0'!R58</f>
        <v>-290900</v>
      </c>
      <c r="D58" s="41">
        <f>'cpi_3.0'!Z58</f>
        <v>-318007.83357587957</v>
      </c>
    </row>
    <row r="59" spans="1:4" x14ac:dyDescent="0.2">
      <c r="A59" s="2">
        <f>'cpi_3.0'!I59</f>
        <v>28</v>
      </c>
      <c r="B59" s="2">
        <f>'cpi_3.0'!B59</f>
        <v>132500</v>
      </c>
      <c r="C59" s="2">
        <f>'cpi_3.0'!R59</f>
        <v>-291100</v>
      </c>
      <c r="D59" s="41">
        <f>'cpi_3.0'!Z59</f>
        <v>-319746.68163274019</v>
      </c>
    </row>
    <row r="60" spans="1:4" x14ac:dyDescent="0.2">
      <c r="A60" s="2">
        <f>'cpi_3.0'!I60</f>
        <v>28</v>
      </c>
      <c r="B60" s="2">
        <f>'cpi_3.0'!B60</f>
        <v>137500</v>
      </c>
      <c r="C60" s="2">
        <f>'cpi_3.0'!R60</f>
        <v>-291100</v>
      </c>
      <c r="D60" s="41">
        <f>'cpi_3.0'!Z60</f>
        <v>-321285.52968960069</v>
      </c>
    </row>
    <row r="61" spans="1:4" x14ac:dyDescent="0.2">
      <c r="A61" s="2">
        <f>'cpi_3.0'!I61</f>
        <v>28</v>
      </c>
      <c r="B61" s="2">
        <f>'cpi_3.0'!B61</f>
        <v>142500</v>
      </c>
      <c r="C61" s="2">
        <f>'cpi_3.0'!R61</f>
        <v>-290900</v>
      </c>
      <c r="D61" s="41">
        <f>'cpi_3.0'!Z61</f>
        <v>-322638.49561854242</v>
      </c>
    </row>
    <row r="62" spans="1:4" x14ac:dyDescent="0.2">
      <c r="A62" s="2">
        <f>'cpi_3.0'!I62</f>
        <v>28</v>
      </c>
      <c r="B62" s="2">
        <f>'cpi_3.0'!B62</f>
        <v>147500</v>
      </c>
      <c r="C62" s="2">
        <f>'cpi_3.0'!R62</f>
        <v>-290900</v>
      </c>
      <c r="D62" s="41">
        <f>'cpi_3.0'!Z62</f>
        <v>-324177.34367540304</v>
      </c>
    </row>
    <row r="63" spans="1:4" x14ac:dyDescent="0.2">
      <c r="A63" s="2">
        <f>'cpi_3.0'!I63</f>
        <v>28</v>
      </c>
      <c r="B63" s="2">
        <f>'cpi_3.0'!B63</f>
        <v>200000</v>
      </c>
      <c r="C63" s="2">
        <f>'cpi_3.0'!R63</f>
        <v>-290900</v>
      </c>
      <c r="D63" s="41">
        <f>'cpi_3.0'!Z63</f>
        <v>-340370.54295264208</v>
      </c>
    </row>
    <row r="64" spans="1:4" x14ac:dyDescent="0.2">
      <c r="A64" s="2">
        <f>'cpi_3.0'!I64</f>
        <v>33</v>
      </c>
      <c r="B64" s="2">
        <f>'cpi_3.0'!B64</f>
        <v>2500</v>
      </c>
      <c r="C64" s="2">
        <f>'cpi_3.0'!R64</f>
        <v>-7800</v>
      </c>
      <c r="D64" s="41">
        <f>'cpi_3.0'!Z64</f>
        <v>-7454.140824372811</v>
      </c>
    </row>
    <row r="65" spans="1:4" x14ac:dyDescent="0.2">
      <c r="A65" s="2">
        <f>'cpi_3.0'!I65</f>
        <v>33</v>
      </c>
      <c r="B65" s="2">
        <f>'cpi_3.0'!B65</f>
        <v>7500</v>
      </c>
      <c r="C65" s="2">
        <f>'cpi_3.0'!R65</f>
        <v>-23600</v>
      </c>
      <c r="D65" s="41">
        <f>'cpi_3.0'!Z65</f>
        <v>-22562.422473118444</v>
      </c>
    </row>
    <row r="66" spans="1:4" x14ac:dyDescent="0.2">
      <c r="A66" s="2">
        <f>'cpi_3.0'!I66</f>
        <v>33</v>
      </c>
      <c r="B66" s="2">
        <f>'cpi_3.0'!B66</f>
        <v>12500</v>
      </c>
      <c r="C66" s="2">
        <f>'cpi_3.0'!R66</f>
        <v>-39500</v>
      </c>
      <c r="D66" s="41">
        <f>'cpi_3.0'!Z66</f>
        <v>-37884.821993945356</v>
      </c>
    </row>
    <row r="67" spans="1:4" x14ac:dyDescent="0.2">
      <c r="A67" s="2">
        <f>'cpi_3.0'!I67</f>
        <v>33</v>
      </c>
      <c r="B67" s="2">
        <f>'cpi_3.0'!B67</f>
        <v>17500</v>
      </c>
      <c r="C67" s="2">
        <f>'cpi_3.0'!R67</f>
        <v>-55100</v>
      </c>
      <c r="D67" s="41">
        <f>'cpi_3.0'!Z67</f>
        <v>-52807.221514772275</v>
      </c>
    </row>
    <row r="68" spans="1:4" x14ac:dyDescent="0.2">
      <c r="A68" s="2">
        <f>'cpi_3.0'!I68</f>
        <v>33</v>
      </c>
      <c r="B68" s="2">
        <f>'cpi_3.0'!B68</f>
        <v>22500</v>
      </c>
      <c r="C68" s="2">
        <f>'cpi_3.0'!R68</f>
        <v>-72200</v>
      </c>
      <c r="D68" s="41">
        <f>'cpi_3.0'!Z68</f>
        <v>-69416.678058948863</v>
      </c>
    </row>
    <row r="69" spans="1:4" x14ac:dyDescent="0.2">
      <c r="A69" s="2">
        <f>'cpi_3.0'!I69</f>
        <v>33</v>
      </c>
      <c r="B69" s="2">
        <f>'cpi_3.0'!B69</f>
        <v>27500</v>
      </c>
      <c r="C69" s="2">
        <f>'cpi_3.0'!R69</f>
        <v>-96800</v>
      </c>
      <c r="D69" s="41">
        <f>'cpi_3.0'!Z69</f>
        <v>-94019.06610363003</v>
      </c>
    </row>
    <row r="70" spans="1:4" x14ac:dyDescent="0.2">
      <c r="A70" s="2">
        <f>'cpi_3.0'!I70</f>
        <v>33</v>
      </c>
      <c r="B70" s="2">
        <f>'cpi_3.0'!B70</f>
        <v>32500</v>
      </c>
      <c r="C70" s="2">
        <f>'cpi_3.0'!R70</f>
        <v>-127400</v>
      </c>
      <c r="D70" s="41">
        <f>'cpi_3.0'!Z70</f>
        <v>-125127.32862546606</v>
      </c>
    </row>
    <row r="71" spans="1:4" x14ac:dyDescent="0.2">
      <c r="A71" s="2">
        <f>'cpi_3.0'!I71</f>
        <v>33</v>
      </c>
      <c r="B71" s="2">
        <f>'cpi_3.0'!B71</f>
        <v>37500</v>
      </c>
      <c r="C71" s="2">
        <f>'cpi_3.0'!R71</f>
        <v>-160800</v>
      </c>
      <c r="D71" s="41">
        <f>'cpi_3.0'!Z71</f>
        <v>-159581.46944983886</v>
      </c>
    </row>
    <row r="72" spans="1:4" x14ac:dyDescent="0.2">
      <c r="A72" s="2">
        <f>'cpi_3.0'!I72</f>
        <v>33</v>
      </c>
      <c r="B72" s="2">
        <f>'cpi_3.0'!B72</f>
        <v>42500</v>
      </c>
      <c r="C72" s="2">
        <f>'cpi_3.0'!R72</f>
        <v>-195200</v>
      </c>
      <c r="D72" s="41">
        <f>'cpi_3.0'!Z72</f>
        <v>-195322.66729756136</v>
      </c>
    </row>
    <row r="73" spans="1:4" x14ac:dyDescent="0.2">
      <c r="A73" s="2">
        <f>'cpi_3.0'!I73</f>
        <v>33</v>
      </c>
      <c r="B73" s="2">
        <f>'cpi_3.0'!B73</f>
        <v>47500</v>
      </c>
      <c r="C73" s="2">
        <f>'cpi_3.0'!R73</f>
        <v>-224000</v>
      </c>
      <c r="D73" s="41">
        <f>'cpi_3.0'!Z73</f>
        <v>-225463.86514528387</v>
      </c>
    </row>
    <row r="74" spans="1:4" x14ac:dyDescent="0.2">
      <c r="A74" s="2">
        <f>'cpi_3.0'!I74</f>
        <v>33</v>
      </c>
      <c r="B74" s="2">
        <f>'cpi_3.0'!B74</f>
        <v>52500</v>
      </c>
      <c r="C74" s="2">
        <f>'cpi_3.0'!R74</f>
        <v>-240400</v>
      </c>
      <c r="D74" s="41">
        <f>'cpi_3.0'!Z74</f>
        <v>-243190.94512092503</v>
      </c>
    </row>
    <row r="75" spans="1:4" x14ac:dyDescent="0.2">
      <c r="A75" s="2">
        <f>'cpi_3.0'!I75</f>
        <v>33</v>
      </c>
      <c r="B75" s="2">
        <f>'cpi_3.0'!B75</f>
        <v>57500</v>
      </c>
      <c r="C75" s="2">
        <f>'cpi_3.0'!R75</f>
        <v>-247000</v>
      </c>
      <c r="D75" s="41">
        <f>'cpi_3.0'!Z75</f>
        <v>-251132.14296864759</v>
      </c>
    </row>
    <row r="76" spans="1:4" x14ac:dyDescent="0.2">
      <c r="A76" s="2">
        <f>'cpi_3.0'!I76</f>
        <v>33</v>
      </c>
      <c r="B76" s="2">
        <f>'cpi_3.0'!B76</f>
        <v>62500</v>
      </c>
      <c r="C76" s="2">
        <f>'cpi_3.0'!R76</f>
        <v>-247600</v>
      </c>
      <c r="D76" s="41">
        <f>'cpi_3.0'!Z76</f>
        <v>-253030.98720012623</v>
      </c>
    </row>
    <row r="77" spans="1:4" x14ac:dyDescent="0.2">
      <c r="A77" s="2">
        <f>'cpi_3.0'!I77</f>
        <v>33</v>
      </c>
      <c r="B77" s="2">
        <f>'cpi_3.0'!B77</f>
        <v>67500</v>
      </c>
      <c r="C77" s="2">
        <f>'cpi_3.0'!R77</f>
        <v>-247600</v>
      </c>
      <c r="D77" s="41">
        <f>'cpi_3.0'!Z77</f>
        <v>-254315.71355952357</v>
      </c>
    </row>
    <row r="78" spans="1:4" x14ac:dyDescent="0.2">
      <c r="A78" s="2">
        <f>'cpi_3.0'!I78</f>
        <v>33</v>
      </c>
      <c r="B78" s="2">
        <f>'cpi_3.0'!B78</f>
        <v>72500</v>
      </c>
      <c r="C78" s="2">
        <f>'cpi_3.0'!R78</f>
        <v>-247800</v>
      </c>
      <c r="D78" s="41">
        <f>'cpi_3.0'!Z78</f>
        <v>-255786.32204683957</v>
      </c>
    </row>
    <row r="79" spans="1:4" x14ac:dyDescent="0.2">
      <c r="A79" s="2">
        <f>'cpi_3.0'!I79</f>
        <v>33</v>
      </c>
      <c r="B79" s="2">
        <f>'cpi_3.0'!B79</f>
        <v>77500</v>
      </c>
      <c r="C79" s="2">
        <f>'cpi_3.0'!R79</f>
        <v>-247600</v>
      </c>
      <c r="D79" s="41">
        <f>'cpi_3.0'!Z79</f>
        <v>-256871.04840623692</v>
      </c>
    </row>
    <row r="80" spans="1:4" x14ac:dyDescent="0.2">
      <c r="A80" s="2">
        <f>'cpi_3.0'!I80</f>
        <v>33</v>
      </c>
      <c r="B80" s="2">
        <f>'cpi_3.0'!B80</f>
        <v>82500</v>
      </c>
      <c r="C80" s="2">
        <f>'cpi_3.0'!R80</f>
        <v>-247600</v>
      </c>
      <c r="D80" s="41">
        <f>'cpi_3.0'!Z80</f>
        <v>-258155.77476563427</v>
      </c>
    </row>
    <row r="81" spans="1:4" x14ac:dyDescent="0.2">
      <c r="A81" s="2">
        <f>'cpi_3.0'!I81</f>
        <v>33</v>
      </c>
      <c r="B81" s="2">
        <f>'cpi_3.0'!B81</f>
        <v>87500</v>
      </c>
      <c r="C81" s="2">
        <f>'cpi_3.0'!R81</f>
        <v>-247600</v>
      </c>
      <c r="D81" s="41">
        <f>'cpi_3.0'!Z81</f>
        <v>-259440.50112503162</v>
      </c>
    </row>
    <row r="82" spans="1:4" x14ac:dyDescent="0.2">
      <c r="A82" s="2">
        <f>'cpi_3.0'!I82</f>
        <v>33</v>
      </c>
      <c r="B82" s="2">
        <f>'cpi_3.0'!B82</f>
        <v>92500</v>
      </c>
      <c r="C82" s="2">
        <f>'cpi_3.0'!R82</f>
        <v>-247600</v>
      </c>
      <c r="D82" s="41">
        <f>'cpi_3.0'!Z82</f>
        <v>-260711.10961234762</v>
      </c>
    </row>
    <row r="83" spans="1:4" x14ac:dyDescent="0.2">
      <c r="A83" s="2">
        <f>'cpi_3.0'!I83</f>
        <v>33</v>
      </c>
      <c r="B83" s="2">
        <f>'cpi_3.0'!B83</f>
        <v>97500</v>
      </c>
      <c r="C83" s="2">
        <f>'cpi_3.0'!R83</f>
        <v>-247600</v>
      </c>
      <c r="D83" s="41">
        <f>'cpi_3.0'!Z83</f>
        <v>-261995.83597174496</v>
      </c>
    </row>
    <row r="84" spans="1:4" x14ac:dyDescent="0.2">
      <c r="A84" s="2">
        <f>'cpi_3.0'!I84</f>
        <v>33</v>
      </c>
      <c r="B84" s="2">
        <f>'cpi_3.0'!B84</f>
        <v>102500</v>
      </c>
      <c r="C84" s="2">
        <f>'cpi_3.0'!R84</f>
        <v>-247600</v>
      </c>
      <c r="D84" s="41">
        <f>'cpi_3.0'!Z84</f>
        <v>-263280.56233114237</v>
      </c>
    </row>
    <row r="85" spans="1:4" x14ac:dyDescent="0.2">
      <c r="A85" s="2">
        <f>'cpi_3.0'!I85</f>
        <v>33</v>
      </c>
      <c r="B85" s="2">
        <f>'cpi_3.0'!B85</f>
        <v>107500</v>
      </c>
      <c r="C85" s="2">
        <f>'cpi_3.0'!R85</f>
        <v>-247800</v>
      </c>
      <c r="D85" s="41">
        <f>'cpi_3.0'!Z85</f>
        <v>-264751.17081845837</v>
      </c>
    </row>
    <row r="86" spans="1:4" x14ac:dyDescent="0.2">
      <c r="A86" s="2">
        <f>'cpi_3.0'!I86</f>
        <v>33</v>
      </c>
      <c r="B86" s="2">
        <f>'cpi_3.0'!B86</f>
        <v>112500</v>
      </c>
      <c r="C86" s="2">
        <f>'cpi_3.0'!R86</f>
        <v>-247600</v>
      </c>
      <c r="D86" s="41">
        <f>'cpi_3.0'!Z86</f>
        <v>-265835.89717785572</v>
      </c>
    </row>
    <row r="87" spans="1:4" x14ac:dyDescent="0.2">
      <c r="A87" s="2">
        <f>'cpi_3.0'!I87</f>
        <v>33</v>
      </c>
      <c r="B87" s="2">
        <f>'cpi_3.0'!B87</f>
        <v>117500</v>
      </c>
      <c r="C87" s="2">
        <f>'cpi_3.0'!R87</f>
        <v>-247600</v>
      </c>
      <c r="D87" s="41">
        <f>'cpi_3.0'!Z87</f>
        <v>-267120.62353725306</v>
      </c>
    </row>
    <row r="88" spans="1:4" x14ac:dyDescent="0.2">
      <c r="A88" s="2">
        <f>'cpi_3.0'!I88</f>
        <v>33</v>
      </c>
      <c r="B88" s="2">
        <f>'cpi_3.0'!B88</f>
        <v>122500</v>
      </c>
      <c r="C88" s="2">
        <f>'cpi_3.0'!R88</f>
        <v>-247600</v>
      </c>
      <c r="D88" s="41">
        <f>'cpi_3.0'!Z88</f>
        <v>-268405.34989665041</v>
      </c>
    </row>
    <row r="89" spans="1:4" x14ac:dyDescent="0.2">
      <c r="A89" s="2">
        <f>'cpi_3.0'!I89</f>
        <v>33</v>
      </c>
      <c r="B89" s="2">
        <f>'cpi_3.0'!B89</f>
        <v>127500</v>
      </c>
      <c r="C89" s="2">
        <f>'cpi_3.0'!R89</f>
        <v>-247600</v>
      </c>
      <c r="D89" s="41">
        <f>'cpi_3.0'!Z89</f>
        <v>-269675.95838396647</v>
      </c>
    </row>
    <row r="90" spans="1:4" x14ac:dyDescent="0.2">
      <c r="A90" s="2">
        <f>'cpi_3.0'!I90</f>
        <v>33</v>
      </c>
      <c r="B90" s="2">
        <f>'cpi_3.0'!B90</f>
        <v>132500</v>
      </c>
      <c r="C90" s="2">
        <f>'cpi_3.0'!R90</f>
        <v>-247600</v>
      </c>
      <c r="D90" s="41">
        <f>'cpi_3.0'!Z90</f>
        <v>-270960.68474336376</v>
      </c>
    </row>
    <row r="91" spans="1:4" x14ac:dyDescent="0.2">
      <c r="A91" s="2">
        <f>'cpi_3.0'!I91</f>
        <v>33</v>
      </c>
      <c r="B91" s="2">
        <f>'cpi_3.0'!B91</f>
        <v>137500</v>
      </c>
      <c r="C91" s="2">
        <f>'cpi_3.0'!R91</f>
        <v>-247600</v>
      </c>
      <c r="D91" s="41">
        <f>'cpi_3.0'!Z91</f>
        <v>-272245.41110276117</v>
      </c>
    </row>
    <row r="92" spans="1:4" x14ac:dyDescent="0.2">
      <c r="A92" s="2">
        <f>'cpi_3.0'!I92</f>
        <v>33</v>
      </c>
      <c r="B92" s="2">
        <f>'cpi_3.0'!B92</f>
        <v>142500</v>
      </c>
      <c r="C92" s="2">
        <f>'cpi_3.0'!R92</f>
        <v>-247800</v>
      </c>
      <c r="D92" s="41">
        <f>'cpi_3.0'!Z92</f>
        <v>-273716.01959007711</v>
      </c>
    </row>
    <row r="93" spans="1:4" x14ac:dyDescent="0.2">
      <c r="A93" s="2">
        <f>'cpi_3.0'!I93</f>
        <v>33</v>
      </c>
      <c r="B93" s="2">
        <f>'cpi_3.0'!B93</f>
        <v>147500</v>
      </c>
      <c r="C93" s="2">
        <f>'cpi_3.0'!R93</f>
        <v>-247600</v>
      </c>
      <c r="D93" s="41">
        <f>'cpi_3.0'!Z93</f>
        <v>-274800.74594947451</v>
      </c>
    </row>
    <row r="94" spans="1:4" x14ac:dyDescent="0.2">
      <c r="A94" s="2">
        <f>'cpi_3.0'!I94</f>
        <v>33</v>
      </c>
      <c r="B94" s="2">
        <f>'cpi_3.0'!B94</f>
        <v>200000</v>
      </c>
      <c r="C94" s="2">
        <f>'cpi_3.0'!R94</f>
        <v>-247600</v>
      </c>
      <c r="D94" s="41">
        <f>'cpi_3.0'!Z94</f>
        <v>-288255.07804294338</v>
      </c>
    </row>
    <row r="95" spans="1:4" x14ac:dyDescent="0.2">
      <c r="A95" s="2">
        <f>'cpi_3.0'!I95</f>
        <v>38</v>
      </c>
      <c r="B95" s="2">
        <f>'cpi_3.0'!B95</f>
        <v>2500</v>
      </c>
      <c r="C95" s="2">
        <f>'cpi_3.0'!R95</f>
        <v>-6300</v>
      </c>
      <c r="D95" s="41">
        <f>'cpi_3.0'!Z95</f>
        <v>-6028.2548710721821</v>
      </c>
    </row>
    <row r="96" spans="1:4" x14ac:dyDescent="0.2">
      <c r="A96" s="2">
        <f>'cpi_3.0'!I96</f>
        <v>38</v>
      </c>
      <c r="B96" s="2">
        <f>'cpi_3.0'!B96</f>
        <v>7500</v>
      </c>
      <c r="C96" s="2">
        <f>'cpi_3.0'!R96</f>
        <v>-18800</v>
      </c>
      <c r="D96" s="41">
        <f>'cpi_3.0'!Z96</f>
        <v>-17913.000357379125</v>
      </c>
    </row>
    <row r="97" spans="1:4" x14ac:dyDescent="0.2">
      <c r="A97" s="2">
        <f>'cpi_3.0'!I97</f>
        <v>38</v>
      </c>
      <c r="B97" s="2">
        <f>'cpi_3.0'!B97</f>
        <v>12500</v>
      </c>
      <c r="C97" s="2">
        <f>'cpi_3.0'!R97</f>
        <v>-31000</v>
      </c>
      <c r="D97" s="41">
        <f>'cpi_3.0'!Z97</f>
        <v>-29611.863715767351</v>
      </c>
    </row>
    <row r="98" spans="1:4" x14ac:dyDescent="0.2">
      <c r="A98" s="2">
        <f>'cpi_3.0'!I98</f>
        <v>38</v>
      </c>
      <c r="B98" s="2">
        <f>'cpi_3.0'!B98</f>
        <v>17500</v>
      </c>
      <c r="C98" s="2">
        <f>'cpi_3.0'!R98</f>
        <v>-43600</v>
      </c>
      <c r="D98" s="41">
        <f>'cpi_3.0'!Z98</f>
        <v>-41682.491329993019</v>
      </c>
    </row>
    <row r="99" spans="1:4" x14ac:dyDescent="0.2">
      <c r="A99" s="2">
        <f>'cpi_3.0'!I99</f>
        <v>38</v>
      </c>
      <c r="B99" s="2">
        <f>'cpi_3.0'!B99</f>
        <v>22500</v>
      </c>
      <c r="C99" s="2">
        <f>'cpi_3.0'!R99</f>
        <v>-56000</v>
      </c>
      <c r="D99" s="41">
        <f>'cpi_3.0'!Z99</f>
        <v>-53581.354688381252</v>
      </c>
    </row>
    <row r="100" spans="1:4" x14ac:dyDescent="0.2">
      <c r="A100" s="2">
        <f>'cpi_3.0'!I100</f>
        <v>38</v>
      </c>
      <c r="B100" s="2">
        <f>'cpi_3.0'!B100</f>
        <v>27500</v>
      </c>
      <c r="C100" s="2">
        <f>'cpi_3.0'!R100</f>
        <v>-73200</v>
      </c>
      <c r="D100" s="41">
        <f>'cpi_3.0'!Z100</f>
        <v>-70670.799756412074</v>
      </c>
    </row>
    <row r="101" spans="1:4" x14ac:dyDescent="0.2">
      <c r="A101" s="2">
        <f>'cpi_3.0'!I101</f>
        <v>38</v>
      </c>
      <c r="B101" s="2">
        <f>'cpi_3.0'!B101</f>
        <v>32500</v>
      </c>
      <c r="C101" s="2">
        <f>'cpi_3.0'!R101</f>
        <v>-97000</v>
      </c>
      <c r="D101" s="41">
        <f>'cpi_3.0'!Z101</f>
        <v>-94823.765685353923</v>
      </c>
    </row>
    <row r="102" spans="1:4" x14ac:dyDescent="0.2">
      <c r="A102" s="2">
        <f>'cpi_3.0'!I102</f>
        <v>38</v>
      </c>
      <c r="B102" s="2">
        <f>'cpi_3.0'!B102</f>
        <v>37500</v>
      </c>
      <c r="C102" s="2">
        <f>'cpi_3.0'!R102</f>
        <v>-124300</v>
      </c>
      <c r="D102" s="41">
        <f>'cpi_3.0'!Z102</f>
        <v>-122894.37417266998</v>
      </c>
    </row>
    <row r="103" spans="1:4" x14ac:dyDescent="0.2">
      <c r="A103" s="2">
        <f>'cpi_3.0'!I103</f>
        <v>38</v>
      </c>
      <c r="B103" s="2">
        <f>'cpi_3.0'!B103</f>
        <v>42500</v>
      </c>
      <c r="C103" s="2">
        <f>'cpi_3.0'!R103</f>
        <v>-153500</v>
      </c>
      <c r="D103" s="41">
        <f>'cpi_3.0'!Z103</f>
        <v>-153181.45032292927</v>
      </c>
    </row>
    <row r="104" spans="1:4" x14ac:dyDescent="0.2">
      <c r="A104" s="2">
        <f>'cpi_3.0'!I104</f>
        <v>38</v>
      </c>
      <c r="B104" s="2">
        <f>'cpi_3.0'!B104</f>
        <v>47500</v>
      </c>
      <c r="C104" s="2">
        <f>'cpi_3.0'!R104</f>
        <v>-180900</v>
      </c>
      <c r="D104" s="41">
        <f>'cpi_3.0'!Z104</f>
        <v>-181682.64434526986</v>
      </c>
    </row>
    <row r="105" spans="1:4" x14ac:dyDescent="0.2">
      <c r="A105" s="2">
        <f>'cpi_3.0'!I105</f>
        <v>38</v>
      </c>
      <c r="B105" s="2">
        <f>'cpi_3.0'!B105</f>
        <v>52500</v>
      </c>
      <c r="C105" s="2">
        <f>'cpi_3.0'!R105</f>
        <v>-197900</v>
      </c>
      <c r="D105" s="41">
        <f>'cpi_3.0'!Z105</f>
        <v>-199769.72049552912</v>
      </c>
    </row>
    <row r="106" spans="1:4" x14ac:dyDescent="0.2">
      <c r="A106" s="2">
        <f>'cpi_3.0'!I106</f>
        <v>38</v>
      </c>
      <c r="B106" s="2">
        <f>'cpi_3.0'!B106</f>
        <v>57500</v>
      </c>
      <c r="C106" s="2">
        <f>'cpi_3.0'!R106</f>
        <v>-205100</v>
      </c>
      <c r="D106" s="41">
        <f>'cpi_3.0'!Z106</f>
        <v>-208070.91451786971</v>
      </c>
    </row>
    <row r="107" spans="1:4" x14ac:dyDescent="0.2">
      <c r="A107" s="2">
        <f>'cpi_3.0'!I107</f>
        <v>38</v>
      </c>
      <c r="B107" s="2">
        <f>'cpi_3.0'!B107</f>
        <v>62500</v>
      </c>
      <c r="C107" s="2">
        <f>'cpi_3.0'!R107</f>
        <v>-205700</v>
      </c>
      <c r="D107" s="41">
        <f>'cpi_3.0'!Z107</f>
        <v>-209743.87279604771</v>
      </c>
    </row>
    <row r="108" spans="1:4" x14ac:dyDescent="0.2">
      <c r="A108" s="2">
        <f>'cpi_3.0'!I108</f>
        <v>38</v>
      </c>
      <c r="B108" s="2">
        <f>'cpi_3.0'!B108</f>
        <v>67500</v>
      </c>
      <c r="C108" s="2">
        <f>'cpi_3.0'!R108</f>
        <v>-205700</v>
      </c>
      <c r="D108" s="41">
        <f>'cpi_3.0'!Z108</f>
        <v>-210788.59533006308</v>
      </c>
    </row>
    <row r="109" spans="1:4" x14ac:dyDescent="0.2">
      <c r="A109" s="2">
        <f>'cpi_3.0'!I109</f>
        <v>38</v>
      </c>
      <c r="B109" s="2">
        <f>'cpi_3.0'!B109</f>
        <v>72500</v>
      </c>
      <c r="C109" s="2">
        <f>'cpi_3.0'!R109</f>
        <v>-205700</v>
      </c>
      <c r="D109" s="41">
        <f>'cpi_3.0'!Z109</f>
        <v>-211819.19999199727</v>
      </c>
    </row>
    <row r="110" spans="1:4" x14ac:dyDescent="0.2">
      <c r="A110" s="2">
        <f>'cpi_3.0'!I110</f>
        <v>38</v>
      </c>
      <c r="B110" s="2">
        <f>'cpi_3.0'!B110</f>
        <v>77500</v>
      </c>
      <c r="C110" s="2">
        <f>'cpi_3.0'!R110</f>
        <v>-205700</v>
      </c>
      <c r="D110" s="41">
        <f>'cpi_3.0'!Z110</f>
        <v>-212863.92252601264</v>
      </c>
    </row>
    <row r="111" spans="1:4" x14ac:dyDescent="0.2">
      <c r="A111" s="2">
        <f>'cpi_3.0'!I111</f>
        <v>38</v>
      </c>
      <c r="B111" s="2">
        <f>'cpi_3.0'!B111</f>
        <v>82500</v>
      </c>
      <c r="C111" s="2">
        <f>'cpi_3.0'!R111</f>
        <v>-205700</v>
      </c>
      <c r="D111" s="41">
        <f>'cpi_3.0'!Z111</f>
        <v>-213908.64506002807</v>
      </c>
    </row>
    <row r="112" spans="1:4" x14ac:dyDescent="0.2">
      <c r="A112" s="2">
        <f>'cpi_3.0'!I112</f>
        <v>38</v>
      </c>
      <c r="B112" s="2">
        <f>'cpi_3.0'!B112</f>
        <v>87500</v>
      </c>
      <c r="C112" s="2">
        <f>'cpi_3.0'!R112</f>
        <v>-205700</v>
      </c>
      <c r="D112" s="41">
        <f>'cpi_3.0'!Z112</f>
        <v>-214953.36759404349</v>
      </c>
    </row>
    <row r="113" spans="1:4" x14ac:dyDescent="0.2">
      <c r="A113" s="2">
        <f>'cpi_3.0'!I113</f>
        <v>38</v>
      </c>
      <c r="B113" s="2">
        <f>'cpi_3.0'!B113</f>
        <v>92500</v>
      </c>
      <c r="C113" s="2">
        <f>'cpi_3.0'!R113</f>
        <v>-205700</v>
      </c>
      <c r="D113" s="41">
        <f>'cpi_3.0'!Z113</f>
        <v>-215998.09012805892</v>
      </c>
    </row>
    <row r="114" spans="1:4" x14ac:dyDescent="0.2">
      <c r="A114" s="2">
        <f>'cpi_3.0'!I114</f>
        <v>38</v>
      </c>
      <c r="B114" s="2">
        <f>'cpi_3.0'!B114</f>
        <v>97500</v>
      </c>
      <c r="C114" s="2">
        <f>'cpi_3.0'!R114</f>
        <v>-205700</v>
      </c>
      <c r="D114" s="41">
        <f>'cpi_3.0'!Z114</f>
        <v>-217042.81266207434</v>
      </c>
    </row>
    <row r="115" spans="1:4" x14ac:dyDescent="0.2">
      <c r="A115" s="2">
        <f>'cpi_3.0'!I115</f>
        <v>38</v>
      </c>
      <c r="B115" s="2">
        <f>'cpi_3.0'!B115</f>
        <v>102500</v>
      </c>
      <c r="C115" s="2">
        <f>'cpi_3.0'!R115</f>
        <v>-205700</v>
      </c>
      <c r="D115" s="41">
        <f>'cpi_3.0'!Z115</f>
        <v>-218073.41732400848</v>
      </c>
    </row>
    <row r="116" spans="1:4" x14ac:dyDescent="0.2">
      <c r="A116" s="2">
        <f>'cpi_3.0'!I116</f>
        <v>38</v>
      </c>
      <c r="B116" s="2">
        <f>'cpi_3.0'!B116</f>
        <v>107500</v>
      </c>
      <c r="C116" s="2">
        <f>'cpi_3.0'!R116</f>
        <v>-205700</v>
      </c>
      <c r="D116" s="41">
        <f>'cpi_3.0'!Z116</f>
        <v>-219118.1398580239</v>
      </c>
    </row>
    <row r="117" spans="1:4" x14ac:dyDescent="0.2">
      <c r="A117" s="2">
        <f>'cpi_3.0'!I117</f>
        <v>38</v>
      </c>
      <c r="B117" s="2">
        <f>'cpi_3.0'!B117</f>
        <v>112500</v>
      </c>
      <c r="C117" s="2">
        <f>'cpi_3.0'!R117</f>
        <v>-205700</v>
      </c>
      <c r="D117" s="41">
        <f>'cpi_3.0'!Z117</f>
        <v>-220162.86239203927</v>
      </c>
    </row>
    <row r="118" spans="1:4" x14ac:dyDescent="0.2">
      <c r="A118" s="2">
        <f>'cpi_3.0'!I118</f>
        <v>38</v>
      </c>
      <c r="B118" s="2">
        <f>'cpi_3.0'!B118</f>
        <v>117500</v>
      </c>
      <c r="C118" s="2">
        <f>'cpi_3.0'!R118</f>
        <v>-205700</v>
      </c>
      <c r="D118" s="41">
        <f>'cpi_3.0'!Z118</f>
        <v>-221207.5849260547</v>
      </c>
    </row>
    <row r="119" spans="1:4" x14ac:dyDescent="0.2">
      <c r="A119" s="2">
        <f>'cpi_3.0'!I119</f>
        <v>38</v>
      </c>
      <c r="B119" s="2">
        <f>'cpi_3.0'!B119</f>
        <v>122500</v>
      </c>
      <c r="C119" s="2">
        <f>'cpi_3.0'!R119</f>
        <v>-205700</v>
      </c>
      <c r="D119" s="41">
        <f>'cpi_3.0'!Z119</f>
        <v>-222252.30746007012</v>
      </c>
    </row>
    <row r="120" spans="1:4" x14ac:dyDescent="0.2">
      <c r="A120" s="2">
        <f>'cpi_3.0'!I120</f>
        <v>38</v>
      </c>
      <c r="B120" s="2">
        <f>'cpi_3.0'!B120</f>
        <v>127500</v>
      </c>
      <c r="C120" s="2">
        <f>'cpi_3.0'!R120</f>
        <v>-205700</v>
      </c>
      <c r="D120" s="41">
        <f>'cpi_3.0'!Z120</f>
        <v>-223297.02999408555</v>
      </c>
    </row>
    <row r="121" spans="1:4" x14ac:dyDescent="0.2">
      <c r="A121" s="2">
        <f>'cpi_3.0'!I121</f>
        <v>38</v>
      </c>
      <c r="B121" s="2">
        <f>'cpi_3.0'!B121</f>
        <v>132500</v>
      </c>
      <c r="C121" s="2">
        <f>'cpi_3.0'!R121</f>
        <v>-205700</v>
      </c>
      <c r="D121" s="41">
        <f>'cpi_3.0'!Z121</f>
        <v>-224327.63465601968</v>
      </c>
    </row>
    <row r="122" spans="1:4" x14ac:dyDescent="0.2">
      <c r="A122" s="2">
        <f>'cpi_3.0'!I122</f>
        <v>38</v>
      </c>
      <c r="B122" s="2">
        <f>'cpi_3.0'!B122</f>
        <v>137500</v>
      </c>
      <c r="C122" s="2">
        <f>'cpi_3.0'!R122</f>
        <v>-205700</v>
      </c>
      <c r="D122" s="41">
        <f>'cpi_3.0'!Z122</f>
        <v>-225372.35719003511</v>
      </c>
    </row>
    <row r="123" spans="1:4" x14ac:dyDescent="0.2">
      <c r="A123" s="2">
        <f>'cpi_3.0'!I123</f>
        <v>38</v>
      </c>
      <c r="B123" s="2">
        <f>'cpi_3.0'!B123</f>
        <v>142500</v>
      </c>
      <c r="C123" s="2">
        <f>'cpi_3.0'!R123</f>
        <v>-205700</v>
      </c>
      <c r="D123" s="41">
        <f>'cpi_3.0'!Z123</f>
        <v>-226417.07972405053</v>
      </c>
    </row>
    <row r="124" spans="1:4" x14ac:dyDescent="0.2">
      <c r="A124" s="2">
        <f>'cpi_3.0'!I124</f>
        <v>38</v>
      </c>
      <c r="B124" s="2">
        <f>'cpi_3.0'!B124</f>
        <v>147500</v>
      </c>
      <c r="C124" s="2">
        <f>'cpi_3.0'!R124</f>
        <v>-205700</v>
      </c>
      <c r="D124" s="41">
        <f>'cpi_3.0'!Z124</f>
        <v>-227461.80225806596</v>
      </c>
    </row>
    <row r="125" spans="1:4" x14ac:dyDescent="0.2">
      <c r="A125" s="2">
        <f>'cpi_3.0'!I125</f>
        <v>38</v>
      </c>
      <c r="B125" s="2">
        <f>'cpi_3.0'!B125</f>
        <v>200000</v>
      </c>
      <c r="C125" s="2">
        <f>'cpi_3.0'!R125</f>
        <v>-205700</v>
      </c>
      <c r="D125" s="41">
        <f>'cpi_3.0'!Z125</f>
        <v>-238403.15312106535</v>
      </c>
    </row>
    <row r="126" spans="1:4" x14ac:dyDescent="0.2">
      <c r="A126" s="2">
        <f>'cpi_3.0'!I126</f>
        <v>43</v>
      </c>
      <c r="B126" s="2">
        <f>'cpi_3.0'!B126</f>
        <v>2500</v>
      </c>
      <c r="C126" s="2">
        <f>'cpi_3.0'!R126</f>
        <v>-4900</v>
      </c>
      <c r="D126" s="41">
        <f>'cpi_3.0'!Z126</f>
        <v>-4616.486789852841</v>
      </c>
    </row>
    <row r="127" spans="1:4" x14ac:dyDescent="0.2">
      <c r="A127" s="2">
        <f>'cpi_3.0'!I127</f>
        <v>43</v>
      </c>
      <c r="B127" s="2">
        <f>'cpi_3.0'!B127</f>
        <v>7500</v>
      </c>
      <c r="C127" s="2">
        <f>'cpi_3.0'!R127</f>
        <v>-14200</v>
      </c>
      <c r="D127" s="41">
        <f>'cpi_3.0'!Z127</f>
        <v>-13477.696113721096</v>
      </c>
    </row>
    <row r="128" spans="1:4" x14ac:dyDescent="0.2">
      <c r="A128" s="2">
        <f>'cpi_3.0'!I128</f>
        <v>43</v>
      </c>
      <c r="B128" s="2">
        <f>'cpi_3.0'!B128</f>
        <v>12500</v>
      </c>
      <c r="C128" s="2">
        <f>'cpi_3.0'!R128</f>
        <v>-23600</v>
      </c>
      <c r="D128" s="41">
        <f>'cpi_3.0'!Z128</f>
        <v>-22538.905437589347</v>
      </c>
    </row>
    <row r="129" spans="1:4" x14ac:dyDescent="0.2">
      <c r="A129" s="2">
        <f>'cpi_3.0'!I129</f>
        <v>43</v>
      </c>
      <c r="B129" s="2">
        <f>'cpi_3.0'!B129</f>
        <v>17500</v>
      </c>
      <c r="C129" s="2">
        <f>'cpi_3.0'!R129</f>
        <v>-33100</v>
      </c>
      <c r="D129" s="41">
        <f>'cpi_3.0'!Z129</f>
        <v>-31585.996889376329</v>
      </c>
    </row>
    <row r="130" spans="1:4" x14ac:dyDescent="0.2">
      <c r="A130" s="2">
        <f>'cpi_3.0'!I130</f>
        <v>43</v>
      </c>
      <c r="B130" s="2">
        <f>'cpi_3.0'!B130</f>
        <v>22500</v>
      </c>
      <c r="C130" s="2">
        <f>'cpi_3.0'!R130</f>
        <v>-42600</v>
      </c>
      <c r="D130" s="41">
        <f>'cpi_3.0'!Z130</f>
        <v>-40661.324085325876</v>
      </c>
    </row>
    <row r="131" spans="1:4" x14ac:dyDescent="0.2">
      <c r="A131" s="2">
        <f>'cpi_3.0'!I131</f>
        <v>43</v>
      </c>
      <c r="B131" s="2">
        <f>'cpi_3.0'!B131</f>
        <v>27500</v>
      </c>
      <c r="C131" s="2">
        <f>'cpi_3.0'!R131</f>
        <v>-53600</v>
      </c>
      <c r="D131" s="41">
        <f>'cpi_3.0'!Z131</f>
        <v>-51395.472560462513</v>
      </c>
    </row>
    <row r="132" spans="1:4" x14ac:dyDescent="0.2">
      <c r="A132" s="2">
        <f>'cpi_3.0'!I132</f>
        <v>43</v>
      </c>
      <c r="B132" s="2">
        <f>'cpi_3.0'!B132</f>
        <v>32500</v>
      </c>
      <c r="C132" s="2">
        <f>'cpi_3.0'!R132</f>
        <v>-70700</v>
      </c>
      <c r="D132" s="41">
        <f>'cpi_3.0'!Z132</f>
        <v>-68621.377640672756</v>
      </c>
    </row>
    <row r="133" spans="1:4" x14ac:dyDescent="0.2">
      <c r="A133" s="2">
        <f>'cpi_3.0'!I133</f>
        <v>43</v>
      </c>
      <c r="B133" s="2">
        <f>'cpi_3.0'!B133</f>
        <v>37500</v>
      </c>
      <c r="C133" s="2">
        <f>'cpi_3.0'!R133</f>
        <v>-92400</v>
      </c>
      <c r="D133" s="41">
        <f>'cpi_3.0'!Z133</f>
        <v>-90894.33591885076</v>
      </c>
    </row>
    <row r="134" spans="1:4" x14ac:dyDescent="0.2">
      <c r="A134" s="2">
        <f>'cpi_3.0'!I134</f>
        <v>43</v>
      </c>
      <c r="B134" s="2">
        <f>'cpi_3.0'!B134</f>
        <v>42500</v>
      </c>
      <c r="C134" s="2">
        <f>'cpi_3.0'!R134</f>
        <v>-116000</v>
      </c>
      <c r="D134" s="41">
        <f>'cpi_3.0'!Z134</f>
        <v>-115369.64398789071</v>
      </c>
    </row>
    <row r="135" spans="1:4" x14ac:dyDescent="0.2">
      <c r="A135" s="2">
        <f>'cpi_3.0'!I135</f>
        <v>43</v>
      </c>
      <c r="B135" s="2">
        <f>'cpi_3.0'!B135</f>
        <v>47500</v>
      </c>
      <c r="C135" s="2">
        <f>'cpi_3.0'!R135</f>
        <v>-139600</v>
      </c>
      <c r="D135" s="41">
        <f>'cpi_3.0'!Z135</f>
        <v>-139859.06992901195</v>
      </c>
    </row>
    <row r="136" spans="1:4" x14ac:dyDescent="0.2">
      <c r="A136" s="2">
        <f>'cpi_3.0'!I136</f>
        <v>43</v>
      </c>
      <c r="B136" s="2">
        <f>'cpi_3.0'!B136</f>
        <v>52500</v>
      </c>
      <c r="C136" s="2">
        <f>'cpi_3.0'!R136</f>
        <v>-157200</v>
      </c>
      <c r="D136" s="41">
        <f>'cpi_3.0'!Z136</f>
        <v>-158334.37799805187</v>
      </c>
    </row>
    <row r="137" spans="1:4" x14ac:dyDescent="0.2">
      <c r="A137" s="2">
        <f>'cpi_3.0'!I137</f>
        <v>43</v>
      </c>
      <c r="B137" s="2">
        <f>'cpi_3.0'!B137</f>
        <v>57500</v>
      </c>
      <c r="C137" s="2">
        <f>'cpi_3.0'!R137</f>
        <v>-164400</v>
      </c>
      <c r="D137" s="41">
        <f>'cpi_3.0'!Z137</f>
        <v>-166423.80393917314</v>
      </c>
    </row>
    <row r="138" spans="1:4" x14ac:dyDescent="0.2">
      <c r="A138" s="2">
        <f>'cpi_3.0'!I138</f>
        <v>43</v>
      </c>
      <c r="B138" s="2">
        <f>'cpi_3.0'!B138</f>
        <v>62500</v>
      </c>
      <c r="C138" s="2">
        <f>'cpi_3.0'!R138</f>
        <v>-165200</v>
      </c>
      <c r="D138" s="41">
        <f>'cpi_3.0'!Z138</f>
        <v>-168070.87626405052</v>
      </c>
    </row>
    <row r="139" spans="1:4" x14ac:dyDescent="0.2">
      <c r="A139" s="2">
        <f>'cpi_3.0'!I139</f>
        <v>43</v>
      </c>
      <c r="B139" s="2">
        <f>'cpi_3.0'!B139</f>
        <v>67500</v>
      </c>
      <c r="C139" s="2">
        <f>'cpi_3.0'!R139</f>
        <v>-165200</v>
      </c>
      <c r="D139" s="41">
        <f>'cpi_3.0'!Z139</f>
        <v>-168889.71284476528</v>
      </c>
    </row>
    <row r="140" spans="1:4" x14ac:dyDescent="0.2">
      <c r="A140" s="2">
        <f>'cpi_3.0'!I140</f>
        <v>43</v>
      </c>
      <c r="B140" s="2">
        <f>'cpi_3.0'!B140</f>
        <v>72500</v>
      </c>
      <c r="C140" s="2">
        <f>'cpi_3.0'!R140</f>
        <v>-165200</v>
      </c>
      <c r="D140" s="41">
        <f>'cpi_3.0'!Z140</f>
        <v>-169722.66729756136</v>
      </c>
    </row>
    <row r="141" spans="1:4" x14ac:dyDescent="0.2">
      <c r="A141" s="2">
        <f>'cpi_3.0'!I141</f>
        <v>43</v>
      </c>
      <c r="B141" s="2">
        <f>'cpi_3.0'!B141</f>
        <v>77500</v>
      </c>
      <c r="C141" s="2">
        <f>'cpi_3.0'!R141</f>
        <v>-165200</v>
      </c>
      <c r="D141" s="41">
        <f>'cpi_3.0'!Z141</f>
        <v>-170541.50387827615</v>
      </c>
    </row>
    <row r="142" spans="1:4" x14ac:dyDescent="0.2">
      <c r="A142" s="2">
        <f>'cpi_3.0'!I142</f>
        <v>43</v>
      </c>
      <c r="B142" s="2">
        <f>'cpi_3.0'!B142</f>
        <v>82500</v>
      </c>
      <c r="C142" s="2">
        <f>'cpi_3.0'!R142</f>
        <v>-165400</v>
      </c>
      <c r="D142" s="41">
        <f>'cpi_3.0'!Z142</f>
        <v>-171560.34045899095</v>
      </c>
    </row>
    <row r="143" spans="1:4" x14ac:dyDescent="0.2">
      <c r="A143" s="2">
        <f>'cpi_3.0'!I143</f>
        <v>43</v>
      </c>
      <c r="B143" s="2">
        <f>'cpi_3.0'!B143</f>
        <v>87500</v>
      </c>
      <c r="C143" s="2">
        <f>'cpi_3.0'!R143</f>
        <v>-165200</v>
      </c>
      <c r="D143" s="41">
        <f>'cpi_3.0'!Z143</f>
        <v>-172193.29491178703</v>
      </c>
    </row>
    <row r="144" spans="1:4" x14ac:dyDescent="0.2">
      <c r="A144" s="2">
        <f>'cpi_3.0'!I144</f>
        <v>43</v>
      </c>
      <c r="B144" s="2">
        <f>'cpi_3.0'!B144</f>
        <v>92500</v>
      </c>
      <c r="C144" s="2">
        <f>'cpi_3.0'!R144</f>
        <v>-165200</v>
      </c>
      <c r="D144" s="41">
        <f>'cpi_3.0'!Z144</f>
        <v>-173012.13149250177</v>
      </c>
    </row>
    <row r="145" spans="1:4" x14ac:dyDescent="0.2">
      <c r="A145" s="2">
        <f>'cpi_3.0'!I145</f>
        <v>43</v>
      </c>
      <c r="B145" s="2">
        <f>'cpi_3.0'!B145</f>
        <v>97500</v>
      </c>
      <c r="C145" s="2">
        <f>'cpi_3.0'!R145</f>
        <v>-165200</v>
      </c>
      <c r="D145" s="41">
        <f>'cpi_3.0'!Z145</f>
        <v>-173845.08594529785</v>
      </c>
    </row>
    <row r="146" spans="1:4" x14ac:dyDescent="0.2">
      <c r="A146" s="2">
        <f>'cpi_3.0'!I146</f>
        <v>43</v>
      </c>
      <c r="B146" s="2">
        <f>'cpi_3.0'!B146</f>
        <v>102500</v>
      </c>
      <c r="C146" s="2">
        <f>'cpi_3.0'!R146</f>
        <v>-165200</v>
      </c>
      <c r="D146" s="41">
        <f>'cpi_3.0'!Z146</f>
        <v>-174663.92252601264</v>
      </c>
    </row>
    <row r="147" spans="1:4" x14ac:dyDescent="0.2">
      <c r="A147" s="2">
        <f>'cpi_3.0'!I147</f>
        <v>43</v>
      </c>
      <c r="B147" s="2">
        <f>'cpi_3.0'!B147</f>
        <v>107500</v>
      </c>
      <c r="C147" s="2">
        <f>'cpi_3.0'!R147</f>
        <v>-165400</v>
      </c>
      <c r="D147" s="41">
        <f>'cpi_3.0'!Z147</f>
        <v>-175682.75910672749</v>
      </c>
    </row>
    <row r="148" spans="1:4" x14ac:dyDescent="0.2">
      <c r="A148" s="2">
        <f>'cpi_3.0'!I148</f>
        <v>43</v>
      </c>
      <c r="B148" s="2">
        <f>'cpi_3.0'!B148</f>
        <v>112500</v>
      </c>
      <c r="C148" s="2">
        <f>'cpi_3.0'!R148</f>
        <v>-165200</v>
      </c>
      <c r="D148" s="41">
        <f>'cpi_3.0'!Z148</f>
        <v>-176315.71355952357</v>
      </c>
    </row>
    <row r="149" spans="1:4" x14ac:dyDescent="0.2">
      <c r="A149" s="2">
        <f>'cpi_3.0'!I149</f>
        <v>43</v>
      </c>
      <c r="B149" s="2">
        <f>'cpi_3.0'!B149</f>
        <v>117500</v>
      </c>
      <c r="C149" s="2">
        <f>'cpi_3.0'!R149</f>
        <v>-165200</v>
      </c>
      <c r="D149" s="41">
        <f>'cpi_3.0'!Z149</f>
        <v>-177134.55014023831</v>
      </c>
    </row>
    <row r="150" spans="1:4" x14ac:dyDescent="0.2">
      <c r="A150" s="2">
        <f>'cpi_3.0'!I150</f>
        <v>43</v>
      </c>
      <c r="B150" s="2">
        <f>'cpi_3.0'!B150</f>
        <v>122500</v>
      </c>
      <c r="C150" s="2">
        <f>'cpi_3.0'!R150</f>
        <v>-165200</v>
      </c>
      <c r="D150" s="41">
        <f>'cpi_3.0'!Z150</f>
        <v>-177967.50459303439</v>
      </c>
    </row>
    <row r="151" spans="1:4" x14ac:dyDescent="0.2">
      <c r="A151" s="2">
        <f>'cpi_3.0'!I151</f>
        <v>43</v>
      </c>
      <c r="B151" s="2">
        <f>'cpi_3.0'!B151</f>
        <v>127500</v>
      </c>
      <c r="C151" s="2">
        <f>'cpi_3.0'!R151</f>
        <v>-165200</v>
      </c>
      <c r="D151" s="41">
        <f>'cpi_3.0'!Z151</f>
        <v>-178786.34117374918</v>
      </c>
    </row>
    <row r="152" spans="1:4" x14ac:dyDescent="0.2">
      <c r="A152" s="2">
        <f>'cpi_3.0'!I152</f>
        <v>43</v>
      </c>
      <c r="B152" s="2">
        <f>'cpi_3.0'!B152</f>
        <v>132500</v>
      </c>
      <c r="C152" s="2">
        <f>'cpi_3.0'!R152</f>
        <v>-165200</v>
      </c>
      <c r="D152" s="41">
        <f>'cpi_3.0'!Z152</f>
        <v>-179619.29562654527</v>
      </c>
    </row>
    <row r="153" spans="1:4" x14ac:dyDescent="0.2">
      <c r="A153" s="2">
        <f>'cpi_3.0'!I153</f>
        <v>43</v>
      </c>
      <c r="B153" s="2">
        <f>'cpi_3.0'!B153</f>
        <v>137500</v>
      </c>
      <c r="C153" s="2">
        <f>'cpi_3.0'!R153</f>
        <v>-165200</v>
      </c>
      <c r="D153" s="41">
        <f>'cpi_3.0'!Z153</f>
        <v>-180438.13220726006</v>
      </c>
    </row>
    <row r="154" spans="1:4" x14ac:dyDescent="0.2">
      <c r="A154" s="2">
        <f>'cpi_3.0'!I154</f>
        <v>43</v>
      </c>
      <c r="B154" s="2">
        <f>'cpi_3.0'!B154</f>
        <v>142500</v>
      </c>
      <c r="C154" s="2">
        <f>'cpi_3.0'!R154</f>
        <v>-165400</v>
      </c>
      <c r="D154" s="41">
        <f>'cpi_3.0'!Z154</f>
        <v>-181456.96878797485</v>
      </c>
    </row>
    <row r="155" spans="1:4" x14ac:dyDescent="0.2">
      <c r="A155" s="2">
        <f>'cpi_3.0'!I155</f>
        <v>43</v>
      </c>
      <c r="B155" s="2">
        <f>'cpi_3.0'!B155</f>
        <v>147500</v>
      </c>
      <c r="C155" s="2">
        <f>'cpi_3.0'!R155</f>
        <v>-165200</v>
      </c>
      <c r="D155" s="41">
        <f>'cpi_3.0'!Z155</f>
        <v>-182089.92324077088</v>
      </c>
    </row>
    <row r="156" spans="1:4" x14ac:dyDescent="0.2">
      <c r="A156" s="2">
        <f>'cpi_3.0'!I156</f>
        <v>43</v>
      </c>
      <c r="B156" s="2">
        <f>'cpi_3.0'!B156</f>
        <v>200000</v>
      </c>
      <c r="C156" s="2">
        <f>'cpi_3.0'!R156</f>
        <v>-165200</v>
      </c>
      <c r="D156" s="41">
        <f>'cpi_3.0'!Z156</f>
        <v>-190744.17882660136</v>
      </c>
    </row>
    <row r="157" spans="1:4" x14ac:dyDescent="0.2">
      <c r="A157" s="2">
        <f>'cpi_3.0'!I157</f>
        <v>48</v>
      </c>
      <c r="B157" s="2">
        <f>'cpi_3.0'!B157</f>
        <v>2500</v>
      </c>
      <c r="C157" s="2">
        <f>'cpi_3.0'!R157</f>
        <v>-3400</v>
      </c>
      <c r="D157" s="41">
        <f>'cpi_3.0'!Z157</f>
        <v>-3204.718708633498</v>
      </c>
    </row>
    <row r="158" spans="1:4" x14ac:dyDescent="0.2">
      <c r="A158" s="2">
        <f>'cpi_3.0'!I158</f>
        <v>48</v>
      </c>
      <c r="B158" s="2">
        <f>'cpi_3.0'!B158</f>
        <v>7500</v>
      </c>
      <c r="C158" s="2">
        <f>'cpi_3.0'!R158</f>
        <v>-10200</v>
      </c>
      <c r="D158" s="41">
        <f>'cpi_3.0'!Z158</f>
        <v>-9642.3918700630747</v>
      </c>
    </row>
    <row r="159" spans="1:4" x14ac:dyDescent="0.2">
      <c r="A159" s="2">
        <f>'cpi_3.0'!I159</f>
        <v>48</v>
      </c>
      <c r="B159" s="2">
        <f>'cpi_3.0'!B159</f>
        <v>12500</v>
      </c>
      <c r="C159" s="2">
        <f>'cpi_3.0'!R159</f>
        <v>-17100</v>
      </c>
      <c r="D159" s="41">
        <f>'cpi_3.0'!Z159</f>
        <v>-16280.065031492653</v>
      </c>
    </row>
    <row r="160" spans="1:4" x14ac:dyDescent="0.2">
      <c r="A160" s="2">
        <f>'cpi_3.0'!I160</f>
        <v>48</v>
      </c>
      <c r="B160" s="2">
        <f>'cpi_3.0'!B160</f>
        <v>17500</v>
      </c>
      <c r="C160" s="2">
        <f>'cpi_3.0'!R160</f>
        <v>-24000</v>
      </c>
      <c r="D160" s="41">
        <f>'cpi_3.0'!Z160</f>
        <v>-22903.620320840942</v>
      </c>
    </row>
    <row r="161" spans="1:4" x14ac:dyDescent="0.2">
      <c r="A161" s="2">
        <f>'cpi_3.0'!I161</f>
        <v>48</v>
      </c>
      <c r="B161" s="2">
        <f>'cpi_3.0'!B161</f>
        <v>22500</v>
      </c>
      <c r="C161" s="2">
        <f>'cpi_3.0'!R161</f>
        <v>-30800</v>
      </c>
      <c r="D161" s="41">
        <f>'cpi_3.0'!Z161</f>
        <v>-29355.411354351803</v>
      </c>
    </row>
    <row r="162" spans="1:4" x14ac:dyDescent="0.2">
      <c r="A162" s="2">
        <f>'cpi_3.0'!I162</f>
        <v>48</v>
      </c>
      <c r="B162" s="2">
        <f>'cpi_3.0'!B162</f>
        <v>27500</v>
      </c>
      <c r="C162" s="2">
        <f>'cpi_3.0'!R162</f>
        <v>-37700</v>
      </c>
      <c r="D162" s="41">
        <f>'cpi_3.0'!Z162</f>
        <v>-35993.084515781375</v>
      </c>
    </row>
    <row r="163" spans="1:4" x14ac:dyDescent="0.2">
      <c r="A163" s="2">
        <f>'cpi_3.0'!I163</f>
        <v>48</v>
      </c>
      <c r="B163" s="2">
        <f>'cpi_3.0'!B163</f>
        <v>32500</v>
      </c>
      <c r="C163" s="2">
        <f>'cpi_3.0'!R163</f>
        <v>-48400</v>
      </c>
      <c r="D163" s="41">
        <f>'cpi_3.0'!Z163</f>
        <v>-46691.928747260012</v>
      </c>
    </row>
    <row r="164" spans="1:4" x14ac:dyDescent="0.2">
      <c r="A164" s="2">
        <f>'cpi_3.0'!I164</f>
        <v>48</v>
      </c>
      <c r="B164" s="2">
        <f>'cpi_3.0'!B164</f>
        <v>37500</v>
      </c>
      <c r="C164" s="2">
        <f>'cpi_3.0'!R164</f>
        <v>-64300</v>
      </c>
      <c r="D164" s="41">
        <f>'cpi_3.0'!Z164</f>
        <v>-62995.472560462513</v>
      </c>
    </row>
    <row r="165" spans="1:4" x14ac:dyDescent="0.2">
      <c r="A165" s="2">
        <f>'cpi_3.0'!I165</f>
        <v>48</v>
      </c>
      <c r="B165" s="2">
        <f>'cpi_3.0'!B165</f>
        <v>42500</v>
      </c>
      <c r="C165" s="2">
        <f>'cpi_3.0'!R165</f>
        <v>-82500</v>
      </c>
      <c r="D165" s="41">
        <f>'cpi_3.0'!Z165</f>
        <v>-81887.248292445729</v>
      </c>
    </row>
    <row r="166" spans="1:4" x14ac:dyDescent="0.2">
      <c r="A166" s="2">
        <f>'cpi_3.0'!I166</f>
        <v>48</v>
      </c>
      <c r="B166" s="2">
        <f>'cpi_3.0'!B166</f>
        <v>47500</v>
      </c>
      <c r="C166" s="2">
        <f>'cpi_3.0'!R166</f>
        <v>-100900</v>
      </c>
      <c r="D166" s="41">
        <f>'cpi_3.0'!Z166</f>
        <v>-100979.02402442892</v>
      </c>
    </row>
    <row r="167" spans="1:4" x14ac:dyDescent="0.2">
      <c r="A167" s="2">
        <f>'cpi_3.0'!I167</f>
        <v>48</v>
      </c>
      <c r="B167" s="2">
        <f>'cpi_3.0'!B167</f>
        <v>52500</v>
      </c>
      <c r="C167" s="2">
        <f>'cpi_3.0'!R167</f>
        <v>-117700</v>
      </c>
      <c r="D167" s="41">
        <f>'cpi_3.0'!Z167</f>
        <v>-118442.56401224952</v>
      </c>
    </row>
    <row r="168" spans="1:4" x14ac:dyDescent="0.2">
      <c r="A168" s="2">
        <f>'cpi_3.0'!I168</f>
        <v>48</v>
      </c>
      <c r="B168" s="2">
        <f>'cpi_3.0'!B168</f>
        <v>57500</v>
      </c>
      <c r="C168" s="2">
        <f>'cpi_3.0'!R168</f>
        <v>-125300</v>
      </c>
      <c r="D168" s="41">
        <f>'cpi_3.0'!Z168</f>
        <v>-126734.33974423268</v>
      </c>
    </row>
    <row r="169" spans="1:4" x14ac:dyDescent="0.2">
      <c r="A169" s="2">
        <f>'cpi_3.0'!I169</f>
        <v>48</v>
      </c>
      <c r="B169" s="2">
        <f>'cpi_3.0'!B169</f>
        <v>62500</v>
      </c>
      <c r="C169" s="2">
        <f>'cpi_3.0'!R169</f>
        <v>-125900</v>
      </c>
      <c r="D169" s="41">
        <f>'cpi_3.0'!Z169</f>
        <v>-127997.87973205329</v>
      </c>
    </row>
    <row r="170" spans="1:4" x14ac:dyDescent="0.2">
      <c r="A170" s="2">
        <f>'cpi_3.0'!I170</f>
        <v>48</v>
      </c>
      <c r="B170" s="2">
        <f>'cpi_3.0'!B170</f>
        <v>67500</v>
      </c>
      <c r="C170" s="2">
        <f>'cpi_3.0'!R170</f>
        <v>-125900</v>
      </c>
      <c r="D170" s="41">
        <f>'cpi_3.0'!Z170</f>
        <v>-128619.06610363003</v>
      </c>
    </row>
    <row r="171" spans="1:4" x14ac:dyDescent="0.2">
      <c r="A171" s="2">
        <f>'cpi_3.0'!I171</f>
        <v>48</v>
      </c>
      <c r="B171" s="2">
        <f>'cpi_3.0'!B171</f>
        <v>72500</v>
      </c>
      <c r="C171" s="2">
        <f>'cpi_3.0'!R171</f>
        <v>-125900</v>
      </c>
      <c r="D171" s="41">
        <f>'cpi_3.0'!Z171</f>
        <v>-129240.25247520674</v>
      </c>
    </row>
    <row r="172" spans="1:4" x14ac:dyDescent="0.2">
      <c r="A172" s="2">
        <f>'cpi_3.0'!I172</f>
        <v>48</v>
      </c>
      <c r="B172" s="2">
        <f>'cpi_3.0'!B172</f>
        <v>77500</v>
      </c>
      <c r="C172" s="2">
        <f>'cpi_3.0'!R172</f>
        <v>-125900</v>
      </c>
      <c r="D172" s="41">
        <f>'cpi_3.0'!Z172</f>
        <v>-129875.5567188648</v>
      </c>
    </row>
    <row r="173" spans="1:4" x14ac:dyDescent="0.2">
      <c r="A173" s="2">
        <f>'cpi_3.0'!I173</f>
        <v>48</v>
      </c>
      <c r="B173" s="2">
        <f>'cpi_3.0'!B173</f>
        <v>82500</v>
      </c>
      <c r="C173" s="2">
        <f>'cpi_3.0'!R173</f>
        <v>-125900</v>
      </c>
      <c r="D173" s="41">
        <f>'cpi_3.0'!Z173</f>
        <v>-130496.74309044154</v>
      </c>
    </row>
    <row r="174" spans="1:4" x14ac:dyDescent="0.2">
      <c r="A174" s="2">
        <f>'cpi_3.0'!I174</f>
        <v>48</v>
      </c>
      <c r="B174" s="2">
        <f>'cpi_3.0'!B174</f>
        <v>87500</v>
      </c>
      <c r="C174" s="2">
        <f>'cpi_3.0'!R174</f>
        <v>-125900</v>
      </c>
      <c r="D174" s="41">
        <f>'cpi_3.0'!Z174</f>
        <v>-131117.92946201828</v>
      </c>
    </row>
    <row r="175" spans="1:4" x14ac:dyDescent="0.2">
      <c r="A175" s="2">
        <f>'cpi_3.0'!I175</f>
        <v>48</v>
      </c>
      <c r="B175" s="2">
        <f>'cpi_3.0'!B175</f>
        <v>92500</v>
      </c>
      <c r="C175" s="2">
        <f>'cpi_3.0'!R175</f>
        <v>-125900</v>
      </c>
      <c r="D175" s="41">
        <f>'cpi_3.0'!Z175</f>
        <v>-131753.23370567628</v>
      </c>
    </row>
    <row r="176" spans="1:4" x14ac:dyDescent="0.2">
      <c r="A176" s="2">
        <f>'cpi_3.0'!I176</f>
        <v>48</v>
      </c>
      <c r="B176" s="2">
        <f>'cpi_3.0'!B176</f>
        <v>97500</v>
      </c>
      <c r="C176" s="2">
        <f>'cpi_3.0'!R176</f>
        <v>-125900</v>
      </c>
      <c r="D176" s="41">
        <f>'cpi_3.0'!Z176</f>
        <v>-132374.42007725302</v>
      </c>
    </row>
    <row r="177" spans="1:4" x14ac:dyDescent="0.2">
      <c r="A177" s="2">
        <f>'cpi_3.0'!I177</f>
        <v>48</v>
      </c>
      <c r="B177" s="2">
        <f>'cpi_3.0'!B177</f>
        <v>102500</v>
      </c>
      <c r="C177" s="2">
        <f>'cpi_3.0'!R177</f>
        <v>-125900</v>
      </c>
      <c r="D177" s="41">
        <f>'cpi_3.0'!Z177</f>
        <v>-132995.60644882976</v>
      </c>
    </row>
    <row r="178" spans="1:4" x14ac:dyDescent="0.2">
      <c r="A178" s="2">
        <f>'cpi_3.0'!I178</f>
        <v>48</v>
      </c>
      <c r="B178" s="2">
        <f>'cpi_3.0'!B178</f>
        <v>107500</v>
      </c>
      <c r="C178" s="2">
        <f>'cpi_3.0'!R178</f>
        <v>-125900</v>
      </c>
      <c r="D178" s="41">
        <f>'cpi_3.0'!Z178</f>
        <v>-133630.91069248779</v>
      </c>
    </row>
    <row r="179" spans="1:4" x14ac:dyDescent="0.2">
      <c r="A179" s="2">
        <f>'cpi_3.0'!I179</f>
        <v>48</v>
      </c>
      <c r="B179" s="2">
        <f>'cpi_3.0'!B179</f>
        <v>112500</v>
      </c>
      <c r="C179" s="2">
        <f>'cpi_3.0'!R179</f>
        <v>-125900</v>
      </c>
      <c r="D179" s="41">
        <f>'cpi_3.0'!Z179</f>
        <v>-134252.09706406452</v>
      </c>
    </row>
    <row r="180" spans="1:4" x14ac:dyDescent="0.2">
      <c r="A180" s="2">
        <f>'cpi_3.0'!I180</f>
        <v>48</v>
      </c>
      <c r="B180" s="2">
        <f>'cpi_3.0'!B180</f>
        <v>117500</v>
      </c>
      <c r="C180" s="2">
        <f>'cpi_3.0'!R180</f>
        <v>-125900</v>
      </c>
      <c r="D180" s="41">
        <f>'cpi_3.0'!Z180</f>
        <v>-134873.28343564121</v>
      </c>
    </row>
    <row r="181" spans="1:4" x14ac:dyDescent="0.2">
      <c r="A181" s="2">
        <f>'cpi_3.0'!I181</f>
        <v>48</v>
      </c>
      <c r="B181" s="2">
        <f>'cpi_3.0'!B181</f>
        <v>122500</v>
      </c>
      <c r="C181" s="2">
        <f>'cpi_3.0'!R181</f>
        <v>-125900</v>
      </c>
      <c r="D181" s="41">
        <f>'cpi_3.0'!Z181</f>
        <v>-135508.58767929929</v>
      </c>
    </row>
    <row r="182" spans="1:4" x14ac:dyDescent="0.2">
      <c r="A182" s="2">
        <f>'cpi_3.0'!I182</f>
        <v>48</v>
      </c>
      <c r="B182" s="2">
        <f>'cpi_3.0'!B182</f>
        <v>127500</v>
      </c>
      <c r="C182" s="2">
        <f>'cpi_3.0'!R182</f>
        <v>-125900</v>
      </c>
      <c r="D182" s="41">
        <f>'cpi_3.0'!Z182</f>
        <v>-136129.77405087603</v>
      </c>
    </row>
    <row r="183" spans="1:4" x14ac:dyDescent="0.2">
      <c r="A183" s="2">
        <f>'cpi_3.0'!I183</f>
        <v>48</v>
      </c>
      <c r="B183" s="2">
        <f>'cpi_3.0'!B183</f>
        <v>132500</v>
      </c>
      <c r="C183" s="2">
        <f>'cpi_3.0'!R183</f>
        <v>-126100</v>
      </c>
      <c r="D183" s="41">
        <f>'cpi_3.0'!Z183</f>
        <v>-136950.96042245277</v>
      </c>
    </row>
    <row r="184" spans="1:4" x14ac:dyDescent="0.2">
      <c r="A184" s="2">
        <f>'cpi_3.0'!I184</f>
        <v>48</v>
      </c>
      <c r="B184" s="2">
        <f>'cpi_3.0'!B184</f>
        <v>137500</v>
      </c>
      <c r="C184" s="2">
        <f>'cpi_3.0'!R184</f>
        <v>-125900</v>
      </c>
      <c r="D184" s="41">
        <f>'cpi_3.0'!Z184</f>
        <v>-137386.2646661108</v>
      </c>
    </row>
    <row r="185" spans="1:4" x14ac:dyDescent="0.2">
      <c r="A185" s="2">
        <f>'cpi_3.0'!I185</f>
        <v>48</v>
      </c>
      <c r="B185" s="2">
        <f>'cpi_3.0'!B185</f>
        <v>142500</v>
      </c>
      <c r="C185" s="2">
        <f>'cpi_3.0'!R185</f>
        <v>-125900</v>
      </c>
      <c r="D185" s="41">
        <f>'cpi_3.0'!Z185</f>
        <v>-138007.45103768754</v>
      </c>
    </row>
    <row r="186" spans="1:4" x14ac:dyDescent="0.2">
      <c r="A186" s="2">
        <f>'cpi_3.0'!I186</f>
        <v>48</v>
      </c>
      <c r="B186" s="2">
        <f>'cpi_3.0'!B186</f>
        <v>147500</v>
      </c>
      <c r="C186" s="2">
        <f>'cpi_3.0'!R186</f>
        <v>-125900</v>
      </c>
      <c r="D186" s="41">
        <f>'cpi_3.0'!Z186</f>
        <v>-138642.75528134551</v>
      </c>
    </row>
    <row r="187" spans="1:4" x14ac:dyDescent="0.2">
      <c r="A187" s="2">
        <f>'cpi_3.0'!I187</f>
        <v>48</v>
      </c>
      <c r="B187" s="2">
        <f>'cpi_3.0'!B187</f>
        <v>200000</v>
      </c>
      <c r="C187" s="2">
        <f>'cpi_3.0'!R187</f>
        <v>-125900</v>
      </c>
      <c r="D187" s="41">
        <f>'cpi_3.0'!Z187</f>
        <v>-145207.56579914514</v>
      </c>
    </row>
    <row r="188" spans="1:4" x14ac:dyDescent="0.2">
      <c r="A188" s="2">
        <f>'cpi_3.0'!I188</f>
        <v>53</v>
      </c>
      <c r="B188" s="2">
        <f>'cpi_3.0'!B188</f>
        <v>2500</v>
      </c>
      <c r="C188" s="2">
        <f>'cpi_3.0'!R188</f>
        <v>-2300</v>
      </c>
      <c r="D188" s="41">
        <f>'cpi_3.0'!Z188</f>
        <v>-2192.9506274141568</v>
      </c>
    </row>
    <row r="189" spans="1:4" x14ac:dyDescent="0.2">
      <c r="A189" s="2">
        <f>'cpi_3.0'!I189</f>
        <v>53</v>
      </c>
      <c r="B189" s="2">
        <f>'cpi_3.0'!B189</f>
        <v>7500</v>
      </c>
      <c r="C189" s="2">
        <f>'cpi_3.0'!R189</f>
        <v>-6800</v>
      </c>
      <c r="D189" s="41">
        <f>'cpi_3.0'!Z189</f>
        <v>-6407.0876264050494</v>
      </c>
    </row>
    <row r="190" spans="1:4" x14ac:dyDescent="0.2">
      <c r="A190" s="2">
        <f>'cpi_3.0'!I190</f>
        <v>53</v>
      </c>
      <c r="B190" s="2">
        <f>'cpi_3.0'!B190</f>
        <v>12500</v>
      </c>
      <c r="C190" s="2">
        <f>'cpi_3.0'!R190</f>
        <v>-11400</v>
      </c>
      <c r="D190" s="41">
        <f>'cpi_3.0'!Z190</f>
        <v>-10835.342497477235</v>
      </c>
    </row>
    <row r="191" spans="1:4" x14ac:dyDescent="0.2">
      <c r="A191" s="2">
        <f>'cpi_3.0'!I191</f>
        <v>53</v>
      </c>
      <c r="B191" s="2">
        <f>'cpi_3.0'!B191</f>
        <v>17500</v>
      </c>
      <c r="C191" s="2">
        <f>'cpi_3.0'!R191</f>
        <v>-16000</v>
      </c>
      <c r="D191" s="41">
        <f>'cpi_3.0'!Z191</f>
        <v>-15235.361624386831</v>
      </c>
    </row>
    <row r="192" spans="1:4" x14ac:dyDescent="0.2">
      <c r="A192" s="2">
        <f>'cpi_3.0'!I192</f>
        <v>53</v>
      </c>
      <c r="B192" s="2">
        <f>'cpi_3.0'!B192</f>
        <v>22500</v>
      </c>
      <c r="C192" s="2">
        <f>'cpi_3.0'!R192</f>
        <v>-20400</v>
      </c>
      <c r="D192" s="41">
        <f>'cpi_3.0'!Z192</f>
        <v>-19463.61649545902</v>
      </c>
    </row>
    <row r="193" spans="1:4" x14ac:dyDescent="0.2">
      <c r="A193" s="2">
        <f>'cpi_3.0'!I193</f>
        <v>53</v>
      </c>
      <c r="B193" s="2">
        <f>'cpi_3.0'!B193</f>
        <v>27500</v>
      </c>
      <c r="C193" s="2">
        <f>'cpi_3.0'!R193</f>
        <v>-25000</v>
      </c>
      <c r="D193" s="41">
        <f>'cpi_3.0'!Z193</f>
        <v>-23891.87136653121</v>
      </c>
    </row>
    <row r="194" spans="1:4" x14ac:dyDescent="0.2">
      <c r="A194" s="2">
        <f>'cpi_3.0'!I194</f>
        <v>53</v>
      </c>
      <c r="B194" s="2">
        <f>'cpi_3.0'!B194</f>
        <v>32500</v>
      </c>
      <c r="C194" s="2">
        <f>'cpi_3.0'!R194</f>
        <v>-30500</v>
      </c>
      <c r="D194" s="41">
        <f>'cpi_3.0'!Z194</f>
        <v>-29221.301133034358</v>
      </c>
    </row>
    <row r="195" spans="1:4" x14ac:dyDescent="0.2">
      <c r="A195" s="2">
        <f>'cpi_3.0'!I195</f>
        <v>53</v>
      </c>
      <c r="B195" s="2">
        <f>'cpi_3.0'!B195</f>
        <v>37500</v>
      </c>
      <c r="C195" s="2">
        <f>'cpi_3.0'!R195</f>
        <v>-40800</v>
      </c>
      <c r="D195" s="41">
        <f>'cpi_3.0'!Z195</f>
        <v>-39769.548353342703</v>
      </c>
    </row>
    <row r="196" spans="1:4" x14ac:dyDescent="0.2">
      <c r="A196" s="2">
        <f>'cpi_3.0'!I196</f>
        <v>53</v>
      </c>
      <c r="B196" s="2">
        <f>'cpi_3.0'!B196</f>
        <v>42500</v>
      </c>
      <c r="C196" s="2">
        <f>'cpi_3.0'!R196</f>
        <v>-54000</v>
      </c>
      <c r="D196" s="41">
        <f>'cpi_3.0'!Z196</f>
        <v>-53477.791748269126</v>
      </c>
    </row>
    <row r="197" spans="1:4" x14ac:dyDescent="0.2">
      <c r="A197" s="2">
        <f>'cpi_3.0'!I197</f>
        <v>53</v>
      </c>
      <c r="B197" s="2">
        <f>'cpi_3.0'!B197</f>
        <v>47500</v>
      </c>
      <c r="C197" s="2">
        <f>'cpi_3.0'!R197</f>
        <v>-67200</v>
      </c>
      <c r="D197" s="41">
        <f>'cpi_3.0'!Z197</f>
        <v>-67186.035143195535</v>
      </c>
    </row>
    <row r="198" spans="1:4" x14ac:dyDescent="0.2">
      <c r="A198" s="2">
        <f>'cpi_3.0'!I198</f>
        <v>53</v>
      </c>
      <c r="B198" s="2">
        <f>'cpi_3.0'!B198</f>
        <v>52500</v>
      </c>
      <c r="C198" s="2">
        <f>'cpi_3.0'!R198</f>
        <v>-80200</v>
      </c>
      <c r="D198" s="41">
        <f>'cpi_3.0'!Z198</f>
        <v>-80694.278538121958</v>
      </c>
    </row>
    <row r="199" spans="1:4" x14ac:dyDescent="0.2">
      <c r="A199" s="2">
        <f>'cpi_3.0'!I199</f>
        <v>53</v>
      </c>
      <c r="B199" s="2">
        <f>'cpi_3.0'!B199</f>
        <v>57500</v>
      </c>
      <c r="C199" s="2">
        <f>'cpi_3.0'!R199</f>
        <v>-88200</v>
      </c>
      <c r="D199" s="41">
        <f>'cpi_3.0'!Z199</f>
        <v>-89202.521933048381</v>
      </c>
    </row>
    <row r="200" spans="1:4" x14ac:dyDescent="0.2">
      <c r="A200" s="2">
        <f>'cpi_3.0'!I200</f>
        <v>53</v>
      </c>
      <c r="B200" s="2">
        <f>'cpi_3.0'!B200</f>
        <v>62500</v>
      </c>
      <c r="C200" s="2">
        <f>'cpi_3.0'!R200</f>
        <v>-88800</v>
      </c>
      <c r="D200" s="41">
        <f>'cpi_3.0'!Z200</f>
        <v>-90268.411711730907</v>
      </c>
    </row>
    <row r="201" spans="1:4" x14ac:dyDescent="0.2">
      <c r="A201" s="2">
        <f>'cpi_3.0'!I201</f>
        <v>53</v>
      </c>
      <c r="B201" s="2">
        <f>'cpi_3.0'!B201</f>
        <v>67500</v>
      </c>
      <c r="C201" s="2">
        <f>'cpi_3.0'!R201</f>
        <v>-88800</v>
      </c>
      <c r="D201" s="41">
        <f>'cpi_3.0'!Z201</f>
        <v>-90720.183618332201</v>
      </c>
    </row>
    <row r="202" spans="1:4" x14ac:dyDescent="0.2">
      <c r="A202" s="2">
        <f>'cpi_3.0'!I202</f>
        <v>53</v>
      </c>
      <c r="B202" s="2">
        <f>'cpi_3.0'!B202</f>
        <v>72500</v>
      </c>
      <c r="C202" s="2">
        <f>'cpi_3.0'!R202</f>
        <v>-88800</v>
      </c>
      <c r="D202" s="41">
        <f>'cpi_3.0'!Z202</f>
        <v>-91157.837652852148</v>
      </c>
    </row>
    <row r="203" spans="1:4" x14ac:dyDescent="0.2">
      <c r="A203" s="2">
        <f>'cpi_3.0'!I203</f>
        <v>53</v>
      </c>
      <c r="B203" s="2">
        <f>'cpi_3.0'!B203</f>
        <v>77500</v>
      </c>
      <c r="C203" s="2">
        <f>'cpi_3.0'!R203</f>
        <v>-88800</v>
      </c>
      <c r="D203" s="41">
        <f>'cpi_3.0'!Z203</f>
        <v>-91609.609559453442</v>
      </c>
    </row>
    <row r="204" spans="1:4" x14ac:dyDescent="0.2">
      <c r="A204" s="2">
        <f>'cpi_3.0'!I204</f>
        <v>53</v>
      </c>
      <c r="B204" s="2">
        <f>'cpi_3.0'!B204</f>
        <v>82500</v>
      </c>
      <c r="C204" s="2">
        <f>'cpi_3.0'!R204</f>
        <v>-88800</v>
      </c>
      <c r="D204" s="41">
        <f>'cpi_3.0'!Z204</f>
        <v>-92047.263593973417</v>
      </c>
    </row>
    <row r="205" spans="1:4" x14ac:dyDescent="0.2">
      <c r="A205" s="2">
        <f>'cpi_3.0'!I205</f>
        <v>53</v>
      </c>
      <c r="B205" s="2">
        <f>'cpi_3.0'!B205</f>
        <v>87500</v>
      </c>
      <c r="C205" s="2">
        <f>'cpi_3.0'!R205</f>
        <v>-88800</v>
      </c>
      <c r="D205" s="41">
        <f>'cpi_3.0'!Z205</f>
        <v>-92499.035500574653</v>
      </c>
    </row>
    <row r="206" spans="1:4" x14ac:dyDescent="0.2">
      <c r="A206" s="2">
        <f>'cpi_3.0'!I206</f>
        <v>53</v>
      </c>
      <c r="B206" s="2">
        <f>'cpi_3.0'!B206</f>
        <v>92500</v>
      </c>
      <c r="C206" s="2">
        <f>'cpi_3.0'!R206</f>
        <v>-88800</v>
      </c>
      <c r="D206" s="41">
        <f>'cpi_3.0'!Z206</f>
        <v>-92936.689535094629</v>
      </c>
    </row>
    <row r="207" spans="1:4" x14ac:dyDescent="0.2">
      <c r="A207" s="2">
        <f>'cpi_3.0'!I207</f>
        <v>53</v>
      </c>
      <c r="B207" s="2">
        <f>'cpi_3.0'!B207</f>
        <v>97500</v>
      </c>
      <c r="C207" s="2">
        <f>'cpi_3.0'!R207</f>
        <v>-88800</v>
      </c>
      <c r="D207" s="41">
        <f>'cpi_3.0'!Z207</f>
        <v>-93388.461441695894</v>
      </c>
    </row>
    <row r="208" spans="1:4" x14ac:dyDescent="0.2">
      <c r="A208" s="2">
        <f>'cpi_3.0'!I208</f>
        <v>53</v>
      </c>
      <c r="B208" s="2">
        <f>'cpi_3.0'!B208</f>
        <v>102500</v>
      </c>
      <c r="C208" s="2">
        <f>'cpi_3.0'!R208</f>
        <v>-88800</v>
      </c>
      <c r="D208" s="41">
        <f>'cpi_3.0'!Z208</f>
        <v>-93826.115476215869</v>
      </c>
    </row>
    <row r="209" spans="1:4" x14ac:dyDescent="0.2">
      <c r="A209" s="2">
        <f>'cpi_3.0'!I209</f>
        <v>53</v>
      </c>
      <c r="B209" s="2">
        <f>'cpi_3.0'!B209</f>
        <v>107500</v>
      </c>
      <c r="C209" s="2">
        <f>'cpi_3.0'!R209</f>
        <v>-88800</v>
      </c>
      <c r="D209" s="41">
        <f>'cpi_3.0'!Z209</f>
        <v>-94277.887382817134</v>
      </c>
    </row>
    <row r="210" spans="1:4" x14ac:dyDescent="0.2">
      <c r="A210" s="2">
        <f>'cpi_3.0'!I210</f>
        <v>53</v>
      </c>
      <c r="B210" s="2">
        <f>'cpi_3.0'!B210</f>
        <v>112500</v>
      </c>
      <c r="C210" s="2">
        <f>'cpi_3.0'!R210</f>
        <v>-88800</v>
      </c>
      <c r="D210" s="41">
        <f>'cpi_3.0'!Z210</f>
        <v>-94715.54141733711</v>
      </c>
    </row>
    <row r="211" spans="1:4" x14ac:dyDescent="0.2">
      <c r="A211" s="2">
        <f>'cpi_3.0'!I211</f>
        <v>53</v>
      </c>
      <c r="B211" s="2">
        <f>'cpi_3.0'!B211</f>
        <v>117500</v>
      </c>
      <c r="C211" s="2">
        <f>'cpi_3.0'!R211</f>
        <v>-88800</v>
      </c>
      <c r="D211" s="41">
        <f>'cpi_3.0'!Z211</f>
        <v>-95167.313323938375</v>
      </c>
    </row>
    <row r="212" spans="1:4" x14ac:dyDescent="0.2">
      <c r="A212" s="2">
        <f>'cpi_3.0'!I212</f>
        <v>53</v>
      </c>
      <c r="B212" s="2">
        <f>'cpi_3.0'!B212</f>
        <v>122500</v>
      </c>
      <c r="C212" s="2">
        <f>'cpi_3.0'!R212</f>
        <v>-88800</v>
      </c>
      <c r="D212" s="41">
        <f>'cpi_3.0'!Z212</f>
        <v>-95604.967358458351</v>
      </c>
    </row>
    <row r="213" spans="1:4" x14ac:dyDescent="0.2">
      <c r="A213" s="2">
        <f>'cpi_3.0'!I213</f>
        <v>53</v>
      </c>
      <c r="B213" s="2">
        <f>'cpi_3.0'!B213</f>
        <v>127500</v>
      </c>
      <c r="C213" s="2">
        <f>'cpi_3.0'!R213</f>
        <v>-88800</v>
      </c>
      <c r="D213" s="41">
        <f>'cpi_3.0'!Z213</f>
        <v>-96056.739265059587</v>
      </c>
    </row>
    <row r="214" spans="1:4" x14ac:dyDescent="0.2">
      <c r="A214" s="2">
        <f>'cpi_3.0'!I214</f>
        <v>53</v>
      </c>
      <c r="B214" s="2">
        <f>'cpi_3.0'!B214</f>
        <v>132500</v>
      </c>
      <c r="C214" s="2">
        <f>'cpi_3.0'!R214</f>
        <v>-88800</v>
      </c>
      <c r="D214" s="41">
        <f>'cpi_3.0'!Z214</f>
        <v>-96494.393299579562</v>
      </c>
    </row>
    <row r="215" spans="1:4" x14ac:dyDescent="0.2">
      <c r="A215" s="2">
        <f>'cpi_3.0'!I215</f>
        <v>53</v>
      </c>
      <c r="B215" s="2">
        <f>'cpi_3.0'!B215</f>
        <v>137500</v>
      </c>
      <c r="C215" s="2">
        <f>'cpi_3.0'!R215</f>
        <v>-88800</v>
      </c>
      <c r="D215" s="41">
        <f>'cpi_3.0'!Z215</f>
        <v>-96946.165206180827</v>
      </c>
    </row>
    <row r="216" spans="1:4" x14ac:dyDescent="0.2">
      <c r="A216" s="2">
        <f>'cpi_3.0'!I216</f>
        <v>53</v>
      </c>
      <c r="B216" s="2">
        <f>'cpi_3.0'!B216</f>
        <v>142500</v>
      </c>
      <c r="C216" s="2">
        <f>'cpi_3.0'!R216</f>
        <v>-88800</v>
      </c>
      <c r="D216" s="41">
        <f>'cpi_3.0'!Z216</f>
        <v>-97383.819240700803</v>
      </c>
    </row>
    <row r="217" spans="1:4" x14ac:dyDescent="0.2">
      <c r="A217" s="2">
        <f>'cpi_3.0'!I217</f>
        <v>53</v>
      </c>
      <c r="B217" s="2">
        <f>'cpi_3.0'!B217</f>
        <v>147500</v>
      </c>
      <c r="C217" s="2">
        <f>'cpi_3.0'!R217</f>
        <v>-88800</v>
      </c>
      <c r="D217" s="41">
        <f>'cpi_3.0'!Z217</f>
        <v>-97835.591147302097</v>
      </c>
    </row>
    <row r="218" spans="1:4" x14ac:dyDescent="0.2">
      <c r="A218" s="2">
        <f>'cpi_3.0'!I218</f>
        <v>53</v>
      </c>
      <c r="B218" s="2">
        <f>'cpi_3.0'!B218</f>
        <v>200000</v>
      </c>
      <c r="C218" s="2">
        <f>'cpi_3.0'!R218</f>
        <v>-88800</v>
      </c>
      <c r="D218" s="41">
        <f>'cpi_3.0'!Z218</f>
        <v>-102508.6068062089</v>
      </c>
    </row>
    <row r="219" spans="1:4" x14ac:dyDescent="0.2">
      <c r="A219" s="2">
        <f>'cpi_3.0'!I219</f>
        <v>58</v>
      </c>
      <c r="B219" s="2">
        <f>'cpi_3.0'!B219</f>
        <v>2500</v>
      </c>
      <c r="C219" s="2">
        <f>'cpi_3.0'!R219</f>
        <v>-1300</v>
      </c>
      <c r="D219" s="41">
        <f>'cpi_3.0'!Z219</f>
        <v>-1195.3004182761042</v>
      </c>
    </row>
    <row r="220" spans="1:4" x14ac:dyDescent="0.2">
      <c r="A220" s="2">
        <f>'cpi_3.0'!I220</f>
        <v>58</v>
      </c>
      <c r="B220" s="2">
        <f>'cpi_3.0'!B220</f>
        <v>7500</v>
      </c>
      <c r="C220" s="2">
        <f>'cpi_3.0'!R220</f>
        <v>-3800</v>
      </c>
      <c r="D220" s="41">
        <f>'cpi_3.0'!Z220</f>
        <v>-3585.9012548283135</v>
      </c>
    </row>
    <row r="221" spans="1:4" x14ac:dyDescent="0.2">
      <c r="A221" s="2">
        <f>'cpi_3.0'!I221</f>
        <v>58</v>
      </c>
      <c r="B221" s="2">
        <f>'cpi_3.0'!B221</f>
        <v>12500</v>
      </c>
      <c r="C221" s="2">
        <f>'cpi_3.0'!R221</f>
        <v>-6500</v>
      </c>
      <c r="D221" s="41">
        <f>'cpi_3.0'!Z221</f>
        <v>-6190.6199634618133</v>
      </c>
    </row>
    <row r="222" spans="1:4" x14ac:dyDescent="0.2">
      <c r="A222" s="2">
        <f>'cpi_3.0'!I222</f>
        <v>58</v>
      </c>
      <c r="B222" s="2">
        <f>'cpi_3.0'!B222</f>
        <v>17500</v>
      </c>
      <c r="C222" s="2">
        <f>'cpi_3.0'!R222</f>
        <v>-9200</v>
      </c>
      <c r="D222" s="41">
        <f>'cpi_3.0'!Z222</f>
        <v>-8781.2208000140236</v>
      </c>
    </row>
    <row r="223" spans="1:4" x14ac:dyDescent="0.2">
      <c r="A223" s="2">
        <f>'cpi_3.0'!I223</f>
        <v>58</v>
      </c>
      <c r="B223" s="2">
        <f>'cpi_3.0'!B223</f>
        <v>22500</v>
      </c>
      <c r="C223" s="2">
        <f>'cpi_3.0'!R223</f>
        <v>-11600</v>
      </c>
      <c r="D223" s="41">
        <f>'cpi_3.0'!Z223</f>
        <v>-11185.93950864752</v>
      </c>
    </row>
    <row r="224" spans="1:4" x14ac:dyDescent="0.2">
      <c r="A224" s="2">
        <f>'cpi_3.0'!I224</f>
        <v>58</v>
      </c>
      <c r="B224" s="2">
        <f>'cpi_3.0'!B224</f>
        <v>27500</v>
      </c>
      <c r="C224" s="2">
        <f>'cpi_3.0'!R224</f>
        <v>-14300</v>
      </c>
      <c r="D224" s="41">
        <f>'cpi_3.0'!Z224</f>
        <v>-13790.658217281016</v>
      </c>
    </row>
    <row r="225" spans="1:4" x14ac:dyDescent="0.2">
      <c r="A225" s="2">
        <f>'cpi_3.0'!I225</f>
        <v>58</v>
      </c>
      <c r="B225" s="2">
        <f>'cpi_3.0'!B225</f>
        <v>32500</v>
      </c>
      <c r="C225" s="2">
        <f>'cpi_3.0'!R225</f>
        <v>-16800</v>
      </c>
      <c r="D225" s="41">
        <f>'cpi_3.0'!Z225</f>
        <v>-16181.259053833215</v>
      </c>
    </row>
    <row r="226" spans="1:4" x14ac:dyDescent="0.2">
      <c r="A226" s="2">
        <f>'cpi_3.0'!I226</f>
        <v>58</v>
      </c>
      <c r="B226" s="2">
        <f>'cpi_3.0'!B226</f>
        <v>37500</v>
      </c>
      <c r="C226" s="2">
        <f>'cpi_3.0'!R226</f>
        <v>-21800</v>
      </c>
      <c r="D226" s="41">
        <f>'cpi_3.0'!Z226</f>
        <v>-21202.445425409955</v>
      </c>
    </row>
    <row r="227" spans="1:4" x14ac:dyDescent="0.2">
      <c r="A227" s="2">
        <f>'cpi_3.0'!I227</f>
        <v>58</v>
      </c>
      <c r="B227" s="2">
        <f>'cpi_3.0'!B227</f>
        <v>42500</v>
      </c>
      <c r="C227" s="2">
        <f>'cpi_3.0'!R227</f>
        <v>-30000</v>
      </c>
      <c r="D227" s="41">
        <f>'cpi_3.0'!Z227</f>
        <v>-29741.274355360918</v>
      </c>
    </row>
    <row r="228" spans="1:4" x14ac:dyDescent="0.2">
      <c r="A228" s="2">
        <f>'cpi_3.0'!I228</f>
        <v>58</v>
      </c>
      <c r="B228" s="2">
        <f>'cpi_3.0'!B228</f>
        <v>47500</v>
      </c>
      <c r="C228" s="2">
        <f>'cpi_3.0'!R228</f>
        <v>-38000</v>
      </c>
      <c r="D228" s="41">
        <f>'cpi_3.0'!Z228</f>
        <v>-38094.221157393156</v>
      </c>
    </row>
    <row r="229" spans="1:4" x14ac:dyDescent="0.2">
      <c r="A229" s="2">
        <f>'cpi_3.0'!I229</f>
        <v>58</v>
      </c>
      <c r="B229" s="2">
        <f>'cpi_3.0'!B229</f>
        <v>52500</v>
      </c>
      <c r="C229" s="2">
        <f>'cpi_3.0'!R229</f>
        <v>-46200</v>
      </c>
      <c r="D229" s="41">
        <f>'cpi_3.0'!Z229</f>
        <v>-46633.050087344091</v>
      </c>
    </row>
    <row r="230" spans="1:4" x14ac:dyDescent="0.2">
      <c r="A230" s="2">
        <f>'cpi_3.0'!I230</f>
        <v>58</v>
      </c>
      <c r="B230" s="2">
        <f>'cpi_3.0'!B230</f>
        <v>57500</v>
      </c>
      <c r="C230" s="2">
        <f>'cpi_3.0'!R230</f>
        <v>-53000</v>
      </c>
      <c r="D230" s="41">
        <f>'cpi_3.0'!Z230</f>
        <v>-53771.879017295039</v>
      </c>
    </row>
    <row r="231" spans="1:4" x14ac:dyDescent="0.2">
      <c r="A231" s="2">
        <f>'cpi_3.0'!I231</f>
        <v>58</v>
      </c>
      <c r="B231" s="2">
        <f>'cpi_3.0'!B231</f>
        <v>62500</v>
      </c>
      <c r="C231" s="2">
        <f>'cpi_3.0'!R231</f>
        <v>-53600</v>
      </c>
      <c r="D231" s="41">
        <f>'cpi_3.0'!Z231</f>
        <v>-54682.472203083395</v>
      </c>
    </row>
    <row r="232" spans="1:4" x14ac:dyDescent="0.2">
      <c r="A232" s="2">
        <f>'cpi_3.0'!I232</f>
        <v>58</v>
      </c>
      <c r="B232" s="2">
        <f>'cpi_3.0'!B232</f>
        <v>67500</v>
      </c>
      <c r="C232" s="2">
        <f>'cpi_3.0'!R232</f>
        <v>-53600</v>
      </c>
      <c r="D232" s="41">
        <f>'cpi_3.0'!Z232</f>
        <v>-54964.8296447092</v>
      </c>
    </row>
    <row r="233" spans="1:4" x14ac:dyDescent="0.2">
      <c r="A233" s="2">
        <f>'cpi_3.0'!I233</f>
        <v>58</v>
      </c>
      <c r="B233" s="2">
        <f>'cpi_3.0'!B233</f>
        <v>72500</v>
      </c>
      <c r="C233" s="2">
        <f>'cpi_3.0'!R233</f>
        <v>-53800</v>
      </c>
      <c r="D233" s="41">
        <f>'cpi_3.0'!Z233</f>
        <v>-55433.069214253686</v>
      </c>
    </row>
    <row r="234" spans="1:4" x14ac:dyDescent="0.2">
      <c r="A234" s="2">
        <f>'cpi_3.0'!I234</f>
        <v>58</v>
      </c>
      <c r="B234" s="2">
        <f>'cpi_3.0'!B234</f>
        <v>77500</v>
      </c>
      <c r="C234" s="2">
        <f>'cpi_3.0'!R234</f>
        <v>-53800</v>
      </c>
      <c r="D234" s="41">
        <f>'cpi_3.0'!Z234</f>
        <v>-55715.426655879477</v>
      </c>
    </row>
    <row r="235" spans="1:4" x14ac:dyDescent="0.2">
      <c r="A235" s="2">
        <f>'cpi_3.0'!I235</f>
        <v>58</v>
      </c>
      <c r="B235" s="2">
        <f>'cpi_3.0'!B235</f>
        <v>82500</v>
      </c>
      <c r="C235" s="2">
        <f>'cpi_3.0'!R235</f>
        <v>-53600</v>
      </c>
      <c r="D235" s="41">
        <f>'cpi_3.0'!Z235</f>
        <v>-55797.784097505282</v>
      </c>
    </row>
    <row r="236" spans="1:4" x14ac:dyDescent="0.2">
      <c r="A236" s="2">
        <f>'cpi_3.0'!I236</f>
        <v>58</v>
      </c>
      <c r="B236" s="2">
        <f>'cpi_3.0'!B236</f>
        <v>87500</v>
      </c>
      <c r="C236" s="2">
        <f>'cpi_3.0'!R236</f>
        <v>-53600</v>
      </c>
      <c r="D236" s="41">
        <f>'cpi_3.0'!Z236</f>
        <v>-56080.141539131073</v>
      </c>
    </row>
    <row r="237" spans="1:4" x14ac:dyDescent="0.2">
      <c r="A237" s="2">
        <f>'cpi_3.0'!I237</f>
        <v>58</v>
      </c>
      <c r="B237" s="2">
        <f>'cpi_3.0'!B237</f>
        <v>92500</v>
      </c>
      <c r="C237" s="2">
        <f>'cpi_3.0'!R237</f>
        <v>-53600</v>
      </c>
      <c r="D237" s="41">
        <f>'cpi_3.0'!Z237</f>
        <v>-56362.498980756849</v>
      </c>
    </row>
    <row r="238" spans="1:4" x14ac:dyDescent="0.2">
      <c r="A238" s="2">
        <f>'cpi_3.0'!I238</f>
        <v>58</v>
      </c>
      <c r="B238" s="2">
        <f>'cpi_3.0'!B238</f>
        <v>97500</v>
      </c>
      <c r="C238" s="2">
        <f>'cpi_3.0'!R238</f>
        <v>-53800</v>
      </c>
      <c r="D238" s="41">
        <f>'cpi_3.0'!Z238</f>
        <v>-56830.738550301365</v>
      </c>
    </row>
    <row r="239" spans="1:4" x14ac:dyDescent="0.2">
      <c r="A239" s="2">
        <f>'cpi_3.0'!I239</f>
        <v>58</v>
      </c>
      <c r="B239" s="2">
        <f>'cpi_3.0'!B239</f>
        <v>102500</v>
      </c>
      <c r="C239" s="2">
        <f>'cpi_3.0'!R239</f>
        <v>-53600</v>
      </c>
      <c r="D239" s="41">
        <f>'cpi_3.0'!Z239</f>
        <v>-56913.095991927141</v>
      </c>
    </row>
    <row r="240" spans="1:4" x14ac:dyDescent="0.2">
      <c r="A240" s="2">
        <f>'cpi_3.0'!I240</f>
        <v>58</v>
      </c>
      <c r="B240" s="2">
        <f>'cpi_3.0'!B240</f>
        <v>107500</v>
      </c>
      <c r="C240" s="2">
        <f>'cpi_3.0'!R240</f>
        <v>-53600</v>
      </c>
      <c r="D240" s="41">
        <f>'cpi_3.0'!Z240</f>
        <v>-57195.453433552932</v>
      </c>
    </row>
    <row r="241" spans="1:4" x14ac:dyDescent="0.2">
      <c r="A241" s="2">
        <f>'cpi_3.0'!I241</f>
        <v>58</v>
      </c>
      <c r="B241" s="2">
        <f>'cpi_3.0'!B241</f>
        <v>112500</v>
      </c>
      <c r="C241" s="2">
        <f>'cpi_3.0'!R241</f>
        <v>-53600</v>
      </c>
      <c r="D241" s="41">
        <f>'cpi_3.0'!Z241</f>
        <v>-57477.810875178693</v>
      </c>
    </row>
    <row r="242" spans="1:4" x14ac:dyDescent="0.2">
      <c r="A242" s="2">
        <f>'cpi_3.0'!I242</f>
        <v>58</v>
      </c>
      <c r="B242" s="2">
        <f>'cpi_3.0'!B242</f>
        <v>117500</v>
      </c>
      <c r="C242" s="2">
        <f>'cpi_3.0'!R242</f>
        <v>-53800</v>
      </c>
      <c r="D242" s="41">
        <f>'cpi_3.0'!Z242</f>
        <v>-57946.050444723223</v>
      </c>
    </row>
    <row r="243" spans="1:4" x14ac:dyDescent="0.2">
      <c r="A243" s="2">
        <f>'cpi_3.0'!I243</f>
        <v>58</v>
      </c>
      <c r="B243" s="2">
        <f>'cpi_3.0'!B243</f>
        <v>122500</v>
      </c>
      <c r="C243" s="2">
        <f>'cpi_3.0'!R243</f>
        <v>-53800</v>
      </c>
      <c r="D243" s="41">
        <f>'cpi_3.0'!Z243</f>
        <v>-58228.407886349014</v>
      </c>
    </row>
    <row r="244" spans="1:4" x14ac:dyDescent="0.2">
      <c r="A244" s="2">
        <f>'cpi_3.0'!I244</f>
        <v>58</v>
      </c>
      <c r="B244" s="2">
        <f>'cpi_3.0'!B244</f>
        <v>127500</v>
      </c>
      <c r="C244" s="2">
        <f>'cpi_3.0'!R244</f>
        <v>-53600</v>
      </c>
      <c r="D244" s="41">
        <f>'cpi_3.0'!Z244</f>
        <v>-58310.765327974776</v>
      </c>
    </row>
    <row r="245" spans="1:4" x14ac:dyDescent="0.2">
      <c r="A245" s="2">
        <f>'cpi_3.0'!I245</f>
        <v>58</v>
      </c>
      <c r="B245" s="2">
        <f>'cpi_3.0'!B245</f>
        <v>132500</v>
      </c>
      <c r="C245" s="2">
        <f>'cpi_3.0'!R245</f>
        <v>-53600</v>
      </c>
      <c r="D245" s="41">
        <f>'cpi_3.0'!Z245</f>
        <v>-58593.122769600595</v>
      </c>
    </row>
    <row r="246" spans="1:4" x14ac:dyDescent="0.2">
      <c r="A246" s="2">
        <f>'cpi_3.0'!I246</f>
        <v>58</v>
      </c>
      <c r="B246" s="2">
        <f>'cpi_3.0'!B246</f>
        <v>137500</v>
      </c>
      <c r="C246" s="2">
        <f>'cpi_3.0'!R246</f>
        <v>-53600</v>
      </c>
      <c r="D246" s="41">
        <f>'cpi_3.0'!Z246</f>
        <v>-58875.480211226386</v>
      </c>
    </row>
    <row r="247" spans="1:4" x14ac:dyDescent="0.2">
      <c r="A247" s="2">
        <f>'cpi_3.0'!I247</f>
        <v>58</v>
      </c>
      <c r="B247" s="2">
        <f>'cpi_3.0'!B247</f>
        <v>142500</v>
      </c>
      <c r="C247" s="2">
        <f>'cpi_3.0'!R247</f>
        <v>-53800</v>
      </c>
      <c r="D247" s="41">
        <f>'cpi_3.0'!Z247</f>
        <v>-59343.719780770858</v>
      </c>
    </row>
    <row r="248" spans="1:4" x14ac:dyDescent="0.2">
      <c r="A248" s="2">
        <f>'cpi_3.0'!I248</f>
        <v>58</v>
      </c>
      <c r="B248" s="2">
        <f>'cpi_3.0'!B248</f>
        <v>147500</v>
      </c>
      <c r="C248" s="2">
        <f>'cpi_3.0'!R248</f>
        <v>-53600</v>
      </c>
      <c r="D248" s="41">
        <f>'cpi_3.0'!Z248</f>
        <v>-59426.077222396678</v>
      </c>
    </row>
    <row r="249" spans="1:4" x14ac:dyDescent="0.2">
      <c r="A249" s="2">
        <f>'cpi_3.0'!I249</f>
        <v>58</v>
      </c>
      <c r="B249" s="2">
        <f>'cpi_3.0'!B249</f>
        <v>200000</v>
      </c>
      <c r="C249" s="2">
        <f>'cpi_3.0'!R249</f>
        <v>-53600</v>
      </c>
      <c r="D249" s="41">
        <f>'cpi_3.0'!Z249</f>
        <v>-62362.594615304872</v>
      </c>
    </row>
    <row r="250" spans="1:4" x14ac:dyDescent="0.2">
      <c r="A250" s="2">
        <f>'cpi_3.0'!I250</f>
        <v>63</v>
      </c>
      <c r="B250" s="2">
        <f>'cpi_3.0'!B250</f>
        <v>2500</v>
      </c>
      <c r="C250" s="2">
        <f>'cpi_3.0'!R250</f>
        <v>-400</v>
      </c>
      <c r="D250" s="41">
        <f>'cpi_3.0'!Z250</f>
        <v>-383.53233705676303</v>
      </c>
    </row>
    <row r="251" spans="1:4" x14ac:dyDescent="0.2">
      <c r="A251" s="2">
        <f>'cpi_3.0'!I251</f>
        <v>63</v>
      </c>
      <c r="B251" s="2">
        <f>'cpi_3.0'!B251</f>
        <v>7500</v>
      </c>
      <c r="C251" s="2">
        <f>'cpi_3.0'!R251</f>
        <v>-1600</v>
      </c>
      <c r="D251" s="41">
        <f>'cpi_3.0'!Z251</f>
        <v>-1550.5970111702891</v>
      </c>
    </row>
    <row r="252" spans="1:4" x14ac:dyDescent="0.2">
      <c r="A252" s="2">
        <f>'cpi_3.0'!I252</f>
        <v>63</v>
      </c>
      <c r="B252" s="2">
        <f>'cpi_3.0'!B252</f>
        <v>12500</v>
      </c>
      <c r="C252" s="2">
        <f>'cpi_3.0'!R252</f>
        <v>-2600</v>
      </c>
      <c r="D252" s="41">
        <f>'cpi_3.0'!Z252</f>
        <v>-2545.8974294463933</v>
      </c>
    </row>
    <row r="253" spans="1:4" x14ac:dyDescent="0.2">
      <c r="A253" s="2">
        <f>'cpi_3.0'!I253</f>
        <v>63</v>
      </c>
      <c r="B253" s="2">
        <f>'cpi_3.0'!B253</f>
        <v>17500</v>
      </c>
      <c r="C253" s="2">
        <f>'cpi_3.0'!R253</f>
        <v>-3300</v>
      </c>
      <c r="D253" s="41">
        <f>'cpi_3.0'!Z253</f>
        <v>-3327.0799756412089</v>
      </c>
    </row>
    <row r="254" spans="1:4" x14ac:dyDescent="0.2">
      <c r="A254" s="2">
        <f>'cpi_3.0'!I254</f>
        <v>63</v>
      </c>
      <c r="B254" s="2">
        <f>'cpi_3.0'!B254</f>
        <v>22500</v>
      </c>
      <c r="C254" s="2">
        <f>'cpi_3.0'!R254</f>
        <v>-4500</v>
      </c>
      <c r="D254" s="41">
        <f>'cpi_3.0'!Z254</f>
        <v>-4508.2625218360226</v>
      </c>
    </row>
    <row r="255" spans="1:4" x14ac:dyDescent="0.2">
      <c r="A255" s="2">
        <f>'cpi_3.0'!I255</f>
        <v>63</v>
      </c>
      <c r="B255" s="2">
        <f>'cpi_3.0'!B255</f>
        <v>27500</v>
      </c>
      <c r="C255" s="2">
        <f>'cpi_3.0'!R255</f>
        <v>-5300</v>
      </c>
      <c r="D255" s="41">
        <f>'cpi_3.0'!Z255</f>
        <v>-5303.5629401121296</v>
      </c>
    </row>
    <row r="256" spans="1:4" x14ac:dyDescent="0.2">
      <c r="A256" s="2">
        <f>'cpi_3.0'!I256</f>
        <v>63</v>
      </c>
      <c r="B256" s="2">
        <f>'cpi_3.0'!B256</f>
        <v>32500</v>
      </c>
      <c r="C256" s="2">
        <f>'cpi_3.0'!R256</f>
        <v>-6200</v>
      </c>
      <c r="D256" s="41">
        <f>'cpi_3.0'!Z256</f>
        <v>-6284.7454863069433</v>
      </c>
    </row>
    <row r="257" spans="1:4" x14ac:dyDescent="0.2">
      <c r="A257" s="2">
        <f>'cpi_3.0'!I257</f>
        <v>63</v>
      </c>
      <c r="B257" s="2">
        <f>'cpi_3.0'!B257</f>
        <v>37500</v>
      </c>
      <c r="C257" s="2">
        <f>'cpi_3.0'!R257</f>
        <v>-7600</v>
      </c>
      <c r="D257" s="41">
        <f>'cpi_3.0'!Z257</f>
        <v>-7651.8101604204712</v>
      </c>
    </row>
    <row r="258" spans="1:4" x14ac:dyDescent="0.2">
      <c r="A258" s="2">
        <f>'cpi_3.0'!I258</f>
        <v>63</v>
      </c>
      <c r="B258" s="2">
        <f>'cpi_3.0'!B258</f>
        <v>42500</v>
      </c>
      <c r="C258" s="2">
        <f>'cpi_3.0'!R258</f>
        <v>-10600</v>
      </c>
      <c r="D258" s="41">
        <f>'cpi_3.0'!Z258</f>
        <v>-10849.460369558525</v>
      </c>
    </row>
    <row r="259" spans="1:4" x14ac:dyDescent="0.2">
      <c r="A259" s="2">
        <f>'cpi_3.0'!I259</f>
        <v>63</v>
      </c>
      <c r="B259" s="2">
        <f>'cpi_3.0'!B259</f>
        <v>47500</v>
      </c>
      <c r="C259" s="2">
        <f>'cpi_3.0'!R259</f>
        <v>-14000</v>
      </c>
      <c r="D259" s="41">
        <f>'cpi_3.0'!Z259</f>
        <v>-14447.110578696578</v>
      </c>
    </row>
    <row r="260" spans="1:4" x14ac:dyDescent="0.2">
      <c r="A260" s="2">
        <f>'cpi_3.0'!I260</f>
        <v>63</v>
      </c>
      <c r="B260" s="2">
        <f>'cpi_3.0'!B260</f>
        <v>52500</v>
      </c>
      <c r="C260" s="2">
        <f>'cpi_3.0'!R260</f>
        <v>-17200</v>
      </c>
      <c r="D260" s="41">
        <f>'cpi_3.0'!Z260</f>
        <v>-17830.642915753335</v>
      </c>
    </row>
    <row r="261" spans="1:4" x14ac:dyDescent="0.2">
      <c r="A261" s="2">
        <f>'cpi_3.0'!I261</f>
        <v>63</v>
      </c>
      <c r="B261" s="2">
        <f>'cpi_3.0'!B261</f>
        <v>57500</v>
      </c>
      <c r="C261" s="2">
        <f>'cpi_3.0'!R261</f>
        <v>-20600</v>
      </c>
      <c r="D261" s="41">
        <f>'cpi_3.0'!Z261</f>
        <v>-21428.293124891388</v>
      </c>
    </row>
    <row r="262" spans="1:4" x14ac:dyDescent="0.2">
      <c r="A262" s="2">
        <f>'cpi_3.0'!I262</f>
        <v>63</v>
      </c>
      <c r="B262" s="2">
        <f>'cpi_3.0'!B262</f>
        <v>62500</v>
      </c>
      <c r="C262" s="2">
        <f>'cpi_3.0'!R262</f>
        <v>-21200</v>
      </c>
      <c r="D262" s="41">
        <f>'cpi_3.0'!Z262</f>
        <v>-22183.589717785573</v>
      </c>
    </row>
    <row r="263" spans="1:4" x14ac:dyDescent="0.2">
      <c r="A263" s="2">
        <f>'cpi_3.0'!I263</f>
        <v>63</v>
      </c>
      <c r="B263" s="2">
        <f>'cpi_3.0'!B263</f>
        <v>67500</v>
      </c>
      <c r="C263" s="2">
        <f>'cpi_3.0'!R263</f>
        <v>-21200</v>
      </c>
      <c r="D263" s="41">
        <f>'cpi_3.0'!Z263</f>
        <v>-22310.650566517179</v>
      </c>
    </row>
    <row r="264" spans="1:4" x14ac:dyDescent="0.2">
      <c r="A264" s="2">
        <f>'cpi_3.0'!I264</f>
        <v>63</v>
      </c>
      <c r="B264" s="2">
        <f>'cpi_3.0'!B264</f>
        <v>72500</v>
      </c>
      <c r="C264" s="2">
        <f>'cpi_3.0'!R264</f>
        <v>-21200</v>
      </c>
      <c r="D264" s="41">
        <f>'cpi_3.0'!Z264</f>
        <v>-22437.711415248777</v>
      </c>
    </row>
    <row r="265" spans="1:4" x14ac:dyDescent="0.2">
      <c r="A265" s="2">
        <f>'cpi_3.0'!I265</f>
        <v>63</v>
      </c>
      <c r="B265" s="2">
        <f>'cpi_3.0'!B265</f>
        <v>77500</v>
      </c>
      <c r="C265" s="2">
        <f>'cpi_3.0'!R265</f>
        <v>-21200</v>
      </c>
      <c r="D265" s="41">
        <f>'cpi_3.0'!Z265</f>
        <v>-22564.772263980391</v>
      </c>
    </row>
    <row r="266" spans="1:4" x14ac:dyDescent="0.2">
      <c r="A266" s="2">
        <f>'cpi_3.0'!I266</f>
        <v>63</v>
      </c>
      <c r="B266" s="2">
        <f>'cpi_3.0'!B266</f>
        <v>82500</v>
      </c>
      <c r="C266" s="2">
        <f>'cpi_3.0'!R266</f>
        <v>-21200</v>
      </c>
      <c r="D266" s="41">
        <f>'cpi_3.0'!Z266</f>
        <v>-22691.833112711989</v>
      </c>
    </row>
    <row r="267" spans="1:4" x14ac:dyDescent="0.2">
      <c r="A267" s="2">
        <f>'cpi_3.0'!I267</f>
        <v>63</v>
      </c>
      <c r="B267" s="2">
        <f>'cpi_3.0'!B267</f>
        <v>87500</v>
      </c>
      <c r="C267" s="2">
        <f>'cpi_3.0'!R267</f>
        <v>-21200</v>
      </c>
      <c r="D267" s="41">
        <f>'cpi_3.0'!Z267</f>
        <v>-22818.893961443602</v>
      </c>
    </row>
    <row r="268" spans="1:4" x14ac:dyDescent="0.2">
      <c r="A268" s="2">
        <f>'cpi_3.0'!I268</f>
        <v>63</v>
      </c>
      <c r="B268" s="2">
        <f>'cpi_3.0'!B268</f>
        <v>92500</v>
      </c>
      <c r="C268" s="2">
        <f>'cpi_3.0'!R268</f>
        <v>-21200</v>
      </c>
      <c r="D268" s="41">
        <f>'cpi_3.0'!Z268</f>
        <v>-22945.954810175201</v>
      </c>
    </row>
    <row r="269" spans="1:4" x14ac:dyDescent="0.2">
      <c r="A269" s="2">
        <f>'cpi_3.0'!I269</f>
        <v>63</v>
      </c>
      <c r="B269" s="2">
        <f>'cpi_3.0'!B269</f>
        <v>97500</v>
      </c>
      <c r="C269" s="2">
        <f>'cpi_3.0'!R269</f>
        <v>-21200</v>
      </c>
      <c r="D269" s="41">
        <f>'cpi_3.0'!Z269</f>
        <v>-23073.015658906806</v>
      </c>
    </row>
    <row r="270" spans="1:4" x14ac:dyDescent="0.2">
      <c r="A270" s="2">
        <f>'cpi_3.0'!I270</f>
        <v>63</v>
      </c>
      <c r="B270" s="2">
        <f>'cpi_3.0'!B270</f>
        <v>102500</v>
      </c>
      <c r="C270" s="2">
        <f>'cpi_3.0'!R270</f>
        <v>-21200</v>
      </c>
      <c r="D270" s="41">
        <f>'cpi_3.0'!Z270</f>
        <v>-23200.076507638412</v>
      </c>
    </row>
    <row r="271" spans="1:4" x14ac:dyDescent="0.2">
      <c r="A271" s="2">
        <f>'cpi_3.0'!I271</f>
        <v>63</v>
      </c>
      <c r="B271" s="2">
        <f>'cpi_3.0'!B271</f>
        <v>107500</v>
      </c>
      <c r="C271" s="2">
        <f>'cpi_3.0'!R271</f>
        <v>-21400</v>
      </c>
      <c r="D271" s="41">
        <f>'cpi_3.0'!Z271</f>
        <v>-23527.137356370018</v>
      </c>
    </row>
    <row r="272" spans="1:4" x14ac:dyDescent="0.2">
      <c r="A272" s="2">
        <f>'cpi_3.0'!I272</f>
        <v>63</v>
      </c>
      <c r="B272" s="2">
        <f>'cpi_3.0'!B272</f>
        <v>112500</v>
      </c>
      <c r="C272" s="2">
        <f>'cpi_3.0'!R272</f>
        <v>-21400</v>
      </c>
      <c r="D272" s="41">
        <f>'cpi_3.0'!Z272</f>
        <v>-23654.198205101624</v>
      </c>
    </row>
    <row r="273" spans="1:4" x14ac:dyDescent="0.2">
      <c r="A273" s="2">
        <f>'cpi_3.0'!I273</f>
        <v>63</v>
      </c>
      <c r="B273" s="2">
        <f>'cpi_3.0'!B273</f>
        <v>117500</v>
      </c>
      <c r="C273" s="2">
        <f>'cpi_3.0'!R273</f>
        <v>-21400</v>
      </c>
      <c r="D273" s="41">
        <f>'cpi_3.0'!Z273</f>
        <v>-23781.259053833215</v>
      </c>
    </row>
    <row r="274" spans="1:4" x14ac:dyDescent="0.2">
      <c r="A274" s="2">
        <f>'cpi_3.0'!I274</f>
        <v>63</v>
      </c>
      <c r="B274" s="2">
        <f>'cpi_3.0'!B274</f>
        <v>122500</v>
      </c>
      <c r="C274" s="2">
        <f>'cpi_3.0'!R274</f>
        <v>-21400</v>
      </c>
      <c r="D274" s="41">
        <f>'cpi_3.0'!Z274</f>
        <v>-23908.319902564836</v>
      </c>
    </row>
    <row r="275" spans="1:4" x14ac:dyDescent="0.2">
      <c r="A275" s="2">
        <f>'cpi_3.0'!I275</f>
        <v>63</v>
      </c>
      <c r="B275" s="2">
        <f>'cpi_3.0'!B275</f>
        <v>127500</v>
      </c>
      <c r="C275" s="2">
        <f>'cpi_3.0'!R275</f>
        <v>-21400</v>
      </c>
      <c r="D275" s="41">
        <f>'cpi_3.0'!Z275</f>
        <v>-24035.380751296441</v>
      </c>
    </row>
    <row r="276" spans="1:4" x14ac:dyDescent="0.2">
      <c r="A276" s="2">
        <f>'cpi_3.0'!I276</f>
        <v>63</v>
      </c>
      <c r="B276" s="2">
        <f>'cpi_3.0'!B276</f>
        <v>132500</v>
      </c>
      <c r="C276" s="2">
        <f>'cpi_3.0'!R276</f>
        <v>-21400</v>
      </c>
      <c r="D276" s="41">
        <f>'cpi_3.0'!Z276</f>
        <v>-24162.441600028047</v>
      </c>
    </row>
    <row r="277" spans="1:4" x14ac:dyDescent="0.2">
      <c r="A277" s="2">
        <f>'cpi_3.0'!I277</f>
        <v>63</v>
      </c>
      <c r="B277" s="2">
        <f>'cpi_3.0'!B277</f>
        <v>137500</v>
      </c>
      <c r="C277" s="2">
        <f>'cpi_3.0'!R277</f>
        <v>-21200</v>
      </c>
      <c r="D277" s="41">
        <f>'cpi_3.0'!Z277</f>
        <v>-24103.620320840942</v>
      </c>
    </row>
    <row r="278" spans="1:4" x14ac:dyDescent="0.2">
      <c r="A278" s="2">
        <f>'cpi_3.0'!I278</f>
        <v>63</v>
      </c>
      <c r="B278" s="2">
        <f>'cpi_3.0'!B278</f>
        <v>142500</v>
      </c>
      <c r="C278" s="2">
        <f>'cpi_3.0'!R278</f>
        <v>-21200</v>
      </c>
      <c r="D278" s="41">
        <f>'cpi_3.0'!Z278</f>
        <v>-24230.681169572548</v>
      </c>
    </row>
    <row r="279" spans="1:4" x14ac:dyDescent="0.2">
      <c r="A279" s="2">
        <f>'cpi_3.0'!I279</f>
        <v>63</v>
      </c>
      <c r="B279" s="2">
        <f>'cpi_3.0'!B279</f>
        <v>147500</v>
      </c>
      <c r="C279" s="2">
        <f>'cpi_3.0'!R279</f>
        <v>-21200</v>
      </c>
      <c r="D279" s="41">
        <f>'cpi_3.0'!Z279</f>
        <v>-24357.742018304154</v>
      </c>
    </row>
    <row r="280" spans="1:4" x14ac:dyDescent="0.2">
      <c r="A280" s="2">
        <f>'cpi_3.0'!I280</f>
        <v>63</v>
      </c>
      <c r="B280" s="2">
        <f>'cpi_3.0'!B280</f>
        <v>200000</v>
      </c>
      <c r="C280" s="2">
        <f>'cpi_3.0'!R280</f>
        <v>-21200</v>
      </c>
      <c r="D280" s="41">
        <f>'cpi_3.0'!Z280</f>
        <v>-25698.939866026645</v>
      </c>
    </row>
    <row r="281" spans="1:4" x14ac:dyDescent="0.2">
      <c r="A281" s="2">
        <f>'cpi_3.0'!I281</f>
        <v>66</v>
      </c>
      <c r="B281" s="2">
        <f>'cpi_3.0'!B281</f>
        <v>2500</v>
      </c>
      <c r="C281" s="2">
        <f>'cpi_3.0'!R281</f>
        <v>-100</v>
      </c>
      <c r="D281" s="41">
        <f>'cpi_3.0'!Z281</f>
        <v>-56.471488325157793</v>
      </c>
    </row>
    <row r="282" spans="1:4" x14ac:dyDescent="0.2">
      <c r="A282" s="2">
        <f>'cpi_3.0'!I282</f>
        <v>66</v>
      </c>
      <c r="B282" s="2">
        <f>'cpi_3.0'!B282</f>
        <v>7500</v>
      </c>
      <c r="C282" s="2">
        <f>'cpi_3.0'!R282</f>
        <v>-300</v>
      </c>
      <c r="D282" s="41">
        <f>'cpi_3.0'!Z282</f>
        <v>-383.53233705676303</v>
      </c>
    </row>
    <row r="283" spans="1:4" x14ac:dyDescent="0.2">
      <c r="A283" s="2">
        <f>'cpi_3.0'!I283</f>
        <v>66</v>
      </c>
      <c r="B283" s="2">
        <f>'cpi_3.0'!B283</f>
        <v>12500</v>
      </c>
      <c r="C283" s="2">
        <f>'cpi_3.0'!R283</f>
        <v>-400</v>
      </c>
      <c r="D283" s="41">
        <f>'cpi_3.0'!Z283</f>
        <v>-524.71105786965745</v>
      </c>
    </row>
    <row r="284" spans="1:4" x14ac:dyDescent="0.2">
      <c r="A284" s="2">
        <f>'cpi_3.0'!I284</f>
        <v>66</v>
      </c>
      <c r="B284" s="2">
        <f>'cpi_3.0'!B284</f>
        <v>17500</v>
      </c>
      <c r="C284" s="2">
        <f>'cpi_3.0'!R284</f>
        <v>-400</v>
      </c>
      <c r="D284" s="41">
        <f>'cpi_3.0'!Z284</f>
        <v>-651.77190660126234</v>
      </c>
    </row>
    <row r="285" spans="1:4" x14ac:dyDescent="0.2">
      <c r="A285" s="2">
        <f>'cpi_3.0'!I285</f>
        <v>66</v>
      </c>
      <c r="B285" s="2">
        <f>'cpi_3.0'!B285</f>
        <v>22500</v>
      </c>
      <c r="C285" s="2">
        <f>'cpi_3.0'!R285</f>
        <v>-700</v>
      </c>
      <c r="D285" s="41">
        <f>'cpi_3.0'!Z285</f>
        <v>-992.95062741415677</v>
      </c>
    </row>
    <row r="286" spans="1:4" x14ac:dyDescent="0.2">
      <c r="A286" s="2">
        <f>'cpi_3.0'!I286</f>
        <v>66</v>
      </c>
      <c r="B286" s="2">
        <f>'cpi_3.0'!B286</f>
        <v>27500</v>
      </c>
      <c r="C286" s="2">
        <f>'cpi_3.0'!R286</f>
        <v>-700</v>
      </c>
      <c r="D286" s="41">
        <f>'cpi_3.0'!Z286</f>
        <v>-1134.1293482270521</v>
      </c>
    </row>
    <row r="287" spans="1:4" x14ac:dyDescent="0.2">
      <c r="A287" s="2">
        <f>'cpi_3.0'!I287</f>
        <v>66</v>
      </c>
      <c r="B287" s="2">
        <f>'cpi_3.0'!B287</f>
        <v>32500</v>
      </c>
      <c r="C287" s="2">
        <f>'cpi_3.0'!R287</f>
        <v>-1000</v>
      </c>
      <c r="D287" s="41">
        <f>'cpi_3.0'!Z287</f>
        <v>-1461.1901969586579</v>
      </c>
    </row>
    <row r="288" spans="1:4" x14ac:dyDescent="0.2">
      <c r="A288" s="2">
        <f>'cpi_3.0'!I288</f>
        <v>66</v>
      </c>
      <c r="B288" s="2">
        <f>'cpi_3.0'!B288</f>
        <v>37500</v>
      </c>
      <c r="C288" s="2">
        <f>'cpi_3.0'!R288</f>
        <v>-1000</v>
      </c>
      <c r="D288" s="41">
        <f>'cpi_3.0'!Z288</f>
        <v>-1602.3689177715514</v>
      </c>
    </row>
    <row r="289" spans="1:4" x14ac:dyDescent="0.2">
      <c r="A289" s="2">
        <f>'cpi_3.0'!I289</f>
        <v>66</v>
      </c>
      <c r="B289" s="2">
        <f>'cpi_3.0'!B289</f>
        <v>42500</v>
      </c>
      <c r="C289" s="2">
        <f>'cpi_3.0'!R289</f>
        <v>-1700</v>
      </c>
      <c r="D289" s="41">
        <f>'cpi_3.0'!Z289</f>
        <v>-2301.1940223405782</v>
      </c>
    </row>
    <row r="290" spans="1:4" x14ac:dyDescent="0.2">
      <c r="A290" s="2">
        <f>'cpi_3.0'!I290</f>
        <v>66</v>
      </c>
      <c r="B290" s="2">
        <f>'cpi_3.0'!B290</f>
        <v>47500</v>
      </c>
      <c r="C290" s="2">
        <f>'cpi_3.0'!R290</f>
        <v>-2100</v>
      </c>
      <c r="D290" s="41">
        <f>'cpi_3.0'!Z290</f>
        <v>-2814.1369989908926</v>
      </c>
    </row>
    <row r="291" spans="1:4" x14ac:dyDescent="0.2">
      <c r="A291" s="2">
        <f>'cpi_3.0'!I291</f>
        <v>66</v>
      </c>
      <c r="B291" s="2">
        <f>'cpi_3.0'!B291</f>
        <v>52500</v>
      </c>
      <c r="C291" s="2">
        <f>'cpi_3.0'!R291</f>
        <v>-2500</v>
      </c>
      <c r="D291" s="41">
        <f>'cpi_3.0'!Z291</f>
        <v>-3312.9621035599193</v>
      </c>
    </row>
    <row r="292" spans="1:4" x14ac:dyDescent="0.2">
      <c r="A292" s="2">
        <f>'cpi_3.0'!I292</f>
        <v>66</v>
      </c>
      <c r="B292" s="2">
        <f>'cpi_3.0'!B292</f>
        <v>57500</v>
      </c>
      <c r="C292" s="2">
        <f>'cpi_3.0'!R292</f>
        <v>-3100</v>
      </c>
      <c r="D292" s="41">
        <f>'cpi_3.0'!Z292</f>
        <v>-4025.9050802102356</v>
      </c>
    </row>
    <row r="293" spans="1:4" x14ac:dyDescent="0.2">
      <c r="A293" s="2">
        <f>'cpi_3.0'!I293</f>
        <v>66</v>
      </c>
      <c r="B293" s="2">
        <f>'cpi_3.0'!B293</f>
        <v>62500</v>
      </c>
      <c r="C293" s="2">
        <f>'cpi_3.0'!R293</f>
        <v>-3100</v>
      </c>
      <c r="D293" s="41">
        <f>'cpi_3.0'!Z293</f>
        <v>-4096.4944406166833</v>
      </c>
    </row>
    <row r="294" spans="1:4" x14ac:dyDescent="0.2">
      <c r="A294" s="2">
        <f>'cpi_3.0'!I294</f>
        <v>66</v>
      </c>
      <c r="B294" s="2">
        <f>'cpi_3.0'!B294</f>
        <v>67500</v>
      </c>
      <c r="C294" s="2">
        <f>'cpi_3.0'!R294</f>
        <v>-3100</v>
      </c>
      <c r="D294" s="41">
        <f>'cpi_3.0'!Z294</f>
        <v>-4138.8480568605482</v>
      </c>
    </row>
    <row r="295" spans="1:4" x14ac:dyDescent="0.2">
      <c r="A295" s="2">
        <f>'cpi_3.0'!I295</f>
        <v>66</v>
      </c>
      <c r="B295" s="2">
        <f>'cpi_3.0'!B295</f>
        <v>72500</v>
      </c>
      <c r="C295" s="2">
        <f>'cpi_3.0'!R295</f>
        <v>-3100</v>
      </c>
      <c r="D295" s="41">
        <f>'cpi_3.0'!Z295</f>
        <v>-4181.2016731044168</v>
      </c>
    </row>
    <row r="296" spans="1:4" x14ac:dyDescent="0.2">
      <c r="A296" s="2">
        <f>'cpi_3.0'!I296</f>
        <v>66</v>
      </c>
      <c r="B296" s="2">
        <f>'cpi_3.0'!B296</f>
        <v>77500</v>
      </c>
      <c r="C296" s="2">
        <f>'cpi_3.0'!R296</f>
        <v>-3100</v>
      </c>
      <c r="D296" s="41">
        <f>'cpi_3.0'!Z296</f>
        <v>-4223.5552893482891</v>
      </c>
    </row>
    <row r="297" spans="1:4" x14ac:dyDescent="0.2">
      <c r="A297" s="2">
        <f>'cpi_3.0'!I297</f>
        <v>66</v>
      </c>
      <c r="B297" s="2">
        <f>'cpi_3.0'!B297</f>
        <v>82500</v>
      </c>
      <c r="C297" s="2">
        <f>'cpi_3.0'!R297</f>
        <v>-3100</v>
      </c>
      <c r="D297" s="41">
        <f>'cpi_3.0'!Z297</f>
        <v>-4265.908905592154</v>
      </c>
    </row>
    <row r="298" spans="1:4" x14ac:dyDescent="0.2">
      <c r="A298" s="2">
        <f>'cpi_3.0'!I298</f>
        <v>66</v>
      </c>
      <c r="B298" s="2">
        <f>'cpi_3.0'!B298</f>
        <v>87500</v>
      </c>
      <c r="C298" s="2">
        <f>'cpi_3.0'!R298</f>
        <v>-3100</v>
      </c>
      <c r="D298" s="41">
        <f>'cpi_3.0'!Z298</f>
        <v>-4308.2625218360226</v>
      </c>
    </row>
    <row r="299" spans="1:4" x14ac:dyDescent="0.2">
      <c r="A299" s="2">
        <f>'cpi_3.0'!I299</f>
        <v>66</v>
      </c>
      <c r="B299" s="2">
        <f>'cpi_3.0'!B299</f>
        <v>92500</v>
      </c>
      <c r="C299" s="2">
        <f>'cpi_3.0'!R299</f>
        <v>-3100</v>
      </c>
      <c r="D299" s="41">
        <f>'cpi_3.0'!Z299</f>
        <v>-4350.6161380798912</v>
      </c>
    </row>
    <row r="300" spans="1:4" x14ac:dyDescent="0.2">
      <c r="A300" s="2">
        <f>'cpi_3.0'!I300</f>
        <v>66</v>
      </c>
      <c r="B300" s="2">
        <f>'cpi_3.0'!B300</f>
        <v>97500</v>
      </c>
      <c r="C300" s="2">
        <f>'cpi_3.0'!R300</f>
        <v>-3100</v>
      </c>
      <c r="D300" s="41">
        <f>'cpi_3.0'!Z300</f>
        <v>-4392.9697543237598</v>
      </c>
    </row>
    <row r="301" spans="1:4" x14ac:dyDescent="0.2">
      <c r="A301" s="2">
        <f>'cpi_3.0'!I301</f>
        <v>66</v>
      </c>
      <c r="B301" s="2">
        <f>'cpi_3.0'!B301</f>
        <v>102500</v>
      </c>
      <c r="C301" s="2">
        <f>'cpi_3.0'!R301</f>
        <v>-3100</v>
      </c>
      <c r="D301" s="41">
        <f>'cpi_3.0'!Z301</f>
        <v>-4435.3233705676284</v>
      </c>
    </row>
    <row r="302" spans="1:4" x14ac:dyDescent="0.2">
      <c r="A302" s="2">
        <f>'cpi_3.0'!I302</f>
        <v>66</v>
      </c>
      <c r="B302" s="2">
        <f>'cpi_3.0'!B302</f>
        <v>107500</v>
      </c>
      <c r="C302" s="2">
        <f>'cpi_3.0'!R302</f>
        <v>-3100</v>
      </c>
      <c r="D302" s="41">
        <f>'cpi_3.0'!Z302</f>
        <v>-4477.676986811497</v>
      </c>
    </row>
    <row r="303" spans="1:4" x14ac:dyDescent="0.2">
      <c r="A303" s="2">
        <f>'cpi_3.0'!I303</f>
        <v>66</v>
      </c>
      <c r="B303" s="2">
        <f>'cpi_3.0'!B303</f>
        <v>112500</v>
      </c>
      <c r="C303" s="2">
        <f>'cpi_3.0'!R303</f>
        <v>-3100</v>
      </c>
      <c r="D303" s="41">
        <f>'cpi_3.0'!Z303</f>
        <v>-4520.030603055362</v>
      </c>
    </row>
    <row r="304" spans="1:4" x14ac:dyDescent="0.2">
      <c r="A304" s="2">
        <f>'cpi_3.0'!I304</f>
        <v>66</v>
      </c>
      <c r="B304" s="2">
        <f>'cpi_3.0'!B304</f>
        <v>117500</v>
      </c>
      <c r="C304" s="2">
        <f>'cpi_3.0'!R304</f>
        <v>-3100</v>
      </c>
      <c r="D304" s="41">
        <f>'cpi_3.0'!Z304</f>
        <v>-4562.3842192992342</v>
      </c>
    </row>
    <row r="305" spans="1:4" x14ac:dyDescent="0.2">
      <c r="A305" s="2">
        <f>'cpi_3.0'!I305</f>
        <v>66</v>
      </c>
      <c r="B305" s="2">
        <f>'cpi_3.0'!B305</f>
        <v>122500</v>
      </c>
      <c r="C305" s="2">
        <f>'cpi_3.0'!R305</f>
        <v>-3100</v>
      </c>
      <c r="D305" s="41">
        <f>'cpi_3.0'!Z305</f>
        <v>-4604.7378355431028</v>
      </c>
    </row>
    <row r="306" spans="1:4" x14ac:dyDescent="0.2">
      <c r="A306" s="2">
        <f>'cpi_3.0'!I306</f>
        <v>66</v>
      </c>
      <c r="B306" s="2">
        <f>'cpi_3.0'!B306</f>
        <v>127500</v>
      </c>
      <c r="C306" s="2">
        <f>'cpi_3.0'!R306</f>
        <v>-3100</v>
      </c>
      <c r="D306" s="41">
        <f>'cpi_3.0'!Z306</f>
        <v>-4647.0914517869678</v>
      </c>
    </row>
    <row r="307" spans="1:4" x14ac:dyDescent="0.2">
      <c r="A307" s="2">
        <f>'cpi_3.0'!I307</f>
        <v>66</v>
      </c>
      <c r="B307" s="2">
        <f>'cpi_3.0'!B307</f>
        <v>132500</v>
      </c>
      <c r="C307" s="2">
        <f>'cpi_3.0'!R307</f>
        <v>-3100</v>
      </c>
      <c r="D307" s="41">
        <f>'cpi_3.0'!Z307</f>
        <v>-4689.4450680308364</v>
      </c>
    </row>
    <row r="308" spans="1:4" x14ac:dyDescent="0.2">
      <c r="A308" s="2">
        <f>'cpi_3.0'!I308</f>
        <v>66</v>
      </c>
      <c r="B308" s="2">
        <f>'cpi_3.0'!B308</f>
        <v>137500</v>
      </c>
      <c r="C308" s="2">
        <f>'cpi_3.0'!R308</f>
        <v>-3100</v>
      </c>
      <c r="D308" s="41">
        <f>'cpi_3.0'!Z308</f>
        <v>-4731.7986842747086</v>
      </c>
    </row>
    <row r="309" spans="1:4" x14ac:dyDescent="0.2">
      <c r="A309" s="2">
        <f>'cpi_3.0'!I309</f>
        <v>66</v>
      </c>
      <c r="B309" s="2">
        <f>'cpi_3.0'!B309</f>
        <v>142500</v>
      </c>
      <c r="C309" s="2">
        <f>'cpi_3.0'!R309</f>
        <v>-3100</v>
      </c>
      <c r="D309" s="41">
        <f>'cpi_3.0'!Z309</f>
        <v>-4774.1523005185736</v>
      </c>
    </row>
    <row r="310" spans="1:4" x14ac:dyDescent="0.2">
      <c r="A310" s="2">
        <f>'cpi_3.0'!I310</f>
        <v>66</v>
      </c>
      <c r="B310" s="2">
        <f>'cpi_3.0'!B310</f>
        <v>147500</v>
      </c>
      <c r="C310" s="2">
        <f>'cpi_3.0'!R310</f>
        <v>-3100</v>
      </c>
      <c r="D310" s="41">
        <f>'cpi_3.0'!Z310</f>
        <v>-4816.5059167624422</v>
      </c>
    </row>
    <row r="311" spans="1:4" x14ac:dyDescent="0.2">
      <c r="A311" s="2">
        <f>'cpi_3.0'!I311</f>
        <v>66</v>
      </c>
      <c r="B311" s="2">
        <f>'cpi_3.0'!B311</f>
        <v>200000</v>
      </c>
      <c r="C311" s="2">
        <f>'cpi_3.0'!R311</f>
        <v>-2900</v>
      </c>
      <c r="D311" s="41">
        <f>'cpi_3.0'!Z311</f>
        <v>-5068.2778233637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-11800</v>
      </c>
      <c r="C5" s="28">
        <v>-35200</v>
      </c>
      <c r="D5" s="28">
        <v>-58700</v>
      </c>
      <c r="E5" s="28">
        <v>-82500</v>
      </c>
      <c r="F5" s="28">
        <v>-114700</v>
      </c>
      <c r="G5" s="28">
        <v>-154800</v>
      </c>
      <c r="H5" s="28">
        <v>-198700</v>
      </c>
      <c r="I5" s="28">
        <v>-244500</v>
      </c>
      <c r="J5" s="28">
        <v>-286500</v>
      </c>
      <c r="K5" s="28">
        <v>-313500</v>
      </c>
      <c r="L5" s="28">
        <v>-328100</v>
      </c>
      <c r="M5" s="28">
        <v>-334300</v>
      </c>
      <c r="N5" s="28">
        <v>-334700</v>
      </c>
      <c r="O5" s="28">
        <v>-334700</v>
      </c>
      <c r="P5" s="28">
        <v>-334700</v>
      </c>
      <c r="Q5" s="28">
        <v>-334700</v>
      </c>
      <c r="R5" s="28">
        <v>-334700</v>
      </c>
      <c r="S5" s="28">
        <v>-334700</v>
      </c>
      <c r="T5" s="28">
        <v>-334700</v>
      </c>
      <c r="U5" s="28">
        <v>-334900</v>
      </c>
      <c r="V5" s="28">
        <v>-334700</v>
      </c>
      <c r="W5" s="28">
        <v>-334900</v>
      </c>
      <c r="X5" s="28">
        <v>-334700</v>
      </c>
      <c r="Y5" s="28">
        <v>-334900</v>
      </c>
      <c r="Z5" s="28">
        <v>-334700</v>
      </c>
      <c r="AA5" s="28">
        <v>-334900</v>
      </c>
      <c r="AB5" s="28">
        <v>-334700</v>
      </c>
      <c r="AC5" s="28">
        <v>-334900</v>
      </c>
      <c r="AD5" s="28">
        <v>-334700</v>
      </c>
      <c r="AE5" s="28">
        <v>-334700</v>
      </c>
      <c r="AF5" s="28">
        <v>-334700</v>
      </c>
      <c r="AG5" s="28">
        <v>-8523600</v>
      </c>
    </row>
    <row r="6" spans="1:33" x14ac:dyDescent="0.2">
      <c r="A6" s="30">
        <v>28</v>
      </c>
      <c r="B6" s="28">
        <v>-9700</v>
      </c>
      <c r="C6" s="28">
        <v>-29000</v>
      </c>
      <c r="D6" s="28">
        <v>-48500</v>
      </c>
      <c r="E6" s="28">
        <v>-68000</v>
      </c>
      <c r="F6" s="28">
        <v>-91500</v>
      </c>
      <c r="G6" s="28">
        <v>-123900</v>
      </c>
      <c r="H6" s="28">
        <v>-161000</v>
      </c>
      <c r="I6" s="28">
        <v>-200600</v>
      </c>
      <c r="J6" s="28">
        <v>-240500</v>
      </c>
      <c r="K6" s="28">
        <v>-268300</v>
      </c>
      <c r="L6" s="28">
        <v>-284100</v>
      </c>
      <c r="M6" s="28">
        <v>-290100</v>
      </c>
      <c r="N6" s="28">
        <v>-291100</v>
      </c>
      <c r="O6" s="28">
        <v>-291100</v>
      </c>
      <c r="P6" s="28">
        <v>-290900</v>
      </c>
      <c r="Q6" s="28">
        <v>-290900</v>
      </c>
      <c r="R6" s="28">
        <v>-291100</v>
      </c>
      <c r="S6" s="28">
        <v>-291100</v>
      </c>
      <c r="T6" s="28">
        <v>-290900</v>
      </c>
      <c r="U6" s="28">
        <v>-290900</v>
      </c>
      <c r="V6" s="28">
        <v>-290900</v>
      </c>
      <c r="W6" s="28">
        <v>-291100</v>
      </c>
      <c r="X6" s="28">
        <v>-291100</v>
      </c>
      <c r="Y6" s="28">
        <v>-290900</v>
      </c>
      <c r="Z6" s="28">
        <v>-290900</v>
      </c>
      <c r="AA6" s="28">
        <v>-290900</v>
      </c>
      <c r="AB6" s="28">
        <v>-291100</v>
      </c>
      <c r="AC6" s="28">
        <v>-291100</v>
      </c>
      <c r="AD6" s="28">
        <v>-290900</v>
      </c>
      <c r="AE6" s="28">
        <v>-290900</v>
      </c>
      <c r="AF6" s="28">
        <v>-290900</v>
      </c>
      <c r="AG6" s="28">
        <v>-7343900</v>
      </c>
    </row>
    <row r="7" spans="1:33" x14ac:dyDescent="0.2">
      <c r="A7" s="30">
        <v>33</v>
      </c>
      <c r="B7" s="28">
        <v>-7800</v>
      </c>
      <c r="C7" s="28">
        <v>-23600</v>
      </c>
      <c r="D7" s="28">
        <v>-39500</v>
      </c>
      <c r="E7" s="28">
        <v>-55100</v>
      </c>
      <c r="F7" s="28">
        <v>-72200</v>
      </c>
      <c r="G7" s="28">
        <v>-96800</v>
      </c>
      <c r="H7" s="28">
        <v>-127400</v>
      </c>
      <c r="I7" s="28">
        <v>-160800</v>
      </c>
      <c r="J7" s="28">
        <v>-195200</v>
      </c>
      <c r="K7" s="28">
        <v>-224000</v>
      </c>
      <c r="L7" s="28">
        <v>-240400</v>
      </c>
      <c r="M7" s="28">
        <v>-247000</v>
      </c>
      <c r="N7" s="28">
        <v>-247600</v>
      </c>
      <c r="O7" s="28">
        <v>-247600</v>
      </c>
      <c r="P7" s="28">
        <v>-247800</v>
      </c>
      <c r="Q7" s="28">
        <v>-247600</v>
      </c>
      <c r="R7" s="28">
        <v>-247600</v>
      </c>
      <c r="S7" s="28">
        <v>-247600</v>
      </c>
      <c r="T7" s="28">
        <v>-247600</v>
      </c>
      <c r="U7" s="28">
        <v>-247600</v>
      </c>
      <c r="V7" s="28">
        <v>-247600</v>
      </c>
      <c r="W7" s="28">
        <v>-247800</v>
      </c>
      <c r="X7" s="28">
        <v>-247600</v>
      </c>
      <c r="Y7" s="28">
        <v>-247600</v>
      </c>
      <c r="Z7" s="28">
        <v>-247600</v>
      </c>
      <c r="AA7" s="28">
        <v>-247600</v>
      </c>
      <c r="AB7" s="28">
        <v>-247600</v>
      </c>
      <c r="AC7" s="28">
        <v>-247600</v>
      </c>
      <c r="AD7" s="28">
        <v>-247800</v>
      </c>
      <c r="AE7" s="28">
        <v>-247600</v>
      </c>
      <c r="AF7" s="28">
        <v>-247600</v>
      </c>
      <c r="AG7" s="28">
        <v>-6194800</v>
      </c>
    </row>
    <row r="8" spans="1:33" x14ac:dyDescent="0.2">
      <c r="A8" s="30">
        <v>38</v>
      </c>
      <c r="B8" s="28">
        <v>-6300</v>
      </c>
      <c r="C8" s="28">
        <v>-18800</v>
      </c>
      <c r="D8" s="28">
        <v>-31000</v>
      </c>
      <c r="E8" s="28">
        <v>-43600</v>
      </c>
      <c r="F8" s="28">
        <v>-56000</v>
      </c>
      <c r="G8" s="28">
        <v>-73200</v>
      </c>
      <c r="H8" s="28">
        <v>-97000</v>
      </c>
      <c r="I8" s="28">
        <v>-124300</v>
      </c>
      <c r="J8" s="28">
        <v>-153500</v>
      </c>
      <c r="K8" s="28">
        <v>-180900</v>
      </c>
      <c r="L8" s="28">
        <v>-197900</v>
      </c>
      <c r="M8" s="28">
        <v>-205100</v>
      </c>
      <c r="N8" s="28">
        <v>-205700</v>
      </c>
      <c r="O8" s="28">
        <v>-205700</v>
      </c>
      <c r="P8" s="28">
        <v>-205700</v>
      </c>
      <c r="Q8" s="28">
        <v>-205700</v>
      </c>
      <c r="R8" s="28">
        <v>-205700</v>
      </c>
      <c r="S8" s="28">
        <v>-205700</v>
      </c>
      <c r="T8" s="28">
        <v>-205700</v>
      </c>
      <c r="U8" s="28">
        <v>-205700</v>
      </c>
      <c r="V8" s="28">
        <v>-205700</v>
      </c>
      <c r="W8" s="28">
        <v>-205700</v>
      </c>
      <c r="X8" s="28">
        <v>-205700</v>
      </c>
      <c r="Y8" s="28">
        <v>-205700</v>
      </c>
      <c r="Z8" s="28">
        <v>-205700</v>
      </c>
      <c r="AA8" s="28">
        <v>-205700</v>
      </c>
      <c r="AB8" s="28">
        <v>-205700</v>
      </c>
      <c r="AC8" s="28">
        <v>-205700</v>
      </c>
      <c r="AD8" s="28">
        <v>-205700</v>
      </c>
      <c r="AE8" s="28">
        <v>-205700</v>
      </c>
      <c r="AF8" s="28">
        <v>-205700</v>
      </c>
      <c r="AG8" s="28">
        <v>-5095900</v>
      </c>
    </row>
    <row r="9" spans="1:33" x14ac:dyDescent="0.2">
      <c r="A9" s="30">
        <v>43</v>
      </c>
      <c r="B9" s="28">
        <v>-4900</v>
      </c>
      <c r="C9" s="28">
        <v>-14200</v>
      </c>
      <c r="D9" s="28">
        <v>-23600</v>
      </c>
      <c r="E9" s="28">
        <v>-33100</v>
      </c>
      <c r="F9" s="28">
        <v>-42600</v>
      </c>
      <c r="G9" s="28">
        <v>-53600</v>
      </c>
      <c r="H9" s="28">
        <v>-70700</v>
      </c>
      <c r="I9" s="28">
        <v>-92400</v>
      </c>
      <c r="J9" s="28">
        <v>-116000</v>
      </c>
      <c r="K9" s="28">
        <v>-139600</v>
      </c>
      <c r="L9" s="28">
        <v>-157200</v>
      </c>
      <c r="M9" s="28">
        <v>-164400</v>
      </c>
      <c r="N9" s="28">
        <v>-165200</v>
      </c>
      <c r="O9" s="28">
        <v>-165200</v>
      </c>
      <c r="P9" s="28">
        <v>-165200</v>
      </c>
      <c r="Q9" s="28">
        <v>-165200</v>
      </c>
      <c r="R9" s="28">
        <v>-165400</v>
      </c>
      <c r="S9" s="28">
        <v>-165200</v>
      </c>
      <c r="T9" s="28">
        <v>-165200</v>
      </c>
      <c r="U9" s="28">
        <v>-165200</v>
      </c>
      <c r="V9" s="28">
        <v>-165200</v>
      </c>
      <c r="W9" s="28">
        <v>-165400</v>
      </c>
      <c r="X9" s="28">
        <v>-165200</v>
      </c>
      <c r="Y9" s="28">
        <v>-165200</v>
      </c>
      <c r="Z9" s="28">
        <v>-165200</v>
      </c>
      <c r="AA9" s="28">
        <v>-165200</v>
      </c>
      <c r="AB9" s="28">
        <v>-165200</v>
      </c>
      <c r="AC9" s="28">
        <v>-165200</v>
      </c>
      <c r="AD9" s="28">
        <v>-165400</v>
      </c>
      <c r="AE9" s="28">
        <v>-165200</v>
      </c>
      <c r="AF9" s="28">
        <v>-165200</v>
      </c>
      <c r="AG9" s="28">
        <v>-4051700</v>
      </c>
    </row>
    <row r="10" spans="1:33" x14ac:dyDescent="0.2">
      <c r="A10" s="30">
        <v>48</v>
      </c>
      <c r="B10" s="28">
        <v>-3400</v>
      </c>
      <c r="C10" s="28">
        <v>-10200</v>
      </c>
      <c r="D10" s="28">
        <v>-17100</v>
      </c>
      <c r="E10" s="28">
        <v>-24000</v>
      </c>
      <c r="F10" s="28">
        <v>-30800</v>
      </c>
      <c r="G10" s="28">
        <v>-37700</v>
      </c>
      <c r="H10" s="28">
        <v>-48400</v>
      </c>
      <c r="I10" s="28">
        <v>-64300</v>
      </c>
      <c r="J10" s="28">
        <v>-82500</v>
      </c>
      <c r="K10" s="28">
        <v>-100900</v>
      </c>
      <c r="L10" s="28">
        <v>-117700</v>
      </c>
      <c r="M10" s="28">
        <v>-125300</v>
      </c>
      <c r="N10" s="28">
        <v>-125900</v>
      </c>
      <c r="O10" s="28">
        <v>-125900</v>
      </c>
      <c r="P10" s="28">
        <v>-125900</v>
      </c>
      <c r="Q10" s="28">
        <v>-125900</v>
      </c>
      <c r="R10" s="28">
        <v>-125900</v>
      </c>
      <c r="S10" s="28">
        <v>-125900</v>
      </c>
      <c r="T10" s="28">
        <v>-125900</v>
      </c>
      <c r="U10" s="28">
        <v>-125900</v>
      </c>
      <c r="V10" s="28">
        <v>-125900</v>
      </c>
      <c r="W10" s="28">
        <v>-125900</v>
      </c>
      <c r="X10" s="28">
        <v>-125900</v>
      </c>
      <c r="Y10" s="28">
        <v>-125900</v>
      </c>
      <c r="Z10" s="28">
        <v>-125900</v>
      </c>
      <c r="AA10" s="28">
        <v>-125900</v>
      </c>
      <c r="AB10" s="28">
        <v>-126100</v>
      </c>
      <c r="AC10" s="28">
        <v>-125900</v>
      </c>
      <c r="AD10" s="28">
        <v>-125900</v>
      </c>
      <c r="AE10" s="28">
        <v>-125900</v>
      </c>
      <c r="AF10" s="28">
        <v>-125900</v>
      </c>
      <c r="AG10" s="28">
        <v>-3054600</v>
      </c>
    </row>
    <row r="11" spans="1:33" x14ac:dyDescent="0.2">
      <c r="A11" s="30">
        <v>53</v>
      </c>
      <c r="B11" s="28">
        <v>-2300</v>
      </c>
      <c r="C11" s="28">
        <v>-6800</v>
      </c>
      <c r="D11" s="28">
        <v>-11400</v>
      </c>
      <c r="E11" s="28">
        <v>-16000</v>
      </c>
      <c r="F11" s="28">
        <v>-20400</v>
      </c>
      <c r="G11" s="28">
        <v>-25000</v>
      </c>
      <c r="H11" s="28">
        <v>-30500</v>
      </c>
      <c r="I11" s="28">
        <v>-40800</v>
      </c>
      <c r="J11" s="28">
        <v>-54000</v>
      </c>
      <c r="K11" s="28">
        <v>-67200</v>
      </c>
      <c r="L11" s="28">
        <v>-80200</v>
      </c>
      <c r="M11" s="28">
        <v>-88200</v>
      </c>
      <c r="N11" s="28">
        <v>-88800</v>
      </c>
      <c r="O11" s="28">
        <v>-88800</v>
      </c>
      <c r="P11" s="28">
        <v>-88800</v>
      </c>
      <c r="Q11" s="28">
        <v>-88800</v>
      </c>
      <c r="R11" s="28">
        <v>-88800</v>
      </c>
      <c r="S11" s="28">
        <v>-88800</v>
      </c>
      <c r="T11" s="28">
        <v>-88800</v>
      </c>
      <c r="U11" s="28">
        <v>-88800</v>
      </c>
      <c r="V11" s="28">
        <v>-88800</v>
      </c>
      <c r="W11" s="28">
        <v>-88800</v>
      </c>
      <c r="X11" s="28">
        <v>-88800</v>
      </c>
      <c r="Y11" s="28">
        <v>-88800</v>
      </c>
      <c r="Z11" s="28">
        <v>-88800</v>
      </c>
      <c r="AA11" s="28">
        <v>-88800</v>
      </c>
      <c r="AB11" s="28">
        <v>-88800</v>
      </c>
      <c r="AC11" s="28">
        <v>-88800</v>
      </c>
      <c r="AD11" s="28">
        <v>-88800</v>
      </c>
      <c r="AE11" s="28">
        <v>-88800</v>
      </c>
      <c r="AF11" s="28">
        <v>-88800</v>
      </c>
      <c r="AG11" s="28">
        <v>-2130000</v>
      </c>
    </row>
    <row r="12" spans="1:33" x14ac:dyDescent="0.2">
      <c r="A12" s="30">
        <v>58</v>
      </c>
      <c r="B12" s="28">
        <v>-1300</v>
      </c>
      <c r="C12" s="28">
        <v>-3800</v>
      </c>
      <c r="D12" s="28">
        <v>-6500</v>
      </c>
      <c r="E12" s="28">
        <v>-9200</v>
      </c>
      <c r="F12" s="28">
        <v>-11600</v>
      </c>
      <c r="G12" s="28">
        <v>-14300</v>
      </c>
      <c r="H12" s="28">
        <v>-16800</v>
      </c>
      <c r="I12" s="28">
        <v>-21800</v>
      </c>
      <c r="J12" s="28">
        <v>-30000</v>
      </c>
      <c r="K12" s="28">
        <v>-38000</v>
      </c>
      <c r="L12" s="28">
        <v>-46200</v>
      </c>
      <c r="M12" s="28">
        <v>-53000</v>
      </c>
      <c r="N12" s="28">
        <v>-53600</v>
      </c>
      <c r="O12" s="28">
        <v>-53600</v>
      </c>
      <c r="P12" s="28">
        <v>-53800</v>
      </c>
      <c r="Q12" s="28">
        <v>-53800</v>
      </c>
      <c r="R12" s="28">
        <v>-53600</v>
      </c>
      <c r="S12" s="28">
        <v>-53600</v>
      </c>
      <c r="T12" s="28">
        <v>-53600</v>
      </c>
      <c r="U12" s="28">
        <v>-53800</v>
      </c>
      <c r="V12" s="28">
        <v>-53600</v>
      </c>
      <c r="W12" s="28">
        <v>-53600</v>
      </c>
      <c r="X12" s="28">
        <v>-53600</v>
      </c>
      <c r="Y12" s="28">
        <v>-53800</v>
      </c>
      <c r="Z12" s="28">
        <v>-53800</v>
      </c>
      <c r="AA12" s="28">
        <v>-53600</v>
      </c>
      <c r="AB12" s="28">
        <v>-53600</v>
      </c>
      <c r="AC12" s="28">
        <v>-53600</v>
      </c>
      <c r="AD12" s="28">
        <v>-53800</v>
      </c>
      <c r="AE12" s="28">
        <v>-53600</v>
      </c>
      <c r="AF12" s="28">
        <v>-53600</v>
      </c>
      <c r="AG12" s="28">
        <v>-1272100</v>
      </c>
    </row>
    <row r="13" spans="1:33" x14ac:dyDescent="0.2">
      <c r="A13" s="30">
        <v>63</v>
      </c>
      <c r="B13" s="28">
        <v>-400</v>
      </c>
      <c r="C13" s="28">
        <v>-1600</v>
      </c>
      <c r="D13" s="28">
        <v>-2600</v>
      </c>
      <c r="E13" s="28">
        <v>-3300</v>
      </c>
      <c r="F13" s="28">
        <v>-4500</v>
      </c>
      <c r="G13" s="28">
        <v>-5300</v>
      </c>
      <c r="H13" s="28">
        <v>-6200</v>
      </c>
      <c r="I13" s="28">
        <v>-7600</v>
      </c>
      <c r="J13" s="28">
        <v>-10600</v>
      </c>
      <c r="K13" s="28">
        <v>-14000</v>
      </c>
      <c r="L13" s="28">
        <v>-17200</v>
      </c>
      <c r="M13" s="28">
        <v>-20600</v>
      </c>
      <c r="N13" s="28">
        <v>-21200</v>
      </c>
      <c r="O13" s="28">
        <v>-21200</v>
      </c>
      <c r="P13" s="28">
        <v>-21200</v>
      </c>
      <c r="Q13" s="28">
        <v>-21200</v>
      </c>
      <c r="R13" s="28">
        <v>-21200</v>
      </c>
      <c r="S13" s="28">
        <v>-21200</v>
      </c>
      <c r="T13" s="28">
        <v>-21200</v>
      </c>
      <c r="U13" s="28">
        <v>-21200</v>
      </c>
      <c r="V13" s="28">
        <v>-21200</v>
      </c>
      <c r="W13" s="28">
        <v>-21400</v>
      </c>
      <c r="X13" s="28">
        <v>-21400</v>
      </c>
      <c r="Y13" s="28">
        <v>-21400</v>
      </c>
      <c r="Z13" s="28">
        <v>-21400</v>
      </c>
      <c r="AA13" s="28">
        <v>-21400</v>
      </c>
      <c r="AB13" s="28">
        <v>-21400</v>
      </c>
      <c r="AC13" s="28">
        <v>-21200</v>
      </c>
      <c r="AD13" s="28">
        <v>-21200</v>
      </c>
      <c r="AE13" s="28">
        <v>-21200</v>
      </c>
      <c r="AF13" s="28">
        <v>-21200</v>
      </c>
      <c r="AG13" s="28">
        <v>-497900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-400</v>
      </c>
      <c r="E14" s="28">
        <v>-400</v>
      </c>
      <c r="F14" s="28">
        <v>-700</v>
      </c>
      <c r="G14" s="28">
        <v>-700</v>
      </c>
      <c r="H14" s="28">
        <v>-1000</v>
      </c>
      <c r="I14" s="28">
        <v>-1000</v>
      </c>
      <c r="J14" s="28">
        <v>-1700</v>
      </c>
      <c r="K14" s="28">
        <v>-2100</v>
      </c>
      <c r="L14" s="28">
        <v>-2500</v>
      </c>
      <c r="M14" s="28">
        <v>-3100</v>
      </c>
      <c r="N14" s="28">
        <v>-3100</v>
      </c>
      <c r="O14" s="28">
        <v>-3100</v>
      </c>
      <c r="P14" s="28">
        <v>-3100</v>
      </c>
      <c r="Q14" s="28">
        <v>-3100</v>
      </c>
      <c r="R14" s="28">
        <v>-3100</v>
      </c>
      <c r="S14" s="28">
        <v>-3100</v>
      </c>
      <c r="T14" s="28">
        <v>-3100</v>
      </c>
      <c r="U14" s="28">
        <v>-3100</v>
      </c>
      <c r="V14" s="28">
        <v>-3100</v>
      </c>
      <c r="W14" s="28">
        <v>-3100</v>
      </c>
      <c r="X14" s="28">
        <v>-3100</v>
      </c>
      <c r="Y14" s="28">
        <v>-3100</v>
      </c>
      <c r="Z14" s="28">
        <v>-3100</v>
      </c>
      <c r="AA14" s="28">
        <v>-3100</v>
      </c>
      <c r="AB14" s="28">
        <v>-3100</v>
      </c>
      <c r="AC14" s="28">
        <v>-3100</v>
      </c>
      <c r="AD14" s="28">
        <v>-3100</v>
      </c>
      <c r="AE14" s="28">
        <v>-3100</v>
      </c>
      <c r="AF14" s="28">
        <v>-2900</v>
      </c>
      <c r="AG14" s="28">
        <v>-72700</v>
      </c>
    </row>
    <row r="15" spans="1:33" x14ac:dyDescent="0.2">
      <c r="A15" s="30" t="s">
        <v>26</v>
      </c>
      <c r="B15" s="28">
        <v>-48000</v>
      </c>
      <c r="C15" s="28">
        <v>-143500</v>
      </c>
      <c r="D15" s="28">
        <v>-239300</v>
      </c>
      <c r="E15" s="28">
        <v>-335200</v>
      </c>
      <c r="F15" s="28">
        <v>-445000</v>
      </c>
      <c r="G15" s="28">
        <v>-585300</v>
      </c>
      <c r="H15" s="28">
        <v>-757700</v>
      </c>
      <c r="I15" s="28">
        <v>-958100</v>
      </c>
      <c r="J15" s="28">
        <v>-1170500</v>
      </c>
      <c r="K15" s="28">
        <v>-1348500</v>
      </c>
      <c r="L15" s="28">
        <v>-1471500</v>
      </c>
      <c r="M15" s="28">
        <v>-1531100</v>
      </c>
      <c r="N15" s="28">
        <v>-1536900</v>
      </c>
      <c r="O15" s="28">
        <v>-1536900</v>
      </c>
      <c r="P15" s="28">
        <v>-1537100</v>
      </c>
      <c r="Q15" s="28">
        <v>-1536900</v>
      </c>
      <c r="R15" s="28">
        <v>-1537100</v>
      </c>
      <c r="S15" s="28">
        <v>-1536900</v>
      </c>
      <c r="T15" s="28">
        <v>-1536700</v>
      </c>
      <c r="U15" s="28">
        <v>-1537100</v>
      </c>
      <c r="V15" s="28">
        <v>-1536700</v>
      </c>
      <c r="W15" s="28">
        <v>-1537700</v>
      </c>
      <c r="X15" s="28">
        <v>-1537100</v>
      </c>
      <c r="Y15" s="28">
        <v>-1537300</v>
      </c>
      <c r="Z15" s="28">
        <v>-1537100</v>
      </c>
      <c r="AA15" s="28">
        <v>-1537100</v>
      </c>
      <c r="AB15" s="28">
        <v>-1537300</v>
      </c>
      <c r="AC15" s="28">
        <v>-1537100</v>
      </c>
      <c r="AD15" s="28">
        <v>-1537300</v>
      </c>
      <c r="AE15" s="28">
        <v>-1536700</v>
      </c>
      <c r="AF15" s="28">
        <v>-1536500</v>
      </c>
      <c r="AG15" s="28">
        <v>-38237200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4"/>
  <sheetViews>
    <sheetView workbookViewId="0">
      <selection activeCell="L28" sqref="L28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-11800</v>
      </c>
      <c r="C3" s="34">
        <v>-35200</v>
      </c>
      <c r="D3" s="34">
        <v>-58700</v>
      </c>
      <c r="E3" s="34">
        <v>-82500</v>
      </c>
      <c r="F3" s="34">
        <v>-114700</v>
      </c>
      <c r="G3" s="34">
        <v>-154800</v>
      </c>
      <c r="H3" s="34">
        <v>-198700</v>
      </c>
      <c r="I3" s="34">
        <v>-244500</v>
      </c>
      <c r="J3" s="34">
        <v>-286500</v>
      </c>
      <c r="K3" s="34">
        <v>-313500</v>
      </c>
      <c r="L3" s="34">
        <v>-328100</v>
      </c>
      <c r="M3" s="34">
        <v>-334300</v>
      </c>
      <c r="N3" s="34">
        <v>-334700</v>
      </c>
      <c r="O3" s="34">
        <v>-334700</v>
      </c>
      <c r="P3" s="34">
        <v>-334700</v>
      </c>
      <c r="Q3" s="34">
        <v>-334700</v>
      </c>
      <c r="R3" s="34">
        <v>-334700</v>
      </c>
      <c r="S3" s="34">
        <v>-334700</v>
      </c>
      <c r="T3" s="34">
        <v>-334700</v>
      </c>
      <c r="U3" s="34">
        <v>-334900</v>
      </c>
      <c r="V3" s="34">
        <v>-334700</v>
      </c>
      <c r="W3" s="34">
        <v>-334900</v>
      </c>
      <c r="X3" s="34">
        <v>-334700</v>
      </c>
      <c r="Y3" s="34">
        <v>-334900</v>
      </c>
      <c r="Z3" s="34">
        <v>-334700</v>
      </c>
      <c r="AA3" s="34">
        <v>-334900</v>
      </c>
      <c r="AB3" s="34">
        <v>-334700</v>
      </c>
      <c r="AC3" s="34">
        <v>-334900</v>
      </c>
      <c r="AD3" s="34">
        <v>-334700</v>
      </c>
      <c r="AE3" s="34">
        <v>-334700</v>
      </c>
      <c r="AF3" s="34">
        <v>-334700</v>
      </c>
      <c r="AG3" s="39">
        <v>-8523600</v>
      </c>
    </row>
    <row r="4" spans="1:33" x14ac:dyDescent="0.2">
      <c r="A4" s="36">
        <v>28</v>
      </c>
      <c r="B4" s="34">
        <v>-9700</v>
      </c>
      <c r="C4" s="34">
        <v>-29000</v>
      </c>
      <c r="D4" s="34">
        <v>-48500</v>
      </c>
      <c r="E4" s="34">
        <v>-68000</v>
      </c>
      <c r="F4" s="34">
        <v>-91500</v>
      </c>
      <c r="G4" s="34">
        <v>-123900</v>
      </c>
      <c r="H4" s="34">
        <v>-161000</v>
      </c>
      <c r="I4" s="34">
        <v>-200600</v>
      </c>
      <c r="J4" s="34">
        <v>-240500</v>
      </c>
      <c r="K4" s="34">
        <v>-268300</v>
      </c>
      <c r="L4" s="34">
        <v>-284100</v>
      </c>
      <c r="M4" s="34">
        <v>-290100</v>
      </c>
      <c r="N4" s="34">
        <v>-291100</v>
      </c>
      <c r="O4" s="34">
        <v>-291100</v>
      </c>
      <c r="P4" s="34">
        <v>-290900</v>
      </c>
      <c r="Q4" s="34">
        <v>-290900</v>
      </c>
      <c r="R4" s="34">
        <v>-291100</v>
      </c>
      <c r="S4" s="34">
        <v>-291100</v>
      </c>
      <c r="T4" s="34">
        <v>-290900</v>
      </c>
      <c r="U4" s="34">
        <v>-290900</v>
      </c>
      <c r="V4" s="34">
        <v>-290900</v>
      </c>
      <c r="W4" s="34">
        <v>-291100</v>
      </c>
      <c r="X4" s="34">
        <v>-291100</v>
      </c>
      <c r="Y4" s="34">
        <v>-290900</v>
      </c>
      <c r="Z4" s="34">
        <v>-290900</v>
      </c>
      <c r="AA4" s="34">
        <v>-290900</v>
      </c>
      <c r="AB4" s="34">
        <v>-291100</v>
      </c>
      <c r="AC4" s="34">
        <v>-291100</v>
      </c>
      <c r="AD4" s="34">
        <v>-290900</v>
      </c>
      <c r="AE4" s="34">
        <v>-290900</v>
      </c>
      <c r="AF4" s="34">
        <v>-290900</v>
      </c>
      <c r="AG4" s="39">
        <v>-7343900</v>
      </c>
    </row>
    <row r="5" spans="1:33" x14ac:dyDescent="0.2">
      <c r="A5" s="36">
        <v>33</v>
      </c>
      <c r="B5" s="34">
        <v>-7800</v>
      </c>
      <c r="C5" s="34">
        <v>-23600</v>
      </c>
      <c r="D5" s="34">
        <v>-39500</v>
      </c>
      <c r="E5" s="34">
        <v>-55100</v>
      </c>
      <c r="F5" s="34">
        <v>-72200</v>
      </c>
      <c r="G5" s="34">
        <v>-96800</v>
      </c>
      <c r="H5" s="34">
        <v>-127400</v>
      </c>
      <c r="I5" s="34">
        <v>-160800</v>
      </c>
      <c r="J5" s="34">
        <v>-195200</v>
      </c>
      <c r="K5" s="34">
        <v>-224000</v>
      </c>
      <c r="L5" s="34">
        <v>-240400</v>
      </c>
      <c r="M5" s="34">
        <v>-247000</v>
      </c>
      <c r="N5" s="34">
        <v>-247600</v>
      </c>
      <c r="O5" s="34">
        <v>-247600</v>
      </c>
      <c r="P5" s="34">
        <v>-247800</v>
      </c>
      <c r="Q5" s="34">
        <v>-247600</v>
      </c>
      <c r="R5" s="34">
        <v>-247600</v>
      </c>
      <c r="S5" s="34">
        <v>-247600</v>
      </c>
      <c r="T5" s="34">
        <v>-247600</v>
      </c>
      <c r="U5" s="34">
        <v>-247600</v>
      </c>
      <c r="V5" s="34">
        <v>-247600</v>
      </c>
      <c r="W5" s="34">
        <v>-247800</v>
      </c>
      <c r="X5" s="34">
        <v>-247600</v>
      </c>
      <c r="Y5" s="34">
        <v>-247600</v>
      </c>
      <c r="Z5" s="34">
        <v>-247600</v>
      </c>
      <c r="AA5" s="34">
        <v>-247600</v>
      </c>
      <c r="AB5" s="34">
        <v>-247600</v>
      </c>
      <c r="AC5" s="34">
        <v>-247600</v>
      </c>
      <c r="AD5" s="34">
        <v>-247800</v>
      </c>
      <c r="AE5" s="34">
        <v>-247600</v>
      </c>
      <c r="AF5" s="34">
        <v>-247600</v>
      </c>
      <c r="AG5" s="39">
        <v>-6194800</v>
      </c>
    </row>
    <row r="6" spans="1:33" x14ac:dyDescent="0.2">
      <c r="A6" s="36">
        <v>38</v>
      </c>
      <c r="B6" s="34">
        <v>-6300</v>
      </c>
      <c r="C6" s="34">
        <v>-18800</v>
      </c>
      <c r="D6" s="34">
        <v>-31000</v>
      </c>
      <c r="E6" s="34">
        <v>-43600</v>
      </c>
      <c r="F6" s="34">
        <v>-56000</v>
      </c>
      <c r="G6" s="34">
        <v>-73200</v>
      </c>
      <c r="H6" s="34">
        <v>-97000</v>
      </c>
      <c r="I6" s="34">
        <v>-124300</v>
      </c>
      <c r="J6" s="34">
        <v>-153500</v>
      </c>
      <c r="K6" s="34">
        <v>-180900</v>
      </c>
      <c r="L6" s="34">
        <v>-197900</v>
      </c>
      <c r="M6" s="34">
        <v>-205100</v>
      </c>
      <c r="N6" s="34">
        <v>-205700</v>
      </c>
      <c r="O6" s="34">
        <v>-205700</v>
      </c>
      <c r="P6" s="34">
        <v>-205700</v>
      </c>
      <c r="Q6" s="34">
        <v>-205700</v>
      </c>
      <c r="R6" s="34">
        <v>-205700</v>
      </c>
      <c r="S6" s="34">
        <v>-205700</v>
      </c>
      <c r="T6" s="34">
        <v>-205700</v>
      </c>
      <c r="U6" s="34">
        <v>-205700</v>
      </c>
      <c r="V6" s="34">
        <v>-205700</v>
      </c>
      <c r="W6" s="34">
        <v>-205700</v>
      </c>
      <c r="X6" s="34">
        <v>-205700</v>
      </c>
      <c r="Y6" s="34">
        <v>-205700</v>
      </c>
      <c r="Z6" s="34">
        <v>-205700</v>
      </c>
      <c r="AA6" s="34">
        <v>-205700</v>
      </c>
      <c r="AB6" s="34">
        <v>-205700</v>
      </c>
      <c r="AC6" s="34">
        <v>-205700</v>
      </c>
      <c r="AD6" s="34">
        <v>-205700</v>
      </c>
      <c r="AE6" s="34">
        <v>-205700</v>
      </c>
      <c r="AF6" s="34">
        <v>-205700</v>
      </c>
      <c r="AG6" s="39">
        <v>-5095900</v>
      </c>
    </row>
    <row r="7" spans="1:33" x14ac:dyDescent="0.2">
      <c r="A7" s="36">
        <v>43</v>
      </c>
      <c r="B7" s="34">
        <v>-4900</v>
      </c>
      <c r="C7" s="34">
        <v>-14200</v>
      </c>
      <c r="D7" s="34">
        <v>-23600</v>
      </c>
      <c r="E7" s="34">
        <v>-33100</v>
      </c>
      <c r="F7" s="34">
        <v>-42600</v>
      </c>
      <c r="G7" s="34">
        <v>-53600</v>
      </c>
      <c r="H7" s="34">
        <v>-70700</v>
      </c>
      <c r="I7" s="34">
        <v>-92400</v>
      </c>
      <c r="J7" s="34">
        <v>-116000</v>
      </c>
      <c r="K7" s="34">
        <v>-139600</v>
      </c>
      <c r="L7" s="34">
        <v>-157200</v>
      </c>
      <c r="M7" s="34">
        <v>-164400</v>
      </c>
      <c r="N7" s="34">
        <v>-165200</v>
      </c>
      <c r="O7" s="34">
        <v>-165200</v>
      </c>
      <c r="P7" s="34">
        <v>-165200</v>
      </c>
      <c r="Q7" s="34">
        <v>-165200</v>
      </c>
      <c r="R7" s="34">
        <v>-165400</v>
      </c>
      <c r="S7" s="34">
        <v>-165200</v>
      </c>
      <c r="T7" s="34">
        <v>-165200</v>
      </c>
      <c r="U7" s="34">
        <v>-165200</v>
      </c>
      <c r="V7" s="34">
        <v>-165200</v>
      </c>
      <c r="W7" s="34">
        <v>-165400</v>
      </c>
      <c r="X7" s="34">
        <v>-165200</v>
      </c>
      <c r="Y7" s="34">
        <v>-165200</v>
      </c>
      <c r="Z7" s="34">
        <v>-165200</v>
      </c>
      <c r="AA7" s="34">
        <v>-165200</v>
      </c>
      <c r="AB7" s="34">
        <v>-165200</v>
      </c>
      <c r="AC7" s="34">
        <v>-165200</v>
      </c>
      <c r="AD7" s="34">
        <v>-165400</v>
      </c>
      <c r="AE7" s="34">
        <v>-165200</v>
      </c>
      <c r="AF7" s="34">
        <v>-165200</v>
      </c>
      <c r="AG7" s="39">
        <v>-4051700</v>
      </c>
    </row>
    <row r="8" spans="1:33" x14ac:dyDescent="0.2">
      <c r="A8" s="36">
        <v>48</v>
      </c>
      <c r="B8" s="34">
        <v>-3400</v>
      </c>
      <c r="C8" s="34">
        <v>-10200</v>
      </c>
      <c r="D8" s="34">
        <v>-17100</v>
      </c>
      <c r="E8" s="34">
        <v>-24000</v>
      </c>
      <c r="F8" s="34">
        <v>-30800</v>
      </c>
      <c r="G8" s="34">
        <v>-37700</v>
      </c>
      <c r="H8" s="34">
        <v>-48400</v>
      </c>
      <c r="I8" s="34">
        <v>-64300</v>
      </c>
      <c r="J8" s="34">
        <v>-82500</v>
      </c>
      <c r="K8" s="34">
        <v>-100900</v>
      </c>
      <c r="L8" s="34">
        <v>-117700</v>
      </c>
      <c r="M8" s="34">
        <v>-125300</v>
      </c>
      <c r="N8" s="34">
        <v>-125900</v>
      </c>
      <c r="O8" s="34">
        <v>-125900</v>
      </c>
      <c r="P8" s="34">
        <v>-125900</v>
      </c>
      <c r="Q8" s="34">
        <v>-125900</v>
      </c>
      <c r="R8" s="34">
        <v>-125900</v>
      </c>
      <c r="S8" s="34">
        <v>-125900</v>
      </c>
      <c r="T8" s="34">
        <v>-125900</v>
      </c>
      <c r="U8" s="34">
        <v>-125900</v>
      </c>
      <c r="V8" s="34">
        <v>-125900</v>
      </c>
      <c r="W8" s="34">
        <v>-125900</v>
      </c>
      <c r="X8" s="34">
        <v>-125900</v>
      </c>
      <c r="Y8" s="34">
        <v>-125900</v>
      </c>
      <c r="Z8" s="34">
        <v>-125900</v>
      </c>
      <c r="AA8" s="34">
        <v>-125900</v>
      </c>
      <c r="AB8" s="34">
        <v>-126100</v>
      </c>
      <c r="AC8" s="34">
        <v>-125900</v>
      </c>
      <c r="AD8" s="34">
        <v>-125900</v>
      </c>
      <c r="AE8" s="34">
        <v>-125900</v>
      </c>
      <c r="AF8" s="34">
        <v>-125900</v>
      </c>
      <c r="AG8" s="39">
        <v>-3054600</v>
      </c>
    </row>
    <row r="9" spans="1:33" x14ac:dyDescent="0.2">
      <c r="A9" s="36">
        <v>53</v>
      </c>
      <c r="B9" s="34">
        <v>-2300</v>
      </c>
      <c r="C9" s="34">
        <v>-6800</v>
      </c>
      <c r="D9" s="34">
        <v>-11400</v>
      </c>
      <c r="E9" s="34">
        <v>-16000</v>
      </c>
      <c r="F9" s="34">
        <v>-20400</v>
      </c>
      <c r="G9" s="34">
        <v>-25000</v>
      </c>
      <c r="H9" s="34">
        <v>-30500</v>
      </c>
      <c r="I9" s="34">
        <v>-40800</v>
      </c>
      <c r="J9" s="34">
        <v>-54000</v>
      </c>
      <c r="K9" s="34">
        <v>-67200</v>
      </c>
      <c r="L9" s="34">
        <v>-80200</v>
      </c>
      <c r="M9" s="34">
        <v>-88200</v>
      </c>
      <c r="N9" s="34">
        <v>-88800</v>
      </c>
      <c r="O9" s="34">
        <v>-88800</v>
      </c>
      <c r="P9" s="34">
        <v>-88800</v>
      </c>
      <c r="Q9" s="34">
        <v>-88800</v>
      </c>
      <c r="R9" s="34">
        <v>-88800</v>
      </c>
      <c r="S9" s="34">
        <v>-88800</v>
      </c>
      <c r="T9" s="34">
        <v>-88800</v>
      </c>
      <c r="U9" s="34">
        <v>-88800</v>
      </c>
      <c r="V9" s="34">
        <v>-88800</v>
      </c>
      <c r="W9" s="34">
        <v>-88800</v>
      </c>
      <c r="X9" s="34">
        <v>-88800</v>
      </c>
      <c r="Y9" s="34">
        <v>-88800</v>
      </c>
      <c r="Z9" s="34">
        <v>-88800</v>
      </c>
      <c r="AA9" s="34">
        <v>-88800</v>
      </c>
      <c r="AB9" s="34">
        <v>-88800</v>
      </c>
      <c r="AC9" s="34">
        <v>-88800</v>
      </c>
      <c r="AD9" s="34">
        <v>-88800</v>
      </c>
      <c r="AE9" s="34">
        <v>-88800</v>
      </c>
      <c r="AF9" s="34">
        <v>-88800</v>
      </c>
      <c r="AG9" s="39">
        <v>-2130000</v>
      </c>
    </row>
    <row r="10" spans="1:33" x14ac:dyDescent="0.2">
      <c r="A10" s="36">
        <v>58</v>
      </c>
      <c r="B10" s="34">
        <v>-1300</v>
      </c>
      <c r="C10" s="34">
        <v>-3800</v>
      </c>
      <c r="D10" s="34">
        <v>-6500</v>
      </c>
      <c r="E10" s="34">
        <v>-9200</v>
      </c>
      <c r="F10" s="34">
        <v>-11600</v>
      </c>
      <c r="G10" s="34">
        <v>-14300</v>
      </c>
      <c r="H10" s="34">
        <v>-16800</v>
      </c>
      <c r="I10" s="34">
        <v>-21800</v>
      </c>
      <c r="J10" s="34">
        <v>-30000</v>
      </c>
      <c r="K10" s="34">
        <v>-38000</v>
      </c>
      <c r="L10" s="34">
        <v>-46200</v>
      </c>
      <c r="M10" s="34">
        <v>-53000</v>
      </c>
      <c r="N10" s="34">
        <v>-53600</v>
      </c>
      <c r="O10" s="34">
        <v>-53600</v>
      </c>
      <c r="P10" s="34">
        <v>-53800</v>
      </c>
      <c r="Q10" s="34">
        <v>-53800</v>
      </c>
      <c r="R10" s="34">
        <v>-53600</v>
      </c>
      <c r="S10" s="34">
        <v>-53600</v>
      </c>
      <c r="T10" s="34">
        <v>-53600</v>
      </c>
      <c r="U10" s="34">
        <v>-53800</v>
      </c>
      <c r="V10" s="34">
        <v>-53600</v>
      </c>
      <c r="W10" s="34">
        <v>-53600</v>
      </c>
      <c r="X10" s="34">
        <v>-53600</v>
      </c>
      <c r="Y10" s="34">
        <v>-53800</v>
      </c>
      <c r="Z10" s="34">
        <v>-53800</v>
      </c>
      <c r="AA10" s="34">
        <v>-53600</v>
      </c>
      <c r="AB10" s="34">
        <v>-53600</v>
      </c>
      <c r="AC10" s="34">
        <v>-53600</v>
      </c>
      <c r="AD10" s="34">
        <v>-53800</v>
      </c>
      <c r="AE10" s="34">
        <v>-53600</v>
      </c>
      <c r="AF10" s="34">
        <v>-53600</v>
      </c>
      <c r="AG10" s="39">
        <v>-1272100</v>
      </c>
    </row>
    <row r="11" spans="1:33" x14ac:dyDescent="0.2">
      <c r="A11" s="36">
        <v>63</v>
      </c>
      <c r="B11" s="34">
        <v>-400</v>
      </c>
      <c r="C11" s="34">
        <v>-1600</v>
      </c>
      <c r="D11" s="34">
        <v>-2600</v>
      </c>
      <c r="E11" s="34">
        <v>-3300</v>
      </c>
      <c r="F11" s="34">
        <v>-4500</v>
      </c>
      <c r="G11" s="34">
        <v>-5300</v>
      </c>
      <c r="H11" s="34">
        <v>-6200</v>
      </c>
      <c r="I11" s="34">
        <v>-7600</v>
      </c>
      <c r="J11" s="34">
        <v>-10600</v>
      </c>
      <c r="K11" s="34">
        <v>-14000</v>
      </c>
      <c r="L11" s="34">
        <v>-17200</v>
      </c>
      <c r="M11" s="34">
        <v>-20600</v>
      </c>
      <c r="N11" s="34">
        <v>-21200</v>
      </c>
      <c r="O11" s="34">
        <v>-21200</v>
      </c>
      <c r="P11" s="34">
        <v>-21200</v>
      </c>
      <c r="Q11" s="34">
        <v>-21200</v>
      </c>
      <c r="R11" s="34">
        <v>-21200</v>
      </c>
      <c r="S11" s="34">
        <v>-21200</v>
      </c>
      <c r="T11" s="34">
        <v>-21200</v>
      </c>
      <c r="U11" s="34">
        <v>-21200</v>
      </c>
      <c r="V11" s="34">
        <v>-21200</v>
      </c>
      <c r="W11" s="34">
        <v>-21400</v>
      </c>
      <c r="X11" s="34">
        <v>-21400</v>
      </c>
      <c r="Y11" s="34">
        <v>-21400</v>
      </c>
      <c r="Z11" s="34">
        <v>-21400</v>
      </c>
      <c r="AA11" s="34">
        <v>-21400</v>
      </c>
      <c r="AB11" s="34">
        <v>-21400</v>
      </c>
      <c r="AC11" s="34">
        <v>-21200</v>
      </c>
      <c r="AD11" s="34">
        <v>-21200</v>
      </c>
      <c r="AE11" s="34">
        <v>-21200</v>
      </c>
      <c r="AF11" s="34">
        <v>-21200</v>
      </c>
      <c r="AG11" s="39">
        <v>-497900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-400</v>
      </c>
      <c r="E12" s="34">
        <v>-400</v>
      </c>
      <c r="F12" s="34">
        <v>-700</v>
      </c>
      <c r="G12" s="34">
        <v>-700</v>
      </c>
      <c r="H12" s="34">
        <v>-1000</v>
      </c>
      <c r="I12" s="34">
        <v>-1000</v>
      </c>
      <c r="J12" s="34">
        <v>-1700</v>
      </c>
      <c r="K12" s="34">
        <v>-2100</v>
      </c>
      <c r="L12" s="34">
        <v>-2500</v>
      </c>
      <c r="M12" s="34">
        <v>-3100</v>
      </c>
      <c r="N12" s="34">
        <v>-3100</v>
      </c>
      <c r="O12" s="34">
        <v>-3100</v>
      </c>
      <c r="P12" s="34">
        <v>-3100</v>
      </c>
      <c r="Q12" s="34">
        <v>-3100</v>
      </c>
      <c r="R12" s="34">
        <v>-3100</v>
      </c>
      <c r="S12" s="34">
        <v>-3100</v>
      </c>
      <c r="T12" s="34">
        <v>-3100</v>
      </c>
      <c r="U12" s="34">
        <v>-3100</v>
      </c>
      <c r="V12" s="34">
        <v>-3100</v>
      </c>
      <c r="W12" s="34">
        <v>-3100</v>
      </c>
      <c r="X12" s="34">
        <v>-3100</v>
      </c>
      <c r="Y12" s="34">
        <v>-3100</v>
      </c>
      <c r="Z12" s="34">
        <v>-3100</v>
      </c>
      <c r="AA12" s="34">
        <v>-3100</v>
      </c>
      <c r="AB12" s="34">
        <v>-3100</v>
      </c>
      <c r="AC12" s="34">
        <v>-3100</v>
      </c>
      <c r="AD12" s="34">
        <v>-3100</v>
      </c>
      <c r="AE12" s="34">
        <v>-3100</v>
      </c>
      <c r="AF12" s="34">
        <v>-2900</v>
      </c>
      <c r="AG12" s="39">
        <v>-72700</v>
      </c>
    </row>
    <row r="13" spans="1:33" ht="17" thickBot="1" x14ac:dyDescent="0.25">
      <c r="A13" s="40" t="s">
        <v>26</v>
      </c>
      <c r="B13" s="40">
        <v>-48000</v>
      </c>
      <c r="C13" s="40">
        <v>-143500</v>
      </c>
      <c r="D13" s="40">
        <v>-239300</v>
      </c>
      <c r="E13" s="40">
        <v>-335200</v>
      </c>
      <c r="F13" s="40">
        <v>-445000</v>
      </c>
      <c r="G13" s="40">
        <v>-585300</v>
      </c>
      <c r="H13" s="40">
        <v>-757700</v>
      </c>
      <c r="I13" s="40">
        <v>-958100</v>
      </c>
      <c r="J13" s="40">
        <v>-1170500</v>
      </c>
      <c r="K13" s="40">
        <v>-1348500</v>
      </c>
      <c r="L13" s="40">
        <v>-1471500</v>
      </c>
      <c r="M13" s="40">
        <v>-1531100</v>
      </c>
      <c r="N13" s="40">
        <v>-1536900</v>
      </c>
      <c r="O13" s="40">
        <v>-1536900</v>
      </c>
      <c r="P13" s="40">
        <v>-1537100</v>
      </c>
      <c r="Q13" s="40">
        <v>-1536900</v>
      </c>
      <c r="R13" s="40">
        <v>-1537100</v>
      </c>
      <c r="S13" s="40">
        <v>-1536900</v>
      </c>
      <c r="T13" s="40">
        <v>-1536700</v>
      </c>
      <c r="U13" s="40">
        <v>-1537100</v>
      </c>
      <c r="V13" s="40">
        <v>-1536700</v>
      </c>
      <c r="W13" s="40">
        <v>-1537700</v>
      </c>
      <c r="X13" s="40">
        <v>-1537100</v>
      </c>
      <c r="Y13" s="40">
        <v>-1537300</v>
      </c>
      <c r="Z13" s="40">
        <v>-1537100</v>
      </c>
      <c r="AA13" s="40">
        <v>-1537100</v>
      </c>
      <c r="AB13" s="40">
        <v>-1537300</v>
      </c>
      <c r="AC13" s="40">
        <v>-1537100</v>
      </c>
      <c r="AD13" s="40">
        <v>-1537300</v>
      </c>
      <c r="AE13" s="40">
        <v>-1536700</v>
      </c>
      <c r="AF13" s="40">
        <v>-1536500</v>
      </c>
      <c r="AG13" s="40">
        <v>-38237200</v>
      </c>
    </row>
    <row r="14" spans="1:33" ht="17" thickTop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2"/>
  <sheetViews>
    <sheetView workbookViewId="0">
      <selection activeCell="B14" sqref="B14"/>
    </sheetView>
  </sheetViews>
  <sheetFormatPr baseColWidth="10" defaultRowHeight="16" x14ac:dyDescent="0.2"/>
  <cols>
    <col min="2" max="2" width="17.5" bestFit="1" customWidth="1"/>
  </cols>
  <sheetData>
    <row r="1" spans="1:34" x14ac:dyDescent="0.2">
      <c r="A1" s="33" t="s">
        <v>31</v>
      </c>
    </row>
    <row r="4" spans="1:34" x14ac:dyDescent="0.2">
      <c r="A4" s="31" t="s">
        <v>29</v>
      </c>
      <c r="B4" s="31">
        <v>2500</v>
      </c>
      <c r="C4" s="31">
        <v>7500</v>
      </c>
      <c r="D4" s="31">
        <v>12500</v>
      </c>
      <c r="E4" s="31">
        <v>17500</v>
      </c>
      <c r="F4" s="31">
        <v>22500</v>
      </c>
      <c r="G4" s="31">
        <v>27500</v>
      </c>
      <c r="H4" s="31">
        <v>32500</v>
      </c>
      <c r="I4" s="31">
        <v>37500</v>
      </c>
      <c r="J4" s="31">
        <v>42500</v>
      </c>
      <c r="K4" s="31">
        <v>47500</v>
      </c>
      <c r="L4" s="31">
        <v>52500</v>
      </c>
      <c r="M4" s="31">
        <v>57500</v>
      </c>
      <c r="N4" s="31">
        <v>62500</v>
      </c>
      <c r="O4" s="31">
        <v>67500</v>
      </c>
      <c r="P4" s="31">
        <v>72500</v>
      </c>
      <c r="Q4" s="31">
        <v>77500</v>
      </c>
      <c r="R4" s="31">
        <v>82500</v>
      </c>
      <c r="S4" s="31">
        <v>87500</v>
      </c>
      <c r="T4" s="31">
        <v>92500</v>
      </c>
      <c r="U4" s="31">
        <v>97500</v>
      </c>
      <c r="V4" s="31">
        <v>102500</v>
      </c>
      <c r="W4" s="31">
        <v>107500</v>
      </c>
      <c r="X4" s="31">
        <v>112500</v>
      </c>
      <c r="Y4" s="31">
        <v>117500</v>
      </c>
      <c r="Z4" s="31">
        <v>122500</v>
      </c>
      <c r="AA4" s="31">
        <v>127500</v>
      </c>
      <c r="AB4" s="31">
        <v>132500</v>
      </c>
      <c r="AC4" s="31">
        <v>137500</v>
      </c>
      <c r="AD4" s="31">
        <v>142500</v>
      </c>
      <c r="AE4" s="31">
        <v>147500</v>
      </c>
      <c r="AF4" s="31">
        <v>200000</v>
      </c>
    </row>
    <row r="5" spans="1:34" x14ac:dyDescent="0.2">
      <c r="A5" s="32">
        <v>22.5</v>
      </c>
      <c r="B5" s="32">
        <v>321</v>
      </c>
      <c r="C5" s="32">
        <v>120</v>
      </c>
      <c r="D5" s="32">
        <v>122</v>
      </c>
      <c r="E5" s="32">
        <v>154</v>
      </c>
      <c r="F5" s="32">
        <v>219</v>
      </c>
      <c r="G5" s="32">
        <v>381</v>
      </c>
      <c r="H5" s="32">
        <v>305</v>
      </c>
      <c r="I5" s="32">
        <v>91</v>
      </c>
      <c r="J5" s="32">
        <v>20</v>
      </c>
      <c r="K5" s="32">
        <v>5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H5">
        <f t="shared" ref="AH5:AH15" si="0">SUM(B5:AF5)</f>
        <v>1738</v>
      </c>
    </row>
    <row r="6" spans="1:34" x14ac:dyDescent="0.2">
      <c r="A6" s="32">
        <v>27.5</v>
      </c>
      <c r="B6" s="32">
        <v>1292</v>
      </c>
      <c r="C6" s="32">
        <v>721</v>
      </c>
      <c r="D6" s="32">
        <v>483</v>
      </c>
      <c r="E6" s="32">
        <v>466</v>
      </c>
      <c r="F6" s="32">
        <v>647</v>
      </c>
      <c r="G6" s="32">
        <v>1209</v>
      </c>
      <c r="H6" s="32">
        <v>3588</v>
      </c>
      <c r="I6" s="32">
        <v>1722</v>
      </c>
      <c r="J6" s="32">
        <v>658</v>
      </c>
      <c r="K6" s="32">
        <v>247</v>
      </c>
      <c r="L6" s="32">
        <v>64</v>
      </c>
      <c r="M6" s="32">
        <v>31</v>
      </c>
      <c r="N6" s="32">
        <v>16</v>
      </c>
      <c r="O6" s="32">
        <v>7</v>
      </c>
      <c r="P6" s="32">
        <v>7</v>
      </c>
      <c r="Q6" s="32">
        <v>7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H6">
        <f t="shared" si="0"/>
        <v>11165</v>
      </c>
    </row>
    <row r="7" spans="1:34" x14ac:dyDescent="0.2">
      <c r="A7" s="32">
        <v>32.5</v>
      </c>
      <c r="B7" s="32">
        <v>1029</v>
      </c>
      <c r="C7" s="32">
        <v>893</v>
      </c>
      <c r="D7" s="32">
        <v>698</v>
      </c>
      <c r="E7" s="32">
        <v>787</v>
      </c>
      <c r="F7" s="32">
        <v>979</v>
      </c>
      <c r="G7" s="32">
        <v>1388</v>
      </c>
      <c r="H7" s="32">
        <v>5863</v>
      </c>
      <c r="I7" s="32">
        <v>6187</v>
      </c>
      <c r="J7" s="32">
        <v>4283</v>
      </c>
      <c r="K7" s="32">
        <v>2446</v>
      </c>
      <c r="L7" s="32">
        <v>782</v>
      </c>
      <c r="M7" s="32">
        <v>415</v>
      </c>
      <c r="N7" s="32">
        <v>156</v>
      </c>
      <c r="O7" s="32">
        <v>73</v>
      </c>
      <c r="P7" s="32">
        <v>52</v>
      </c>
      <c r="Q7" s="32">
        <v>23</v>
      </c>
      <c r="R7" s="32">
        <v>19</v>
      </c>
      <c r="S7" s="32">
        <v>8</v>
      </c>
      <c r="T7" s="32">
        <v>17</v>
      </c>
      <c r="U7" s="32">
        <v>10</v>
      </c>
      <c r="V7" s="32">
        <v>8</v>
      </c>
      <c r="W7" s="32"/>
      <c r="X7" s="32">
        <v>11</v>
      </c>
      <c r="Y7" s="32"/>
      <c r="Z7" s="32">
        <v>5</v>
      </c>
      <c r="AA7" s="32"/>
      <c r="AB7" s="32"/>
      <c r="AC7" s="32"/>
      <c r="AD7" s="32"/>
      <c r="AE7" s="32"/>
      <c r="AF7" s="32">
        <v>16</v>
      </c>
      <c r="AH7">
        <f t="shared" si="0"/>
        <v>26148</v>
      </c>
    </row>
    <row r="8" spans="1:34" x14ac:dyDescent="0.2">
      <c r="A8" s="32">
        <v>37.5</v>
      </c>
      <c r="B8" s="32">
        <v>711</v>
      </c>
      <c r="C8" s="32">
        <v>779</v>
      </c>
      <c r="D8" s="32">
        <v>681</v>
      </c>
      <c r="E8" s="32">
        <v>971</v>
      </c>
      <c r="F8" s="32">
        <v>1276</v>
      </c>
      <c r="G8" s="32">
        <v>1441</v>
      </c>
      <c r="H8" s="32">
        <v>3773</v>
      </c>
      <c r="I8" s="32">
        <v>4804</v>
      </c>
      <c r="J8" s="32">
        <v>6333</v>
      </c>
      <c r="K8" s="32">
        <v>4751</v>
      </c>
      <c r="L8" s="32">
        <v>2655</v>
      </c>
      <c r="M8" s="32">
        <v>1686</v>
      </c>
      <c r="N8" s="32">
        <v>735</v>
      </c>
      <c r="O8" s="32">
        <v>326</v>
      </c>
      <c r="P8" s="32">
        <v>233</v>
      </c>
      <c r="Q8" s="32">
        <v>122</v>
      </c>
      <c r="R8" s="32">
        <v>91</v>
      </c>
      <c r="S8" s="32">
        <v>47</v>
      </c>
      <c r="T8" s="32">
        <v>56</v>
      </c>
      <c r="U8" s="32">
        <v>40</v>
      </c>
      <c r="V8" s="32">
        <v>23</v>
      </c>
      <c r="W8" s="32">
        <v>16</v>
      </c>
      <c r="X8" s="32">
        <v>26</v>
      </c>
      <c r="Y8" s="32">
        <v>15</v>
      </c>
      <c r="Z8" s="32">
        <v>14</v>
      </c>
      <c r="AA8" s="32">
        <v>7</v>
      </c>
      <c r="AB8" s="32"/>
      <c r="AC8" s="32">
        <v>6</v>
      </c>
      <c r="AD8" s="32">
        <v>7</v>
      </c>
      <c r="AE8" s="32"/>
      <c r="AF8" s="32">
        <v>33</v>
      </c>
      <c r="AH8">
        <f t="shared" si="0"/>
        <v>31658</v>
      </c>
    </row>
    <row r="9" spans="1:34" x14ac:dyDescent="0.2">
      <c r="A9" s="32">
        <v>42.5</v>
      </c>
      <c r="B9" s="32">
        <v>490</v>
      </c>
      <c r="C9" s="32">
        <v>630</v>
      </c>
      <c r="D9" s="32">
        <v>697</v>
      </c>
      <c r="E9" s="32">
        <v>907</v>
      </c>
      <c r="F9" s="32">
        <v>1213</v>
      </c>
      <c r="G9" s="32">
        <v>1295</v>
      </c>
      <c r="H9" s="32">
        <v>2614</v>
      </c>
      <c r="I9" s="32">
        <v>2908</v>
      </c>
      <c r="J9" s="32">
        <v>5017</v>
      </c>
      <c r="K9" s="32">
        <v>4498</v>
      </c>
      <c r="L9" s="32">
        <v>3415</v>
      </c>
      <c r="M9" s="32">
        <v>2853</v>
      </c>
      <c r="N9" s="32">
        <v>1733</v>
      </c>
      <c r="O9" s="32">
        <v>802</v>
      </c>
      <c r="P9" s="32">
        <v>581</v>
      </c>
      <c r="Q9" s="32">
        <v>294</v>
      </c>
      <c r="R9" s="32">
        <v>266</v>
      </c>
      <c r="S9" s="32">
        <v>181</v>
      </c>
      <c r="T9" s="32">
        <v>125</v>
      </c>
      <c r="U9" s="32">
        <v>141</v>
      </c>
      <c r="V9" s="32">
        <v>80</v>
      </c>
      <c r="W9" s="32">
        <v>41</v>
      </c>
      <c r="X9" s="32">
        <v>36</v>
      </c>
      <c r="Y9" s="32">
        <v>30</v>
      </c>
      <c r="Z9" s="32">
        <v>22</v>
      </c>
      <c r="AA9" s="32">
        <v>35</v>
      </c>
      <c r="AB9" s="32">
        <v>23</v>
      </c>
      <c r="AC9" s="32">
        <v>16</v>
      </c>
      <c r="AD9" s="32">
        <v>22</v>
      </c>
      <c r="AE9" s="32">
        <v>10</v>
      </c>
      <c r="AF9" s="32">
        <v>65</v>
      </c>
      <c r="AH9">
        <f t="shared" si="0"/>
        <v>31040</v>
      </c>
    </row>
    <row r="10" spans="1:34" x14ac:dyDescent="0.2">
      <c r="A10" s="32">
        <v>47.5</v>
      </c>
      <c r="B10" s="32">
        <v>456</v>
      </c>
      <c r="C10" s="32">
        <v>526</v>
      </c>
      <c r="D10" s="32">
        <v>622</v>
      </c>
      <c r="E10" s="32">
        <v>728</v>
      </c>
      <c r="F10" s="32">
        <v>992</v>
      </c>
      <c r="G10" s="32">
        <v>1066</v>
      </c>
      <c r="H10" s="32">
        <v>2088</v>
      </c>
      <c r="I10" s="32">
        <v>1950</v>
      </c>
      <c r="J10" s="32">
        <v>3673</v>
      </c>
      <c r="K10" s="32">
        <v>3405</v>
      </c>
      <c r="L10" s="32">
        <v>2667</v>
      </c>
      <c r="M10" s="32">
        <v>2696</v>
      </c>
      <c r="N10" s="32">
        <v>2111</v>
      </c>
      <c r="O10" s="32">
        <v>1047</v>
      </c>
      <c r="P10" s="32">
        <v>850</v>
      </c>
      <c r="Q10" s="32">
        <v>510</v>
      </c>
      <c r="R10" s="32">
        <v>352</v>
      </c>
      <c r="S10" s="32">
        <v>295</v>
      </c>
      <c r="T10" s="32">
        <v>265</v>
      </c>
      <c r="U10" s="32">
        <v>194</v>
      </c>
      <c r="V10" s="32">
        <v>154</v>
      </c>
      <c r="W10" s="32">
        <v>121</v>
      </c>
      <c r="X10" s="32">
        <v>71</v>
      </c>
      <c r="Y10" s="32">
        <v>57</v>
      </c>
      <c r="Z10" s="32">
        <v>66</v>
      </c>
      <c r="AA10" s="32">
        <v>37</v>
      </c>
      <c r="AB10" s="32">
        <v>31</v>
      </c>
      <c r="AC10" s="32">
        <v>30</v>
      </c>
      <c r="AD10" s="32">
        <v>25</v>
      </c>
      <c r="AE10" s="32">
        <v>16</v>
      </c>
      <c r="AF10" s="32">
        <v>108</v>
      </c>
      <c r="AH10">
        <f t="shared" si="0"/>
        <v>27209</v>
      </c>
    </row>
    <row r="11" spans="1:34" x14ac:dyDescent="0.2">
      <c r="A11" s="32">
        <v>52.5</v>
      </c>
      <c r="B11" s="32">
        <v>428</v>
      </c>
      <c r="C11" s="32">
        <v>482</v>
      </c>
      <c r="D11" s="32">
        <v>555</v>
      </c>
      <c r="E11" s="32">
        <v>673</v>
      </c>
      <c r="F11" s="32">
        <v>906</v>
      </c>
      <c r="G11" s="32">
        <v>989</v>
      </c>
      <c r="H11" s="32">
        <v>1744</v>
      </c>
      <c r="I11" s="32">
        <v>1471</v>
      </c>
      <c r="J11" s="32">
        <v>3058</v>
      </c>
      <c r="K11" s="32">
        <v>2708</v>
      </c>
      <c r="L11" s="32">
        <v>2376</v>
      </c>
      <c r="M11" s="32">
        <v>2328</v>
      </c>
      <c r="N11" s="32">
        <v>2099</v>
      </c>
      <c r="O11" s="32">
        <v>1038</v>
      </c>
      <c r="P11" s="32">
        <v>956</v>
      </c>
      <c r="Q11" s="32">
        <v>663</v>
      </c>
      <c r="R11" s="32">
        <v>520</v>
      </c>
      <c r="S11" s="32">
        <v>476</v>
      </c>
      <c r="T11" s="32">
        <v>316</v>
      </c>
      <c r="U11" s="32">
        <v>265</v>
      </c>
      <c r="V11" s="32">
        <v>218</v>
      </c>
      <c r="W11" s="32">
        <v>162</v>
      </c>
      <c r="X11" s="32">
        <v>123</v>
      </c>
      <c r="Y11" s="32">
        <v>106</v>
      </c>
      <c r="Z11" s="32">
        <v>102</v>
      </c>
      <c r="AA11" s="32">
        <v>67</v>
      </c>
      <c r="AB11" s="32">
        <v>67</v>
      </c>
      <c r="AC11" s="32">
        <v>49</v>
      </c>
      <c r="AD11" s="32">
        <v>50</v>
      </c>
      <c r="AE11" s="32">
        <v>30</v>
      </c>
      <c r="AF11" s="32">
        <v>217</v>
      </c>
      <c r="AH11">
        <f t="shared" si="0"/>
        <v>25242</v>
      </c>
    </row>
    <row r="12" spans="1:34" x14ac:dyDescent="0.2">
      <c r="A12" s="32">
        <v>57.5</v>
      </c>
      <c r="B12" s="32">
        <v>406</v>
      </c>
      <c r="C12" s="32">
        <v>495</v>
      </c>
      <c r="D12" s="32">
        <v>562</v>
      </c>
      <c r="E12" s="32">
        <v>634</v>
      </c>
      <c r="F12" s="32">
        <v>801</v>
      </c>
      <c r="G12" s="32">
        <v>843</v>
      </c>
      <c r="H12" s="32">
        <v>1452</v>
      </c>
      <c r="I12" s="32">
        <v>1079</v>
      </c>
      <c r="J12" s="32">
        <v>2231</v>
      </c>
      <c r="K12" s="32">
        <v>2019</v>
      </c>
      <c r="L12" s="32">
        <v>1902</v>
      </c>
      <c r="M12" s="32">
        <v>1916</v>
      </c>
      <c r="N12" s="32">
        <v>1715</v>
      </c>
      <c r="O12" s="32">
        <v>868</v>
      </c>
      <c r="P12" s="32">
        <v>842</v>
      </c>
      <c r="Q12" s="32">
        <v>575</v>
      </c>
      <c r="R12" s="32">
        <v>513</v>
      </c>
      <c r="S12" s="32">
        <v>545</v>
      </c>
      <c r="T12" s="32">
        <v>354</v>
      </c>
      <c r="U12" s="32">
        <v>271</v>
      </c>
      <c r="V12" s="32">
        <v>289</v>
      </c>
      <c r="W12" s="32">
        <v>211</v>
      </c>
      <c r="X12" s="32">
        <v>180</v>
      </c>
      <c r="Y12" s="32">
        <v>124</v>
      </c>
      <c r="Z12" s="32">
        <v>130</v>
      </c>
      <c r="AA12" s="32">
        <v>117</v>
      </c>
      <c r="AB12" s="32">
        <v>70</v>
      </c>
      <c r="AC12" s="32">
        <v>81</v>
      </c>
      <c r="AD12" s="32">
        <v>72</v>
      </c>
      <c r="AE12" s="32">
        <v>61</v>
      </c>
      <c r="AF12" s="32">
        <v>309</v>
      </c>
      <c r="AH12">
        <f t="shared" si="0"/>
        <v>21667</v>
      </c>
    </row>
    <row r="13" spans="1:34" x14ac:dyDescent="0.2">
      <c r="A13" s="32">
        <v>62.5</v>
      </c>
      <c r="B13" s="32">
        <v>310</v>
      </c>
      <c r="C13" s="32">
        <v>451</v>
      </c>
      <c r="D13" s="32">
        <v>461</v>
      </c>
      <c r="E13" s="32">
        <v>487</v>
      </c>
      <c r="F13" s="32">
        <v>590</v>
      </c>
      <c r="G13" s="32">
        <v>579</v>
      </c>
      <c r="H13" s="32">
        <v>835</v>
      </c>
      <c r="I13" s="32">
        <v>643</v>
      </c>
      <c r="J13" s="32">
        <v>1166</v>
      </c>
      <c r="K13" s="32">
        <v>1035</v>
      </c>
      <c r="L13" s="32">
        <v>934</v>
      </c>
      <c r="M13" s="32">
        <v>969</v>
      </c>
      <c r="N13" s="32">
        <v>907</v>
      </c>
      <c r="O13" s="32">
        <v>528</v>
      </c>
      <c r="P13" s="32">
        <v>487</v>
      </c>
      <c r="Q13" s="32">
        <v>373</v>
      </c>
      <c r="R13" s="32">
        <v>310</v>
      </c>
      <c r="S13" s="32">
        <v>320</v>
      </c>
      <c r="T13" s="32">
        <v>262</v>
      </c>
      <c r="U13" s="32">
        <v>213</v>
      </c>
      <c r="V13" s="32">
        <v>185</v>
      </c>
      <c r="W13" s="32">
        <v>153</v>
      </c>
      <c r="X13" s="32">
        <v>142</v>
      </c>
      <c r="Y13" s="32">
        <v>106</v>
      </c>
      <c r="Z13" s="32">
        <v>93</v>
      </c>
      <c r="AA13" s="32">
        <v>76</v>
      </c>
      <c r="AB13" s="32">
        <v>55</v>
      </c>
      <c r="AC13" s="32">
        <v>37</v>
      </c>
      <c r="AD13" s="32">
        <v>38</v>
      </c>
      <c r="AE13" s="32">
        <v>42</v>
      </c>
      <c r="AF13" s="32">
        <v>265</v>
      </c>
      <c r="AH13">
        <f t="shared" si="0"/>
        <v>13052</v>
      </c>
    </row>
    <row r="14" spans="1:34" x14ac:dyDescent="0.2">
      <c r="A14" s="32">
        <v>67.5</v>
      </c>
      <c r="B14" s="32">
        <v>300</v>
      </c>
      <c r="C14" s="32">
        <v>378</v>
      </c>
      <c r="D14" s="32">
        <v>376</v>
      </c>
      <c r="E14" s="32">
        <v>367</v>
      </c>
      <c r="F14" s="32">
        <v>434</v>
      </c>
      <c r="G14" s="32">
        <v>358</v>
      </c>
      <c r="H14" s="32">
        <v>384</v>
      </c>
      <c r="I14" s="32">
        <v>319</v>
      </c>
      <c r="J14" s="32">
        <v>478</v>
      </c>
      <c r="K14" s="32">
        <v>367</v>
      </c>
      <c r="L14" s="32">
        <v>308</v>
      </c>
      <c r="M14" s="32">
        <v>393</v>
      </c>
      <c r="N14" s="32">
        <v>351</v>
      </c>
      <c r="O14" s="32">
        <v>201</v>
      </c>
      <c r="P14" s="32">
        <v>217</v>
      </c>
      <c r="Q14" s="32">
        <v>179</v>
      </c>
      <c r="R14" s="32">
        <v>144</v>
      </c>
      <c r="S14" s="32">
        <v>178</v>
      </c>
      <c r="T14" s="32">
        <v>147</v>
      </c>
      <c r="U14" s="32">
        <v>114</v>
      </c>
      <c r="V14" s="32">
        <v>117</v>
      </c>
      <c r="W14" s="32">
        <v>64</v>
      </c>
      <c r="X14" s="32">
        <v>86</v>
      </c>
      <c r="Y14" s="32">
        <v>57</v>
      </c>
      <c r="Z14" s="32">
        <v>52</v>
      </c>
      <c r="AA14" s="32">
        <v>39</v>
      </c>
      <c r="AB14" s="32">
        <v>34</v>
      </c>
      <c r="AC14" s="32">
        <v>31</v>
      </c>
      <c r="AD14" s="32">
        <v>19</v>
      </c>
      <c r="AE14" s="32">
        <v>22</v>
      </c>
      <c r="AF14" s="32">
        <v>124</v>
      </c>
      <c r="AH14">
        <f t="shared" si="0"/>
        <v>6638</v>
      </c>
    </row>
    <row r="15" spans="1:34" s="55" customFormat="1" ht="17" thickBot="1" x14ac:dyDescent="0.25">
      <c r="A15" s="58" t="s">
        <v>30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5">
        <f t="shared" si="0"/>
        <v>195594</v>
      </c>
    </row>
    <row r="16" spans="1:34" ht="17" thickTop="1" x14ac:dyDescent="0.2"/>
    <row r="17" spans="1:34" x14ac:dyDescent="0.2">
      <c r="AH17">
        <f>SUM(AH5:AH13)</f>
        <v>188919</v>
      </c>
    </row>
    <row r="20" spans="1:34" x14ac:dyDescent="0.2">
      <c r="A20" t="s">
        <v>34</v>
      </c>
      <c r="B20">
        <f>B15*B4</f>
        <v>14357500</v>
      </c>
      <c r="C20">
        <f t="shared" ref="C20:AF20" si="1">C15*C4</f>
        <v>41062500</v>
      </c>
      <c r="D20">
        <f t="shared" si="1"/>
        <v>65712500</v>
      </c>
      <c r="E20">
        <f t="shared" si="1"/>
        <v>108045000</v>
      </c>
      <c r="F20">
        <f t="shared" si="1"/>
        <v>181282500</v>
      </c>
      <c r="G20">
        <f t="shared" si="1"/>
        <v>262597500</v>
      </c>
      <c r="H20">
        <f t="shared" si="1"/>
        <v>735995000</v>
      </c>
      <c r="I20">
        <f t="shared" si="1"/>
        <v>794025000</v>
      </c>
      <c r="J20">
        <f t="shared" si="1"/>
        <v>1143972500</v>
      </c>
      <c r="K20">
        <f t="shared" si="1"/>
        <v>1020347500</v>
      </c>
      <c r="L20">
        <f t="shared" si="1"/>
        <v>793065000</v>
      </c>
      <c r="M20">
        <f t="shared" si="1"/>
        <v>764060000</v>
      </c>
      <c r="N20">
        <f t="shared" si="1"/>
        <v>614062500</v>
      </c>
      <c r="O20">
        <f t="shared" si="1"/>
        <v>330142500</v>
      </c>
      <c r="P20">
        <f t="shared" si="1"/>
        <v>306385000</v>
      </c>
      <c r="Q20">
        <f t="shared" si="1"/>
        <v>212040000</v>
      </c>
      <c r="R20">
        <f t="shared" si="1"/>
        <v>182985000</v>
      </c>
      <c r="S20">
        <f t="shared" si="1"/>
        <v>179462500</v>
      </c>
      <c r="T20">
        <f t="shared" si="1"/>
        <v>142820000</v>
      </c>
      <c r="U20">
        <f t="shared" si="1"/>
        <v>121680000</v>
      </c>
      <c r="V20">
        <f t="shared" si="1"/>
        <v>110085000</v>
      </c>
      <c r="W20">
        <f t="shared" si="1"/>
        <v>83097500</v>
      </c>
      <c r="X20">
        <f t="shared" si="1"/>
        <v>76162500</v>
      </c>
      <c r="Y20">
        <f t="shared" si="1"/>
        <v>58632500</v>
      </c>
      <c r="Z20">
        <f t="shared" si="1"/>
        <v>59412500</v>
      </c>
      <c r="AA20">
        <f t="shared" si="1"/>
        <v>48450000</v>
      </c>
      <c r="AB20">
        <f t="shared" si="1"/>
        <v>37895000</v>
      </c>
      <c r="AC20">
        <f t="shared" si="1"/>
        <v>34650000</v>
      </c>
      <c r="AD20">
        <f t="shared" si="1"/>
        <v>33630000</v>
      </c>
      <c r="AE20">
        <f t="shared" si="1"/>
        <v>27435000</v>
      </c>
      <c r="AF20">
        <f t="shared" si="1"/>
        <v>228000000</v>
      </c>
    </row>
    <row r="22" spans="1:34" x14ac:dyDescent="0.2">
      <c r="A22" t="s">
        <v>35</v>
      </c>
      <c r="B22" s="34">
        <f>SUM(B20:AF20)</f>
        <v>8811550000</v>
      </c>
    </row>
  </sheetData>
  <hyperlinks>
    <hyperlink ref="A1" r:id="rId1" xr:uid="{00000000-0004-0000-0600-000000000000}"/>
  </hyperlinks>
  <pageMargins left="0.7" right="0.7" top="0.75" bottom="0.75" header="0.3" footer="0.3"/>
  <ignoredErrors>
    <ignoredError sqref="AH5 AH6:AH1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topLeftCell="A608" workbookViewId="0">
      <selection activeCell="A622" sqref="A622:H624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activeCell="H1"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1:AG115"/>
  <sheetViews>
    <sheetView workbookViewId="0">
      <selection activeCell="I4" sqref="I4"/>
    </sheetView>
  </sheetViews>
  <sheetFormatPr baseColWidth="10" defaultRowHeight="16" x14ac:dyDescent="0.2"/>
  <cols>
    <col min="1" max="1" width="10.83203125" style="36"/>
  </cols>
  <sheetData>
    <row r="1" spans="1:32" x14ac:dyDescent="0.2">
      <c r="A1" s="36" t="str">
        <f>'2.8_RESULT'!A1</f>
        <v>Sum of average reduction 66-88 (x 20) years linear £</v>
      </c>
      <c r="B1" t="str">
        <f>'2.8_RESULT'!B1</f>
        <v>Column Labels</v>
      </c>
      <c r="C1">
        <f>'2.8_RESULT'!C1</f>
        <v>0</v>
      </c>
      <c r="D1">
        <f>'2.8_RESULT'!D1</f>
        <v>0</v>
      </c>
      <c r="E1">
        <f>'2.8_RESULT'!E1</f>
        <v>0</v>
      </c>
      <c r="F1">
        <f>'2.8_RESULT'!F1</f>
        <v>0</v>
      </c>
      <c r="G1">
        <f>'2.8_RESULT'!G1</f>
        <v>0</v>
      </c>
      <c r="H1">
        <f>'2.8_RESULT'!H1</f>
        <v>0</v>
      </c>
      <c r="I1">
        <f>'2.8_RESULT'!I1</f>
        <v>0</v>
      </c>
      <c r="J1">
        <f>'2.8_RESULT'!J1</f>
        <v>0</v>
      </c>
      <c r="K1">
        <f>'2.8_RESULT'!K1</f>
        <v>0</v>
      </c>
      <c r="L1">
        <f>'2.8_RESULT'!L1</f>
        <v>0</v>
      </c>
      <c r="M1">
        <f>'2.8_RESULT'!M1</f>
        <v>0</v>
      </c>
      <c r="N1">
        <f>'2.8_RESULT'!N1</f>
        <v>0</v>
      </c>
      <c r="O1">
        <f>'2.8_RESULT'!O1</f>
        <v>0</v>
      </c>
      <c r="P1">
        <f>'2.8_RESULT'!P1</f>
        <v>0</v>
      </c>
      <c r="Q1">
        <f>'2.8_RESULT'!Q1</f>
        <v>0</v>
      </c>
      <c r="R1">
        <f>'2.8_RESULT'!R1</f>
        <v>0</v>
      </c>
      <c r="S1">
        <f>'2.8_RESULT'!S1</f>
        <v>0</v>
      </c>
      <c r="T1">
        <f>'2.8_RESULT'!T1</f>
        <v>0</v>
      </c>
      <c r="U1">
        <f>'2.8_RESULT'!U1</f>
        <v>0</v>
      </c>
      <c r="V1">
        <f>'2.8_RESULT'!V1</f>
        <v>0</v>
      </c>
      <c r="W1">
        <f>'2.8_RESULT'!W1</f>
        <v>0</v>
      </c>
      <c r="X1">
        <f>'2.8_RESULT'!X1</f>
        <v>0</v>
      </c>
      <c r="Y1">
        <f>'2.8_RESULT'!Y1</f>
        <v>0</v>
      </c>
      <c r="Z1">
        <f>'2.8_RESULT'!Z1</f>
        <v>0</v>
      </c>
      <c r="AA1">
        <f>'2.8_RESULT'!AA1</f>
        <v>0</v>
      </c>
      <c r="AB1">
        <f>'2.8_RESULT'!AB1</f>
        <v>0</v>
      </c>
      <c r="AC1">
        <f>'2.8_RESULT'!AC1</f>
        <v>0</v>
      </c>
      <c r="AD1">
        <f>'2.8_RESULT'!AD1</f>
        <v>0</v>
      </c>
      <c r="AE1">
        <f>'2.8_RESULT'!AE1</f>
        <v>0</v>
      </c>
      <c r="AF1">
        <f>'2.8_RESULT'!AF1</f>
        <v>0</v>
      </c>
    </row>
    <row r="2" spans="1:32" s="36" customFormat="1" x14ac:dyDescent="0.2">
      <c r="A2" s="36" t="str">
        <f>'2.8_RESULT'!A2</f>
        <v>Row Labels</v>
      </c>
      <c r="B2" s="36">
        <f>'2.8_RESULT'!B2</f>
        <v>2500</v>
      </c>
      <c r="C2" s="36">
        <f>'2.8_RESULT'!C2</f>
        <v>7500</v>
      </c>
      <c r="D2" s="36">
        <f>'2.8_RESULT'!D2</f>
        <v>12500</v>
      </c>
      <c r="E2" s="36">
        <f>'2.8_RESULT'!E2</f>
        <v>17500</v>
      </c>
      <c r="F2" s="36">
        <f>'2.8_RESULT'!F2</f>
        <v>22500</v>
      </c>
      <c r="G2" s="36">
        <f>'2.8_RESULT'!G2</f>
        <v>27500</v>
      </c>
      <c r="H2" s="36">
        <f>'2.8_RESULT'!H2</f>
        <v>32500</v>
      </c>
      <c r="I2" s="36">
        <f>'2.8_RESULT'!I2</f>
        <v>37500</v>
      </c>
      <c r="J2" s="36">
        <f>'2.8_RESULT'!J2</f>
        <v>42500</v>
      </c>
      <c r="K2" s="36">
        <f>'2.8_RESULT'!K2</f>
        <v>47500</v>
      </c>
      <c r="L2" s="36">
        <f>'2.8_RESULT'!L2</f>
        <v>52500</v>
      </c>
      <c r="M2" s="36">
        <f>'2.8_RESULT'!M2</f>
        <v>57500</v>
      </c>
      <c r="N2" s="36">
        <f>'2.8_RESULT'!N2</f>
        <v>62500</v>
      </c>
      <c r="O2" s="36">
        <f>'2.8_RESULT'!O2</f>
        <v>67500</v>
      </c>
      <c r="P2" s="36">
        <f>'2.8_RESULT'!P2</f>
        <v>72500</v>
      </c>
      <c r="Q2" s="36">
        <f>'2.8_RESULT'!Q2</f>
        <v>77500</v>
      </c>
      <c r="R2" s="36">
        <f>'2.8_RESULT'!R2</f>
        <v>82500</v>
      </c>
      <c r="S2" s="36">
        <f>'2.8_RESULT'!S2</f>
        <v>87500</v>
      </c>
      <c r="T2" s="36">
        <f>'2.8_RESULT'!T2</f>
        <v>92500</v>
      </c>
      <c r="U2" s="36">
        <f>'2.8_RESULT'!U2</f>
        <v>97500</v>
      </c>
      <c r="V2" s="36">
        <f>'2.8_RESULT'!V2</f>
        <v>102500</v>
      </c>
      <c r="W2" s="36">
        <f>'2.8_RESULT'!W2</f>
        <v>107500</v>
      </c>
      <c r="X2" s="36">
        <f>'2.8_RESULT'!X2</f>
        <v>112500</v>
      </c>
      <c r="Y2" s="36">
        <f>'2.8_RESULT'!Y2</f>
        <v>117500</v>
      </c>
      <c r="Z2" s="36">
        <f>'2.8_RESULT'!Z2</f>
        <v>122500</v>
      </c>
      <c r="AA2" s="36">
        <f>'2.8_RESULT'!AA2</f>
        <v>127500</v>
      </c>
      <c r="AB2" s="36">
        <f>'2.8_RESULT'!AB2</f>
        <v>132500</v>
      </c>
      <c r="AC2" s="36">
        <f>'2.8_RESULT'!AC2</f>
        <v>137500</v>
      </c>
      <c r="AD2" s="36">
        <f>'2.8_RESULT'!AD2</f>
        <v>142500</v>
      </c>
      <c r="AE2" s="36">
        <f>'2.8_RESULT'!AE2</f>
        <v>147500</v>
      </c>
      <c r="AF2" s="36">
        <f>'2.8_RESULT'!AF2</f>
        <v>200000</v>
      </c>
    </row>
    <row r="3" spans="1:32" x14ac:dyDescent="0.2">
      <c r="A3" s="36">
        <f>'2.8_RESULT'!A3</f>
        <v>23</v>
      </c>
      <c r="B3">
        <f>'2.8_RESULT'!B3</f>
        <v>-10900</v>
      </c>
      <c r="C3">
        <f>'2.8_RESULT'!C3</f>
        <v>-32700</v>
      </c>
      <c r="D3">
        <f>'2.8_RESULT'!D3</f>
        <v>-54600</v>
      </c>
      <c r="E3">
        <f>'2.8_RESULT'!E3</f>
        <v>-76700</v>
      </c>
      <c r="F3">
        <f>'2.8_RESULT'!F3</f>
        <v>-108100</v>
      </c>
      <c r="G3">
        <f>'2.8_RESULT'!G3</f>
        <v>-148800</v>
      </c>
      <c r="H3">
        <f>'2.8_RESULT'!H3</f>
        <v>-193500</v>
      </c>
      <c r="I3">
        <f>'2.8_RESULT'!I3</f>
        <v>-239300</v>
      </c>
      <c r="J3">
        <f>'2.8_RESULT'!J3</f>
        <v>-273100</v>
      </c>
      <c r="K3">
        <f>'2.8_RESULT'!K3</f>
        <v>-293900</v>
      </c>
      <c r="L3">
        <f>'2.8_RESULT'!L3</f>
        <v>-305300</v>
      </c>
      <c r="M3">
        <f>'2.8_RESULT'!M3</f>
        <v>-309700</v>
      </c>
      <c r="N3">
        <f>'2.8_RESULT'!N3</f>
        <v>-309900</v>
      </c>
      <c r="O3">
        <f>'2.8_RESULT'!O3</f>
        <v>-309900</v>
      </c>
      <c r="P3">
        <f>'2.8_RESULT'!P3</f>
        <v>-309900</v>
      </c>
      <c r="Q3">
        <f>'2.8_RESULT'!Q3</f>
        <v>-310100</v>
      </c>
      <c r="R3">
        <f>'2.8_RESULT'!R3</f>
        <v>-310100</v>
      </c>
      <c r="S3">
        <f>'2.8_RESULT'!S3</f>
        <v>-310100</v>
      </c>
      <c r="T3">
        <f>'2.8_RESULT'!T3</f>
        <v>-310100</v>
      </c>
      <c r="U3">
        <f>'2.8_RESULT'!U3</f>
        <v>-310100</v>
      </c>
      <c r="V3">
        <f>'2.8_RESULT'!V3</f>
        <v>-310100</v>
      </c>
      <c r="W3">
        <f>'2.8_RESULT'!W3</f>
        <v>-310100</v>
      </c>
      <c r="X3">
        <f>'2.8_RESULT'!X3</f>
        <v>-309900</v>
      </c>
      <c r="Y3">
        <f>'2.8_RESULT'!Y3</f>
        <v>-309900</v>
      </c>
      <c r="Z3">
        <f>'2.8_RESULT'!Z3</f>
        <v>-309900</v>
      </c>
      <c r="AA3">
        <f>'2.8_RESULT'!AA3</f>
        <v>-310100</v>
      </c>
      <c r="AB3">
        <f>'2.8_RESULT'!AB3</f>
        <v>-310100</v>
      </c>
      <c r="AC3">
        <f>'2.8_RESULT'!AC3</f>
        <v>-310100</v>
      </c>
      <c r="AD3">
        <f>'2.8_RESULT'!AD3</f>
        <v>-310100</v>
      </c>
      <c r="AE3">
        <f>'2.8_RESULT'!AE3</f>
        <v>-310100</v>
      </c>
      <c r="AF3">
        <f>'2.8_RESULT'!AF3</f>
        <v>-310100</v>
      </c>
    </row>
    <row r="4" spans="1:32" x14ac:dyDescent="0.2">
      <c r="A4" s="36">
        <f>'2.8_RESULT'!A4</f>
        <v>28</v>
      </c>
      <c r="B4">
        <f>'2.8_RESULT'!B4</f>
        <v>-9000</v>
      </c>
      <c r="C4">
        <f>'2.8_RESULT'!C4</f>
        <v>-26900</v>
      </c>
      <c r="D4">
        <f>'2.8_RESULT'!D4</f>
        <v>-44900</v>
      </c>
      <c r="E4">
        <f>'2.8_RESULT'!E4</f>
        <v>-63100</v>
      </c>
      <c r="F4">
        <f>'2.8_RESULT'!F4</f>
        <v>-85700</v>
      </c>
      <c r="G4">
        <f>'2.8_RESULT'!G4</f>
        <v>-117900</v>
      </c>
      <c r="H4">
        <f>'2.8_RESULT'!H4</f>
        <v>-155500</v>
      </c>
      <c r="I4">
        <f>'2.8_RESULT'!I4</f>
        <v>-195900</v>
      </c>
      <c r="J4">
        <f>'2.8_RESULT'!J4</f>
        <v>-230900</v>
      </c>
      <c r="K4">
        <f>'2.8_RESULT'!K4</f>
        <v>-252900</v>
      </c>
      <c r="L4">
        <f>'2.8_RESULT'!L4</f>
        <v>-265100</v>
      </c>
      <c r="M4">
        <f>'2.8_RESULT'!M4</f>
        <v>-269900</v>
      </c>
      <c r="N4">
        <f>'2.8_RESULT'!N4</f>
        <v>-270300</v>
      </c>
      <c r="O4">
        <f>'2.8_RESULT'!O4</f>
        <v>-270300</v>
      </c>
      <c r="P4">
        <f>'2.8_RESULT'!P4</f>
        <v>-270300</v>
      </c>
      <c r="Q4">
        <f>'2.8_RESULT'!Q4</f>
        <v>-270300</v>
      </c>
      <c r="R4">
        <f>'2.8_RESULT'!R4</f>
        <v>-270500</v>
      </c>
      <c r="S4">
        <f>'2.8_RESULT'!S4</f>
        <v>-270300</v>
      </c>
      <c r="T4">
        <f>'2.8_RESULT'!T4</f>
        <v>-270300</v>
      </c>
      <c r="U4">
        <f>'2.8_RESULT'!U4</f>
        <v>-270500</v>
      </c>
      <c r="V4">
        <f>'2.8_RESULT'!V4</f>
        <v>-270300</v>
      </c>
      <c r="W4">
        <f>'2.8_RESULT'!W4</f>
        <v>-270300</v>
      </c>
      <c r="X4">
        <f>'2.8_RESULT'!X4</f>
        <v>-270300</v>
      </c>
      <c r="Y4">
        <f>'2.8_RESULT'!Y4</f>
        <v>-270300</v>
      </c>
      <c r="Z4">
        <f>'2.8_RESULT'!Z4</f>
        <v>-270300</v>
      </c>
      <c r="AA4">
        <f>'2.8_RESULT'!AA4</f>
        <v>-270300</v>
      </c>
      <c r="AB4">
        <f>'2.8_RESULT'!AB4</f>
        <v>-270500</v>
      </c>
      <c r="AC4">
        <f>'2.8_RESULT'!AC4</f>
        <v>-270300</v>
      </c>
      <c r="AD4">
        <f>'2.8_RESULT'!AD4</f>
        <v>-270300</v>
      </c>
      <c r="AE4">
        <f>'2.8_RESULT'!AE4</f>
        <v>-270500</v>
      </c>
      <c r="AF4">
        <f>'2.8_RESULT'!AF4</f>
        <v>-270500</v>
      </c>
    </row>
    <row r="5" spans="1:32" x14ac:dyDescent="0.2">
      <c r="A5" s="36">
        <f>'2.8_RESULT'!A5</f>
        <v>33</v>
      </c>
      <c r="B5">
        <f>'2.8_RESULT'!B5</f>
        <v>-7400</v>
      </c>
      <c r="C5">
        <f>'2.8_RESULT'!C5</f>
        <v>-21900</v>
      </c>
      <c r="D5">
        <f>'2.8_RESULT'!D5</f>
        <v>-36400</v>
      </c>
      <c r="E5">
        <f>'2.8_RESULT'!E5</f>
        <v>-50900</v>
      </c>
      <c r="F5">
        <f>'2.8_RESULT'!F5</f>
        <v>-66800</v>
      </c>
      <c r="G5">
        <f>'2.8_RESULT'!G5</f>
        <v>-91300</v>
      </c>
      <c r="H5">
        <f>'2.8_RESULT'!H5</f>
        <v>-121900</v>
      </c>
      <c r="I5">
        <f>'2.8_RESULT'!I5</f>
        <v>-155900</v>
      </c>
      <c r="J5">
        <f>'2.8_RESULT'!J5</f>
        <v>-189700</v>
      </c>
      <c r="K5">
        <f>'2.8_RESULT'!K5</f>
        <v>-212700</v>
      </c>
      <c r="L5">
        <f>'2.8_RESULT'!L5</f>
        <v>-225500</v>
      </c>
      <c r="M5">
        <f>'2.8_RESULT'!M5</f>
        <v>-231100</v>
      </c>
      <c r="N5">
        <f>'2.8_RESULT'!N5</f>
        <v>-231300</v>
      </c>
      <c r="O5">
        <f>'2.8_RESULT'!O5</f>
        <v>-231300</v>
      </c>
      <c r="P5">
        <f>'2.8_RESULT'!P5</f>
        <v>-231500</v>
      </c>
      <c r="Q5">
        <f>'2.8_RESULT'!Q5</f>
        <v>-231500</v>
      </c>
      <c r="R5">
        <f>'2.8_RESULT'!R5</f>
        <v>-231500</v>
      </c>
      <c r="S5">
        <f>'2.8_RESULT'!S5</f>
        <v>-231300</v>
      </c>
      <c r="T5">
        <f>'2.8_RESULT'!T5</f>
        <v>-231300</v>
      </c>
      <c r="U5">
        <f>'2.8_RESULT'!U5</f>
        <v>-231500</v>
      </c>
      <c r="V5">
        <f>'2.8_RESULT'!V5</f>
        <v>-231500</v>
      </c>
      <c r="W5">
        <f>'2.8_RESULT'!W5</f>
        <v>-231500</v>
      </c>
      <c r="X5">
        <f>'2.8_RESULT'!X5</f>
        <v>-231300</v>
      </c>
      <c r="Y5">
        <f>'2.8_RESULT'!Y5</f>
        <v>-231300</v>
      </c>
      <c r="Z5">
        <f>'2.8_RESULT'!Z5</f>
        <v>-231300</v>
      </c>
      <c r="AA5">
        <f>'2.8_RESULT'!AA5</f>
        <v>-231500</v>
      </c>
      <c r="AB5">
        <f>'2.8_RESULT'!AB5</f>
        <v>-231500</v>
      </c>
      <c r="AC5">
        <f>'2.8_RESULT'!AC5</f>
        <v>-231500</v>
      </c>
      <c r="AD5">
        <f>'2.8_RESULT'!AD5</f>
        <v>-231300</v>
      </c>
      <c r="AE5">
        <f>'2.8_RESULT'!AE5</f>
        <v>-231300</v>
      </c>
      <c r="AF5">
        <f>'2.8_RESULT'!AF5</f>
        <v>-231500</v>
      </c>
    </row>
    <row r="6" spans="1:32" x14ac:dyDescent="0.2">
      <c r="A6" s="36">
        <f>'2.8_RESULT'!A6</f>
        <v>38</v>
      </c>
      <c r="B6">
        <f>'2.8_RESULT'!B6</f>
        <v>-5700</v>
      </c>
      <c r="C6">
        <f>'2.8_RESULT'!C6</f>
        <v>-17300</v>
      </c>
      <c r="D6">
        <f>'2.8_RESULT'!D6</f>
        <v>-28500</v>
      </c>
      <c r="E6">
        <f>'2.8_RESULT'!E6</f>
        <v>-40100</v>
      </c>
      <c r="F6">
        <f>'2.8_RESULT'!F6</f>
        <v>-51500</v>
      </c>
      <c r="G6">
        <f>'2.8_RESULT'!G6</f>
        <v>-68300</v>
      </c>
      <c r="H6">
        <f>'2.8_RESULT'!H6</f>
        <v>-91900</v>
      </c>
      <c r="I6">
        <f>'2.8_RESULT'!I6</f>
        <v>-119700</v>
      </c>
      <c r="J6">
        <f>'2.8_RESULT'!J6</f>
        <v>-149500</v>
      </c>
      <c r="K6">
        <f>'2.8_RESULT'!K6</f>
        <v>-173300</v>
      </c>
      <c r="L6">
        <f>'2.8_RESULT'!L6</f>
        <v>-186900</v>
      </c>
      <c r="M6">
        <f>'2.8_RESULT'!M6</f>
        <v>-192500</v>
      </c>
      <c r="N6">
        <f>'2.8_RESULT'!N6</f>
        <v>-193100</v>
      </c>
      <c r="O6">
        <f>'2.8_RESULT'!O6</f>
        <v>-193100</v>
      </c>
      <c r="P6">
        <f>'2.8_RESULT'!P6</f>
        <v>-193100</v>
      </c>
      <c r="Q6">
        <f>'2.8_RESULT'!Q6</f>
        <v>-193100</v>
      </c>
      <c r="R6">
        <f>'2.8_RESULT'!R6</f>
        <v>-193100</v>
      </c>
      <c r="S6">
        <f>'2.8_RESULT'!S6</f>
        <v>-193100</v>
      </c>
      <c r="T6">
        <f>'2.8_RESULT'!T6</f>
        <v>-193100</v>
      </c>
      <c r="U6">
        <f>'2.8_RESULT'!U6</f>
        <v>-193100</v>
      </c>
      <c r="V6">
        <f>'2.8_RESULT'!V6</f>
        <v>-193100</v>
      </c>
      <c r="W6">
        <f>'2.8_RESULT'!W6</f>
        <v>-193100</v>
      </c>
      <c r="X6">
        <f>'2.8_RESULT'!X6</f>
        <v>-192900</v>
      </c>
      <c r="Y6">
        <f>'2.8_RESULT'!Y6</f>
        <v>-192900</v>
      </c>
      <c r="Z6">
        <f>'2.8_RESULT'!Z6</f>
        <v>-192900</v>
      </c>
      <c r="AA6">
        <f>'2.8_RESULT'!AA6</f>
        <v>-192900</v>
      </c>
      <c r="AB6">
        <f>'2.8_RESULT'!AB6</f>
        <v>-192900</v>
      </c>
      <c r="AC6">
        <f>'2.8_RESULT'!AC6</f>
        <v>-192900</v>
      </c>
      <c r="AD6">
        <f>'2.8_RESULT'!AD6</f>
        <v>-192900</v>
      </c>
      <c r="AE6">
        <f>'2.8_RESULT'!AE6</f>
        <v>-192900</v>
      </c>
      <c r="AF6">
        <f>'2.8_RESULT'!AF6</f>
        <v>-193100</v>
      </c>
    </row>
    <row r="7" spans="1:32" x14ac:dyDescent="0.2">
      <c r="A7" s="36">
        <f>'2.8_RESULT'!A7</f>
        <v>43</v>
      </c>
      <c r="B7">
        <f>'2.8_RESULT'!B7</f>
        <v>-4500</v>
      </c>
      <c r="C7">
        <f>'2.8_RESULT'!C7</f>
        <v>-13200</v>
      </c>
      <c r="D7">
        <f>'2.8_RESULT'!D7</f>
        <v>-21900</v>
      </c>
      <c r="E7">
        <f>'2.8_RESULT'!E7</f>
        <v>-30400</v>
      </c>
      <c r="F7">
        <f>'2.8_RESULT'!F7</f>
        <v>-39100</v>
      </c>
      <c r="G7">
        <f>'2.8_RESULT'!G7</f>
        <v>-49500</v>
      </c>
      <c r="H7">
        <f>'2.8_RESULT'!H7</f>
        <v>-66500</v>
      </c>
      <c r="I7">
        <f>'2.8_RESULT'!I7</f>
        <v>-88400</v>
      </c>
      <c r="J7">
        <f>'2.8_RESULT'!J7</f>
        <v>-112200</v>
      </c>
      <c r="K7">
        <f>'2.8_RESULT'!K7</f>
        <v>-135400</v>
      </c>
      <c r="L7">
        <f>'2.8_RESULT'!L7</f>
        <v>-149400</v>
      </c>
      <c r="M7">
        <f>'2.8_RESULT'!M7</f>
        <v>-155200</v>
      </c>
      <c r="N7">
        <f>'2.8_RESULT'!N7</f>
        <v>-155600</v>
      </c>
      <c r="O7">
        <f>'2.8_RESULT'!O7</f>
        <v>-155800</v>
      </c>
      <c r="P7">
        <f>'2.8_RESULT'!P7</f>
        <v>-155800</v>
      </c>
      <c r="Q7">
        <f>'2.8_RESULT'!Q7</f>
        <v>-155600</v>
      </c>
      <c r="R7">
        <f>'2.8_RESULT'!R7</f>
        <v>-155600</v>
      </c>
      <c r="S7">
        <f>'2.8_RESULT'!S7</f>
        <v>-155600</v>
      </c>
      <c r="T7">
        <f>'2.8_RESULT'!T7</f>
        <v>-155600</v>
      </c>
      <c r="U7">
        <f>'2.8_RESULT'!U7</f>
        <v>-155600</v>
      </c>
      <c r="V7">
        <f>'2.8_RESULT'!V7</f>
        <v>-155800</v>
      </c>
      <c r="W7">
        <f>'2.8_RESULT'!W7</f>
        <v>-155800</v>
      </c>
      <c r="X7">
        <f>'2.8_RESULT'!X7</f>
        <v>-155600</v>
      </c>
      <c r="Y7">
        <f>'2.8_RESULT'!Y7</f>
        <v>-155600</v>
      </c>
      <c r="Z7">
        <f>'2.8_RESULT'!Z7</f>
        <v>-155600</v>
      </c>
      <c r="AA7">
        <f>'2.8_RESULT'!AA7</f>
        <v>-155600</v>
      </c>
      <c r="AB7">
        <f>'2.8_RESULT'!AB7</f>
        <v>-155800</v>
      </c>
      <c r="AC7">
        <f>'2.8_RESULT'!AC7</f>
        <v>-155800</v>
      </c>
      <c r="AD7">
        <f>'2.8_RESULT'!AD7</f>
        <v>-155800</v>
      </c>
      <c r="AE7">
        <f>'2.8_RESULT'!AE7</f>
        <v>-155600</v>
      </c>
      <c r="AF7">
        <f>'2.8_RESULT'!AF7</f>
        <v>-155600</v>
      </c>
    </row>
    <row r="8" spans="1:32" x14ac:dyDescent="0.2">
      <c r="A8" s="36">
        <f>'2.8_RESULT'!A8</f>
        <v>48</v>
      </c>
      <c r="B8">
        <f>'2.8_RESULT'!B8</f>
        <v>-3300</v>
      </c>
      <c r="C8">
        <f>'2.8_RESULT'!C8</f>
        <v>-9300</v>
      </c>
      <c r="D8">
        <f>'2.8_RESULT'!D8</f>
        <v>-15700</v>
      </c>
      <c r="E8">
        <f>'2.8_RESULT'!E8</f>
        <v>-22200</v>
      </c>
      <c r="F8">
        <f>'2.8_RESULT'!F8</f>
        <v>-28200</v>
      </c>
      <c r="G8">
        <f>'2.8_RESULT'!G8</f>
        <v>-34700</v>
      </c>
      <c r="H8">
        <f>'2.8_RESULT'!H8</f>
        <v>-45200</v>
      </c>
      <c r="I8">
        <f>'2.8_RESULT'!I8</f>
        <v>-61000</v>
      </c>
      <c r="J8">
        <f>'2.8_RESULT'!J8</f>
        <v>-79600</v>
      </c>
      <c r="K8">
        <f>'2.8_RESULT'!K8</f>
        <v>-98200</v>
      </c>
      <c r="L8">
        <f>'2.8_RESULT'!L8</f>
        <v>-112600</v>
      </c>
      <c r="M8">
        <f>'2.8_RESULT'!M8</f>
        <v>-118800</v>
      </c>
      <c r="N8">
        <f>'2.8_RESULT'!N8</f>
        <v>-119400</v>
      </c>
      <c r="O8">
        <f>'2.8_RESULT'!O8</f>
        <v>-119400</v>
      </c>
      <c r="P8">
        <f>'2.8_RESULT'!P8</f>
        <v>-119400</v>
      </c>
      <c r="Q8">
        <f>'2.8_RESULT'!Q8</f>
        <v>-119400</v>
      </c>
      <c r="R8">
        <f>'2.8_RESULT'!R8</f>
        <v>-119400</v>
      </c>
      <c r="S8">
        <f>'2.8_RESULT'!S8</f>
        <v>-119200</v>
      </c>
      <c r="T8">
        <f>'2.8_RESULT'!T8</f>
        <v>-119200</v>
      </c>
      <c r="U8">
        <f>'2.8_RESULT'!U8</f>
        <v>-119200</v>
      </c>
      <c r="V8">
        <f>'2.8_RESULT'!V8</f>
        <v>-119200</v>
      </c>
      <c r="W8">
        <f>'2.8_RESULT'!W8</f>
        <v>-119200</v>
      </c>
      <c r="X8">
        <f>'2.8_RESULT'!X8</f>
        <v>-119400</v>
      </c>
      <c r="Y8">
        <f>'2.8_RESULT'!Y8</f>
        <v>-119400</v>
      </c>
      <c r="Z8">
        <f>'2.8_RESULT'!Z8</f>
        <v>-119400</v>
      </c>
      <c r="AA8">
        <f>'2.8_RESULT'!AA8</f>
        <v>-119400</v>
      </c>
      <c r="AB8">
        <f>'2.8_RESULT'!AB8</f>
        <v>-119400</v>
      </c>
      <c r="AC8">
        <f>'2.8_RESULT'!AC8</f>
        <v>-119400</v>
      </c>
      <c r="AD8">
        <f>'2.8_RESULT'!AD8</f>
        <v>-119400</v>
      </c>
      <c r="AE8">
        <f>'2.8_RESULT'!AE8</f>
        <v>-119400</v>
      </c>
      <c r="AF8">
        <f>'2.8_RESULT'!AF8</f>
        <v>-119400</v>
      </c>
    </row>
    <row r="9" spans="1:32" x14ac:dyDescent="0.2">
      <c r="A9" s="36">
        <f>'2.8_RESULT'!A9</f>
        <v>53</v>
      </c>
      <c r="B9">
        <f>'2.8_RESULT'!B9</f>
        <v>-2200</v>
      </c>
      <c r="C9">
        <f>'2.8_RESULT'!C9</f>
        <v>-6400</v>
      </c>
      <c r="D9">
        <f>'2.8_RESULT'!D9</f>
        <v>-10400</v>
      </c>
      <c r="E9">
        <f>'2.8_RESULT'!E9</f>
        <v>-14600</v>
      </c>
      <c r="F9">
        <f>'2.8_RESULT'!F9</f>
        <v>-19000</v>
      </c>
      <c r="G9">
        <f>'2.8_RESULT'!G9</f>
        <v>-23100</v>
      </c>
      <c r="H9">
        <f>'2.8_RESULT'!H9</f>
        <v>-28400</v>
      </c>
      <c r="I9">
        <f>'2.8_RESULT'!I9</f>
        <v>-38300</v>
      </c>
      <c r="J9">
        <f>'2.8_RESULT'!J9</f>
        <v>-51700</v>
      </c>
      <c r="K9">
        <f>'2.8_RESULT'!K9</f>
        <v>-65100</v>
      </c>
      <c r="L9">
        <f>'2.8_RESULT'!L9</f>
        <v>-77700</v>
      </c>
      <c r="M9">
        <f>'2.8_RESULT'!M9</f>
        <v>-84300</v>
      </c>
      <c r="N9">
        <f>'2.8_RESULT'!N9</f>
        <v>-84700</v>
      </c>
      <c r="O9">
        <f>'2.8_RESULT'!O9</f>
        <v>-84700</v>
      </c>
      <c r="P9">
        <f>'2.8_RESULT'!P9</f>
        <v>-84900</v>
      </c>
      <c r="Q9">
        <f>'2.8_RESULT'!Q9</f>
        <v>-84700</v>
      </c>
      <c r="R9">
        <f>'2.8_RESULT'!R9</f>
        <v>-84700</v>
      </c>
      <c r="S9">
        <f>'2.8_RESULT'!S9</f>
        <v>-84900</v>
      </c>
      <c r="T9">
        <f>'2.8_RESULT'!T9</f>
        <v>-84700</v>
      </c>
      <c r="U9">
        <f>'2.8_RESULT'!U9</f>
        <v>-84700</v>
      </c>
      <c r="V9">
        <f>'2.8_RESULT'!V9</f>
        <v>-84700</v>
      </c>
      <c r="W9">
        <f>'2.8_RESULT'!W9</f>
        <v>-84700</v>
      </c>
      <c r="X9">
        <f>'2.8_RESULT'!X9</f>
        <v>-84700</v>
      </c>
      <c r="Y9">
        <f>'2.8_RESULT'!Y9</f>
        <v>-84700</v>
      </c>
      <c r="Z9">
        <f>'2.8_RESULT'!Z9</f>
        <v>-84700</v>
      </c>
      <c r="AA9">
        <f>'2.8_RESULT'!AA9</f>
        <v>-84700</v>
      </c>
      <c r="AB9">
        <f>'2.8_RESULT'!AB9</f>
        <v>-84700</v>
      </c>
      <c r="AC9">
        <f>'2.8_RESULT'!AC9</f>
        <v>-84700</v>
      </c>
      <c r="AD9">
        <f>'2.8_RESULT'!AD9</f>
        <v>-84900</v>
      </c>
      <c r="AE9">
        <f>'2.8_RESULT'!AE9</f>
        <v>-84700</v>
      </c>
      <c r="AF9">
        <f>'2.8_RESULT'!AF9</f>
        <v>-84900</v>
      </c>
    </row>
    <row r="10" spans="1:32" x14ac:dyDescent="0.2">
      <c r="A10" s="36">
        <f>'2.8_RESULT'!A10</f>
        <v>58</v>
      </c>
      <c r="B10">
        <f>'2.8_RESULT'!B10</f>
        <v>-1200</v>
      </c>
      <c r="C10">
        <f>'2.8_RESULT'!C10</f>
        <v>-3500</v>
      </c>
      <c r="D10">
        <f>'2.8_RESULT'!D10</f>
        <v>-5900</v>
      </c>
      <c r="E10">
        <f>'2.8_RESULT'!E10</f>
        <v>-8400</v>
      </c>
      <c r="F10">
        <f>'2.8_RESULT'!F10</f>
        <v>-10800</v>
      </c>
      <c r="G10">
        <f>'2.8_RESULT'!G10</f>
        <v>-13100</v>
      </c>
      <c r="H10">
        <f>'2.8_RESULT'!H10</f>
        <v>-15400</v>
      </c>
      <c r="I10">
        <f>'2.8_RESULT'!I10</f>
        <v>-20300</v>
      </c>
      <c r="J10">
        <f>'2.8_RESULT'!J10</f>
        <v>-28500</v>
      </c>
      <c r="K10">
        <f>'2.8_RESULT'!K10</f>
        <v>-36700</v>
      </c>
      <c r="L10">
        <f>'2.8_RESULT'!L10</f>
        <v>-44900</v>
      </c>
      <c r="M10">
        <f>'2.8_RESULT'!M10</f>
        <v>-51300</v>
      </c>
      <c r="N10">
        <f>'2.8_RESULT'!N10</f>
        <v>-51700</v>
      </c>
      <c r="O10">
        <f>'2.8_RESULT'!O10</f>
        <v>-51700</v>
      </c>
      <c r="P10">
        <f>'2.8_RESULT'!P10</f>
        <v>-51700</v>
      </c>
      <c r="Q10">
        <f>'2.8_RESULT'!Q10</f>
        <v>-51700</v>
      </c>
      <c r="R10">
        <f>'2.8_RESULT'!R10</f>
        <v>-51700</v>
      </c>
      <c r="S10">
        <f>'2.8_RESULT'!S10</f>
        <v>-51700</v>
      </c>
      <c r="T10">
        <f>'2.8_RESULT'!T10</f>
        <v>-51700</v>
      </c>
      <c r="U10">
        <f>'2.8_RESULT'!U10</f>
        <v>-51700</v>
      </c>
      <c r="V10">
        <f>'2.8_RESULT'!V10</f>
        <v>-51700</v>
      </c>
      <c r="W10">
        <f>'2.8_RESULT'!W10</f>
        <v>-51700</v>
      </c>
      <c r="X10">
        <f>'2.8_RESULT'!X10</f>
        <v>-51700</v>
      </c>
      <c r="Y10">
        <f>'2.8_RESULT'!Y10</f>
        <v>-51700</v>
      </c>
      <c r="Z10">
        <f>'2.8_RESULT'!Z10</f>
        <v>-51700</v>
      </c>
      <c r="AA10">
        <f>'2.8_RESULT'!AA10</f>
        <v>-51700</v>
      </c>
      <c r="AB10">
        <f>'2.8_RESULT'!AB10</f>
        <v>-51700</v>
      </c>
      <c r="AC10">
        <f>'2.8_RESULT'!AC10</f>
        <v>-51700</v>
      </c>
      <c r="AD10">
        <f>'2.8_RESULT'!AD10</f>
        <v>-51700</v>
      </c>
      <c r="AE10">
        <f>'2.8_RESULT'!AE10</f>
        <v>-51700</v>
      </c>
      <c r="AF10">
        <f>'2.8_RESULT'!AF10</f>
        <v>-51700</v>
      </c>
    </row>
    <row r="11" spans="1:32" x14ac:dyDescent="0.2">
      <c r="A11" s="36">
        <f>'2.8_RESULT'!A11</f>
        <v>63</v>
      </c>
      <c r="B11">
        <f>'2.8_RESULT'!B11</f>
        <v>-400</v>
      </c>
      <c r="C11">
        <f>'2.8_RESULT'!C11</f>
        <v>-1300</v>
      </c>
      <c r="D11">
        <f>'2.8_RESULT'!D11</f>
        <v>-2200</v>
      </c>
      <c r="E11">
        <f>'2.8_RESULT'!E11</f>
        <v>-3300</v>
      </c>
      <c r="F11">
        <f>'2.8_RESULT'!F11</f>
        <v>-4000</v>
      </c>
      <c r="G11">
        <f>'2.8_RESULT'!G11</f>
        <v>-4900</v>
      </c>
      <c r="H11">
        <f>'2.8_RESULT'!H11</f>
        <v>-5800</v>
      </c>
      <c r="I11">
        <f>'2.8_RESULT'!I11</f>
        <v>-6900</v>
      </c>
      <c r="J11">
        <f>'2.8_RESULT'!J11</f>
        <v>-9900</v>
      </c>
      <c r="K11">
        <f>'2.8_RESULT'!K11</f>
        <v>-13300</v>
      </c>
      <c r="L11">
        <f>'2.8_RESULT'!L11</f>
        <v>-16700</v>
      </c>
      <c r="M11">
        <f>'2.8_RESULT'!M11</f>
        <v>-19900</v>
      </c>
      <c r="N11">
        <f>'2.8_RESULT'!N11</f>
        <v>-20300</v>
      </c>
      <c r="O11">
        <f>'2.8_RESULT'!O11</f>
        <v>-20500</v>
      </c>
      <c r="P11">
        <f>'2.8_RESULT'!P11</f>
        <v>-20500</v>
      </c>
      <c r="Q11">
        <f>'2.8_RESULT'!Q11</f>
        <v>-20500</v>
      </c>
      <c r="R11">
        <f>'2.8_RESULT'!R11</f>
        <v>-20500</v>
      </c>
      <c r="S11">
        <f>'2.8_RESULT'!S11</f>
        <v>-20300</v>
      </c>
      <c r="T11">
        <f>'2.8_RESULT'!T11</f>
        <v>-20300</v>
      </c>
      <c r="U11">
        <f>'2.8_RESULT'!U11</f>
        <v>-20300</v>
      </c>
      <c r="V11">
        <f>'2.8_RESULT'!V11</f>
        <v>-20300</v>
      </c>
      <c r="W11">
        <f>'2.8_RESULT'!W11</f>
        <v>-20500</v>
      </c>
      <c r="X11">
        <f>'2.8_RESULT'!X11</f>
        <v>-20500</v>
      </c>
      <c r="Y11">
        <f>'2.8_RESULT'!Y11</f>
        <v>-20500</v>
      </c>
      <c r="Z11">
        <f>'2.8_RESULT'!Z11</f>
        <v>-20500</v>
      </c>
      <c r="AA11">
        <f>'2.8_RESULT'!AA11</f>
        <v>-20500</v>
      </c>
      <c r="AB11">
        <f>'2.8_RESULT'!AB11</f>
        <v>-20300</v>
      </c>
      <c r="AC11">
        <f>'2.8_RESULT'!AC11</f>
        <v>-20300</v>
      </c>
      <c r="AD11">
        <f>'2.8_RESULT'!AD11</f>
        <v>-20300</v>
      </c>
      <c r="AE11">
        <f>'2.8_RESULT'!AE11</f>
        <v>-20300</v>
      </c>
      <c r="AF11">
        <f>'2.8_RESULT'!AF11</f>
        <v>-20300</v>
      </c>
    </row>
    <row r="12" spans="1:32" x14ac:dyDescent="0.2">
      <c r="A12" s="36">
        <f>'2.8_RESULT'!A12</f>
        <v>66</v>
      </c>
      <c r="B12">
        <f>'2.8_RESULT'!B12</f>
        <v>-100</v>
      </c>
      <c r="C12">
        <f>'2.8_RESULT'!C12</f>
        <v>-300</v>
      </c>
      <c r="D12">
        <f>'2.8_RESULT'!D12</f>
        <v>-400</v>
      </c>
      <c r="E12">
        <f>'2.8_RESULT'!E12</f>
        <v>-400</v>
      </c>
      <c r="F12">
        <f>'2.8_RESULT'!F12</f>
        <v>-600</v>
      </c>
      <c r="G12">
        <f>'2.8_RESULT'!G12</f>
        <v>-700</v>
      </c>
      <c r="H12">
        <f>'2.8_RESULT'!H12</f>
        <v>-900</v>
      </c>
      <c r="I12">
        <f>'2.8_RESULT'!I12</f>
        <v>-1000</v>
      </c>
      <c r="J12">
        <f>'2.8_RESULT'!J12</f>
        <v>-1600</v>
      </c>
      <c r="K12">
        <f>'2.8_RESULT'!K12</f>
        <v>-2000</v>
      </c>
      <c r="L12">
        <f>'2.8_RESULT'!L12</f>
        <v>-2400</v>
      </c>
      <c r="M12">
        <f>'2.8_RESULT'!M12</f>
        <v>-3000</v>
      </c>
      <c r="N12">
        <f>'2.8_RESULT'!N12</f>
        <v>-3000</v>
      </c>
      <c r="O12">
        <f>'2.8_RESULT'!O12</f>
        <v>-3000</v>
      </c>
      <c r="P12">
        <f>'2.8_RESULT'!P12</f>
        <v>-3000</v>
      </c>
      <c r="Q12">
        <f>'2.8_RESULT'!Q12</f>
        <v>-3000</v>
      </c>
      <c r="R12">
        <f>'2.8_RESULT'!R12</f>
        <v>-3000</v>
      </c>
      <c r="S12">
        <f>'2.8_RESULT'!S12</f>
        <v>-3000</v>
      </c>
      <c r="T12">
        <f>'2.8_RESULT'!T12</f>
        <v>-3000</v>
      </c>
      <c r="U12">
        <f>'2.8_RESULT'!U12</f>
        <v>-3000</v>
      </c>
      <c r="V12">
        <f>'2.8_RESULT'!V12</f>
        <v>-3000</v>
      </c>
      <c r="W12">
        <f>'2.8_RESULT'!W12</f>
        <v>-3000</v>
      </c>
      <c r="X12">
        <f>'2.8_RESULT'!X12</f>
        <v>-3000</v>
      </c>
      <c r="Y12">
        <f>'2.8_RESULT'!Y12</f>
        <v>-3000</v>
      </c>
      <c r="Z12">
        <f>'2.8_RESULT'!Z12</f>
        <v>-3000</v>
      </c>
      <c r="AA12">
        <f>'2.8_RESULT'!AA12</f>
        <v>-3000</v>
      </c>
      <c r="AB12">
        <f>'2.8_RESULT'!AB12</f>
        <v>-3000</v>
      </c>
      <c r="AC12">
        <f>'2.8_RESULT'!AC12</f>
        <v>-3000</v>
      </c>
      <c r="AD12">
        <f>'2.8_RESULT'!AD12</f>
        <v>-3000</v>
      </c>
      <c r="AE12">
        <f>'2.8_RESULT'!AE12</f>
        <v>-3000</v>
      </c>
      <c r="AF12">
        <f>'2.8_RESULT'!AF12</f>
        <v>-2800</v>
      </c>
    </row>
    <row r="15" spans="1:32" x14ac:dyDescent="0.2">
      <c r="B15" s="37" t="s">
        <v>45</v>
      </c>
      <c r="N15" s="37" t="s">
        <v>46</v>
      </c>
    </row>
    <row r="16" spans="1:32" x14ac:dyDescent="0.2">
      <c r="A16" s="45">
        <f>'2.5_histo_data'!A16</f>
        <v>0</v>
      </c>
      <c r="B16" s="45" t="str">
        <f>'2.5_histo_data'!B16</f>
        <v>0-£50k</v>
      </c>
      <c r="C16" s="45" t="str">
        <f>'2.5_histo_data'!C16</f>
        <v>£50k-£100k</v>
      </c>
      <c r="D16" s="45" t="str">
        <f>'2.5_histo_data'!D16</f>
        <v>£100-£150k</v>
      </c>
      <c r="E16" s="45" t="str">
        <f>'2.5_histo_data'!E16</f>
        <v>£150-£200k</v>
      </c>
      <c r="F16" s="45" t="str">
        <f>'2.5_histo_data'!F16</f>
        <v>£200-£250k</v>
      </c>
      <c r="G16" s="45" t="str">
        <f>'2.5_histo_data'!G16</f>
        <v>£250-£300k</v>
      </c>
      <c r="M16" s="45" t="s">
        <v>47</v>
      </c>
      <c r="N16" s="45" t="str">
        <f>B16</f>
        <v>0-£50k</v>
      </c>
      <c r="O16" s="45" t="str">
        <f t="shared" ref="O16:S16" si="0">C16</f>
        <v>£50k-£100k</v>
      </c>
      <c r="P16" s="45" t="str">
        <f t="shared" si="0"/>
        <v>£100-£150k</v>
      </c>
      <c r="Q16" s="45" t="str">
        <f t="shared" si="0"/>
        <v>£150-£200k</v>
      </c>
      <c r="R16" s="45" t="str">
        <f t="shared" si="0"/>
        <v>£200-£250k</v>
      </c>
      <c r="S16" s="45" t="str">
        <f t="shared" si="0"/>
        <v>£250-£300k</v>
      </c>
      <c r="U16" t="s">
        <v>48</v>
      </c>
    </row>
    <row r="17" spans="1:21" x14ac:dyDescent="0.2">
      <c r="A17" s="45" t="str">
        <f>'2.5_histo_data'!A17</f>
        <v>20-30</v>
      </c>
      <c r="B17">
        <f>SUM(B27:B28)</f>
        <v>2937</v>
      </c>
      <c r="C17">
        <f t="shared" ref="C17:G17" si="1">SUM(C27:C28)</f>
        <v>1389</v>
      </c>
      <c r="D17">
        <f t="shared" si="1"/>
        <v>1809</v>
      </c>
      <c r="E17">
        <f t="shared" si="1"/>
        <v>5615</v>
      </c>
      <c r="F17">
        <f t="shared" si="1"/>
        <v>749</v>
      </c>
      <c r="G17">
        <f t="shared" si="1"/>
        <v>404</v>
      </c>
      <c r="I17">
        <f>SUM(B17:G17)</f>
        <v>12903</v>
      </c>
      <c r="M17" s="54" t="s">
        <v>54</v>
      </c>
      <c r="N17">
        <f>SUM(B41:E50)</f>
        <v>21120</v>
      </c>
      <c r="O17">
        <f>SUM(B54:E63)</f>
        <v>1529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tr">
        <f>'2.5_histo_data'!A18</f>
        <v>30-40</v>
      </c>
      <c r="B18">
        <f>SUM(B29:B30)</f>
        <v>5762</v>
      </c>
      <c r="C18">
        <f t="shared" ref="C18:G18" si="2">SUM(C29:C30)</f>
        <v>9644</v>
      </c>
      <c r="D18">
        <f t="shared" si="2"/>
        <v>17000</v>
      </c>
      <c r="E18">
        <f t="shared" si="2"/>
        <v>21359</v>
      </c>
      <c r="F18">
        <f t="shared" si="2"/>
        <v>4041</v>
      </c>
      <c r="G18">
        <f t="shared" si="2"/>
        <v>0</v>
      </c>
      <c r="I18">
        <f t="shared" ref="I18:I21" si="3">SUM(B18:G18)</f>
        <v>57806</v>
      </c>
      <c r="M18" s="45" t="s">
        <v>55</v>
      </c>
      <c r="N18">
        <f>SUM(F41:I50)</f>
        <v>20081</v>
      </c>
      <c r="O18">
        <f>SUM(F54:I63)</f>
        <v>16976</v>
      </c>
      <c r="P18">
        <f>SUM(F67:I76)</f>
        <v>12476</v>
      </c>
      <c r="Q18">
        <f>SUM(F80:I89)</f>
        <v>11802</v>
      </c>
      <c r="R18">
        <f>SUM(F93:I102)</f>
        <v>91</v>
      </c>
      <c r="S18">
        <f>SUM(F106:I115)</f>
        <v>0</v>
      </c>
      <c r="U18">
        <f>SUM(N18:S18)</f>
        <v>61426</v>
      </c>
    </row>
    <row r="19" spans="1:21" x14ac:dyDescent="0.2">
      <c r="A19" s="45" t="str">
        <f>'2.5_histo_data'!A19</f>
        <v>40-50</v>
      </c>
      <c r="B19">
        <f>SUM(B31:B32)</f>
        <v>11710</v>
      </c>
      <c r="C19">
        <f t="shared" ref="C19:G19" si="4">SUM(C31:C32)</f>
        <v>14550</v>
      </c>
      <c r="D19">
        <f t="shared" si="4"/>
        <v>24633</v>
      </c>
      <c r="E19">
        <f t="shared" si="4"/>
        <v>7356</v>
      </c>
      <c r="F19">
        <f t="shared" si="4"/>
        <v>0</v>
      </c>
      <c r="G19">
        <f t="shared" si="4"/>
        <v>0</v>
      </c>
      <c r="I19">
        <f t="shared" si="3"/>
        <v>58249</v>
      </c>
      <c r="M19" s="45" t="s">
        <v>56</v>
      </c>
      <c r="N19">
        <f>SUM(J41:M50)</f>
        <v>11802</v>
      </c>
      <c r="O19">
        <f>SUM(J54:M63)</f>
        <v>19464</v>
      </c>
      <c r="P19">
        <f>SUM(J67:M76)</f>
        <v>24626</v>
      </c>
      <c r="Q19">
        <f>SUM(J80:M89)</f>
        <v>16228</v>
      </c>
      <c r="R19">
        <f>SUM(J93:M102)</f>
        <v>4301</v>
      </c>
      <c r="S19">
        <f>SUM(J106:M115)</f>
        <v>367</v>
      </c>
      <c r="U19">
        <f>SUM(N19:S19)</f>
        <v>76788</v>
      </c>
    </row>
    <row r="20" spans="1:21" x14ac:dyDescent="0.2">
      <c r="A20" s="45" t="str">
        <f>'2.5_histo_data'!A20</f>
        <v>50-60</v>
      </c>
      <c r="B20">
        <f>SUM(B33:B34)</f>
        <v>19672</v>
      </c>
      <c r="C20">
        <f t="shared" ref="C20:G20" si="5">SUM(C33:C34)</f>
        <v>27237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I20">
        <f t="shared" si="3"/>
        <v>46909</v>
      </c>
      <c r="M20" s="45" t="s">
        <v>57</v>
      </c>
      <c r="N20">
        <f>SUM(N41:Q50)</f>
        <v>3243</v>
      </c>
      <c r="O20">
        <f>SUM(N54:Q63)</f>
        <v>8756</v>
      </c>
      <c r="P20">
        <f>SUM(N67:Q76)</f>
        <v>4518</v>
      </c>
      <c r="Q20">
        <f>SUM(N80:Q89)</f>
        <v>4826</v>
      </c>
      <c r="R20">
        <f>SUM(N93:Q102)</f>
        <v>304</v>
      </c>
      <c r="S20">
        <f>SUM(N106:Q115)</f>
        <v>37</v>
      </c>
      <c r="U20">
        <f>SUM(N20:S20)</f>
        <v>21684</v>
      </c>
    </row>
    <row r="21" spans="1:21" x14ac:dyDescent="0.2">
      <c r="A21" s="45" t="str">
        <f>'2.5_histo_data'!A21</f>
        <v>60-70 yrs old</v>
      </c>
      <c r="B21">
        <f>SUM(B35:B36)</f>
        <v>19690</v>
      </c>
      <c r="C21">
        <f t="shared" ref="C21:G21" si="6">SUM(C35:C36)</f>
        <v>0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I21">
        <f t="shared" si="3"/>
        <v>19690</v>
      </c>
      <c r="M21" s="45" t="s">
        <v>58</v>
      </c>
      <c r="N21">
        <f>SUM(R41:AF50)</f>
        <v>3525</v>
      </c>
      <c r="O21">
        <f>SUM(R54:AF63)</f>
        <v>6095</v>
      </c>
      <c r="P21">
        <f>SUM(R67:AF76)</f>
        <v>1822</v>
      </c>
      <c r="Q21">
        <f>SUM(R80:AF89)</f>
        <v>1474</v>
      </c>
      <c r="R21">
        <f>SUM(R93:AF102)</f>
        <v>94</v>
      </c>
      <c r="S21">
        <f>SUM(R106:AF115)</f>
        <v>0</v>
      </c>
      <c r="U21">
        <f>SUM(N21:S21)</f>
        <v>13010</v>
      </c>
    </row>
    <row r="22" spans="1:21" x14ac:dyDescent="0.2">
      <c r="U22">
        <f>SUM(U17:U21)</f>
        <v>195557</v>
      </c>
    </row>
    <row r="23" spans="1:21" ht="17" thickBot="1" x14ac:dyDescent="0.25">
      <c r="N23" s="55">
        <f>SUM(N17:N21)</f>
        <v>59771</v>
      </c>
      <c r="O23" s="55">
        <f t="shared" ref="O23:S23" si="7">SUM(O17:O21)</f>
        <v>52820</v>
      </c>
      <c r="P23" s="55">
        <f t="shared" si="7"/>
        <v>43442</v>
      </c>
      <c r="Q23" s="55">
        <f t="shared" si="7"/>
        <v>34330</v>
      </c>
      <c r="R23" s="55">
        <f t="shared" si="7"/>
        <v>4790</v>
      </c>
      <c r="S23" s="55">
        <f t="shared" si="7"/>
        <v>404</v>
      </c>
      <c r="U23">
        <f>SUM(N23:S23)</f>
        <v>195557</v>
      </c>
    </row>
    <row r="24" spans="1:21" ht="17" thickTop="1" x14ac:dyDescent="0.2">
      <c r="I24" s="37">
        <f>SUM(I17:I21)</f>
        <v>195557</v>
      </c>
      <c r="N24" s="56"/>
      <c r="O24" s="56"/>
      <c r="P24" s="56"/>
      <c r="Q24" s="56"/>
      <c r="R24" s="56"/>
      <c r="S24" s="56"/>
    </row>
    <row r="25" spans="1:21" x14ac:dyDescent="0.2">
      <c r="N25" s="57"/>
      <c r="O25" s="57"/>
      <c r="P25" s="57"/>
      <c r="Q25" s="57"/>
      <c r="R25" s="57"/>
      <c r="S25" s="57"/>
    </row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441</v>
      </c>
      <c r="C27">
        <f>SUM(B54:AF54)</f>
        <v>276</v>
      </c>
      <c r="D27">
        <f>SUM(B67:AF67)</f>
        <v>600</v>
      </c>
      <c r="E27">
        <f>SUM(B80:AF80)</f>
        <v>305</v>
      </c>
      <c r="F27">
        <f>SUM(B93:AF93)</f>
        <v>91</v>
      </c>
      <c r="G27">
        <f>SUM(B106:AF106)</f>
        <v>25</v>
      </c>
      <c r="I27">
        <f>SUM(B27:G27)</f>
        <v>1738</v>
      </c>
    </row>
    <row r="28" spans="1:21" x14ac:dyDescent="0.2">
      <c r="A28" s="36">
        <f t="shared" ref="A28:A36" si="8">A42</f>
        <v>27.5</v>
      </c>
      <c r="B28">
        <f t="shared" ref="B28:B36" si="9">SUM(B42:AF42)</f>
        <v>2496</v>
      </c>
      <c r="C28">
        <f t="shared" ref="C28:C36" si="10">SUM(B55:AF55)</f>
        <v>1113</v>
      </c>
      <c r="D28">
        <f t="shared" ref="D28:D36" si="11">SUM(B68:AF68)</f>
        <v>1209</v>
      </c>
      <c r="E28">
        <f t="shared" ref="E28:E36" si="12">SUM(B81:AF81)</f>
        <v>5310</v>
      </c>
      <c r="F28">
        <f t="shared" ref="F28:F36" si="13">SUM(B94:AF94)</f>
        <v>658</v>
      </c>
      <c r="G28">
        <f t="shared" ref="G28:G36" si="14">SUM(B107:AF107)</f>
        <v>379</v>
      </c>
      <c r="I28">
        <f t="shared" ref="I28:I36" si="15">SUM(B28:G28)</f>
        <v>11165</v>
      </c>
    </row>
    <row r="29" spans="1:21" x14ac:dyDescent="0.2">
      <c r="A29" s="36">
        <f t="shared" si="8"/>
        <v>32.5</v>
      </c>
      <c r="B29">
        <f t="shared" si="9"/>
        <v>2620</v>
      </c>
      <c r="C29">
        <f t="shared" si="10"/>
        <v>3154</v>
      </c>
      <c r="D29">
        <f t="shared" si="11"/>
        <v>5863</v>
      </c>
      <c r="E29">
        <f t="shared" si="12"/>
        <v>10470</v>
      </c>
      <c r="F29">
        <f t="shared" si="13"/>
        <v>4041</v>
      </c>
      <c r="G29">
        <f t="shared" si="14"/>
        <v>0</v>
      </c>
      <c r="I29">
        <f t="shared" si="15"/>
        <v>26148</v>
      </c>
    </row>
    <row r="30" spans="1:21" x14ac:dyDescent="0.2">
      <c r="A30" s="36">
        <f t="shared" si="8"/>
        <v>37.5</v>
      </c>
      <c r="B30">
        <f t="shared" si="9"/>
        <v>3142</v>
      </c>
      <c r="C30">
        <f t="shared" si="10"/>
        <v>6490</v>
      </c>
      <c r="D30">
        <f t="shared" si="11"/>
        <v>11137</v>
      </c>
      <c r="E30">
        <f t="shared" si="12"/>
        <v>10889</v>
      </c>
      <c r="F30">
        <f t="shared" si="13"/>
        <v>0</v>
      </c>
      <c r="G30">
        <f t="shared" si="14"/>
        <v>0</v>
      </c>
      <c r="I30">
        <f t="shared" si="15"/>
        <v>31658</v>
      </c>
    </row>
    <row r="31" spans="1:21" x14ac:dyDescent="0.2">
      <c r="A31" s="36">
        <f t="shared" si="8"/>
        <v>42.5</v>
      </c>
      <c r="B31">
        <f t="shared" si="9"/>
        <v>5232</v>
      </c>
      <c r="C31">
        <f t="shared" si="10"/>
        <v>5522</v>
      </c>
      <c r="D31">
        <f t="shared" si="11"/>
        <v>12930</v>
      </c>
      <c r="E31">
        <f t="shared" si="12"/>
        <v>7356</v>
      </c>
      <c r="F31">
        <f t="shared" si="13"/>
        <v>0</v>
      </c>
      <c r="G31">
        <f t="shared" si="14"/>
        <v>0</v>
      </c>
      <c r="I31">
        <f t="shared" si="15"/>
        <v>31040</v>
      </c>
    </row>
    <row r="32" spans="1:21" x14ac:dyDescent="0.2">
      <c r="A32" s="36">
        <f t="shared" si="8"/>
        <v>47.5</v>
      </c>
      <c r="B32">
        <f t="shared" si="9"/>
        <v>6478</v>
      </c>
      <c r="C32">
        <f t="shared" si="10"/>
        <v>9028</v>
      </c>
      <c r="D32">
        <f t="shared" si="11"/>
        <v>11703</v>
      </c>
      <c r="E32">
        <f t="shared" si="12"/>
        <v>0</v>
      </c>
      <c r="F32">
        <f t="shared" si="13"/>
        <v>0</v>
      </c>
      <c r="G32">
        <f t="shared" si="14"/>
        <v>0</v>
      </c>
      <c r="I32">
        <f t="shared" si="15"/>
        <v>27209</v>
      </c>
    </row>
    <row r="33" spans="1:33" x14ac:dyDescent="0.2">
      <c r="A33" s="36">
        <f t="shared" si="8"/>
        <v>52.5</v>
      </c>
      <c r="B33">
        <f t="shared" si="9"/>
        <v>7248</v>
      </c>
      <c r="C33">
        <f t="shared" si="10"/>
        <v>17994</v>
      </c>
      <c r="D33">
        <f t="shared" si="11"/>
        <v>0</v>
      </c>
      <c r="E33">
        <f t="shared" si="12"/>
        <v>0</v>
      </c>
      <c r="F33">
        <f t="shared" si="13"/>
        <v>0</v>
      </c>
      <c r="G33">
        <f t="shared" si="14"/>
        <v>0</v>
      </c>
      <c r="I33">
        <f t="shared" si="15"/>
        <v>25242</v>
      </c>
    </row>
    <row r="34" spans="1:33" x14ac:dyDescent="0.2">
      <c r="A34" s="36">
        <f t="shared" si="8"/>
        <v>57.5</v>
      </c>
      <c r="B34">
        <f t="shared" si="9"/>
        <v>12424</v>
      </c>
      <c r="C34">
        <f t="shared" si="10"/>
        <v>9243</v>
      </c>
      <c r="D34">
        <f t="shared" si="11"/>
        <v>0</v>
      </c>
      <c r="E34">
        <f t="shared" si="12"/>
        <v>0</v>
      </c>
      <c r="F34">
        <f t="shared" si="13"/>
        <v>0</v>
      </c>
      <c r="G34">
        <f t="shared" si="14"/>
        <v>0</v>
      </c>
      <c r="I34">
        <f t="shared" si="15"/>
        <v>21667</v>
      </c>
    </row>
    <row r="35" spans="1:33" x14ac:dyDescent="0.2">
      <c r="A35" s="36">
        <f t="shared" si="8"/>
        <v>62.5</v>
      </c>
      <c r="B35">
        <f t="shared" si="9"/>
        <v>13052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0</v>
      </c>
      <c r="G35">
        <f t="shared" si="14"/>
        <v>0</v>
      </c>
      <c r="I35">
        <f t="shared" si="15"/>
        <v>13052</v>
      </c>
    </row>
    <row r="36" spans="1:33" x14ac:dyDescent="0.2">
      <c r="A36" s="36">
        <f t="shared" si="8"/>
        <v>67.5</v>
      </c>
      <c r="B36">
        <f t="shared" si="9"/>
        <v>6638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0</v>
      </c>
      <c r="G36">
        <f t="shared" si="14"/>
        <v>0</v>
      </c>
      <c r="I36">
        <f t="shared" si="15"/>
        <v>6638</v>
      </c>
    </row>
    <row r="37" spans="1:33" x14ac:dyDescent="0.2">
      <c r="I37" s="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IF(AND(B3&lt;=$B$39,B3&gt;$C$39),Heat_map!B5,0)</f>
        <v>321</v>
      </c>
      <c r="C41">
        <f>IF(AND(C3&lt;=$B$39,C3&gt;$C$39),Heat_map!C5,0)</f>
        <v>120</v>
      </c>
      <c r="D41">
        <f>IF(AND(D3&lt;=$B$39,D3&gt;$C$39),Heat_map!D5,0)</f>
        <v>0</v>
      </c>
      <c r="E41">
        <f>IF(AND(E3&lt;=$B$39,E3&gt;$C$39),Heat_map!E5,0)</f>
        <v>0</v>
      </c>
      <c r="F41">
        <f>IF(AND(F3&lt;=$B$39,F3&gt;$C$39),Heat_map!F5,0)</f>
        <v>0</v>
      </c>
      <c r="G41">
        <f>IF(AND(G3&lt;=$B$39,G3&gt;$C$39),Heat_map!G5,0)</f>
        <v>0</v>
      </c>
      <c r="H41">
        <f>IF(AND(H3&lt;=$B$39,H3&gt;$C$39),Heat_map!H5,0)</f>
        <v>0</v>
      </c>
      <c r="I41">
        <f>IF(AND(I3&lt;=$B$39,I3&gt;$C$39),Heat_map!I5,0)</f>
        <v>0</v>
      </c>
      <c r="J41">
        <f>IF(AND(J3&lt;=$B$39,J3&gt;$C$39),Heat_map!J5,0)</f>
        <v>0</v>
      </c>
      <c r="K41">
        <f>IF(AND(K3&lt;=$B$39,K3&gt;$C$39),Heat_map!K5,0)</f>
        <v>0</v>
      </c>
      <c r="L41">
        <f>IF(AND(L3&lt;=$B$39,L3&gt;$C$39),Heat_map!L5,0)</f>
        <v>0</v>
      </c>
      <c r="M41">
        <f>IF(AND(M3&lt;=$B$39,M3&gt;$C$39),Heat_map!M5,0)</f>
        <v>0</v>
      </c>
      <c r="N41">
        <f>IF(AND(N3&lt;=$B$39,N3&gt;$C$39),Heat_map!N5,0)</f>
        <v>0</v>
      </c>
      <c r="O41">
        <f>IF(AND(O3&lt;=$B$39,O3&gt;$C$39),Heat_map!O5,0)</f>
        <v>0</v>
      </c>
      <c r="P41">
        <f>IF(AND(P3&lt;=$B$39,P3&gt;$C$39),Heat_map!P5,0)</f>
        <v>0</v>
      </c>
      <c r="Q41">
        <f>IF(AND(Q3&lt;=$B$39,Q3&gt;$C$39),Heat_map!Q5,0)</f>
        <v>0</v>
      </c>
      <c r="R41">
        <f>IF(AND(R3&lt;=$B$39,R3&gt;$C$39),Heat_map!R5,0)</f>
        <v>0</v>
      </c>
      <c r="S41">
        <f>IF(AND(S3&lt;=$B$39,S3&gt;$C$39),Heat_map!S5,0)</f>
        <v>0</v>
      </c>
      <c r="T41">
        <f>IF(AND(T3&lt;=$B$39,T3&gt;$C$39),Heat_map!T5,0)</f>
        <v>0</v>
      </c>
      <c r="U41">
        <f>IF(AND(U3&lt;=$B$39,U3&gt;$C$39),Heat_map!U5,0)</f>
        <v>0</v>
      </c>
      <c r="V41">
        <f>IF(AND(V3&lt;=$B$39,V3&gt;$C$39),Heat_map!V5,0)</f>
        <v>0</v>
      </c>
      <c r="W41">
        <f>IF(AND(W3&lt;=$B$39,W3&gt;$C$39),Heat_map!W5,0)</f>
        <v>0</v>
      </c>
      <c r="X41">
        <f>IF(AND(X3&lt;=$B$39,X3&gt;$C$39),Heat_map!X5,0)</f>
        <v>0</v>
      </c>
      <c r="Y41">
        <f>IF(AND(Y3&lt;=$B$39,Y3&gt;$C$39),Heat_map!Y5,0)</f>
        <v>0</v>
      </c>
      <c r="Z41">
        <f>IF(AND(Z3&lt;=$B$39,Z3&gt;$C$39),Heat_map!Z5,0)</f>
        <v>0</v>
      </c>
      <c r="AA41">
        <f>IF(AND(AA3&lt;=$B$39,AA3&gt;$C$39),Heat_map!AA5,0)</f>
        <v>0</v>
      </c>
      <c r="AB41">
        <f>IF(AND(AB3&lt;=$B$39,AB3&gt;$C$39),Heat_map!AB5,0)</f>
        <v>0</v>
      </c>
      <c r="AC41">
        <f>IF(AND(AC3&lt;=$B$39,AC3&gt;$C$39),Heat_map!AC5,0)</f>
        <v>0</v>
      </c>
      <c r="AD41">
        <f>IF(AND(AD3&lt;=$B$39,AD3&gt;$C$39),Heat_map!AD5,0)</f>
        <v>0</v>
      </c>
      <c r="AE41">
        <f>IF(AND(AE3&lt;=$B$39,AE3&gt;$C$39),Heat_map!AE5,0)</f>
        <v>0</v>
      </c>
      <c r="AF41">
        <f>IF(AND(AF3&lt;=$B$39,AF3&gt;$C$39),Heat_map!AF5,0)</f>
        <v>0</v>
      </c>
    </row>
    <row r="42" spans="1:33" x14ac:dyDescent="0.2">
      <c r="A42" s="36">
        <f>Heat_map!A6</f>
        <v>27.5</v>
      </c>
      <c r="B42">
        <f>IF(AND(B4&lt;=$B$39,B4&gt;$C$39),Heat_map!B6,0)</f>
        <v>1292</v>
      </c>
      <c r="C42">
        <f>IF(AND(C4&lt;=$B$39,C4&gt;$C$39),Heat_map!C6,0)</f>
        <v>721</v>
      </c>
      <c r="D42">
        <f>IF(AND(D4&lt;=$B$39,D4&gt;$C$39),Heat_map!D6,0)</f>
        <v>483</v>
      </c>
      <c r="E42">
        <f>IF(AND(E4&lt;=$B$39,E4&gt;$C$39),Heat_map!E6,0)</f>
        <v>0</v>
      </c>
      <c r="F42">
        <f>IF(AND(F4&lt;=$B$39,F4&gt;$C$39),Heat_map!F6,0)</f>
        <v>0</v>
      </c>
      <c r="G42">
        <f>IF(AND(G4&lt;=$B$39,G4&gt;$C$39),Heat_map!G6,0)</f>
        <v>0</v>
      </c>
      <c r="H42">
        <f>IF(AND(H4&lt;=$B$39,H4&gt;$C$39),Heat_map!H6,0)</f>
        <v>0</v>
      </c>
      <c r="I42">
        <f>IF(AND(I4&lt;=$B$39,I4&gt;$C$39),Heat_map!I6,0)</f>
        <v>0</v>
      </c>
      <c r="J42">
        <f>IF(AND(J4&lt;=$B$39,J4&gt;$C$39),Heat_map!J6,0)</f>
        <v>0</v>
      </c>
      <c r="K42">
        <f>IF(AND(K4&lt;=$B$39,K4&gt;$C$39),Heat_map!K6,0)</f>
        <v>0</v>
      </c>
      <c r="L42">
        <f>IF(AND(L4&lt;=$B$39,L4&gt;$C$39),Heat_map!L6,0)</f>
        <v>0</v>
      </c>
      <c r="M42">
        <f>IF(AND(M4&lt;=$B$39,M4&gt;$C$39),Heat_map!M6,0)</f>
        <v>0</v>
      </c>
      <c r="N42">
        <f>IF(AND(N4&lt;=$B$39,N4&gt;$C$39),Heat_map!N6,0)</f>
        <v>0</v>
      </c>
      <c r="O42">
        <f>IF(AND(O4&lt;=$B$39,O4&gt;$C$39),Heat_map!O6,0)</f>
        <v>0</v>
      </c>
      <c r="P42">
        <f>IF(AND(P4&lt;=$B$39,P4&gt;$C$39),Heat_map!P6,0)</f>
        <v>0</v>
      </c>
      <c r="Q42">
        <f>IF(AND(Q4&lt;=$B$39,Q4&gt;$C$39),Heat_map!Q6,0)</f>
        <v>0</v>
      </c>
      <c r="R42">
        <f>IF(AND(R4&lt;=$B$39,R4&gt;$C$39),Heat_map!R6,0)</f>
        <v>0</v>
      </c>
      <c r="S42">
        <f>IF(AND(S4&lt;=$B$39,S4&gt;$C$39),Heat_map!S6,0)</f>
        <v>0</v>
      </c>
      <c r="T42">
        <f>IF(AND(T4&lt;=$B$39,T4&gt;$C$39),Heat_map!T6,0)</f>
        <v>0</v>
      </c>
      <c r="U42">
        <f>IF(AND(U4&lt;=$B$39,U4&gt;$C$39),Heat_map!U6,0)</f>
        <v>0</v>
      </c>
      <c r="V42">
        <f>IF(AND(V4&lt;=$B$39,V4&gt;$C$39),Heat_map!V6,0)</f>
        <v>0</v>
      </c>
      <c r="W42">
        <f>IF(AND(W4&lt;=$B$39,W4&gt;$C$39),Heat_map!W6,0)</f>
        <v>0</v>
      </c>
      <c r="X42">
        <f>IF(AND(X4&lt;=$B$39,X4&gt;$C$39),Heat_map!X6,0)</f>
        <v>0</v>
      </c>
      <c r="Y42">
        <f>IF(AND(Y4&lt;=$B$39,Y4&gt;$C$39),Heat_map!Y6,0)</f>
        <v>0</v>
      </c>
      <c r="Z42">
        <f>IF(AND(Z4&lt;=$B$39,Z4&gt;$C$39),Heat_map!Z6,0)</f>
        <v>0</v>
      </c>
      <c r="AA42">
        <f>IF(AND(AA4&lt;=$B$39,AA4&gt;$C$39),Heat_map!AA6,0)</f>
        <v>0</v>
      </c>
      <c r="AB42">
        <f>IF(AND(AB4&lt;=$B$39,AB4&gt;$C$39),Heat_map!AB6,0)</f>
        <v>0</v>
      </c>
      <c r="AC42">
        <f>IF(AND(AC4&lt;=$B$39,AC4&gt;$C$39),Heat_map!AC6,0)</f>
        <v>0</v>
      </c>
      <c r="AD42">
        <f>IF(AND(AD4&lt;=$B$39,AD4&gt;$C$39),Heat_map!AD6,0)</f>
        <v>0</v>
      </c>
      <c r="AE42">
        <f>IF(AND(AE4&lt;=$B$39,AE4&gt;$C$39),Heat_map!AE6,0)</f>
        <v>0</v>
      </c>
      <c r="AF42">
        <f>IF(AND(AF4&lt;=$B$39,AF4&gt;$C$39),Heat_map!AF6,0)</f>
        <v>0</v>
      </c>
    </row>
    <row r="43" spans="1:33" x14ac:dyDescent="0.2">
      <c r="A43" s="36">
        <f>Heat_map!A7</f>
        <v>32.5</v>
      </c>
      <c r="B43">
        <f>IF(AND(B5&lt;=$B$39,B5&gt;$C$39),Heat_map!B7,0)</f>
        <v>1029</v>
      </c>
      <c r="C43">
        <f>IF(AND(C5&lt;=$B$39,C5&gt;$C$39),Heat_map!C7,0)</f>
        <v>893</v>
      </c>
      <c r="D43">
        <f>IF(AND(D5&lt;=$B$39,D5&gt;$C$39),Heat_map!D7,0)</f>
        <v>698</v>
      </c>
      <c r="E43">
        <f>IF(AND(E5&lt;=$B$39,E5&gt;$C$39),Heat_map!E7,0)</f>
        <v>0</v>
      </c>
      <c r="F43">
        <f>IF(AND(F5&lt;=$B$39,F5&gt;$C$39),Heat_map!F7,0)</f>
        <v>0</v>
      </c>
      <c r="G43">
        <f>IF(AND(G5&lt;=$B$39,G5&gt;$C$39),Heat_map!G7,0)</f>
        <v>0</v>
      </c>
      <c r="H43">
        <f>IF(AND(H5&lt;=$B$39,H5&gt;$C$39),Heat_map!H7,0)</f>
        <v>0</v>
      </c>
      <c r="I43">
        <f>IF(AND(I5&lt;=$B$39,I5&gt;$C$39),Heat_map!I7,0)</f>
        <v>0</v>
      </c>
      <c r="J43">
        <f>IF(AND(J5&lt;=$B$39,J5&gt;$C$39),Heat_map!J7,0)</f>
        <v>0</v>
      </c>
      <c r="K43">
        <f>IF(AND(K5&lt;=$B$39,K5&gt;$C$39),Heat_map!K7,0)</f>
        <v>0</v>
      </c>
      <c r="L43">
        <f>IF(AND(L5&lt;=$B$39,L5&gt;$C$39),Heat_map!L7,0)</f>
        <v>0</v>
      </c>
      <c r="M43">
        <f>IF(AND(M5&lt;=$B$39,M5&gt;$C$39),Heat_map!M7,0)</f>
        <v>0</v>
      </c>
      <c r="N43">
        <f>IF(AND(N5&lt;=$B$39,N5&gt;$C$39),Heat_map!N7,0)</f>
        <v>0</v>
      </c>
      <c r="O43">
        <f>IF(AND(O5&lt;=$B$39,O5&gt;$C$39),Heat_map!O7,0)</f>
        <v>0</v>
      </c>
      <c r="P43">
        <f>IF(AND(P5&lt;=$B$39,P5&gt;$C$39),Heat_map!P7,0)</f>
        <v>0</v>
      </c>
      <c r="Q43">
        <f>IF(AND(Q5&lt;=$B$39,Q5&gt;$C$39),Heat_map!Q7,0)</f>
        <v>0</v>
      </c>
      <c r="R43">
        <f>IF(AND(R5&lt;=$B$39,R5&gt;$C$39),Heat_map!R7,0)</f>
        <v>0</v>
      </c>
      <c r="S43">
        <f>IF(AND(S5&lt;=$B$39,S5&gt;$C$39),Heat_map!S7,0)</f>
        <v>0</v>
      </c>
      <c r="T43">
        <f>IF(AND(T5&lt;=$B$39,T5&gt;$C$39),Heat_map!T7,0)</f>
        <v>0</v>
      </c>
      <c r="U43">
        <f>IF(AND(U5&lt;=$B$39,U5&gt;$C$39),Heat_map!U7,0)</f>
        <v>0</v>
      </c>
      <c r="V43">
        <f>IF(AND(V5&lt;=$B$39,V5&gt;$C$39),Heat_map!V7,0)</f>
        <v>0</v>
      </c>
      <c r="W43">
        <f>IF(AND(W5&lt;=$B$39,W5&gt;$C$39),Heat_map!W7,0)</f>
        <v>0</v>
      </c>
      <c r="X43">
        <f>IF(AND(X5&lt;=$B$39,X5&gt;$C$39),Heat_map!X7,0)</f>
        <v>0</v>
      </c>
      <c r="Y43">
        <f>IF(AND(Y5&lt;=$B$39,Y5&gt;$C$39),Heat_map!Y7,0)</f>
        <v>0</v>
      </c>
      <c r="Z43">
        <f>IF(AND(Z5&lt;=$B$39,Z5&gt;$C$39),Heat_map!Z7,0)</f>
        <v>0</v>
      </c>
      <c r="AA43">
        <f>IF(AND(AA5&lt;=$B$39,AA5&gt;$C$39),Heat_map!AA7,0)</f>
        <v>0</v>
      </c>
      <c r="AB43">
        <f>IF(AND(AB5&lt;=$B$39,AB5&gt;$C$39),Heat_map!AB7,0)</f>
        <v>0</v>
      </c>
      <c r="AC43">
        <f>IF(AND(AC5&lt;=$B$39,AC5&gt;$C$39),Heat_map!AC7,0)</f>
        <v>0</v>
      </c>
      <c r="AD43">
        <f>IF(AND(AD5&lt;=$B$39,AD5&gt;$C$39),Heat_map!AD7,0)</f>
        <v>0</v>
      </c>
      <c r="AE43">
        <f>IF(AND(AE5&lt;=$B$39,AE5&gt;$C$39),Heat_map!AE7,0)</f>
        <v>0</v>
      </c>
      <c r="AF43">
        <f>IF(AND(AF5&lt;=$B$39,AF5&gt;$C$39),Heat_map!AF7,0)</f>
        <v>0</v>
      </c>
    </row>
    <row r="44" spans="1:33" x14ac:dyDescent="0.2">
      <c r="A44" s="36">
        <f>Heat_map!A8</f>
        <v>37.5</v>
      </c>
      <c r="B44">
        <f>IF(AND(B6&lt;=$B$39,B6&gt;$C$39),Heat_map!B8,0)</f>
        <v>711</v>
      </c>
      <c r="C44">
        <f>IF(AND(C6&lt;=$B$39,C6&gt;$C$39),Heat_map!C8,0)</f>
        <v>779</v>
      </c>
      <c r="D44">
        <f>IF(AND(D6&lt;=$B$39,D6&gt;$C$39),Heat_map!D8,0)</f>
        <v>681</v>
      </c>
      <c r="E44">
        <f>IF(AND(E6&lt;=$B$39,E6&gt;$C$39),Heat_map!E8,0)</f>
        <v>971</v>
      </c>
      <c r="F44">
        <f>IF(AND(F6&lt;=$B$39,F6&gt;$C$39),Heat_map!F8,0)</f>
        <v>0</v>
      </c>
      <c r="G44">
        <f>IF(AND(G6&lt;=$B$39,G6&gt;$C$39),Heat_map!G8,0)</f>
        <v>0</v>
      </c>
      <c r="H44">
        <f>IF(AND(H6&lt;=$B$39,H6&gt;$C$39),Heat_map!H8,0)</f>
        <v>0</v>
      </c>
      <c r="I44">
        <f>IF(AND(I6&lt;=$B$39,I6&gt;$C$39),Heat_map!I8,0)</f>
        <v>0</v>
      </c>
      <c r="J44">
        <f>IF(AND(J6&lt;=$B$39,J6&gt;$C$39),Heat_map!J8,0)</f>
        <v>0</v>
      </c>
      <c r="K44">
        <f>IF(AND(K6&lt;=$B$39,K6&gt;$C$39),Heat_map!K8,0)</f>
        <v>0</v>
      </c>
      <c r="L44">
        <f>IF(AND(L6&lt;=$B$39,L6&gt;$C$39),Heat_map!L8,0)</f>
        <v>0</v>
      </c>
      <c r="M44">
        <f>IF(AND(M6&lt;=$B$39,M6&gt;$C$39),Heat_map!M8,0)</f>
        <v>0</v>
      </c>
      <c r="N44">
        <f>IF(AND(N6&lt;=$B$39,N6&gt;$C$39),Heat_map!N8,0)</f>
        <v>0</v>
      </c>
      <c r="O44">
        <f>IF(AND(O6&lt;=$B$39,O6&gt;$C$39),Heat_map!O8,0)</f>
        <v>0</v>
      </c>
      <c r="P44">
        <f>IF(AND(P6&lt;=$B$39,P6&gt;$C$39),Heat_map!P8,0)</f>
        <v>0</v>
      </c>
      <c r="Q44">
        <f>IF(AND(Q6&lt;=$B$39,Q6&gt;$C$39),Heat_map!Q8,0)</f>
        <v>0</v>
      </c>
      <c r="R44">
        <f>IF(AND(R6&lt;=$B$39,R6&gt;$C$39),Heat_map!R8,0)</f>
        <v>0</v>
      </c>
      <c r="S44">
        <f>IF(AND(S6&lt;=$B$39,S6&gt;$C$39),Heat_map!S8,0)</f>
        <v>0</v>
      </c>
      <c r="T44">
        <f>IF(AND(T6&lt;=$B$39,T6&gt;$C$39),Heat_map!T8,0)</f>
        <v>0</v>
      </c>
      <c r="U44">
        <f>IF(AND(U6&lt;=$B$39,U6&gt;$C$39),Heat_map!U8,0)</f>
        <v>0</v>
      </c>
      <c r="V44">
        <f>IF(AND(V6&lt;=$B$39,V6&gt;$C$39),Heat_map!V8,0)</f>
        <v>0</v>
      </c>
      <c r="W44">
        <f>IF(AND(W6&lt;=$B$39,W6&gt;$C$39),Heat_map!W8,0)</f>
        <v>0</v>
      </c>
      <c r="X44">
        <f>IF(AND(X6&lt;=$B$39,X6&gt;$C$39),Heat_map!X8,0)</f>
        <v>0</v>
      </c>
      <c r="Y44">
        <f>IF(AND(Y6&lt;=$B$39,Y6&gt;$C$39),Heat_map!Y8,0)</f>
        <v>0</v>
      </c>
      <c r="Z44">
        <f>IF(AND(Z6&lt;=$B$39,Z6&gt;$C$39),Heat_map!Z8,0)</f>
        <v>0</v>
      </c>
      <c r="AA44">
        <f>IF(AND(AA6&lt;=$B$39,AA6&gt;$C$39),Heat_map!AA8,0)</f>
        <v>0</v>
      </c>
      <c r="AB44">
        <f>IF(AND(AB6&lt;=$B$39,AB6&gt;$C$39),Heat_map!AB8,0)</f>
        <v>0</v>
      </c>
      <c r="AC44">
        <f>IF(AND(AC6&lt;=$B$39,AC6&gt;$C$39),Heat_map!AC8,0)</f>
        <v>0</v>
      </c>
      <c r="AD44">
        <f>IF(AND(AD6&lt;=$B$39,AD6&gt;$C$39),Heat_map!AD8,0)</f>
        <v>0</v>
      </c>
      <c r="AE44">
        <f>IF(AND(AE6&lt;=$B$39,AE6&gt;$C$39),Heat_map!AE8,0)</f>
        <v>0</v>
      </c>
      <c r="AF44">
        <f>IF(AND(AF6&lt;=$B$39,AF6&gt;$C$39),Heat_map!AF8,0)</f>
        <v>0</v>
      </c>
    </row>
    <row r="45" spans="1:33" x14ac:dyDescent="0.2">
      <c r="A45" s="36">
        <f>Heat_map!A9</f>
        <v>42.5</v>
      </c>
      <c r="B45">
        <f>IF(AND(B7&lt;=$B$39,B7&gt;$C$39),Heat_map!B9,0)</f>
        <v>490</v>
      </c>
      <c r="C45">
        <f>IF(AND(C7&lt;=$B$39,C7&gt;$C$39),Heat_map!C9,0)</f>
        <v>630</v>
      </c>
      <c r="D45">
        <f>IF(AND(D7&lt;=$B$39,D7&gt;$C$39),Heat_map!D9,0)</f>
        <v>697</v>
      </c>
      <c r="E45">
        <f>IF(AND(E7&lt;=$B$39,E7&gt;$C$39),Heat_map!E9,0)</f>
        <v>907</v>
      </c>
      <c r="F45">
        <f>IF(AND(F7&lt;=$B$39,F7&gt;$C$39),Heat_map!F9,0)</f>
        <v>1213</v>
      </c>
      <c r="G45">
        <f>IF(AND(G7&lt;=$B$39,G7&gt;$C$39),Heat_map!G9,0)</f>
        <v>1295</v>
      </c>
      <c r="H45">
        <f>IF(AND(H7&lt;=$B$39,H7&gt;$C$39),Heat_map!H9,0)</f>
        <v>0</v>
      </c>
      <c r="I45">
        <f>IF(AND(I7&lt;=$B$39,I7&gt;$C$39),Heat_map!I9,0)</f>
        <v>0</v>
      </c>
      <c r="J45">
        <f>IF(AND(J7&lt;=$B$39,J7&gt;$C$39),Heat_map!J9,0)</f>
        <v>0</v>
      </c>
      <c r="K45">
        <f>IF(AND(K7&lt;=$B$39,K7&gt;$C$39),Heat_map!K9,0)</f>
        <v>0</v>
      </c>
      <c r="L45">
        <f>IF(AND(L7&lt;=$B$39,L7&gt;$C$39),Heat_map!L9,0)</f>
        <v>0</v>
      </c>
      <c r="M45">
        <f>IF(AND(M7&lt;=$B$39,M7&gt;$C$39),Heat_map!M9,0)</f>
        <v>0</v>
      </c>
      <c r="N45">
        <f>IF(AND(N7&lt;=$B$39,N7&gt;$C$39),Heat_map!N9,0)</f>
        <v>0</v>
      </c>
      <c r="O45">
        <f>IF(AND(O7&lt;=$B$39,O7&gt;$C$39),Heat_map!O9,0)</f>
        <v>0</v>
      </c>
      <c r="P45">
        <f>IF(AND(P7&lt;=$B$39,P7&gt;$C$39),Heat_map!P9,0)</f>
        <v>0</v>
      </c>
      <c r="Q45">
        <f>IF(AND(Q7&lt;=$B$39,Q7&gt;$C$39),Heat_map!Q9,0)</f>
        <v>0</v>
      </c>
      <c r="R45">
        <f>IF(AND(R7&lt;=$B$39,R7&gt;$C$39),Heat_map!R9,0)</f>
        <v>0</v>
      </c>
      <c r="S45">
        <f>IF(AND(S7&lt;=$B$39,S7&gt;$C$39),Heat_map!S9,0)</f>
        <v>0</v>
      </c>
      <c r="T45">
        <f>IF(AND(T7&lt;=$B$39,T7&gt;$C$39),Heat_map!T9,0)</f>
        <v>0</v>
      </c>
      <c r="U45">
        <f>IF(AND(U7&lt;=$B$39,U7&gt;$C$39),Heat_map!U9,0)</f>
        <v>0</v>
      </c>
      <c r="V45">
        <f>IF(AND(V7&lt;=$B$39,V7&gt;$C$39),Heat_map!V9,0)</f>
        <v>0</v>
      </c>
      <c r="W45">
        <f>IF(AND(W7&lt;=$B$39,W7&gt;$C$39),Heat_map!W9,0)</f>
        <v>0</v>
      </c>
      <c r="X45">
        <f>IF(AND(X7&lt;=$B$39,X7&gt;$C$39),Heat_map!X9,0)</f>
        <v>0</v>
      </c>
      <c r="Y45">
        <f>IF(AND(Y7&lt;=$B$39,Y7&gt;$C$39),Heat_map!Y9,0)</f>
        <v>0</v>
      </c>
      <c r="Z45">
        <f>IF(AND(Z7&lt;=$B$39,Z7&gt;$C$39),Heat_map!Z9,0)</f>
        <v>0</v>
      </c>
      <c r="AA45">
        <f>IF(AND(AA7&lt;=$B$39,AA7&gt;$C$39),Heat_map!AA9,0)</f>
        <v>0</v>
      </c>
      <c r="AB45">
        <f>IF(AND(AB7&lt;=$B$39,AB7&gt;$C$39),Heat_map!AB9,0)</f>
        <v>0</v>
      </c>
      <c r="AC45">
        <f>IF(AND(AC7&lt;=$B$39,AC7&gt;$C$39),Heat_map!AC9,0)</f>
        <v>0</v>
      </c>
      <c r="AD45">
        <f>IF(AND(AD7&lt;=$B$39,AD7&gt;$C$39),Heat_map!AD9,0)</f>
        <v>0</v>
      </c>
      <c r="AE45">
        <f>IF(AND(AE7&lt;=$B$39,AE7&gt;$C$39),Heat_map!AE9,0)</f>
        <v>0</v>
      </c>
      <c r="AF45">
        <f>IF(AND(AF7&lt;=$B$39,AF7&gt;$C$39),Heat_map!AF9,0)</f>
        <v>0</v>
      </c>
    </row>
    <row r="46" spans="1:33" x14ac:dyDescent="0.2">
      <c r="A46" s="36">
        <f>Heat_map!A10</f>
        <v>47.5</v>
      </c>
      <c r="B46">
        <f>IF(AND(B8&lt;=$B$39,B8&gt;$C$39),Heat_map!B10,0)</f>
        <v>456</v>
      </c>
      <c r="C46">
        <f>IF(AND(C8&lt;=$B$39,C8&gt;$C$39),Heat_map!C10,0)</f>
        <v>526</v>
      </c>
      <c r="D46">
        <f>IF(AND(D8&lt;=$B$39,D8&gt;$C$39),Heat_map!D10,0)</f>
        <v>622</v>
      </c>
      <c r="E46">
        <f>IF(AND(E8&lt;=$B$39,E8&gt;$C$39),Heat_map!E10,0)</f>
        <v>728</v>
      </c>
      <c r="F46">
        <f>IF(AND(F8&lt;=$B$39,F8&gt;$C$39),Heat_map!F10,0)</f>
        <v>992</v>
      </c>
      <c r="G46">
        <f>IF(AND(G8&lt;=$B$39,G8&gt;$C$39),Heat_map!G10,0)</f>
        <v>1066</v>
      </c>
      <c r="H46">
        <f>IF(AND(H8&lt;=$B$39,H8&gt;$C$39),Heat_map!H10,0)</f>
        <v>2088</v>
      </c>
      <c r="I46">
        <f>IF(AND(I8&lt;=$B$39,I8&gt;$C$39),Heat_map!I10,0)</f>
        <v>0</v>
      </c>
      <c r="J46">
        <f>IF(AND(J8&lt;=$B$39,J8&gt;$C$39),Heat_map!J10,0)</f>
        <v>0</v>
      </c>
      <c r="K46">
        <f>IF(AND(K8&lt;=$B$39,K8&gt;$C$39),Heat_map!K10,0)</f>
        <v>0</v>
      </c>
      <c r="L46">
        <f>IF(AND(L8&lt;=$B$39,L8&gt;$C$39),Heat_map!L10,0)</f>
        <v>0</v>
      </c>
      <c r="M46">
        <f>IF(AND(M8&lt;=$B$39,M8&gt;$C$39),Heat_map!M10,0)</f>
        <v>0</v>
      </c>
      <c r="N46">
        <f>IF(AND(N8&lt;=$B$39,N8&gt;$C$39),Heat_map!N10,0)</f>
        <v>0</v>
      </c>
      <c r="O46">
        <f>IF(AND(O8&lt;=$B$39,O8&gt;$C$39),Heat_map!O10,0)</f>
        <v>0</v>
      </c>
      <c r="P46">
        <f>IF(AND(P8&lt;=$B$39,P8&gt;$C$39),Heat_map!P10,0)</f>
        <v>0</v>
      </c>
      <c r="Q46">
        <f>IF(AND(Q8&lt;=$B$39,Q8&gt;$C$39),Heat_map!Q10,0)</f>
        <v>0</v>
      </c>
      <c r="R46">
        <f>IF(AND(R8&lt;=$B$39,R8&gt;$C$39),Heat_map!R10,0)</f>
        <v>0</v>
      </c>
      <c r="S46">
        <f>IF(AND(S8&lt;=$B$39,S8&gt;$C$39),Heat_map!S10,0)</f>
        <v>0</v>
      </c>
      <c r="T46">
        <f>IF(AND(T8&lt;=$B$39,T8&gt;$C$39),Heat_map!T10,0)</f>
        <v>0</v>
      </c>
      <c r="U46">
        <f>IF(AND(U8&lt;=$B$39,U8&gt;$C$39),Heat_map!U10,0)</f>
        <v>0</v>
      </c>
      <c r="V46">
        <f>IF(AND(V8&lt;=$B$39,V8&gt;$C$39),Heat_map!V10,0)</f>
        <v>0</v>
      </c>
      <c r="W46">
        <f>IF(AND(W8&lt;=$B$39,W8&gt;$C$39),Heat_map!W10,0)</f>
        <v>0</v>
      </c>
      <c r="X46">
        <f>IF(AND(X8&lt;=$B$39,X8&gt;$C$39),Heat_map!X10,0)</f>
        <v>0</v>
      </c>
      <c r="Y46">
        <f>IF(AND(Y8&lt;=$B$39,Y8&gt;$C$39),Heat_map!Y10,0)</f>
        <v>0</v>
      </c>
      <c r="Z46">
        <f>IF(AND(Z8&lt;=$B$39,Z8&gt;$C$39),Heat_map!Z10,0)</f>
        <v>0</v>
      </c>
      <c r="AA46">
        <f>IF(AND(AA8&lt;=$B$39,AA8&gt;$C$39),Heat_map!AA10,0)</f>
        <v>0</v>
      </c>
      <c r="AB46">
        <f>IF(AND(AB8&lt;=$B$39,AB8&gt;$C$39),Heat_map!AB10,0)</f>
        <v>0</v>
      </c>
      <c r="AC46">
        <f>IF(AND(AC8&lt;=$B$39,AC8&gt;$C$39),Heat_map!AC10,0)</f>
        <v>0</v>
      </c>
      <c r="AD46">
        <f>IF(AND(AD8&lt;=$B$39,AD8&gt;$C$39),Heat_map!AD10,0)</f>
        <v>0</v>
      </c>
      <c r="AE46">
        <f>IF(AND(AE8&lt;=$B$39,AE8&gt;$C$39),Heat_map!AE10,0)</f>
        <v>0</v>
      </c>
      <c r="AF46">
        <f>IF(AND(AF8&lt;=$B$39,AF8&gt;$C$39),Heat_map!AF10,0)</f>
        <v>0</v>
      </c>
    </row>
    <row r="47" spans="1:33" x14ac:dyDescent="0.2">
      <c r="A47" s="36">
        <f>Heat_map!A11</f>
        <v>52.5</v>
      </c>
      <c r="B47">
        <f>IF(AND(B9&lt;=$B$39,B9&gt;$C$39),Heat_map!B11,0)</f>
        <v>428</v>
      </c>
      <c r="C47">
        <f>IF(AND(C9&lt;=$B$39,C9&gt;$C$39),Heat_map!C11,0)</f>
        <v>482</v>
      </c>
      <c r="D47">
        <f>IF(AND(D9&lt;=$B$39,D9&gt;$C$39),Heat_map!D11,0)</f>
        <v>555</v>
      </c>
      <c r="E47">
        <f>IF(AND(E9&lt;=$B$39,E9&gt;$C$39),Heat_map!E11,0)</f>
        <v>673</v>
      </c>
      <c r="F47">
        <f>IF(AND(F9&lt;=$B$39,F9&gt;$C$39),Heat_map!F11,0)</f>
        <v>906</v>
      </c>
      <c r="G47">
        <f>IF(AND(G9&lt;=$B$39,G9&gt;$C$39),Heat_map!G11,0)</f>
        <v>989</v>
      </c>
      <c r="H47">
        <f>IF(AND(H9&lt;=$B$39,H9&gt;$C$39),Heat_map!H11,0)</f>
        <v>1744</v>
      </c>
      <c r="I47">
        <f>IF(AND(I9&lt;=$B$39,I9&gt;$C$39),Heat_map!I11,0)</f>
        <v>1471</v>
      </c>
      <c r="J47">
        <f>IF(AND(J9&lt;=$B$39,J9&gt;$C$39),Heat_map!J11,0)</f>
        <v>0</v>
      </c>
      <c r="K47">
        <f>IF(AND(K9&lt;=$B$39,K9&gt;$C$39),Heat_map!K11,0)</f>
        <v>0</v>
      </c>
      <c r="L47">
        <f>IF(AND(L9&lt;=$B$39,L9&gt;$C$39),Heat_map!L11,0)</f>
        <v>0</v>
      </c>
      <c r="M47">
        <f>IF(AND(M9&lt;=$B$39,M9&gt;$C$39),Heat_map!M11,0)</f>
        <v>0</v>
      </c>
      <c r="N47">
        <f>IF(AND(N9&lt;=$B$39,N9&gt;$C$39),Heat_map!N11,0)</f>
        <v>0</v>
      </c>
      <c r="O47">
        <f>IF(AND(O9&lt;=$B$39,O9&gt;$C$39),Heat_map!O11,0)</f>
        <v>0</v>
      </c>
      <c r="P47">
        <f>IF(AND(P9&lt;=$B$39,P9&gt;$C$39),Heat_map!P11,0)</f>
        <v>0</v>
      </c>
      <c r="Q47">
        <f>IF(AND(Q9&lt;=$B$39,Q9&gt;$C$39),Heat_map!Q11,0)</f>
        <v>0</v>
      </c>
      <c r="R47">
        <f>IF(AND(R9&lt;=$B$39,R9&gt;$C$39),Heat_map!R11,0)</f>
        <v>0</v>
      </c>
      <c r="S47">
        <f>IF(AND(S9&lt;=$B$39,S9&gt;$C$39),Heat_map!S11,0)</f>
        <v>0</v>
      </c>
      <c r="T47">
        <f>IF(AND(T9&lt;=$B$39,T9&gt;$C$39),Heat_map!T11,0)</f>
        <v>0</v>
      </c>
      <c r="U47">
        <f>IF(AND(U9&lt;=$B$39,U9&gt;$C$39),Heat_map!U11,0)</f>
        <v>0</v>
      </c>
      <c r="V47">
        <f>IF(AND(V9&lt;=$B$39,V9&gt;$C$39),Heat_map!V11,0)</f>
        <v>0</v>
      </c>
      <c r="W47">
        <f>IF(AND(W9&lt;=$B$39,W9&gt;$C$39),Heat_map!W11,0)</f>
        <v>0</v>
      </c>
      <c r="X47">
        <f>IF(AND(X9&lt;=$B$39,X9&gt;$C$39),Heat_map!X11,0)</f>
        <v>0</v>
      </c>
      <c r="Y47">
        <f>IF(AND(Y9&lt;=$B$39,Y9&gt;$C$39),Heat_map!Y11,0)</f>
        <v>0</v>
      </c>
      <c r="Z47">
        <f>IF(AND(Z9&lt;=$B$39,Z9&gt;$C$39),Heat_map!Z11,0)</f>
        <v>0</v>
      </c>
      <c r="AA47">
        <f>IF(AND(AA9&lt;=$B$39,AA9&gt;$C$39),Heat_map!AA11,0)</f>
        <v>0</v>
      </c>
      <c r="AB47">
        <f>IF(AND(AB9&lt;=$B$39,AB9&gt;$C$39),Heat_map!AB11,0)</f>
        <v>0</v>
      </c>
      <c r="AC47">
        <f>IF(AND(AC9&lt;=$B$39,AC9&gt;$C$39),Heat_map!AC11,0)</f>
        <v>0</v>
      </c>
      <c r="AD47">
        <f>IF(AND(AD9&lt;=$B$39,AD9&gt;$C$39),Heat_map!AD11,0)</f>
        <v>0</v>
      </c>
      <c r="AE47">
        <f>IF(AND(AE9&lt;=$B$39,AE9&gt;$C$39),Heat_map!AE11,0)</f>
        <v>0</v>
      </c>
      <c r="AF47">
        <f>IF(AND(AF9&lt;=$B$39,AF9&gt;$C$39),Heat_map!AF11,0)</f>
        <v>0</v>
      </c>
    </row>
    <row r="48" spans="1:33" x14ac:dyDescent="0.2">
      <c r="A48" s="36">
        <f>Heat_map!A12</f>
        <v>57.5</v>
      </c>
      <c r="B48">
        <f>IF(AND(B10&lt;=$B$39,B10&gt;$C$39),Heat_map!B12,0)</f>
        <v>406</v>
      </c>
      <c r="C48">
        <f>IF(AND(C10&lt;=$B$39,C10&gt;$C$39),Heat_map!C12,0)</f>
        <v>495</v>
      </c>
      <c r="D48">
        <f>IF(AND(D10&lt;=$B$39,D10&gt;$C$39),Heat_map!D12,0)</f>
        <v>562</v>
      </c>
      <c r="E48">
        <f>IF(AND(E10&lt;=$B$39,E10&gt;$C$39),Heat_map!E12,0)</f>
        <v>634</v>
      </c>
      <c r="F48">
        <f>IF(AND(F10&lt;=$B$39,F10&gt;$C$39),Heat_map!F12,0)</f>
        <v>801</v>
      </c>
      <c r="G48">
        <f>IF(AND(G10&lt;=$B$39,G10&gt;$C$39),Heat_map!G12,0)</f>
        <v>843</v>
      </c>
      <c r="H48">
        <f>IF(AND(H10&lt;=$B$39,H10&gt;$C$39),Heat_map!H12,0)</f>
        <v>1452</v>
      </c>
      <c r="I48">
        <f>IF(AND(I10&lt;=$B$39,I10&gt;$C$39),Heat_map!I12,0)</f>
        <v>1079</v>
      </c>
      <c r="J48">
        <f>IF(AND(J10&lt;=$B$39,J10&gt;$C$39),Heat_map!J12,0)</f>
        <v>2231</v>
      </c>
      <c r="K48">
        <f>IF(AND(K10&lt;=$B$39,K10&gt;$C$39),Heat_map!K12,0)</f>
        <v>2019</v>
      </c>
      <c r="L48">
        <f>IF(AND(L10&lt;=$B$39,L10&gt;$C$39),Heat_map!L12,0)</f>
        <v>1902</v>
      </c>
      <c r="M48">
        <f>IF(AND(M10&lt;=$B$39,M10&gt;$C$39),Heat_map!M12,0)</f>
        <v>0</v>
      </c>
      <c r="N48">
        <f>IF(AND(N10&lt;=$B$39,N10&gt;$C$39),Heat_map!N12,0)</f>
        <v>0</v>
      </c>
      <c r="O48">
        <f>IF(AND(O10&lt;=$B$39,O10&gt;$C$39),Heat_map!O12,0)</f>
        <v>0</v>
      </c>
      <c r="P48">
        <f>IF(AND(P10&lt;=$B$39,P10&gt;$C$39),Heat_map!P12,0)</f>
        <v>0</v>
      </c>
      <c r="Q48">
        <f>IF(AND(Q10&lt;=$B$39,Q10&gt;$C$39),Heat_map!Q12,0)</f>
        <v>0</v>
      </c>
      <c r="R48">
        <f>IF(AND(R10&lt;=$B$39,R10&gt;$C$39),Heat_map!R12,0)</f>
        <v>0</v>
      </c>
      <c r="S48">
        <f>IF(AND(S10&lt;=$B$39,S10&gt;$C$39),Heat_map!S12,0)</f>
        <v>0</v>
      </c>
      <c r="T48">
        <f>IF(AND(T10&lt;=$B$39,T10&gt;$C$39),Heat_map!T12,0)</f>
        <v>0</v>
      </c>
      <c r="U48">
        <f>IF(AND(U10&lt;=$B$39,U10&gt;$C$39),Heat_map!U12,0)</f>
        <v>0</v>
      </c>
      <c r="V48">
        <f>IF(AND(V10&lt;=$B$39,V10&gt;$C$39),Heat_map!V12,0)</f>
        <v>0</v>
      </c>
      <c r="W48">
        <f>IF(AND(W10&lt;=$B$39,W10&gt;$C$39),Heat_map!W12,0)</f>
        <v>0</v>
      </c>
      <c r="X48">
        <f>IF(AND(X10&lt;=$B$39,X10&gt;$C$39),Heat_map!X12,0)</f>
        <v>0</v>
      </c>
      <c r="Y48">
        <f>IF(AND(Y10&lt;=$B$39,Y10&gt;$C$39),Heat_map!Y12,0)</f>
        <v>0</v>
      </c>
      <c r="Z48">
        <f>IF(AND(Z10&lt;=$B$39,Z10&gt;$C$39),Heat_map!Z12,0)</f>
        <v>0</v>
      </c>
      <c r="AA48">
        <f>IF(AND(AA10&lt;=$B$39,AA10&gt;$C$39),Heat_map!AA12,0)</f>
        <v>0</v>
      </c>
      <c r="AB48">
        <f>IF(AND(AB10&lt;=$B$39,AB10&gt;$C$39),Heat_map!AB12,0)</f>
        <v>0</v>
      </c>
      <c r="AC48">
        <f>IF(AND(AC10&lt;=$B$39,AC10&gt;$C$39),Heat_map!AC12,0)</f>
        <v>0</v>
      </c>
      <c r="AD48">
        <f>IF(AND(AD10&lt;=$B$39,AD10&gt;$C$39),Heat_map!AD12,0)</f>
        <v>0</v>
      </c>
      <c r="AE48">
        <f>IF(AND(AE10&lt;=$B$39,AE10&gt;$C$39),Heat_map!AE12,0)</f>
        <v>0</v>
      </c>
      <c r="AF48">
        <f>IF(AND(AF10&lt;=$B$39,AF10&gt;$C$39),Heat_map!AF12,0)</f>
        <v>0</v>
      </c>
    </row>
    <row r="49" spans="1:32" x14ac:dyDescent="0.2">
      <c r="A49" s="36">
        <f>Heat_map!A13</f>
        <v>62.5</v>
      </c>
      <c r="B49">
        <f>IF(AND(B11&lt;=$B$39,B11&gt;$C$39),Heat_map!B13,0)</f>
        <v>310</v>
      </c>
      <c r="C49">
        <f>IF(AND(C11&lt;=$B$39,C11&gt;$C$39),Heat_map!C13,0)</f>
        <v>451</v>
      </c>
      <c r="D49">
        <f>IF(AND(D11&lt;=$B$39,D11&gt;$C$39),Heat_map!D13,0)</f>
        <v>461</v>
      </c>
      <c r="E49">
        <f>IF(AND(E11&lt;=$B$39,E11&gt;$C$39),Heat_map!E13,0)</f>
        <v>487</v>
      </c>
      <c r="F49">
        <f>IF(AND(F11&lt;=$B$39,F11&gt;$C$39),Heat_map!F13,0)</f>
        <v>590</v>
      </c>
      <c r="G49">
        <f>IF(AND(G11&lt;=$B$39,G11&gt;$C$39),Heat_map!G13,0)</f>
        <v>579</v>
      </c>
      <c r="H49">
        <f>IF(AND(H11&lt;=$B$39,H11&gt;$C$39),Heat_map!H13,0)</f>
        <v>835</v>
      </c>
      <c r="I49">
        <f>IF(AND(I11&lt;=$B$39,I11&gt;$C$39),Heat_map!I13,0)</f>
        <v>643</v>
      </c>
      <c r="J49">
        <f>IF(AND(J11&lt;=$B$39,J11&gt;$C$39),Heat_map!J13,0)</f>
        <v>1166</v>
      </c>
      <c r="K49">
        <f>IF(AND(K11&lt;=$B$39,K11&gt;$C$39),Heat_map!K13,0)</f>
        <v>1035</v>
      </c>
      <c r="L49">
        <f>IF(AND(L11&lt;=$B$39,L11&gt;$C$39),Heat_map!L13,0)</f>
        <v>934</v>
      </c>
      <c r="M49">
        <f>IF(AND(M11&lt;=$B$39,M11&gt;$C$39),Heat_map!M13,0)</f>
        <v>969</v>
      </c>
      <c r="N49">
        <f>IF(AND(N11&lt;=$B$39,N11&gt;$C$39),Heat_map!N13,0)</f>
        <v>907</v>
      </c>
      <c r="O49">
        <f>IF(AND(O11&lt;=$B$39,O11&gt;$C$39),Heat_map!O13,0)</f>
        <v>528</v>
      </c>
      <c r="P49">
        <f>IF(AND(P11&lt;=$B$39,P11&gt;$C$39),Heat_map!P13,0)</f>
        <v>487</v>
      </c>
      <c r="Q49">
        <f>IF(AND(Q11&lt;=$B$39,Q11&gt;$C$39),Heat_map!Q13,0)</f>
        <v>373</v>
      </c>
      <c r="R49">
        <f>IF(AND(R11&lt;=$B$39,R11&gt;$C$39),Heat_map!R13,0)</f>
        <v>310</v>
      </c>
      <c r="S49">
        <f>IF(AND(S11&lt;=$B$39,S11&gt;$C$39),Heat_map!S13,0)</f>
        <v>320</v>
      </c>
      <c r="T49">
        <f>IF(AND(T11&lt;=$B$39,T11&gt;$C$39),Heat_map!T13,0)</f>
        <v>262</v>
      </c>
      <c r="U49">
        <f>IF(AND(U11&lt;=$B$39,U11&gt;$C$39),Heat_map!U13,0)</f>
        <v>213</v>
      </c>
      <c r="V49">
        <f>IF(AND(V11&lt;=$B$39,V11&gt;$C$39),Heat_map!V13,0)</f>
        <v>185</v>
      </c>
      <c r="W49">
        <f>IF(AND(W11&lt;=$B$39,W11&gt;$C$39),Heat_map!W13,0)</f>
        <v>153</v>
      </c>
      <c r="X49">
        <f>IF(AND(X11&lt;=$B$39,X11&gt;$C$39),Heat_map!X13,0)</f>
        <v>142</v>
      </c>
      <c r="Y49">
        <f>IF(AND(Y11&lt;=$B$39,Y11&gt;$C$39),Heat_map!Y13,0)</f>
        <v>106</v>
      </c>
      <c r="Z49">
        <f>IF(AND(Z11&lt;=$B$39,Z11&gt;$C$39),Heat_map!Z13,0)</f>
        <v>93</v>
      </c>
      <c r="AA49">
        <f>IF(AND(AA11&lt;=$B$39,AA11&gt;$C$39),Heat_map!AA13,0)</f>
        <v>76</v>
      </c>
      <c r="AB49">
        <f>IF(AND(AB11&lt;=$B$39,AB11&gt;$C$39),Heat_map!AB13,0)</f>
        <v>55</v>
      </c>
      <c r="AC49">
        <f>IF(AND(AC11&lt;=$B$39,AC11&gt;$C$39),Heat_map!AC13,0)</f>
        <v>37</v>
      </c>
      <c r="AD49">
        <f>IF(AND(AD11&lt;=$B$39,AD11&gt;$C$39),Heat_map!AD13,0)</f>
        <v>38</v>
      </c>
      <c r="AE49">
        <f>IF(AND(AE11&lt;=$B$39,AE11&gt;$C$39),Heat_map!AE13,0)</f>
        <v>42</v>
      </c>
      <c r="AF49">
        <f>IF(AND(AF11&lt;=$B$39,AF11&gt;$C$39),Heat_map!AF13,0)</f>
        <v>265</v>
      </c>
    </row>
    <row r="50" spans="1:32" x14ac:dyDescent="0.2">
      <c r="A50" s="36">
        <f>Heat_map!A14</f>
        <v>67.5</v>
      </c>
      <c r="B50">
        <f>IF(AND(B12&lt;=$B$39,B12&gt;$C$39),Heat_map!B14,0)</f>
        <v>300</v>
      </c>
      <c r="C50">
        <f>IF(AND(C12&lt;=$B$39,C12&gt;$C$39),Heat_map!C14,0)</f>
        <v>378</v>
      </c>
      <c r="D50">
        <f>IF(AND(D12&lt;=$B$39,D12&gt;$C$39),Heat_map!D14,0)</f>
        <v>376</v>
      </c>
      <c r="E50">
        <f>IF(AND(E12&lt;=$B$39,E12&gt;$C$39),Heat_map!E14,0)</f>
        <v>367</v>
      </c>
      <c r="F50">
        <f>IF(AND(F12&lt;=$B$39,F12&gt;$C$39),Heat_map!F14,0)</f>
        <v>434</v>
      </c>
      <c r="G50">
        <f>IF(AND(G12&lt;=$B$39,G12&gt;$C$39),Heat_map!G14,0)</f>
        <v>358</v>
      </c>
      <c r="H50">
        <f>IF(AND(H12&lt;=$B$39,H12&gt;$C$39),Heat_map!H14,0)</f>
        <v>384</v>
      </c>
      <c r="I50">
        <f>IF(AND(I12&lt;=$B$39,I12&gt;$C$39),Heat_map!I14,0)</f>
        <v>319</v>
      </c>
      <c r="J50">
        <f>IF(AND(J12&lt;=$B$39,J12&gt;$C$39),Heat_map!J14,0)</f>
        <v>478</v>
      </c>
      <c r="K50">
        <f>IF(AND(K12&lt;=$B$39,K12&gt;$C$39),Heat_map!K14,0)</f>
        <v>367</v>
      </c>
      <c r="L50">
        <f>IF(AND(L12&lt;=$B$39,L12&gt;$C$39),Heat_map!L14,0)</f>
        <v>308</v>
      </c>
      <c r="M50">
        <f>IF(AND(M12&lt;=$B$39,M12&gt;$C$39),Heat_map!M14,0)</f>
        <v>393</v>
      </c>
      <c r="N50">
        <f>IF(AND(N12&lt;=$B$39,N12&gt;$C$39),Heat_map!N14,0)</f>
        <v>351</v>
      </c>
      <c r="O50">
        <f>IF(AND(O12&lt;=$B$39,O12&gt;$C$39),Heat_map!O14,0)</f>
        <v>201</v>
      </c>
      <c r="P50">
        <f>IF(AND(P12&lt;=$B$39,P12&gt;$C$39),Heat_map!P14,0)</f>
        <v>217</v>
      </c>
      <c r="Q50">
        <f>IF(AND(Q12&lt;=$B$39,Q12&gt;$C$39),Heat_map!Q14,0)</f>
        <v>179</v>
      </c>
      <c r="R50">
        <f>IF(AND(R12&lt;=$B$39,R12&gt;$C$39),Heat_map!R14,0)</f>
        <v>144</v>
      </c>
      <c r="S50">
        <f>IF(AND(S12&lt;=$B$39,S12&gt;$C$39),Heat_map!S14,0)</f>
        <v>178</v>
      </c>
      <c r="T50">
        <f>IF(AND(T12&lt;=$B$39,T12&gt;$C$39),Heat_map!T14,0)</f>
        <v>147</v>
      </c>
      <c r="U50">
        <f>IF(AND(U12&lt;=$B$39,U12&gt;$C$39),Heat_map!U14,0)</f>
        <v>114</v>
      </c>
      <c r="V50">
        <f>IF(AND(V12&lt;=$B$39,V12&gt;$C$39),Heat_map!V14,0)</f>
        <v>117</v>
      </c>
      <c r="W50">
        <f>IF(AND(W12&lt;=$B$39,W12&gt;$C$39),Heat_map!W14,0)</f>
        <v>64</v>
      </c>
      <c r="X50">
        <f>IF(AND(X12&lt;=$B$39,X12&gt;$C$39),Heat_map!X14,0)</f>
        <v>86</v>
      </c>
      <c r="Y50">
        <f>IF(AND(Y12&lt;=$B$39,Y12&gt;$C$39),Heat_map!Y14,0)</f>
        <v>57</v>
      </c>
      <c r="Z50">
        <f>IF(AND(Z12&lt;=$B$39,Z12&gt;$C$39),Heat_map!Z14,0)</f>
        <v>52</v>
      </c>
      <c r="AA50">
        <f>IF(AND(AA12&lt;=$B$39,AA12&gt;$C$39),Heat_map!AA14,0)</f>
        <v>39</v>
      </c>
      <c r="AB50">
        <f>IF(AND(AB12&lt;=$B$39,AB12&gt;$C$39),Heat_map!AB14,0)</f>
        <v>34</v>
      </c>
      <c r="AC50">
        <f>IF(AND(AC12&lt;=$B$39,AC12&gt;$C$39),Heat_map!AC14,0)</f>
        <v>31</v>
      </c>
      <c r="AD50">
        <f>IF(AND(AD12&lt;=$B$39,AD12&gt;$C$39),Heat_map!AD14,0)</f>
        <v>19</v>
      </c>
      <c r="AE50">
        <f>IF(AND(AE12&lt;=$B$39,AE12&gt;$C$39),Heat_map!AE14,0)</f>
        <v>22</v>
      </c>
      <c r="AF50">
        <f>IF(AND(AF12&lt;=$B$39,AF12&gt;$C$39),Heat_map!AF14,0)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F62" si="16">A40</f>
        <v>Midpoint age / salary</v>
      </c>
      <c r="B53" s="36">
        <f t="shared" si="16"/>
        <v>2500</v>
      </c>
      <c r="C53" s="36">
        <f t="shared" si="16"/>
        <v>7500</v>
      </c>
      <c r="D53" s="36">
        <f t="shared" si="16"/>
        <v>12500</v>
      </c>
      <c r="E53" s="36">
        <f t="shared" si="16"/>
        <v>17500</v>
      </c>
      <c r="F53" s="36">
        <f t="shared" si="16"/>
        <v>22500</v>
      </c>
      <c r="G53" s="36">
        <f t="shared" si="16"/>
        <v>27500</v>
      </c>
      <c r="H53" s="36">
        <f t="shared" si="16"/>
        <v>32500</v>
      </c>
      <c r="I53" s="36">
        <f t="shared" si="16"/>
        <v>37500</v>
      </c>
      <c r="J53" s="36">
        <f t="shared" si="16"/>
        <v>42500</v>
      </c>
      <c r="K53" s="36">
        <f t="shared" si="16"/>
        <v>47500</v>
      </c>
      <c r="L53" s="36">
        <f t="shared" si="16"/>
        <v>52500</v>
      </c>
      <c r="M53" s="36">
        <f t="shared" si="16"/>
        <v>57500</v>
      </c>
      <c r="N53" s="36">
        <f t="shared" si="16"/>
        <v>62500</v>
      </c>
      <c r="O53" s="36">
        <f t="shared" si="16"/>
        <v>67500</v>
      </c>
      <c r="P53" s="36">
        <f t="shared" si="16"/>
        <v>72500</v>
      </c>
      <c r="Q53" s="36">
        <f t="shared" si="16"/>
        <v>77500</v>
      </c>
      <c r="R53" s="36">
        <f t="shared" si="16"/>
        <v>82500</v>
      </c>
      <c r="S53" s="36">
        <f t="shared" si="16"/>
        <v>87500</v>
      </c>
      <c r="T53" s="36">
        <f t="shared" si="16"/>
        <v>92500</v>
      </c>
      <c r="U53" s="36">
        <f t="shared" si="16"/>
        <v>97500</v>
      </c>
      <c r="V53" s="36">
        <f t="shared" si="16"/>
        <v>102500</v>
      </c>
      <c r="W53" s="36">
        <f t="shared" si="16"/>
        <v>107500</v>
      </c>
      <c r="X53" s="36">
        <f t="shared" si="16"/>
        <v>112500</v>
      </c>
      <c r="Y53" s="36">
        <f t="shared" si="16"/>
        <v>117500</v>
      </c>
      <c r="Z53" s="36">
        <f t="shared" si="16"/>
        <v>122500</v>
      </c>
      <c r="AA53" s="36">
        <f t="shared" si="16"/>
        <v>127500</v>
      </c>
      <c r="AB53" s="36">
        <f t="shared" si="16"/>
        <v>132500</v>
      </c>
      <c r="AC53" s="36">
        <f t="shared" si="16"/>
        <v>137500</v>
      </c>
      <c r="AD53" s="36">
        <f t="shared" si="16"/>
        <v>142500</v>
      </c>
      <c r="AE53" s="36">
        <f t="shared" si="16"/>
        <v>147500</v>
      </c>
      <c r="AF53" s="36">
        <f t="shared" si="16"/>
        <v>200000</v>
      </c>
    </row>
    <row r="54" spans="1:32" x14ac:dyDescent="0.2">
      <c r="A54" s="36">
        <f t="shared" si="16"/>
        <v>22.5</v>
      </c>
      <c r="B54">
        <f>IF(AND(B3&lt;=$B$52,B3&gt;$C$52),Heat_map!B5,0)</f>
        <v>0</v>
      </c>
      <c r="C54">
        <f>IF(AND(C3&lt;=$B$52,C3&gt;$C$52),Heat_map!C5,0)</f>
        <v>0</v>
      </c>
      <c r="D54">
        <f>IF(AND(D3&lt;=$B$52,D3&gt;$C$52),Heat_map!D5,0)</f>
        <v>122</v>
      </c>
      <c r="E54">
        <f>IF(AND(E3&lt;=$B$52,E3&gt;$C$52),Heat_map!E5,0)</f>
        <v>154</v>
      </c>
      <c r="F54">
        <f>IF(AND(F3&lt;=$B$52,F3&gt;$C$52),Heat_map!F5,0)</f>
        <v>0</v>
      </c>
      <c r="G54">
        <f>IF(AND(G3&lt;=$B$52,G3&gt;$C$52),Heat_map!G5,0)</f>
        <v>0</v>
      </c>
      <c r="H54">
        <f>IF(AND(H3&lt;=$B$52,H3&gt;$C$52),Heat_map!H5,0)</f>
        <v>0</v>
      </c>
      <c r="I54">
        <f>IF(AND(I3&lt;=$B$52,I3&gt;$C$52),Heat_map!I5,0)</f>
        <v>0</v>
      </c>
      <c r="J54">
        <f>IF(AND(J3&lt;=$B$52,J3&gt;$C$52),Heat_map!J5,0)</f>
        <v>0</v>
      </c>
      <c r="K54">
        <f>IF(AND(K3&lt;=$B$52,K3&gt;$C$52),Heat_map!K5,0)</f>
        <v>0</v>
      </c>
      <c r="L54">
        <f>IF(AND(L3&lt;=$B$52,L3&gt;$C$52),Heat_map!L5,0)</f>
        <v>0</v>
      </c>
      <c r="M54">
        <f>IF(AND(M3&lt;=$B$52,M3&gt;$C$52),Heat_map!M5,0)</f>
        <v>0</v>
      </c>
      <c r="N54">
        <f>IF(AND(N3&lt;=$B$52,N3&gt;$C$52),Heat_map!N5,0)</f>
        <v>0</v>
      </c>
      <c r="O54">
        <f>IF(AND(O3&lt;=$B$52,O3&gt;$C$52),Heat_map!O5,0)</f>
        <v>0</v>
      </c>
      <c r="P54">
        <f>IF(AND(P3&lt;=$B$52,P3&gt;$C$52),Heat_map!P5,0)</f>
        <v>0</v>
      </c>
      <c r="Q54">
        <f>IF(AND(Q3&lt;=$B$52,Q3&gt;$C$52),Heat_map!Q5,0)</f>
        <v>0</v>
      </c>
      <c r="R54">
        <f>IF(AND(R3&lt;=$B$52,R3&gt;$C$52),Heat_map!R5,0)</f>
        <v>0</v>
      </c>
      <c r="S54">
        <f>IF(AND(S3&lt;=$B$52,S3&gt;$C$52),Heat_map!S5,0)</f>
        <v>0</v>
      </c>
      <c r="T54">
        <f>IF(AND(T3&lt;=$B$52,T3&gt;$C$52),Heat_map!T5,0)</f>
        <v>0</v>
      </c>
      <c r="U54">
        <f>IF(AND(U3&lt;=$B$52,U3&gt;$C$52),Heat_map!U5,0)</f>
        <v>0</v>
      </c>
      <c r="V54">
        <f>IF(AND(V3&lt;=$B$52,V3&gt;$C$52),Heat_map!V5,0)</f>
        <v>0</v>
      </c>
      <c r="W54">
        <f>IF(AND(W3&lt;=$B$52,W3&gt;$C$52),Heat_map!W5,0)</f>
        <v>0</v>
      </c>
      <c r="X54">
        <f>IF(AND(X3&lt;=$B$52,X3&gt;$C$52),Heat_map!X5,0)</f>
        <v>0</v>
      </c>
      <c r="Y54">
        <f>IF(AND(Y3&lt;=$B$52,Y3&gt;$C$52),Heat_map!Y5,0)</f>
        <v>0</v>
      </c>
      <c r="Z54">
        <f>IF(AND(Z3&lt;=$B$52,Z3&gt;$C$52),Heat_map!Z5,0)</f>
        <v>0</v>
      </c>
      <c r="AA54">
        <f>IF(AND(AA3&lt;=$B$52,AA3&gt;$C$52),Heat_map!AA5,0)</f>
        <v>0</v>
      </c>
      <c r="AB54">
        <f>IF(AND(AB3&lt;=$B$52,AB3&gt;$C$52),Heat_map!AB5,0)</f>
        <v>0</v>
      </c>
      <c r="AC54">
        <f>IF(AND(AC3&lt;=$B$52,AC3&gt;$C$52),Heat_map!AC5,0)</f>
        <v>0</v>
      </c>
      <c r="AD54">
        <f>IF(AND(AD3&lt;=$B$52,AD3&gt;$C$52),Heat_map!AD5,0)</f>
        <v>0</v>
      </c>
      <c r="AE54">
        <f>IF(AND(AE3&lt;=$B$52,AE3&gt;$C$52),Heat_map!AE5,0)</f>
        <v>0</v>
      </c>
      <c r="AF54">
        <f>IF(AND(AF3&lt;=$B$52,AF3&gt;$C$52),Heat_map!AF5,0)</f>
        <v>0</v>
      </c>
    </row>
    <row r="55" spans="1:32" x14ac:dyDescent="0.2">
      <c r="A55" s="36">
        <f t="shared" si="16"/>
        <v>27.5</v>
      </c>
      <c r="B55">
        <f>IF(AND(B4&lt;=$B$52,B4&gt;$C$52),Heat_map!B6,0)</f>
        <v>0</v>
      </c>
      <c r="C55">
        <f>IF(AND(C4&lt;=$B$52,C4&gt;$C$52),Heat_map!C6,0)</f>
        <v>0</v>
      </c>
      <c r="D55">
        <f>IF(AND(D4&lt;=$B$52,D4&gt;$C$52),Heat_map!D6,0)</f>
        <v>0</v>
      </c>
      <c r="E55">
        <f>IF(AND(E4&lt;=$B$52,E4&gt;$C$52),Heat_map!E6,0)</f>
        <v>466</v>
      </c>
      <c r="F55">
        <f>IF(AND(F4&lt;=$B$52,F4&gt;$C$52),Heat_map!F6,0)</f>
        <v>647</v>
      </c>
      <c r="G55">
        <f>IF(AND(G4&lt;=$B$52,G4&gt;$C$52),Heat_map!G6,0)</f>
        <v>0</v>
      </c>
      <c r="H55">
        <f>IF(AND(H4&lt;=$B$52,H4&gt;$C$52),Heat_map!H6,0)</f>
        <v>0</v>
      </c>
      <c r="I55">
        <f>IF(AND(I4&lt;=$B$52,I4&gt;$C$52),Heat_map!I6,0)</f>
        <v>0</v>
      </c>
      <c r="J55">
        <f>IF(AND(J4&lt;=$B$52,J4&gt;$C$52),Heat_map!J6,0)</f>
        <v>0</v>
      </c>
      <c r="K55">
        <f>IF(AND(K4&lt;=$B$52,K4&gt;$C$52),Heat_map!K6,0)</f>
        <v>0</v>
      </c>
      <c r="L55">
        <f>IF(AND(L4&lt;=$B$52,L4&gt;$C$52),Heat_map!L6,0)</f>
        <v>0</v>
      </c>
      <c r="M55">
        <f>IF(AND(M4&lt;=$B$52,M4&gt;$C$52),Heat_map!M6,0)</f>
        <v>0</v>
      </c>
      <c r="N55">
        <f>IF(AND(N4&lt;=$B$52,N4&gt;$C$52),Heat_map!N6,0)</f>
        <v>0</v>
      </c>
      <c r="O55">
        <f>IF(AND(O4&lt;=$B$52,O4&gt;$C$52),Heat_map!O6,0)</f>
        <v>0</v>
      </c>
      <c r="P55">
        <f>IF(AND(P4&lt;=$B$52,P4&gt;$C$52),Heat_map!P6,0)</f>
        <v>0</v>
      </c>
      <c r="Q55">
        <f>IF(AND(Q4&lt;=$B$52,Q4&gt;$C$52),Heat_map!Q6,0)</f>
        <v>0</v>
      </c>
      <c r="R55">
        <f>IF(AND(R4&lt;=$B$52,R4&gt;$C$52),Heat_map!R6,0)</f>
        <v>0</v>
      </c>
      <c r="S55">
        <f>IF(AND(S4&lt;=$B$52,S4&gt;$C$52),Heat_map!S6,0)</f>
        <v>0</v>
      </c>
      <c r="T55">
        <f>IF(AND(T4&lt;=$B$52,T4&gt;$C$52),Heat_map!T6,0)</f>
        <v>0</v>
      </c>
      <c r="U55">
        <f>IF(AND(U4&lt;=$B$52,U4&gt;$C$52),Heat_map!U6,0)</f>
        <v>0</v>
      </c>
      <c r="V55">
        <f>IF(AND(V4&lt;=$B$52,V4&gt;$C$52),Heat_map!V6,0)</f>
        <v>0</v>
      </c>
      <c r="W55">
        <f>IF(AND(W4&lt;=$B$52,W4&gt;$C$52),Heat_map!W6,0)</f>
        <v>0</v>
      </c>
      <c r="X55">
        <f>IF(AND(X4&lt;=$B$52,X4&gt;$C$52),Heat_map!X6,0)</f>
        <v>0</v>
      </c>
      <c r="Y55">
        <f>IF(AND(Y4&lt;=$B$52,Y4&gt;$C$52),Heat_map!Y6,0)</f>
        <v>0</v>
      </c>
      <c r="Z55">
        <f>IF(AND(Z4&lt;=$B$52,Z4&gt;$C$52),Heat_map!Z6,0)</f>
        <v>0</v>
      </c>
      <c r="AA55">
        <f>IF(AND(AA4&lt;=$B$52,AA4&gt;$C$52),Heat_map!AA6,0)</f>
        <v>0</v>
      </c>
      <c r="AB55">
        <f>IF(AND(AB4&lt;=$B$52,AB4&gt;$C$52),Heat_map!AB6,0)</f>
        <v>0</v>
      </c>
      <c r="AC55">
        <f>IF(AND(AC4&lt;=$B$52,AC4&gt;$C$52),Heat_map!AC6,0)</f>
        <v>0</v>
      </c>
      <c r="AD55">
        <f>IF(AND(AD4&lt;=$B$52,AD4&gt;$C$52),Heat_map!AD6,0)</f>
        <v>0</v>
      </c>
      <c r="AE55">
        <f>IF(AND(AE4&lt;=$B$52,AE4&gt;$C$52),Heat_map!AE6,0)</f>
        <v>0</v>
      </c>
      <c r="AF55">
        <f>IF(AND(AF4&lt;=$B$52,AF4&gt;$C$52),Heat_map!AF6,0)</f>
        <v>0</v>
      </c>
    </row>
    <row r="56" spans="1:32" x14ac:dyDescent="0.2">
      <c r="A56" s="36">
        <f t="shared" si="16"/>
        <v>32.5</v>
      </c>
      <c r="B56">
        <f>IF(AND(B5&lt;=$B$52,B5&gt;$C$52),Heat_map!B7,0)</f>
        <v>0</v>
      </c>
      <c r="C56">
        <f>IF(AND(C5&lt;=$B$52,C5&gt;$C$52),Heat_map!C7,0)</f>
        <v>0</v>
      </c>
      <c r="D56">
        <f>IF(AND(D5&lt;=$B$52,D5&gt;$C$52),Heat_map!D7,0)</f>
        <v>0</v>
      </c>
      <c r="E56">
        <f>IF(AND(E5&lt;=$B$52,E5&gt;$C$52),Heat_map!E7,0)</f>
        <v>787</v>
      </c>
      <c r="F56">
        <f>IF(AND(F5&lt;=$B$52,F5&gt;$C$52),Heat_map!F7,0)</f>
        <v>979</v>
      </c>
      <c r="G56">
        <f>IF(AND(G5&lt;=$B$52,G5&gt;$C$52),Heat_map!G7,0)</f>
        <v>1388</v>
      </c>
      <c r="H56">
        <f>IF(AND(H5&lt;=$B$52,H5&gt;$C$52),Heat_map!H7,0)</f>
        <v>0</v>
      </c>
      <c r="I56">
        <f>IF(AND(I5&lt;=$B$52,I5&gt;$C$52),Heat_map!I7,0)</f>
        <v>0</v>
      </c>
      <c r="J56">
        <f>IF(AND(J5&lt;=$B$52,J5&gt;$C$52),Heat_map!J7,0)</f>
        <v>0</v>
      </c>
      <c r="K56">
        <f>IF(AND(K5&lt;=$B$52,K5&gt;$C$52),Heat_map!K7,0)</f>
        <v>0</v>
      </c>
      <c r="L56">
        <f>IF(AND(L5&lt;=$B$52,L5&gt;$C$52),Heat_map!L7,0)</f>
        <v>0</v>
      </c>
      <c r="M56">
        <f>IF(AND(M5&lt;=$B$52,M5&gt;$C$52),Heat_map!M7,0)</f>
        <v>0</v>
      </c>
      <c r="N56">
        <f>IF(AND(N5&lt;=$B$52,N5&gt;$C$52),Heat_map!N7,0)</f>
        <v>0</v>
      </c>
      <c r="O56">
        <f>IF(AND(O5&lt;=$B$52,O5&gt;$C$52),Heat_map!O7,0)</f>
        <v>0</v>
      </c>
      <c r="P56">
        <f>IF(AND(P5&lt;=$B$52,P5&gt;$C$52),Heat_map!P7,0)</f>
        <v>0</v>
      </c>
      <c r="Q56">
        <f>IF(AND(Q5&lt;=$B$52,Q5&gt;$C$52),Heat_map!Q7,0)</f>
        <v>0</v>
      </c>
      <c r="R56">
        <f>IF(AND(R5&lt;=$B$52,R5&gt;$C$52),Heat_map!R7,0)</f>
        <v>0</v>
      </c>
      <c r="S56">
        <f>IF(AND(S5&lt;=$B$52,S5&gt;$C$52),Heat_map!S7,0)</f>
        <v>0</v>
      </c>
      <c r="T56">
        <f>IF(AND(T5&lt;=$B$52,T5&gt;$C$52),Heat_map!T7,0)</f>
        <v>0</v>
      </c>
      <c r="U56">
        <f>IF(AND(U5&lt;=$B$52,U5&gt;$C$52),Heat_map!U7,0)</f>
        <v>0</v>
      </c>
      <c r="V56">
        <f>IF(AND(V5&lt;=$B$52,V5&gt;$C$52),Heat_map!V7,0)</f>
        <v>0</v>
      </c>
      <c r="W56">
        <f>IF(AND(W5&lt;=$B$52,W5&gt;$C$52),Heat_map!W7,0)</f>
        <v>0</v>
      </c>
      <c r="X56">
        <f>IF(AND(X5&lt;=$B$52,X5&gt;$C$52),Heat_map!X7,0)</f>
        <v>0</v>
      </c>
      <c r="Y56">
        <f>IF(AND(Y5&lt;=$B$52,Y5&gt;$C$52),Heat_map!Y7,0)</f>
        <v>0</v>
      </c>
      <c r="Z56">
        <f>IF(AND(Z5&lt;=$B$52,Z5&gt;$C$52),Heat_map!Z7,0)</f>
        <v>0</v>
      </c>
      <c r="AA56">
        <f>IF(AND(AA5&lt;=$B$52,AA5&gt;$C$52),Heat_map!AA7,0)</f>
        <v>0</v>
      </c>
      <c r="AB56">
        <f>IF(AND(AB5&lt;=$B$52,AB5&gt;$C$52),Heat_map!AB7,0)</f>
        <v>0</v>
      </c>
      <c r="AC56">
        <f>IF(AND(AC5&lt;=$B$52,AC5&gt;$C$52),Heat_map!AC7,0)</f>
        <v>0</v>
      </c>
      <c r="AD56">
        <f>IF(AND(AD5&lt;=$B$52,AD5&gt;$C$52),Heat_map!AD7,0)</f>
        <v>0</v>
      </c>
      <c r="AE56">
        <f>IF(AND(AE5&lt;=$B$52,AE5&gt;$C$52),Heat_map!AE7,0)</f>
        <v>0</v>
      </c>
      <c r="AF56">
        <f>IF(AND(AF5&lt;=$B$52,AF5&gt;$C$52),Heat_map!AF7,0)</f>
        <v>0</v>
      </c>
    </row>
    <row r="57" spans="1:32" x14ac:dyDescent="0.2">
      <c r="A57" s="36">
        <f t="shared" si="16"/>
        <v>37.5</v>
      </c>
      <c r="B57">
        <f>IF(AND(B6&lt;=$B$52,B6&gt;$C$52),Heat_map!B8,0)</f>
        <v>0</v>
      </c>
      <c r="C57">
        <f>IF(AND(C6&lt;=$B$52,C6&gt;$C$52),Heat_map!C8,0)</f>
        <v>0</v>
      </c>
      <c r="D57">
        <f>IF(AND(D6&lt;=$B$52,D6&gt;$C$52),Heat_map!D8,0)</f>
        <v>0</v>
      </c>
      <c r="E57">
        <f>IF(AND(E6&lt;=$B$52,E6&gt;$C$52),Heat_map!E8,0)</f>
        <v>0</v>
      </c>
      <c r="F57">
        <f>IF(AND(F6&lt;=$B$52,F6&gt;$C$52),Heat_map!F8,0)</f>
        <v>1276</v>
      </c>
      <c r="G57">
        <f>IF(AND(G6&lt;=$B$52,G6&gt;$C$52),Heat_map!G8,0)</f>
        <v>1441</v>
      </c>
      <c r="H57">
        <f>IF(AND(H6&lt;=$B$52,H6&gt;$C$52),Heat_map!H8,0)</f>
        <v>3773</v>
      </c>
      <c r="I57">
        <f>IF(AND(I6&lt;=$B$52,I6&gt;$C$52),Heat_map!I8,0)</f>
        <v>0</v>
      </c>
      <c r="J57">
        <f>IF(AND(J6&lt;=$B$52,J6&gt;$C$52),Heat_map!J8,0)</f>
        <v>0</v>
      </c>
      <c r="K57">
        <f>IF(AND(K6&lt;=$B$52,K6&gt;$C$52),Heat_map!K8,0)</f>
        <v>0</v>
      </c>
      <c r="L57">
        <f>IF(AND(L6&lt;=$B$52,L6&gt;$C$52),Heat_map!L8,0)</f>
        <v>0</v>
      </c>
      <c r="M57">
        <f>IF(AND(M6&lt;=$B$52,M6&gt;$C$52),Heat_map!M8,0)</f>
        <v>0</v>
      </c>
      <c r="N57">
        <f>IF(AND(N6&lt;=$B$52,N6&gt;$C$52),Heat_map!N8,0)</f>
        <v>0</v>
      </c>
      <c r="O57">
        <f>IF(AND(O6&lt;=$B$52,O6&gt;$C$52),Heat_map!O8,0)</f>
        <v>0</v>
      </c>
      <c r="P57">
        <f>IF(AND(P6&lt;=$B$52,P6&gt;$C$52),Heat_map!P8,0)</f>
        <v>0</v>
      </c>
      <c r="Q57">
        <f>IF(AND(Q6&lt;=$B$52,Q6&gt;$C$52),Heat_map!Q8,0)</f>
        <v>0</v>
      </c>
      <c r="R57">
        <f>IF(AND(R6&lt;=$B$52,R6&gt;$C$52),Heat_map!R8,0)</f>
        <v>0</v>
      </c>
      <c r="S57">
        <f>IF(AND(S6&lt;=$B$52,S6&gt;$C$52),Heat_map!S8,0)</f>
        <v>0</v>
      </c>
      <c r="T57">
        <f>IF(AND(T6&lt;=$B$52,T6&gt;$C$52),Heat_map!T8,0)</f>
        <v>0</v>
      </c>
      <c r="U57">
        <f>IF(AND(U6&lt;=$B$52,U6&gt;$C$52),Heat_map!U8,0)</f>
        <v>0</v>
      </c>
      <c r="V57">
        <f>IF(AND(V6&lt;=$B$52,V6&gt;$C$52),Heat_map!V8,0)</f>
        <v>0</v>
      </c>
      <c r="W57">
        <f>IF(AND(W6&lt;=$B$52,W6&gt;$C$52),Heat_map!W8,0)</f>
        <v>0</v>
      </c>
      <c r="X57">
        <f>IF(AND(X6&lt;=$B$52,X6&gt;$C$52),Heat_map!X8,0)</f>
        <v>0</v>
      </c>
      <c r="Y57">
        <f>IF(AND(Y6&lt;=$B$52,Y6&gt;$C$52),Heat_map!Y8,0)</f>
        <v>0</v>
      </c>
      <c r="Z57">
        <f>IF(AND(Z6&lt;=$B$52,Z6&gt;$C$52),Heat_map!Z8,0)</f>
        <v>0</v>
      </c>
      <c r="AA57">
        <f>IF(AND(AA6&lt;=$B$52,AA6&gt;$C$52),Heat_map!AA8,0)</f>
        <v>0</v>
      </c>
      <c r="AB57">
        <f>IF(AND(AB6&lt;=$B$52,AB6&gt;$C$52),Heat_map!AB8,0)</f>
        <v>0</v>
      </c>
      <c r="AC57">
        <f>IF(AND(AC6&lt;=$B$52,AC6&gt;$C$52),Heat_map!AC8,0)</f>
        <v>0</v>
      </c>
      <c r="AD57">
        <f>IF(AND(AD6&lt;=$B$52,AD6&gt;$C$52),Heat_map!AD8,0)</f>
        <v>0</v>
      </c>
      <c r="AE57">
        <f>IF(AND(AE6&lt;=$B$52,AE6&gt;$C$52),Heat_map!AE8,0)</f>
        <v>0</v>
      </c>
      <c r="AF57">
        <f>IF(AND(AF6&lt;=$B$52,AF6&gt;$C$52),Heat_map!AF8,0)</f>
        <v>0</v>
      </c>
    </row>
    <row r="58" spans="1:32" x14ac:dyDescent="0.2">
      <c r="A58" s="36">
        <f t="shared" si="16"/>
        <v>42.5</v>
      </c>
      <c r="B58">
        <f>IF(AND(B7&lt;=$B$52,B7&gt;$C$52),Heat_map!B9,0)</f>
        <v>0</v>
      </c>
      <c r="C58">
        <f>IF(AND(C7&lt;=$B$52,C7&gt;$C$52),Heat_map!C9,0)</f>
        <v>0</v>
      </c>
      <c r="D58">
        <f>IF(AND(D7&lt;=$B$52,D7&gt;$C$52),Heat_map!D9,0)</f>
        <v>0</v>
      </c>
      <c r="E58">
        <f>IF(AND(E7&lt;=$B$52,E7&gt;$C$52),Heat_map!E9,0)</f>
        <v>0</v>
      </c>
      <c r="F58">
        <f>IF(AND(F7&lt;=$B$52,F7&gt;$C$52),Heat_map!F9,0)</f>
        <v>0</v>
      </c>
      <c r="G58">
        <f>IF(AND(G7&lt;=$B$52,G7&gt;$C$52),Heat_map!G9,0)</f>
        <v>0</v>
      </c>
      <c r="H58">
        <f>IF(AND(H7&lt;=$B$52,H7&gt;$C$52),Heat_map!H9,0)</f>
        <v>2614</v>
      </c>
      <c r="I58">
        <f>IF(AND(I7&lt;=$B$52,I7&gt;$C$52),Heat_map!I9,0)</f>
        <v>2908</v>
      </c>
      <c r="J58">
        <f>IF(AND(J7&lt;=$B$52,J7&gt;$C$52),Heat_map!J9,0)</f>
        <v>0</v>
      </c>
      <c r="K58">
        <f>IF(AND(K7&lt;=$B$52,K7&gt;$C$52),Heat_map!K9,0)</f>
        <v>0</v>
      </c>
      <c r="L58">
        <f>IF(AND(L7&lt;=$B$52,L7&gt;$C$52),Heat_map!L9,0)</f>
        <v>0</v>
      </c>
      <c r="M58">
        <f>IF(AND(M7&lt;=$B$52,M7&gt;$C$52),Heat_map!M9,0)</f>
        <v>0</v>
      </c>
      <c r="N58">
        <f>IF(AND(N7&lt;=$B$52,N7&gt;$C$52),Heat_map!N9,0)</f>
        <v>0</v>
      </c>
      <c r="O58">
        <f>IF(AND(O7&lt;=$B$52,O7&gt;$C$52),Heat_map!O9,0)</f>
        <v>0</v>
      </c>
      <c r="P58">
        <f>IF(AND(P7&lt;=$B$52,P7&gt;$C$52),Heat_map!P9,0)</f>
        <v>0</v>
      </c>
      <c r="Q58">
        <f>IF(AND(Q7&lt;=$B$52,Q7&gt;$C$52),Heat_map!Q9,0)</f>
        <v>0</v>
      </c>
      <c r="R58">
        <f>IF(AND(R7&lt;=$B$52,R7&gt;$C$52),Heat_map!R9,0)</f>
        <v>0</v>
      </c>
      <c r="S58">
        <f>IF(AND(S7&lt;=$B$52,S7&gt;$C$52),Heat_map!S9,0)</f>
        <v>0</v>
      </c>
      <c r="T58">
        <f>IF(AND(T7&lt;=$B$52,T7&gt;$C$52),Heat_map!T9,0)</f>
        <v>0</v>
      </c>
      <c r="U58">
        <f>IF(AND(U7&lt;=$B$52,U7&gt;$C$52),Heat_map!U9,0)</f>
        <v>0</v>
      </c>
      <c r="V58">
        <f>IF(AND(V7&lt;=$B$52,V7&gt;$C$52),Heat_map!V9,0)</f>
        <v>0</v>
      </c>
      <c r="W58">
        <f>IF(AND(W7&lt;=$B$52,W7&gt;$C$52),Heat_map!W9,0)</f>
        <v>0</v>
      </c>
      <c r="X58">
        <f>IF(AND(X7&lt;=$B$52,X7&gt;$C$52),Heat_map!X9,0)</f>
        <v>0</v>
      </c>
      <c r="Y58">
        <f>IF(AND(Y7&lt;=$B$52,Y7&gt;$C$52),Heat_map!Y9,0)</f>
        <v>0</v>
      </c>
      <c r="Z58">
        <f>IF(AND(Z7&lt;=$B$52,Z7&gt;$C$52),Heat_map!Z9,0)</f>
        <v>0</v>
      </c>
      <c r="AA58">
        <f>IF(AND(AA7&lt;=$B$52,AA7&gt;$C$52),Heat_map!AA9,0)</f>
        <v>0</v>
      </c>
      <c r="AB58">
        <f>IF(AND(AB7&lt;=$B$52,AB7&gt;$C$52),Heat_map!AB9,0)</f>
        <v>0</v>
      </c>
      <c r="AC58">
        <f>IF(AND(AC7&lt;=$B$52,AC7&gt;$C$52),Heat_map!AC9,0)</f>
        <v>0</v>
      </c>
      <c r="AD58">
        <f>IF(AND(AD7&lt;=$B$52,AD7&gt;$C$52),Heat_map!AD9,0)</f>
        <v>0</v>
      </c>
      <c r="AE58">
        <f>IF(AND(AE7&lt;=$B$52,AE7&gt;$C$52),Heat_map!AE9,0)</f>
        <v>0</v>
      </c>
      <c r="AF58">
        <f>IF(AND(AF7&lt;=$B$52,AF7&gt;$C$52),Heat_map!AF9,0)</f>
        <v>0</v>
      </c>
    </row>
    <row r="59" spans="1:32" x14ac:dyDescent="0.2">
      <c r="A59" s="36">
        <f t="shared" si="16"/>
        <v>47.5</v>
      </c>
      <c r="B59">
        <f>IF(AND(B8&lt;=$B$52,B8&gt;$C$52),Heat_map!B10,0)</f>
        <v>0</v>
      </c>
      <c r="C59">
        <f>IF(AND(C8&lt;=$B$52,C8&gt;$C$52),Heat_map!C10,0)</f>
        <v>0</v>
      </c>
      <c r="D59">
        <f>IF(AND(D8&lt;=$B$52,D8&gt;$C$52),Heat_map!D10,0)</f>
        <v>0</v>
      </c>
      <c r="E59">
        <f>IF(AND(E8&lt;=$B$52,E8&gt;$C$52),Heat_map!E10,0)</f>
        <v>0</v>
      </c>
      <c r="F59">
        <f>IF(AND(F8&lt;=$B$52,F8&gt;$C$52),Heat_map!F10,0)</f>
        <v>0</v>
      </c>
      <c r="G59">
        <f>IF(AND(G8&lt;=$B$52,G8&gt;$C$52),Heat_map!G10,0)</f>
        <v>0</v>
      </c>
      <c r="H59">
        <f>IF(AND(H8&lt;=$B$52,H8&gt;$C$52),Heat_map!H10,0)</f>
        <v>0</v>
      </c>
      <c r="I59">
        <f>IF(AND(I8&lt;=$B$52,I8&gt;$C$52),Heat_map!I10,0)</f>
        <v>1950</v>
      </c>
      <c r="J59">
        <f>IF(AND(J8&lt;=$B$52,J8&gt;$C$52),Heat_map!J10,0)</f>
        <v>3673</v>
      </c>
      <c r="K59">
        <f>IF(AND(K8&lt;=$B$52,K8&gt;$C$52),Heat_map!K10,0)</f>
        <v>3405</v>
      </c>
      <c r="L59">
        <f>IF(AND(L8&lt;=$B$52,L8&gt;$C$52),Heat_map!L10,0)</f>
        <v>0</v>
      </c>
      <c r="M59">
        <f>IF(AND(M8&lt;=$B$52,M8&gt;$C$52),Heat_map!M10,0)</f>
        <v>0</v>
      </c>
      <c r="N59">
        <f>IF(AND(N8&lt;=$B$52,N8&gt;$C$52),Heat_map!N10,0)</f>
        <v>0</v>
      </c>
      <c r="O59">
        <f>IF(AND(O8&lt;=$B$52,O8&gt;$C$52),Heat_map!O10,0)</f>
        <v>0</v>
      </c>
      <c r="P59">
        <f>IF(AND(P8&lt;=$B$52,P8&gt;$C$52),Heat_map!P10,0)</f>
        <v>0</v>
      </c>
      <c r="Q59">
        <f>IF(AND(Q8&lt;=$B$52,Q8&gt;$C$52),Heat_map!Q10,0)</f>
        <v>0</v>
      </c>
      <c r="R59">
        <f>IF(AND(R8&lt;=$B$52,R8&gt;$C$52),Heat_map!R10,0)</f>
        <v>0</v>
      </c>
      <c r="S59">
        <f>IF(AND(S8&lt;=$B$52,S8&gt;$C$52),Heat_map!S10,0)</f>
        <v>0</v>
      </c>
      <c r="T59">
        <f>IF(AND(T8&lt;=$B$52,T8&gt;$C$52),Heat_map!T10,0)</f>
        <v>0</v>
      </c>
      <c r="U59">
        <f>IF(AND(U8&lt;=$B$52,U8&gt;$C$52),Heat_map!U10,0)</f>
        <v>0</v>
      </c>
      <c r="V59">
        <f>IF(AND(V8&lt;=$B$52,V8&gt;$C$52),Heat_map!V10,0)</f>
        <v>0</v>
      </c>
      <c r="W59">
        <f>IF(AND(W8&lt;=$B$52,W8&gt;$C$52),Heat_map!W10,0)</f>
        <v>0</v>
      </c>
      <c r="X59">
        <f>IF(AND(X8&lt;=$B$52,X8&gt;$C$52),Heat_map!X10,0)</f>
        <v>0</v>
      </c>
      <c r="Y59">
        <f>IF(AND(Y8&lt;=$B$52,Y8&gt;$C$52),Heat_map!Y10,0)</f>
        <v>0</v>
      </c>
      <c r="Z59">
        <f>IF(AND(Z8&lt;=$B$52,Z8&gt;$C$52),Heat_map!Z10,0)</f>
        <v>0</v>
      </c>
      <c r="AA59">
        <f>IF(AND(AA8&lt;=$B$52,AA8&gt;$C$52),Heat_map!AA10,0)</f>
        <v>0</v>
      </c>
      <c r="AB59">
        <f>IF(AND(AB8&lt;=$B$52,AB8&gt;$C$52),Heat_map!AB10,0)</f>
        <v>0</v>
      </c>
      <c r="AC59">
        <f>IF(AND(AC8&lt;=$B$52,AC8&gt;$C$52),Heat_map!AC10,0)</f>
        <v>0</v>
      </c>
      <c r="AD59">
        <f>IF(AND(AD8&lt;=$B$52,AD8&gt;$C$52),Heat_map!AD10,0)</f>
        <v>0</v>
      </c>
      <c r="AE59">
        <f>IF(AND(AE8&lt;=$B$52,AE8&gt;$C$52),Heat_map!AE10,0)</f>
        <v>0</v>
      </c>
      <c r="AF59">
        <f>IF(AND(AF8&lt;=$B$52,AF8&gt;$C$52),Heat_map!AF10,0)</f>
        <v>0</v>
      </c>
    </row>
    <row r="60" spans="1:32" x14ac:dyDescent="0.2">
      <c r="A60" s="36">
        <f t="shared" si="16"/>
        <v>52.5</v>
      </c>
      <c r="B60">
        <f>IF(AND(B9&lt;=$B$52,B9&gt;$C$52),Heat_map!B11,0)</f>
        <v>0</v>
      </c>
      <c r="C60">
        <f>IF(AND(C9&lt;=$B$52,C9&gt;$C$52),Heat_map!C11,0)</f>
        <v>0</v>
      </c>
      <c r="D60">
        <f>IF(AND(D9&lt;=$B$52,D9&gt;$C$52),Heat_map!D11,0)</f>
        <v>0</v>
      </c>
      <c r="E60">
        <f>IF(AND(E9&lt;=$B$52,E9&gt;$C$52),Heat_map!E11,0)</f>
        <v>0</v>
      </c>
      <c r="F60">
        <f>IF(AND(F9&lt;=$B$52,F9&gt;$C$52),Heat_map!F11,0)</f>
        <v>0</v>
      </c>
      <c r="G60">
        <f>IF(AND(G9&lt;=$B$52,G9&gt;$C$52),Heat_map!G11,0)</f>
        <v>0</v>
      </c>
      <c r="H60">
        <f>IF(AND(H9&lt;=$B$52,H9&gt;$C$52),Heat_map!H11,0)</f>
        <v>0</v>
      </c>
      <c r="I60">
        <f>IF(AND(I9&lt;=$B$52,I9&gt;$C$52),Heat_map!I11,0)</f>
        <v>0</v>
      </c>
      <c r="J60">
        <f>IF(AND(J9&lt;=$B$52,J9&gt;$C$52),Heat_map!J11,0)</f>
        <v>3058</v>
      </c>
      <c r="K60">
        <f>IF(AND(K9&lt;=$B$52,K9&gt;$C$52),Heat_map!K11,0)</f>
        <v>2708</v>
      </c>
      <c r="L60">
        <f>IF(AND(L9&lt;=$B$52,L9&gt;$C$52),Heat_map!L11,0)</f>
        <v>2376</v>
      </c>
      <c r="M60">
        <f>IF(AND(M9&lt;=$B$52,M9&gt;$C$52),Heat_map!M11,0)</f>
        <v>2328</v>
      </c>
      <c r="N60">
        <f>IF(AND(N9&lt;=$B$52,N9&gt;$C$52),Heat_map!N11,0)</f>
        <v>2099</v>
      </c>
      <c r="O60">
        <f>IF(AND(O9&lt;=$B$52,O9&gt;$C$52),Heat_map!O11,0)</f>
        <v>1038</v>
      </c>
      <c r="P60">
        <f>IF(AND(P9&lt;=$B$52,P9&gt;$C$52),Heat_map!P11,0)</f>
        <v>956</v>
      </c>
      <c r="Q60">
        <f>IF(AND(Q9&lt;=$B$52,Q9&gt;$C$52),Heat_map!Q11,0)</f>
        <v>663</v>
      </c>
      <c r="R60">
        <f>IF(AND(R9&lt;=$B$52,R9&gt;$C$52),Heat_map!R11,0)</f>
        <v>520</v>
      </c>
      <c r="S60">
        <f>IF(AND(S9&lt;=$B$52,S9&gt;$C$52),Heat_map!S11,0)</f>
        <v>476</v>
      </c>
      <c r="T60">
        <f>IF(AND(T9&lt;=$B$52,T9&gt;$C$52),Heat_map!T11,0)</f>
        <v>316</v>
      </c>
      <c r="U60">
        <f>IF(AND(U9&lt;=$B$52,U9&gt;$C$52),Heat_map!U11,0)</f>
        <v>265</v>
      </c>
      <c r="V60">
        <f>IF(AND(V9&lt;=$B$52,V9&gt;$C$52),Heat_map!V11,0)</f>
        <v>218</v>
      </c>
      <c r="W60">
        <f>IF(AND(W9&lt;=$B$52,W9&gt;$C$52),Heat_map!W11,0)</f>
        <v>162</v>
      </c>
      <c r="X60">
        <f>IF(AND(X9&lt;=$B$52,X9&gt;$C$52),Heat_map!X11,0)</f>
        <v>123</v>
      </c>
      <c r="Y60">
        <f>IF(AND(Y9&lt;=$B$52,Y9&gt;$C$52),Heat_map!Y11,0)</f>
        <v>106</v>
      </c>
      <c r="Z60">
        <f>IF(AND(Z9&lt;=$B$52,Z9&gt;$C$52),Heat_map!Z11,0)</f>
        <v>102</v>
      </c>
      <c r="AA60">
        <f>IF(AND(AA9&lt;=$B$52,AA9&gt;$C$52),Heat_map!AA11,0)</f>
        <v>67</v>
      </c>
      <c r="AB60">
        <f>IF(AND(AB9&lt;=$B$52,AB9&gt;$C$52),Heat_map!AB11,0)</f>
        <v>67</v>
      </c>
      <c r="AC60">
        <f>IF(AND(AC9&lt;=$B$52,AC9&gt;$C$52),Heat_map!AC11,0)</f>
        <v>49</v>
      </c>
      <c r="AD60">
        <f>IF(AND(AD9&lt;=$B$52,AD9&gt;$C$52),Heat_map!AD11,0)</f>
        <v>50</v>
      </c>
      <c r="AE60">
        <f>IF(AND(AE9&lt;=$B$52,AE9&gt;$C$52),Heat_map!AE11,0)</f>
        <v>30</v>
      </c>
      <c r="AF60">
        <f>IF(AND(AF9&lt;=$B$52,AF9&gt;$C$52),Heat_map!AF11,0)</f>
        <v>217</v>
      </c>
    </row>
    <row r="61" spans="1:32" x14ac:dyDescent="0.2">
      <c r="A61" s="36">
        <f t="shared" si="16"/>
        <v>57.5</v>
      </c>
      <c r="B61">
        <f>IF(AND(B10&lt;=$B$52,B10&gt;$C$52),Heat_map!B12,0)</f>
        <v>0</v>
      </c>
      <c r="C61">
        <f>IF(AND(C10&lt;=$B$52,C10&gt;$C$52),Heat_map!C12,0)</f>
        <v>0</v>
      </c>
      <c r="D61">
        <f>IF(AND(D10&lt;=$B$52,D10&gt;$C$52),Heat_map!D12,0)</f>
        <v>0</v>
      </c>
      <c r="E61">
        <f>IF(AND(E10&lt;=$B$52,E10&gt;$C$52),Heat_map!E12,0)</f>
        <v>0</v>
      </c>
      <c r="F61">
        <f>IF(AND(F10&lt;=$B$52,F10&gt;$C$52),Heat_map!F12,0)</f>
        <v>0</v>
      </c>
      <c r="G61">
        <f>IF(AND(G10&lt;=$B$52,G10&gt;$C$52),Heat_map!G12,0)</f>
        <v>0</v>
      </c>
      <c r="H61">
        <f>IF(AND(H10&lt;=$B$52,H10&gt;$C$52),Heat_map!H12,0)</f>
        <v>0</v>
      </c>
      <c r="I61">
        <f>IF(AND(I10&lt;=$B$52,I10&gt;$C$52),Heat_map!I12,0)</f>
        <v>0</v>
      </c>
      <c r="J61">
        <f>IF(AND(J10&lt;=$B$52,J10&gt;$C$52),Heat_map!J12,0)</f>
        <v>0</v>
      </c>
      <c r="K61">
        <f>IF(AND(K10&lt;=$B$52,K10&gt;$C$52),Heat_map!K12,0)</f>
        <v>0</v>
      </c>
      <c r="L61">
        <f>IF(AND(L10&lt;=$B$52,L10&gt;$C$52),Heat_map!L12,0)</f>
        <v>0</v>
      </c>
      <c r="M61">
        <f>IF(AND(M10&lt;=$B$52,M10&gt;$C$52),Heat_map!M12,0)</f>
        <v>1916</v>
      </c>
      <c r="N61">
        <f>IF(AND(N10&lt;=$B$52,N10&gt;$C$52),Heat_map!N12,0)</f>
        <v>1715</v>
      </c>
      <c r="O61">
        <f>IF(AND(O10&lt;=$B$52,O10&gt;$C$52),Heat_map!O12,0)</f>
        <v>868</v>
      </c>
      <c r="P61">
        <f>IF(AND(P10&lt;=$B$52,P10&gt;$C$52),Heat_map!P12,0)</f>
        <v>842</v>
      </c>
      <c r="Q61">
        <f>IF(AND(Q10&lt;=$B$52,Q10&gt;$C$52),Heat_map!Q12,0)</f>
        <v>575</v>
      </c>
      <c r="R61">
        <f>IF(AND(R10&lt;=$B$52,R10&gt;$C$52),Heat_map!R12,0)</f>
        <v>513</v>
      </c>
      <c r="S61">
        <f>IF(AND(S10&lt;=$B$52,S10&gt;$C$52),Heat_map!S12,0)</f>
        <v>545</v>
      </c>
      <c r="T61">
        <f>IF(AND(T10&lt;=$B$52,T10&gt;$C$52),Heat_map!T12,0)</f>
        <v>354</v>
      </c>
      <c r="U61">
        <f>IF(AND(U10&lt;=$B$52,U10&gt;$C$52),Heat_map!U12,0)</f>
        <v>271</v>
      </c>
      <c r="V61">
        <f>IF(AND(V10&lt;=$B$52,V10&gt;$C$52),Heat_map!V12,0)</f>
        <v>289</v>
      </c>
      <c r="W61">
        <f>IF(AND(W10&lt;=$B$52,W10&gt;$C$52),Heat_map!W12,0)</f>
        <v>211</v>
      </c>
      <c r="X61">
        <f>IF(AND(X10&lt;=$B$52,X10&gt;$C$52),Heat_map!X12,0)</f>
        <v>180</v>
      </c>
      <c r="Y61">
        <f>IF(AND(Y10&lt;=$B$52,Y10&gt;$C$52),Heat_map!Y12,0)</f>
        <v>124</v>
      </c>
      <c r="Z61">
        <f>IF(AND(Z10&lt;=$B$52,Z10&gt;$C$52),Heat_map!Z12,0)</f>
        <v>130</v>
      </c>
      <c r="AA61">
        <f>IF(AND(AA10&lt;=$B$52,AA10&gt;$C$52),Heat_map!AA12,0)</f>
        <v>117</v>
      </c>
      <c r="AB61">
        <f>IF(AND(AB10&lt;=$B$52,AB10&gt;$C$52),Heat_map!AB12,0)</f>
        <v>70</v>
      </c>
      <c r="AC61">
        <f>IF(AND(AC10&lt;=$B$52,AC10&gt;$C$52),Heat_map!AC12,0)</f>
        <v>81</v>
      </c>
      <c r="AD61">
        <f>IF(AND(AD10&lt;=$B$52,AD10&gt;$C$52),Heat_map!AD12,0)</f>
        <v>72</v>
      </c>
      <c r="AE61">
        <f>IF(AND(AE10&lt;=$B$52,AE10&gt;$C$52),Heat_map!AE12,0)</f>
        <v>61</v>
      </c>
      <c r="AF61">
        <f>IF(AND(AF10&lt;=$B$52,AF10&gt;$C$52),Heat_map!AF12,0)</f>
        <v>309</v>
      </c>
    </row>
    <row r="62" spans="1:32" x14ac:dyDescent="0.2">
      <c r="A62" s="36">
        <f t="shared" si="16"/>
        <v>62.5</v>
      </c>
      <c r="B62">
        <f>IF(AND(B11&lt;=$B$52,B11&gt;$C$52),Heat_map!B13,0)</f>
        <v>0</v>
      </c>
      <c r="C62">
        <f>IF(AND(C11&lt;=$B$52,C11&gt;$C$52),Heat_map!C13,0)</f>
        <v>0</v>
      </c>
      <c r="D62">
        <f>IF(AND(D11&lt;=$B$52,D11&gt;$C$52),Heat_map!D13,0)</f>
        <v>0</v>
      </c>
      <c r="E62">
        <f>IF(AND(E11&lt;=$B$52,E11&gt;$C$52),Heat_map!E13,0)</f>
        <v>0</v>
      </c>
      <c r="F62">
        <f>IF(AND(F11&lt;=$B$52,F11&gt;$C$52),Heat_map!F13,0)</f>
        <v>0</v>
      </c>
      <c r="G62">
        <f>IF(AND(G11&lt;=$B$52,G11&gt;$C$52),Heat_map!G13,0)</f>
        <v>0</v>
      </c>
      <c r="H62">
        <f>IF(AND(H11&lt;=$B$52,H11&gt;$C$52),Heat_map!H13,0)</f>
        <v>0</v>
      </c>
      <c r="I62">
        <f>IF(AND(I11&lt;=$B$52,I11&gt;$C$52),Heat_map!I13,0)</f>
        <v>0</v>
      </c>
      <c r="J62">
        <f>IF(AND(J11&lt;=$B$52,J11&gt;$C$52),Heat_map!J13,0)</f>
        <v>0</v>
      </c>
      <c r="K62">
        <f>IF(AND(K11&lt;=$B$52,K11&gt;$C$52),Heat_map!K13,0)</f>
        <v>0</v>
      </c>
      <c r="L62">
        <f>IF(AND(L11&lt;=$B$52,L11&gt;$C$52),Heat_map!L13,0)</f>
        <v>0</v>
      </c>
      <c r="M62">
        <f>IF(AND(M11&lt;=$B$52,M11&gt;$C$52),Heat_map!M13,0)</f>
        <v>0</v>
      </c>
      <c r="N62">
        <f>IF(AND(N11&lt;=$B$52,N11&gt;$C$52),Heat_map!N13,0)</f>
        <v>0</v>
      </c>
      <c r="O62">
        <f>IF(AND(O11&lt;=$B$52,O11&gt;$C$52),Heat_map!O13,0)</f>
        <v>0</v>
      </c>
      <c r="P62">
        <f>IF(AND(P11&lt;=$B$52,P11&gt;$C$52),Heat_map!P13,0)</f>
        <v>0</v>
      </c>
      <c r="Q62">
        <f>IF(AND(Q11&lt;=$B$52,Q11&gt;$C$52),Heat_map!Q13,0)</f>
        <v>0</v>
      </c>
      <c r="R62">
        <f>IF(AND(R11&lt;=$B$52,R11&gt;$C$52),Heat_map!R13,0)</f>
        <v>0</v>
      </c>
      <c r="S62">
        <f>IF(AND(S11&lt;=$B$52,S11&gt;$C$52),Heat_map!S13,0)</f>
        <v>0</v>
      </c>
      <c r="T62">
        <f>IF(AND(T11&lt;=$B$52,T11&gt;$C$52),Heat_map!T13,0)</f>
        <v>0</v>
      </c>
      <c r="U62">
        <f>IF(AND(U11&lt;=$B$52,U11&gt;$C$52),Heat_map!U13,0)</f>
        <v>0</v>
      </c>
      <c r="V62">
        <f>IF(AND(V11&lt;=$B$52,V11&gt;$C$52),Heat_map!V13,0)</f>
        <v>0</v>
      </c>
      <c r="W62">
        <f>IF(AND(W11&lt;=$B$52,W11&gt;$C$52),Heat_map!W13,0)</f>
        <v>0</v>
      </c>
      <c r="X62">
        <f>IF(AND(X11&lt;=$B$52,X11&gt;$C$52),Heat_map!X13,0)</f>
        <v>0</v>
      </c>
      <c r="Y62">
        <f>IF(AND(Y11&lt;=$B$52,Y11&gt;$C$52),Heat_map!Y13,0)</f>
        <v>0</v>
      </c>
      <c r="Z62">
        <f>IF(AND(Z11&lt;=$B$52,Z11&gt;$C$52),Heat_map!Z13,0)</f>
        <v>0</v>
      </c>
      <c r="AA62">
        <f>IF(AND(AA11&lt;=$B$52,AA11&gt;$C$52),Heat_map!AA13,0)</f>
        <v>0</v>
      </c>
      <c r="AB62">
        <f>IF(AND(AB11&lt;=$B$52,AB11&gt;$C$52),Heat_map!AB13,0)</f>
        <v>0</v>
      </c>
      <c r="AC62">
        <f>IF(AND(AC11&lt;=$B$52,AC11&gt;$C$52),Heat_map!AC13,0)</f>
        <v>0</v>
      </c>
      <c r="AD62">
        <f>IF(AND(AD11&lt;=$B$52,AD11&gt;$C$52),Heat_map!AD13,0)</f>
        <v>0</v>
      </c>
      <c r="AE62">
        <f>IF(AND(AE11&lt;=$B$52,AE11&gt;$C$52),Heat_map!AE13,0)</f>
        <v>0</v>
      </c>
      <c r="AF62">
        <f>IF(AND(AF11&lt;=$B$52,AF11&gt;$C$52),Heat_map!AF13,0)</f>
        <v>0</v>
      </c>
    </row>
    <row r="63" spans="1:32" x14ac:dyDescent="0.2">
      <c r="A63" s="36">
        <f>A50</f>
        <v>67.5</v>
      </c>
      <c r="B63">
        <f>IF(AND(B12&lt;=$B$52,B12&gt;$C$52),Heat_map!B14,0)</f>
        <v>0</v>
      </c>
      <c r="C63">
        <f>IF(AND(C12&lt;=$B$52,C12&gt;$C$52),Heat_map!C14,0)</f>
        <v>0</v>
      </c>
      <c r="D63">
        <f>IF(AND(D12&lt;=$B$52,D12&gt;$C$52),Heat_map!D14,0)</f>
        <v>0</v>
      </c>
      <c r="E63">
        <f>IF(AND(E12&lt;=$B$52,E12&gt;$C$52),Heat_map!E14,0)</f>
        <v>0</v>
      </c>
      <c r="F63">
        <f>IF(AND(F12&lt;=$B$52,F12&gt;$C$52),Heat_map!F14,0)</f>
        <v>0</v>
      </c>
      <c r="G63">
        <f>IF(AND(G12&lt;=$B$52,G12&gt;$C$52),Heat_map!G14,0)</f>
        <v>0</v>
      </c>
      <c r="H63">
        <f>IF(AND(H12&lt;=$B$52,H12&gt;$C$52),Heat_map!H14,0)</f>
        <v>0</v>
      </c>
      <c r="I63">
        <f>IF(AND(I12&lt;=$B$52,I12&gt;$C$52),Heat_map!I14,0)</f>
        <v>0</v>
      </c>
      <c r="J63">
        <f>IF(AND(J12&lt;=$B$52,J12&gt;$C$52),Heat_map!J14,0)</f>
        <v>0</v>
      </c>
      <c r="K63">
        <f>IF(AND(K12&lt;=$B$52,K12&gt;$C$52),Heat_map!K14,0)</f>
        <v>0</v>
      </c>
      <c r="L63">
        <f>IF(AND(L12&lt;=$B$52,L12&gt;$C$52),Heat_map!L14,0)</f>
        <v>0</v>
      </c>
      <c r="M63">
        <f>IF(AND(M12&lt;=$B$52,M12&gt;$C$52),Heat_map!M14,0)</f>
        <v>0</v>
      </c>
      <c r="N63">
        <f>IF(AND(N12&lt;=$B$52,N12&gt;$C$52),Heat_map!N14,0)</f>
        <v>0</v>
      </c>
      <c r="O63">
        <f>IF(AND(O12&lt;=$B$52,O12&gt;$C$52),Heat_map!O14,0)</f>
        <v>0</v>
      </c>
      <c r="P63">
        <f>IF(AND(P12&lt;=$B$52,P12&gt;$C$52),Heat_map!P14,0)</f>
        <v>0</v>
      </c>
      <c r="Q63">
        <f>IF(AND(Q12&lt;=$B$52,Q12&gt;$C$52),Heat_map!Q14,0)</f>
        <v>0</v>
      </c>
      <c r="R63">
        <f>IF(AND(R12&lt;=$B$52,R12&gt;$C$52),Heat_map!R14,0)</f>
        <v>0</v>
      </c>
      <c r="S63">
        <f>IF(AND(S12&lt;=$B$52,S12&gt;$C$52),Heat_map!S14,0)</f>
        <v>0</v>
      </c>
      <c r="T63">
        <f>IF(AND(T12&lt;=$B$52,T12&gt;$C$52),Heat_map!T14,0)</f>
        <v>0</v>
      </c>
      <c r="U63">
        <f>IF(AND(U12&lt;=$B$52,U12&gt;$C$52),Heat_map!U14,0)</f>
        <v>0</v>
      </c>
      <c r="V63">
        <f>IF(AND(V12&lt;=$B$52,V12&gt;$C$52),Heat_map!V14,0)</f>
        <v>0</v>
      </c>
      <c r="W63">
        <f>IF(AND(W12&lt;=$B$52,W12&gt;$C$52),Heat_map!W14,0)</f>
        <v>0</v>
      </c>
      <c r="X63">
        <f>IF(AND(X12&lt;=$B$52,X12&gt;$C$52),Heat_map!X14,0)</f>
        <v>0</v>
      </c>
      <c r="Y63">
        <f>IF(AND(Y12&lt;=$B$52,Y12&gt;$C$52),Heat_map!Y14,0)</f>
        <v>0</v>
      </c>
      <c r="Z63">
        <f>IF(AND(Z12&lt;=$B$52,Z12&gt;$C$52),Heat_map!Z14,0)</f>
        <v>0</v>
      </c>
      <c r="AA63">
        <f>IF(AND(AA12&lt;=$B$52,AA12&gt;$C$52),Heat_map!AA14,0)</f>
        <v>0</v>
      </c>
      <c r="AB63">
        <f>IF(AND(AB12&lt;=$B$52,AB12&gt;$C$52),Heat_map!AB14,0)</f>
        <v>0</v>
      </c>
      <c r="AC63">
        <f>IF(AND(AC12&lt;=$B$52,AC12&gt;$C$52),Heat_map!AC14,0)</f>
        <v>0</v>
      </c>
      <c r="AD63">
        <f>IF(AND(AD12&lt;=$B$52,AD12&gt;$C$52),Heat_map!AD14,0)</f>
        <v>0</v>
      </c>
      <c r="AE63">
        <f>IF(AND(AE12&lt;=$B$52,AE12&gt;$C$52),Heat_map!AE14,0)</f>
        <v>0</v>
      </c>
      <c r="AF63">
        <f>IF(AND(AF12&lt;=$B$52,AF12&gt;$C$52),Heat_map!AF14,0)</f>
        <v>0</v>
      </c>
    </row>
    <row r="64" spans="1:32" x14ac:dyDescent="0.2">
      <c r="A64" s="36">
        <f t="shared" ref="A64" si="17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F76" si="18">A53</f>
        <v>Midpoint age / salary</v>
      </c>
      <c r="B66" s="36">
        <f t="shared" si="18"/>
        <v>2500</v>
      </c>
      <c r="C66" s="36">
        <f t="shared" si="18"/>
        <v>7500</v>
      </c>
      <c r="D66" s="36">
        <f t="shared" si="18"/>
        <v>12500</v>
      </c>
      <c r="E66" s="36">
        <f t="shared" si="18"/>
        <v>17500</v>
      </c>
      <c r="F66" s="36">
        <f t="shared" si="18"/>
        <v>22500</v>
      </c>
      <c r="G66" s="36">
        <f t="shared" si="18"/>
        <v>27500</v>
      </c>
      <c r="H66" s="36">
        <f t="shared" si="18"/>
        <v>32500</v>
      </c>
      <c r="I66" s="36">
        <f t="shared" si="18"/>
        <v>37500</v>
      </c>
      <c r="J66" s="36">
        <f t="shared" si="18"/>
        <v>42500</v>
      </c>
      <c r="K66" s="36">
        <f t="shared" si="18"/>
        <v>47500</v>
      </c>
      <c r="L66" s="36">
        <f t="shared" si="18"/>
        <v>52500</v>
      </c>
      <c r="M66" s="36">
        <f t="shared" si="18"/>
        <v>57500</v>
      </c>
      <c r="N66" s="36">
        <f t="shared" si="18"/>
        <v>62500</v>
      </c>
      <c r="O66" s="36">
        <f t="shared" si="18"/>
        <v>67500</v>
      </c>
      <c r="P66" s="36">
        <f t="shared" si="18"/>
        <v>72500</v>
      </c>
      <c r="Q66" s="36">
        <f t="shared" si="18"/>
        <v>77500</v>
      </c>
      <c r="R66" s="36">
        <f t="shared" si="18"/>
        <v>82500</v>
      </c>
      <c r="S66" s="36">
        <f t="shared" si="18"/>
        <v>87500</v>
      </c>
      <c r="T66" s="36">
        <f t="shared" si="18"/>
        <v>92500</v>
      </c>
      <c r="U66" s="36">
        <f t="shared" si="18"/>
        <v>97500</v>
      </c>
      <c r="V66" s="36">
        <f t="shared" si="18"/>
        <v>102500</v>
      </c>
      <c r="W66" s="36">
        <f t="shared" si="18"/>
        <v>107500</v>
      </c>
      <c r="X66" s="36">
        <f t="shared" si="18"/>
        <v>112500</v>
      </c>
      <c r="Y66" s="36">
        <f t="shared" si="18"/>
        <v>117500</v>
      </c>
      <c r="Z66" s="36">
        <f t="shared" si="18"/>
        <v>122500</v>
      </c>
      <c r="AA66" s="36">
        <f t="shared" si="18"/>
        <v>127500</v>
      </c>
      <c r="AB66" s="36">
        <f t="shared" si="18"/>
        <v>132500</v>
      </c>
      <c r="AC66" s="36">
        <f t="shared" si="18"/>
        <v>137500</v>
      </c>
      <c r="AD66" s="36">
        <f t="shared" si="18"/>
        <v>142500</v>
      </c>
      <c r="AE66" s="36">
        <f t="shared" si="18"/>
        <v>147500</v>
      </c>
      <c r="AF66" s="36">
        <f t="shared" si="18"/>
        <v>200000</v>
      </c>
    </row>
    <row r="67" spans="1:32" x14ac:dyDescent="0.2">
      <c r="A67" s="36">
        <f t="shared" si="18"/>
        <v>22.5</v>
      </c>
      <c r="B67">
        <f>IF(AND(B3&lt;=$B$65,B3&gt;$C$65),Heat_map!B5,0)</f>
        <v>0</v>
      </c>
      <c r="C67">
        <f>IF(AND(C3&lt;=$B$65,C3&gt;$C$65),Heat_map!C5,0)</f>
        <v>0</v>
      </c>
      <c r="D67">
        <f>IF(AND(D3&lt;=$B$65,D3&gt;$C$65),Heat_map!D5,0)</f>
        <v>0</v>
      </c>
      <c r="E67">
        <f>IF(AND(E3&lt;=$B$65,E3&gt;$C$65),Heat_map!E5,0)</f>
        <v>0</v>
      </c>
      <c r="F67">
        <f>IF(AND(F3&lt;=$B$65,F3&gt;$C$65),Heat_map!F5,0)</f>
        <v>219</v>
      </c>
      <c r="G67">
        <f>IF(AND(G3&lt;=$B$65,G3&gt;$C$65),Heat_map!G5,0)</f>
        <v>381</v>
      </c>
      <c r="H67">
        <f>IF(AND(H3&lt;=$B$65,H3&gt;$C$65),Heat_map!H5,0)</f>
        <v>0</v>
      </c>
      <c r="I67">
        <f>IF(AND(I3&lt;=$B$65,I3&gt;$C$65),Heat_map!I5,0)</f>
        <v>0</v>
      </c>
      <c r="J67">
        <f>IF(AND(J3&lt;=$B$65,J3&gt;$C$65),Heat_map!J5,0)</f>
        <v>0</v>
      </c>
      <c r="K67">
        <f>IF(AND(K3&lt;=$B$65,K3&gt;$C$65),Heat_map!K5,0)</f>
        <v>0</v>
      </c>
      <c r="L67">
        <f>IF(AND(L3&lt;=$B$65,L3&gt;$C$65),Heat_map!L5,0)</f>
        <v>0</v>
      </c>
      <c r="M67">
        <f>IF(AND(M3&lt;=$B$65,M3&gt;$C$65),Heat_map!M5,0)</f>
        <v>0</v>
      </c>
      <c r="N67">
        <f>IF(AND(N3&lt;=$B$65,N3&gt;$C$65),Heat_map!N5,0)</f>
        <v>0</v>
      </c>
      <c r="O67">
        <f>IF(AND(O3&lt;=$B$65,O3&gt;$C$65),Heat_map!O5,0)</f>
        <v>0</v>
      </c>
      <c r="P67">
        <f>IF(AND(P3&lt;=$B$65,P3&gt;$C$65),Heat_map!P5,0)</f>
        <v>0</v>
      </c>
      <c r="Q67">
        <f>IF(AND(Q3&lt;=$B$65,Q3&gt;$C$65),Heat_map!Q5,0)</f>
        <v>0</v>
      </c>
      <c r="R67">
        <f>IF(AND(R3&lt;=$B$65,R3&gt;$C$65),Heat_map!R5,0)</f>
        <v>0</v>
      </c>
      <c r="S67">
        <f>IF(AND(S3&lt;=$B$65,S3&gt;$C$65),Heat_map!S5,0)</f>
        <v>0</v>
      </c>
      <c r="T67">
        <f>IF(AND(T3&lt;=$B$65,T3&gt;$C$65),Heat_map!T5,0)</f>
        <v>0</v>
      </c>
      <c r="U67">
        <f>IF(AND(U3&lt;=$B$65,U3&gt;$C$65),Heat_map!U5,0)</f>
        <v>0</v>
      </c>
      <c r="V67">
        <f>IF(AND(V3&lt;=$B$65,V3&gt;$C$65),Heat_map!V5,0)</f>
        <v>0</v>
      </c>
      <c r="W67">
        <f>IF(AND(W3&lt;=$B$65,W3&gt;$C$65),Heat_map!W5,0)</f>
        <v>0</v>
      </c>
      <c r="X67">
        <f>IF(AND(X3&lt;=$B$65,X3&gt;$C$65),Heat_map!X5,0)</f>
        <v>0</v>
      </c>
      <c r="Y67">
        <f>IF(AND(Y3&lt;=$B$65,Y3&gt;$C$65),Heat_map!Y5,0)</f>
        <v>0</v>
      </c>
      <c r="Z67">
        <f>IF(AND(Z3&lt;=$B$65,Z3&gt;$C$65),Heat_map!Z5,0)</f>
        <v>0</v>
      </c>
      <c r="AA67">
        <f>IF(AND(AA3&lt;=$B$65,AA3&gt;$C$65),Heat_map!AA5,0)</f>
        <v>0</v>
      </c>
      <c r="AB67">
        <f>IF(AND(AB3&lt;=$B$65,AB3&gt;$C$65),Heat_map!AB5,0)</f>
        <v>0</v>
      </c>
      <c r="AC67">
        <f>IF(AND(AC3&lt;=$B$65,AC3&gt;$C$65),Heat_map!AC5,0)</f>
        <v>0</v>
      </c>
      <c r="AD67">
        <f>IF(AND(AD3&lt;=$B$65,AD3&gt;$C$65),Heat_map!AD5,0)</f>
        <v>0</v>
      </c>
      <c r="AE67">
        <f>IF(AND(AE3&lt;=$B$65,AE3&gt;$C$65),Heat_map!AE5,0)</f>
        <v>0</v>
      </c>
      <c r="AF67">
        <f>IF(AND(AF3&lt;=$B$65,AF3&gt;$C$65),Heat_map!AF5,0)</f>
        <v>0</v>
      </c>
    </row>
    <row r="68" spans="1:32" x14ac:dyDescent="0.2">
      <c r="A68" s="36">
        <f t="shared" si="18"/>
        <v>27.5</v>
      </c>
      <c r="B68">
        <f>IF(AND(B4&lt;=$B$65,B4&gt;$C$65),Heat_map!B6,0)</f>
        <v>0</v>
      </c>
      <c r="C68">
        <f>IF(AND(C4&lt;=$B$65,C4&gt;$C$65),Heat_map!C6,0)</f>
        <v>0</v>
      </c>
      <c r="D68">
        <f>IF(AND(D4&lt;=$B$65,D4&gt;$C$65),Heat_map!D6,0)</f>
        <v>0</v>
      </c>
      <c r="E68">
        <f>IF(AND(E4&lt;=$B$65,E4&gt;$C$65),Heat_map!E6,0)</f>
        <v>0</v>
      </c>
      <c r="F68">
        <f>IF(AND(F4&lt;=$B$65,F4&gt;$C$65),Heat_map!F6,0)</f>
        <v>0</v>
      </c>
      <c r="G68">
        <f>IF(AND(G4&lt;=$B$65,G4&gt;$C$65),Heat_map!G6,0)</f>
        <v>1209</v>
      </c>
      <c r="H68">
        <f>IF(AND(H4&lt;=$B$65,H4&gt;$C$65),Heat_map!H6,0)</f>
        <v>0</v>
      </c>
      <c r="I68">
        <f>IF(AND(I4&lt;=$B$65,I4&gt;$C$65),Heat_map!I6,0)</f>
        <v>0</v>
      </c>
      <c r="J68">
        <f>IF(AND(J4&lt;=$B$65,J4&gt;$C$65),Heat_map!J6,0)</f>
        <v>0</v>
      </c>
      <c r="K68">
        <f>IF(AND(K4&lt;=$B$65,K4&gt;$C$65),Heat_map!K6,0)</f>
        <v>0</v>
      </c>
      <c r="L68">
        <f>IF(AND(L4&lt;=$B$65,L4&gt;$C$65),Heat_map!L6,0)</f>
        <v>0</v>
      </c>
      <c r="M68">
        <f>IF(AND(M4&lt;=$B$65,M4&gt;$C$65),Heat_map!M6,0)</f>
        <v>0</v>
      </c>
      <c r="N68">
        <f>IF(AND(N4&lt;=$B$65,N4&gt;$C$65),Heat_map!N6,0)</f>
        <v>0</v>
      </c>
      <c r="O68">
        <f>IF(AND(O4&lt;=$B$65,O4&gt;$C$65),Heat_map!O6,0)</f>
        <v>0</v>
      </c>
      <c r="P68">
        <f>IF(AND(P4&lt;=$B$65,P4&gt;$C$65),Heat_map!P6,0)</f>
        <v>0</v>
      </c>
      <c r="Q68">
        <f>IF(AND(Q4&lt;=$B$65,Q4&gt;$C$65),Heat_map!Q6,0)</f>
        <v>0</v>
      </c>
      <c r="R68">
        <f>IF(AND(R4&lt;=$B$65,R4&gt;$C$65),Heat_map!R6,0)</f>
        <v>0</v>
      </c>
      <c r="S68">
        <f>IF(AND(S4&lt;=$B$65,S4&gt;$C$65),Heat_map!S6,0)</f>
        <v>0</v>
      </c>
      <c r="T68">
        <f>IF(AND(T4&lt;=$B$65,T4&gt;$C$65),Heat_map!T6,0)</f>
        <v>0</v>
      </c>
      <c r="U68">
        <f>IF(AND(U4&lt;=$B$65,U4&gt;$C$65),Heat_map!U6,0)</f>
        <v>0</v>
      </c>
      <c r="V68">
        <f>IF(AND(V4&lt;=$B$65,V4&gt;$C$65),Heat_map!V6,0)</f>
        <v>0</v>
      </c>
      <c r="W68">
        <f>IF(AND(W4&lt;=$B$65,W4&gt;$C$65),Heat_map!W6,0)</f>
        <v>0</v>
      </c>
      <c r="X68">
        <f>IF(AND(X4&lt;=$B$65,X4&gt;$C$65),Heat_map!X6,0)</f>
        <v>0</v>
      </c>
      <c r="Y68">
        <f>IF(AND(Y4&lt;=$B$65,Y4&gt;$C$65),Heat_map!Y6,0)</f>
        <v>0</v>
      </c>
      <c r="Z68">
        <f>IF(AND(Z4&lt;=$B$65,Z4&gt;$C$65),Heat_map!Z6,0)</f>
        <v>0</v>
      </c>
      <c r="AA68">
        <f>IF(AND(AA4&lt;=$B$65,AA4&gt;$C$65),Heat_map!AA6,0)</f>
        <v>0</v>
      </c>
      <c r="AB68">
        <f>IF(AND(AB4&lt;=$B$65,AB4&gt;$C$65),Heat_map!AB6,0)</f>
        <v>0</v>
      </c>
      <c r="AC68">
        <f>IF(AND(AC4&lt;=$B$65,AC4&gt;$C$65),Heat_map!AC6,0)</f>
        <v>0</v>
      </c>
      <c r="AD68">
        <f>IF(AND(AD4&lt;=$B$65,AD4&gt;$C$65),Heat_map!AD6,0)</f>
        <v>0</v>
      </c>
      <c r="AE68">
        <f>IF(AND(AE4&lt;=$B$65,AE4&gt;$C$65),Heat_map!AE6,0)</f>
        <v>0</v>
      </c>
      <c r="AF68">
        <f>IF(AND(AF4&lt;=$B$65,AF4&gt;$C$65),Heat_map!AF6,0)</f>
        <v>0</v>
      </c>
    </row>
    <row r="69" spans="1:32" x14ac:dyDescent="0.2">
      <c r="A69" s="36">
        <f t="shared" si="18"/>
        <v>32.5</v>
      </c>
      <c r="B69">
        <f>IF(AND(B5&lt;=$B$65,B5&gt;$C$65),Heat_map!B7,0)</f>
        <v>0</v>
      </c>
      <c r="C69">
        <f>IF(AND(C5&lt;=$B$65,C5&gt;$C$65),Heat_map!C7,0)</f>
        <v>0</v>
      </c>
      <c r="D69">
        <f>IF(AND(D5&lt;=$B$65,D5&gt;$C$65),Heat_map!D7,0)</f>
        <v>0</v>
      </c>
      <c r="E69">
        <f>IF(AND(E5&lt;=$B$65,E5&gt;$C$65),Heat_map!E7,0)</f>
        <v>0</v>
      </c>
      <c r="F69">
        <f>IF(AND(F5&lt;=$B$65,F5&gt;$C$65),Heat_map!F7,0)</f>
        <v>0</v>
      </c>
      <c r="G69">
        <f>IF(AND(G5&lt;=$B$65,G5&gt;$C$65),Heat_map!G7,0)</f>
        <v>0</v>
      </c>
      <c r="H69">
        <f>IF(AND(H5&lt;=$B$65,H5&gt;$C$65),Heat_map!H7,0)</f>
        <v>5863</v>
      </c>
      <c r="I69">
        <f>IF(AND(I5&lt;=$B$65,I5&gt;$C$65),Heat_map!I7,0)</f>
        <v>0</v>
      </c>
      <c r="J69">
        <f>IF(AND(J5&lt;=$B$65,J5&gt;$C$65),Heat_map!J7,0)</f>
        <v>0</v>
      </c>
      <c r="K69">
        <f>IF(AND(K5&lt;=$B$65,K5&gt;$C$65),Heat_map!K7,0)</f>
        <v>0</v>
      </c>
      <c r="L69">
        <f>IF(AND(L5&lt;=$B$65,L5&gt;$C$65),Heat_map!L7,0)</f>
        <v>0</v>
      </c>
      <c r="M69">
        <f>IF(AND(M5&lt;=$B$65,M5&gt;$C$65),Heat_map!M7,0)</f>
        <v>0</v>
      </c>
      <c r="N69">
        <f>IF(AND(N5&lt;=$B$65,N5&gt;$C$65),Heat_map!N7,0)</f>
        <v>0</v>
      </c>
      <c r="O69">
        <f>IF(AND(O5&lt;=$B$65,O5&gt;$C$65),Heat_map!O7,0)</f>
        <v>0</v>
      </c>
      <c r="P69">
        <f>IF(AND(P5&lt;=$B$65,P5&gt;$C$65),Heat_map!P7,0)</f>
        <v>0</v>
      </c>
      <c r="Q69">
        <f>IF(AND(Q5&lt;=$B$65,Q5&gt;$C$65),Heat_map!Q7,0)</f>
        <v>0</v>
      </c>
      <c r="R69">
        <f>IF(AND(R5&lt;=$B$65,R5&gt;$C$65),Heat_map!R7,0)</f>
        <v>0</v>
      </c>
      <c r="S69">
        <f>IF(AND(S5&lt;=$B$65,S5&gt;$C$65),Heat_map!S7,0)</f>
        <v>0</v>
      </c>
      <c r="T69">
        <f>IF(AND(T5&lt;=$B$65,T5&gt;$C$65),Heat_map!T7,0)</f>
        <v>0</v>
      </c>
      <c r="U69">
        <f>IF(AND(U5&lt;=$B$65,U5&gt;$C$65),Heat_map!U7,0)</f>
        <v>0</v>
      </c>
      <c r="V69">
        <f>IF(AND(V5&lt;=$B$65,V5&gt;$C$65),Heat_map!V7,0)</f>
        <v>0</v>
      </c>
      <c r="W69">
        <f>IF(AND(W5&lt;=$B$65,W5&gt;$C$65),Heat_map!W7,0)</f>
        <v>0</v>
      </c>
      <c r="X69">
        <f>IF(AND(X5&lt;=$B$65,X5&gt;$C$65),Heat_map!X7,0)</f>
        <v>0</v>
      </c>
      <c r="Y69">
        <f>IF(AND(Y5&lt;=$B$65,Y5&gt;$C$65),Heat_map!Y7,0)</f>
        <v>0</v>
      </c>
      <c r="Z69">
        <f>IF(AND(Z5&lt;=$B$65,Z5&gt;$C$65),Heat_map!Z7,0)</f>
        <v>0</v>
      </c>
      <c r="AA69">
        <f>IF(AND(AA5&lt;=$B$65,AA5&gt;$C$65),Heat_map!AA7,0)</f>
        <v>0</v>
      </c>
      <c r="AB69">
        <f>IF(AND(AB5&lt;=$B$65,AB5&gt;$C$65),Heat_map!AB7,0)</f>
        <v>0</v>
      </c>
      <c r="AC69">
        <f>IF(AND(AC5&lt;=$B$65,AC5&gt;$C$65),Heat_map!AC7,0)</f>
        <v>0</v>
      </c>
      <c r="AD69">
        <f>IF(AND(AD5&lt;=$B$65,AD5&gt;$C$65),Heat_map!AD7,0)</f>
        <v>0</v>
      </c>
      <c r="AE69">
        <f>IF(AND(AE5&lt;=$B$65,AE5&gt;$C$65),Heat_map!AE7,0)</f>
        <v>0</v>
      </c>
      <c r="AF69">
        <f>IF(AND(AF5&lt;=$B$65,AF5&gt;$C$65),Heat_map!AF7,0)</f>
        <v>0</v>
      </c>
    </row>
    <row r="70" spans="1:32" x14ac:dyDescent="0.2">
      <c r="A70" s="36">
        <f t="shared" si="18"/>
        <v>37.5</v>
      </c>
      <c r="B70">
        <f>IF(AND(B6&lt;=$B$65,B6&gt;$C$65),Heat_map!B8,0)</f>
        <v>0</v>
      </c>
      <c r="C70">
        <f>IF(AND(C6&lt;=$B$65,C6&gt;$C$65),Heat_map!C8,0)</f>
        <v>0</v>
      </c>
      <c r="D70">
        <f>IF(AND(D6&lt;=$B$65,D6&gt;$C$65),Heat_map!D8,0)</f>
        <v>0</v>
      </c>
      <c r="E70">
        <f>IF(AND(E6&lt;=$B$65,E6&gt;$C$65),Heat_map!E8,0)</f>
        <v>0</v>
      </c>
      <c r="F70">
        <f>IF(AND(F6&lt;=$B$65,F6&gt;$C$65),Heat_map!F8,0)</f>
        <v>0</v>
      </c>
      <c r="G70">
        <f>IF(AND(G6&lt;=$B$65,G6&gt;$C$65),Heat_map!G8,0)</f>
        <v>0</v>
      </c>
      <c r="H70">
        <f>IF(AND(H6&lt;=$B$65,H6&gt;$C$65),Heat_map!H8,0)</f>
        <v>0</v>
      </c>
      <c r="I70">
        <f>IF(AND(I6&lt;=$B$65,I6&gt;$C$65),Heat_map!I8,0)</f>
        <v>4804</v>
      </c>
      <c r="J70">
        <f>IF(AND(J6&lt;=$B$65,J6&gt;$C$65),Heat_map!J8,0)</f>
        <v>6333</v>
      </c>
      <c r="K70">
        <f>IF(AND(K6&lt;=$B$65,K6&gt;$C$65),Heat_map!K8,0)</f>
        <v>0</v>
      </c>
      <c r="L70">
        <f>IF(AND(L6&lt;=$B$65,L6&gt;$C$65),Heat_map!L8,0)</f>
        <v>0</v>
      </c>
      <c r="M70">
        <f>IF(AND(M6&lt;=$B$65,M6&gt;$C$65),Heat_map!M8,0)</f>
        <v>0</v>
      </c>
      <c r="N70">
        <f>IF(AND(N6&lt;=$B$65,N6&gt;$C$65),Heat_map!N8,0)</f>
        <v>0</v>
      </c>
      <c r="O70">
        <f>IF(AND(O6&lt;=$B$65,O6&gt;$C$65),Heat_map!O8,0)</f>
        <v>0</v>
      </c>
      <c r="P70">
        <f>IF(AND(P6&lt;=$B$65,P6&gt;$C$65),Heat_map!P8,0)</f>
        <v>0</v>
      </c>
      <c r="Q70">
        <f>IF(AND(Q6&lt;=$B$65,Q6&gt;$C$65),Heat_map!Q8,0)</f>
        <v>0</v>
      </c>
      <c r="R70">
        <f>IF(AND(R6&lt;=$B$65,R6&gt;$C$65),Heat_map!R8,0)</f>
        <v>0</v>
      </c>
      <c r="S70">
        <f>IF(AND(S6&lt;=$B$65,S6&gt;$C$65),Heat_map!S8,0)</f>
        <v>0</v>
      </c>
      <c r="T70">
        <f>IF(AND(T6&lt;=$B$65,T6&gt;$C$65),Heat_map!T8,0)</f>
        <v>0</v>
      </c>
      <c r="U70">
        <f>IF(AND(U6&lt;=$B$65,U6&gt;$C$65),Heat_map!U8,0)</f>
        <v>0</v>
      </c>
      <c r="V70">
        <f>IF(AND(V6&lt;=$B$65,V6&gt;$C$65),Heat_map!V8,0)</f>
        <v>0</v>
      </c>
      <c r="W70">
        <f>IF(AND(W6&lt;=$B$65,W6&gt;$C$65),Heat_map!W8,0)</f>
        <v>0</v>
      </c>
      <c r="X70">
        <f>IF(AND(X6&lt;=$B$65,X6&gt;$C$65),Heat_map!X8,0)</f>
        <v>0</v>
      </c>
      <c r="Y70">
        <f>IF(AND(Y6&lt;=$B$65,Y6&gt;$C$65),Heat_map!Y8,0)</f>
        <v>0</v>
      </c>
      <c r="Z70">
        <f>IF(AND(Z6&lt;=$B$65,Z6&gt;$C$65),Heat_map!Z8,0)</f>
        <v>0</v>
      </c>
      <c r="AA70">
        <f>IF(AND(AA6&lt;=$B$65,AA6&gt;$C$65),Heat_map!AA8,0)</f>
        <v>0</v>
      </c>
      <c r="AB70">
        <f>IF(AND(AB6&lt;=$B$65,AB6&gt;$C$65),Heat_map!AB8,0)</f>
        <v>0</v>
      </c>
      <c r="AC70">
        <f>IF(AND(AC6&lt;=$B$65,AC6&gt;$C$65),Heat_map!AC8,0)</f>
        <v>0</v>
      </c>
      <c r="AD70">
        <f>IF(AND(AD6&lt;=$B$65,AD6&gt;$C$65),Heat_map!AD8,0)</f>
        <v>0</v>
      </c>
      <c r="AE70">
        <f>IF(AND(AE6&lt;=$B$65,AE6&gt;$C$65),Heat_map!AE8,0)</f>
        <v>0</v>
      </c>
      <c r="AF70">
        <f>IF(AND(AF6&lt;=$B$65,AF6&gt;$C$65),Heat_map!AF8,0)</f>
        <v>0</v>
      </c>
    </row>
    <row r="71" spans="1:32" x14ac:dyDescent="0.2">
      <c r="A71" s="36">
        <f t="shared" si="18"/>
        <v>42.5</v>
      </c>
      <c r="B71">
        <f>IF(AND(B7&lt;=$B$65,B7&gt;$C$65),Heat_map!B9,0)</f>
        <v>0</v>
      </c>
      <c r="C71">
        <f>IF(AND(C7&lt;=$B$65,C7&gt;$C$65),Heat_map!C9,0)</f>
        <v>0</v>
      </c>
      <c r="D71">
        <f>IF(AND(D7&lt;=$B$65,D7&gt;$C$65),Heat_map!D9,0)</f>
        <v>0</v>
      </c>
      <c r="E71">
        <f>IF(AND(E7&lt;=$B$65,E7&gt;$C$65),Heat_map!E9,0)</f>
        <v>0</v>
      </c>
      <c r="F71">
        <f>IF(AND(F7&lt;=$B$65,F7&gt;$C$65),Heat_map!F9,0)</f>
        <v>0</v>
      </c>
      <c r="G71">
        <f>IF(AND(G7&lt;=$B$65,G7&gt;$C$65),Heat_map!G9,0)</f>
        <v>0</v>
      </c>
      <c r="H71">
        <f>IF(AND(H7&lt;=$B$65,H7&gt;$C$65),Heat_map!H9,0)</f>
        <v>0</v>
      </c>
      <c r="I71">
        <f>IF(AND(I7&lt;=$B$65,I7&gt;$C$65),Heat_map!I9,0)</f>
        <v>0</v>
      </c>
      <c r="J71">
        <f>IF(AND(J7&lt;=$B$65,J7&gt;$C$65),Heat_map!J9,0)</f>
        <v>5017</v>
      </c>
      <c r="K71">
        <f>IF(AND(K7&lt;=$B$65,K7&gt;$C$65),Heat_map!K9,0)</f>
        <v>4498</v>
      </c>
      <c r="L71">
        <f>IF(AND(L7&lt;=$B$65,L7&gt;$C$65),Heat_map!L9,0)</f>
        <v>3415</v>
      </c>
      <c r="M71">
        <f>IF(AND(M7&lt;=$B$65,M7&gt;$C$65),Heat_map!M9,0)</f>
        <v>0</v>
      </c>
      <c r="N71">
        <f>IF(AND(N7&lt;=$B$65,N7&gt;$C$65),Heat_map!N9,0)</f>
        <v>0</v>
      </c>
      <c r="O71">
        <f>IF(AND(O7&lt;=$B$65,O7&gt;$C$65),Heat_map!O9,0)</f>
        <v>0</v>
      </c>
      <c r="P71">
        <f>IF(AND(P7&lt;=$B$65,P7&gt;$C$65),Heat_map!P9,0)</f>
        <v>0</v>
      </c>
      <c r="Q71">
        <f>IF(AND(Q7&lt;=$B$65,Q7&gt;$C$65),Heat_map!Q9,0)</f>
        <v>0</v>
      </c>
      <c r="R71">
        <f>IF(AND(R7&lt;=$B$65,R7&gt;$C$65),Heat_map!R9,0)</f>
        <v>0</v>
      </c>
      <c r="S71">
        <f>IF(AND(S7&lt;=$B$65,S7&gt;$C$65),Heat_map!S9,0)</f>
        <v>0</v>
      </c>
      <c r="T71">
        <f>IF(AND(T7&lt;=$B$65,T7&gt;$C$65),Heat_map!T9,0)</f>
        <v>0</v>
      </c>
      <c r="U71">
        <f>IF(AND(U7&lt;=$B$65,U7&gt;$C$65),Heat_map!U9,0)</f>
        <v>0</v>
      </c>
      <c r="V71">
        <f>IF(AND(V7&lt;=$B$65,V7&gt;$C$65),Heat_map!V9,0)</f>
        <v>0</v>
      </c>
      <c r="W71">
        <f>IF(AND(W7&lt;=$B$65,W7&gt;$C$65),Heat_map!W9,0)</f>
        <v>0</v>
      </c>
      <c r="X71">
        <f>IF(AND(X7&lt;=$B$65,X7&gt;$C$65),Heat_map!X9,0)</f>
        <v>0</v>
      </c>
      <c r="Y71">
        <f>IF(AND(Y7&lt;=$B$65,Y7&gt;$C$65),Heat_map!Y9,0)</f>
        <v>0</v>
      </c>
      <c r="Z71">
        <f>IF(AND(Z7&lt;=$B$65,Z7&gt;$C$65),Heat_map!Z9,0)</f>
        <v>0</v>
      </c>
      <c r="AA71">
        <f>IF(AND(AA7&lt;=$B$65,AA7&gt;$C$65),Heat_map!AA9,0)</f>
        <v>0</v>
      </c>
      <c r="AB71">
        <f>IF(AND(AB7&lt;=$B$65,AB7&gt;$C$65),Heat_map!AB9,0)</f>
        <v>0</v>
      </c>
      <c r="AC71">
        <f>IF(AND(AC7&lt;=$B$65,AC7&gt;$C$65),Heat_map!AC9,0)</f>
        <v>0</v>
      </c>
      <c r="AD71">
        <f>IF(AND(AD7&lt;=$B$65,AD7&gt;$C$65),Heat_map!AD9,0)</f>
        <v>0</v>
      </c>
      <c r="AE71">
        <f>IF(AND(AE7&lt;=$B$65,AE7&gt;$C$65),Heat_map!AE9,0)</f>
        <v>0</v>
      </c>
      <c r="AF71">
        <f>IF(AND(AF7&lt;=$B$65,AF7&gt;$C$65),Heat_map!AF9,0)</f>
        <v>0</v>
      </c>
    </row>
    <row r="72" spans="1:32" x14ac:dyDescent="0.2">
      <c r="A72" s="36">
        <f t="shared" si="18"/>
        <v>47.5</v>
      </c>
      <c r="B72">
        <f>IF(AND(B8&lt;=$B$65,B8&gt;$C$65),Heat_map!B10,0)</f>
        <v>0</v>
      </c>
      <c r="C72">
        <f>IF(AND(C8&lt;=$B$65,C8&gt;$C$65),Heat_map!C10,0)</f>
        <v>0</v>
      </c>
      <c r="D72">
        <f>IF(AND(D8&lt;=$B$65,D8&gt;$C$65),Heat_map!D10,0)</f>
        <v>0</v>
      </c>
      <c r="E72">
        <f>IF(AND(E8&lt;=$B$65,E8&gt;$C$65),Heat_map!E10,0)</f>
        <v>0</v>
      </c>
      <c r="F72">
        <f>IF(AND(F8&lt;=$B$65,F8&gt;$C$65),Heat_map!F10,0)</f>
        <v>0</v>
      </c>
      <c r="G72">
        <f>IF(AND(G8&lt;=$B$65,G8&gt;$C$65),Heat_map!G10,0)</f>
        <v>0</v>
      </c>
      <c r="H72">
        <f>IF(AND(H8&lt;=$B$65,H8&gt;$C$65),Heat_map!H10,0)</f>
        <v>0</v>
      </c>
      <c r="I72">
        <f>IF(AND(I8&lt;=$B$65,I8&gt;$C$65),Heat_map!I10,0)</f>
        <v>0</v>
      </c>
      <c r="J72">
        <f>IF(AND(J8&lt;=$B$65,J8&gt;$C$65),Heat_map!J10,0)</f>
        <v>0</v>
      </c>
      <c r="K72">
        <f>IF(AND(K8&lt;=$B$65,K8&gt;$C$65),Heat_map!K10,0)</f>
        <v>0</v>
      </c>
      <c r="L72">
        <f>IF(AND(L8&lt;=$B$65,L8&gt;$C$65),Heat_map!L10,0)</f>
        <v>2667</v>
      </c>
      <c r="M72">
        <f>IF(AND(M8&lt;=$B$65,M8&gt;$C$65),Heat_map!M10,0)</f>
        <v>2696</v>
      </c>
      <c r="N72">
        <f>IF(AND(N8&lt;=$B$65,N8&gt;$C$65),Heat_map!N10,0)</f>
        <v>2111</v>
      </c>
      <c r="O72">
        <f>IF(AND(O8&lt;=$B$65,O8&gt;$C$65),Heat_map!O10,0)</f>
        <v>1047</v>
      </c>
      <c r="P72">
        <f>IF(AND(P8&lt;=$B$65,P8&gt;$C$65),Heat_map!P10,0)</f>
        <v>850</v>
      </c>
      <c r="Q72">
        <f>IF(AND(Q8&lt;=$B$65,Q8&gt;$C$65),Heat_map!Q10,0)</f>
        <v>510</v>
      </c>
      <c r="R72">
        <f>IF(AND(R8&lt;=$B$65,R8&gt;$C$65),Heat_map!R10,0)</f>
        <v>352</v>
      </c>
      <c r="S72">
        <f>IF(AND(S8&lt;=$B$65,S8&gt;$C$65),Heat_map!S10,0)</f>
        <v>295</v>
      </c>
      <c r="T72">
        <f>IF(AND(T8&lt;=$B$65,T8&gt;$C$65),Heat_map!T10,0)</f>
        <v>265</v>
      </c>
      <c r="U72">
        <f>IF(AND(U8&lt;=$B$65,U8&gt;$C$65),Heat_map!U10,0)</f>
        <v>194</v>
      </c>
      <c r="V72">
        <f>IF(AND(V8&lt;=$B$65,V8&gt;$C$65),Heat_map!V10,0)</f>
        <v>154</v>
      </c>
      <c r="W72">
        <f>IF(AND(W8&lt;=$B$65,W8&gt;$C$65),Heat_map!W10,0)</f>
        <v>121</v>
      </c>
      <c r="X72">
        <f>IF(AND(X8&lt;=$B$65,X8&gt;$C$65),Heat_map!X10,0)</f>
        <v>71</v>
      </c>
      <c r="Y72">
        <f>IF(AND(Y8&lt;=$B$65,Y8&gt;$C$65),Heat_map!Y10,0)</f>
        <v>57</v>
      </c>
      <c r="Z72">
        <f>IF(AND(Z8&lt;=$B$65,Z8&gt;$C$65),Heat_map!Z10,0)</f>
        <v>66</v>
      </c>
      <c r="AA72">
        <f>IF(AND(AA8&lt;=$B$65,AA8&gt;$C$65),Heat_map!AA10,0)</f>
        <v>37</v>
      </c>
      <c r="AB72">
        <f>IF(AND(AB8&lt;=$B$65,AB8&gt;$C$65),Heat_map!AB10,0)</f>
        <v>31</v>
      </c>
      <c r="AC72">
        <f>IF(AND(AC8&lt;=$B$65,AC8&gt;$C$65),Heat_map!AC10,0)</f>
        <v>30</v>
      </c>
      <c r="AD72">
        <f>IF(AND(AD8&lt;=$B$65,AD8&gt;$C$65),Heat_map!AD10,0)</f>
        <v>25</v>
      </c>
      <c r="AE72">
        <f>IF(AND(AE8&lt;=$B$65,AE8&gt;$C$65),Heat_map!AE10,0)</f>
        <v>16</v>
      </c>
      <c r="AF72">
        <f>IF(AND(AF8&lt;=$B$65,AF8&gt;$C$65),Heat_map!AF10,0)</f>
        <v>108</v>
      </c>
    </row>
    <row r="73" spans="1:32" x14ac:dyDescent="0.2">
      <c r="A73" s="36">
        <f t="shared" si="18"/>
        <v>52.5</v>
      </c>
      <c r="B73">
        <f>IF(AND(B9&lt;=$B$65,B9&gt;$C$65),Heat_map!B11,0)</f>
        <v>0</v>
      </c>
      <c r="C73">
        <f>IF(AND(C9&lt;=$B$65,C9&gt;$C$65),Heat_map!C11,0)</f>
        <v>0</v>
      </c>
      <c r="D73">
        <f>IF(AND(D9&lt;=$B$65,D9&gt;$C$65),Heat_map!D11,0)</f>
        <v>0</v>
      </c>
      <c r="E73">
        <f>IF(AND(E9&lt;=$B$65,E9&gt;$C$65),Heat_map!E11,0)</f>
        <v>0</v>
      </c>
      <c r="F73">
        <f>IF(AND(F9&lt;=$B$65,F9&gt;$C$65),Heat_map!F11,0)</f>
        <v>0</v>
      </c>
      <c r="G73">
        <f>IF(AND(G9&lt;=$B$65,G9&gt;$C$65),Heat_map!G11,0)</f>
        <v>0</v>
      </c>
      <c r="H73">
        <f>IF(AND(H9&lt;=$B$65,H9&gt;$C$65),Heat_map!H11,0)</f>
        <v>0</v>
      </c>
      <c r="I73">
        <f>IF(AND(I9&lt;=$B$65,I9&gt;$C$65),Heat_map!I11,0)</f>
        <v>0</v>
      </c>
      <c r="J73">
        <f>IF(AND(J9&lt;=$B$65,J9&gt;$C$65),Heat_map!J11,0)</f>
        <v>0</v>
      </c>
      <c r="K73">
        <f>IF(AND(K9&lt;=$B$65,K9&gt;$C$65),Heat_map!K11,0)</f>
        <v>0</v>
      </c>
      <c r="L73">
        <f>IF(AND(L9&lt;=$B$65,L9&gt;$C$65),Heat_map!L11,0)</f>
        <v>0</v>
      </c>
      <c r="M73">
        <f>IF(AND(M9&lt;=$B$65,M9&gt;$C$65),Heat_map!M11,0)</f>
        <v>0</v>
      </c>
      <c r="N73">
        <f>IF(AND(N9&lt;=$B$65,N9&gt;$C$65),Heat_map!N11,0)</f>
        <v>0</v>
      </c>
      <c r="O73">
        <f>IF(AND(O9&lt;=$B$65,O9&gt;$C$65),Heat_map!O11,0)</f>
        <v>0</v>
      </c>
      <c r="P73">
        <f>IF(AND(P9&lt;=$B$65,P9&gt;$C$65),Heat_map!P11,0)</f>
        <v>0</v>
      </c>
      <c r="Q73">
        <f>IF(AND(Q9&lt;=$B$65,Q9&gt;$C$65),Heat_map!Q11,0)</f>
        <v>0</v>
      </c>
      <c r="R73">
        <f>IF(AND(R9&lt;=$B$65,R9&gt;$C$65),Heat_map!R11,0)</f>
        <v>0</v>
      </c>
      <c r="S73">
        <f>IF(AND(S9&lt;=$B$65,S9&gt;$C$65),Heat_map!S11,0)</f>
        <v>0</v>
      </c>
      <c r="T73">
        <f>IF(AND(T9&lt;=$B$65,T9&gt;$C$65),Heat_map!T11,0)</f>
        <v>0</v>
      </c>
      <c r="U73">
        <f>IF(AND(U9&lt;=$B$65,U9&gt;$C$65),Heat_map!U11,0)</f>
        <v>0</v>
      </c>
      <c r="V73">
        <f>IF(AND(V9&lt;=$B$65,V9&gt;$C$65),Heat_map!V11,0)</f>
        <v>0</v>
      </c>
      <c r="W73">
        <f>IF(AND(W9&lt;=$B$65,W9&gt;$C$65),Heat_map!W11,0)</f>
        <v>0</v>
      </c>
      <c r="X73">
        <f>IF(AND(X9&lt;=$B$65,X9&gt;$C$65),Heat_map!X11,0)</f>
        <v>0</v>
      </c>
      <c r="Y73">
        <f>IF(AND(Y9&lt;=$B$65,Y9&gt;$C$65),Heat_map!Y11,0)</f>
        <v>0</v>
      </c>
      <c r="Z73">
        <f>IF(AND(Z9&lt;=$B$65,Z9&gt;$C$65),Heat_map!Z11,0)</f>
        <v>0</v>
      </c>
      <c r="AA73">
        <f>IF(AND(AA9&lt;=$B$65,AA9&gt;$C$65),Heat_map!AA11,0)</f>
        <v>0</v>
      </c>
      <c r="AB73">
        <f>IF(AND(AB9&lt;=$B$65,AB9&gt;$C$65),Heat_map!AB11,0)</f>
        <v>0</v>
      </c>
      <c r="AC73">
        <f>IF(AND(AC9&lt;=$B$65,AC9&gt;$C$65),Heat_map!AC11,0)</f>
        <v>0</v>
      </c>
      <c r="AD73">
        <f>IF(AND(AD9&lt;=$B$65,AD9&gt;$C$65),Heat_map!AD11,0)</f>
        <v>0</v>
      </c>
      <c r="AE73">
        <f>IF(AND(AE9&lt;=$B$65,AE9&gt;$C$65),Heat_map!AE11,0)</f>
        <v>0</v>
      </c>
      <c r="AF73">
        <f>IF(AND(AF9&lt;=$B$65,AF9&gt;$C$65),Heat_map!AF11,0)</f>
        <v>0</v>
      </c>
    </row>
    <row r="74" spans="1:32" x14ac:dyDescent="0.2">
      <c r="A74" s="36">
        <f t="shared" si="18"/>
        <v>57.5</v>
      </c>
      <c r="B74">
        <f>IF(AND(B10&lt;=$B$65,B10&gt;$C$65),Heat_map!B12,0)</f>
        <v>0</v>
      </c>
      <c r="C74">
        <f>IF(AND(C10&lt;=$B$65,C10&gt;$C$65),Heat_map!C12,0)</f>
        <v>0</v>
      </c>
      <c r="D74">
        <f>IF(AND(D10&lt;=$B$65,D10&gt;$C$65),Heat_map!D12,0)</f>
        <v>0</v>
      </c>
      <c r="E74">
        <f>IF(AND(E10&lt;=$B$65,E10&gt;$C$65),Heat_map!E12,0)</f>
        <v>0</v>
      </c>
      <c r="F74">
        <f>IF(AND(F10&lt;=$B$65,F10&gt;$C$65),Heat_map!F12,0)</f>
        <v>0</v>
      </c>
      <c r="G74">
        <f>IF(AND(G10&lt;=$B$65,G10&gt;$C$65),Heat_map!G12,0)</f>
        <v>0</v>
      </c>
      <c r="H74">
        <f>IF(AND(H10&lt;=$B$65,H10&gt;$C$65),Heat_map!H12,0)</f>
        <v>0</v>
      </c>
      <c r="I74">
        <f>IF(AND(I10&lt;=$B$65,I10&gt;$C$65),Heat_map!I12,0)</f>
        <v>0</v>
      </c>
      <c r="J74">
        <f>IF(AND(J10&lt;=$B$65,J10&gt;$C$65),Heat_map!J12,0)</f>
        <v>0</v>
      </c>
      <c r="K74">
        <f>IF(AND(K10&lt;=$B$65,K10&gt;$C$65),Heat_map!K12,0)</f>
        <v>0</v>
      </c>
      <c r="L74">
        <f>IF(AND(L10&lt;=$B$65,L10&gt;$C$65),Heat_map!L12,0)</f>
        <v>0</v>
      </c>
      <c r="M74">
        <f>IF(AND(M10&lt;=$B$65,M10&gt;$C$65),Heat_map!M12,0)</f>
        <v>0</v>
      </c>
      <c r="N74">
        <f>IF(AND(N10&lt;=$B$65,N10&gt;$C$65),Heat_map!N12,0)</f>
        <v>0</v>
      </c>
      <c r="O74">
        <f>IF(AND(O10&lt;=$B$65,O10&gt;$C$65),Heat_map!O12,0)</f>
        <v>0</v>
      </c>
      <c r="P74">
        <f>IF(AND(P10&lt;=$B$65,P10&gt;$C$65),Heat_map!P12,0)</f>
        <v>0</v>
      </c>
      <c r="Q74">
        <f>IF(AND(Q10&lt;=$B$65,Q10&gt;$C$65),Heat_map!Q12,0)</f>
        <v>0</v>
      </c>
      <c r="R74">
        <f>IF(AND(R10&lt;=$B$65,R10&gt;$C$65),Heat_map!R12,0)</f>
        <v>0</v>
      </c>
      <c r="S74">
        <f>IF(AND(S10&lt;=$B$65,S10&gt;$C$65),Heat_map!S12,0)</f>
        <v>0</v>
      </c>
      <c r="T74">
        <f>IF(AND(T10&lt;=$B$65,T10&gt;$C$65),Heat_map!T12,0)</f>
        <v>0</v>
      </c>
      <c r="U74">
        <f>IF(AND(U10&lt;=$B$65,U10&gt;$C$65),Heat_map!U12,0)</f>
        <v>0</v>
      </c>
      <c r="V74">
        <f>IF(AND(V10&lt;=$B$65,V10&gt;$C$65),Heat_map!V12,0)</f>
        <v>0</v>
      </c>
      <c r="W74">
        <f>IF(AND(W10&lt;=$B$65,W10&gt;$C$65),Heat_map!W12,0)</f>
        <v>0</v>
      </c>
      <c r="X74">
        <f>IF(AND(X10&lt;=$B$65,X10&gt;$C$65),Heat_map!X12,0)</f>
        <v>0</v>
      </c>
      <c r="Y74">
        <f>IF(AND(Y10&lt;=$B$65,Y10&gt;$C$65),Heat_map!Y12,0)</f>
        <v>0</v>
      </c>
      <c r="Z74">
        <f>IF(AND(Z10&lt;=$B$65,Z10&gt;$C$65),Heat_map!Z12,0)</f>
        <v>0</v>
      </c>
      <c r="AA74">
        <f>IF(AND(AA10&lt;=$B$65,AA10&gt;$C$65),Heat_map!AA12,0)</f>
        <v>0</v>
      </c>
      <c r="AB74">
        <f>IF(AND(AB10&lt;=$B$65,AB10&gt;$C$65),Heat_map!AB12,0)</f>
        <v>0</v>
      </c>
      <c r="AC74">
        <f>IF(AND(AC10&lt;=$B$65,AC10&gt;$C$65),Heat_map!AC12,0)</f>
        <v>0</v>
      </c>
      <c r="AD74">
        <f>IF(AND(AD10&lt;=$B$65,AD10&gt;$C$65),Heat_map!AD12,0)</f>
        <v>0</v>
      </c>
      <c r="AE74">
        <f>IF(AND(AE10&lt;=$B$65,AE10&gt;$C$65),Heat_map!AE12,0)</f>
        <v>0</v>
      </c>
      <c r="AF74">
        <f>IF(AND(AF10&lt;=$B$65,AF10&gt;$C$65),Heat_map!AF12,0)</f>
        <v>0</v>
      </c>
    </row>
    <row r="75" spans="1:32" x14ac:dyDescent="0.2">
      <c r="A75" s="36">
        <f t="shared" si="18"/>
        <v>62.5</v>
      </c>
      <c r="B75">
        <f>IF(AND(B11&lt;=$B$65,B11&gt;$C$65),Heat_map!B13,0)</f>
        <v>0</v>
      </c>
      <c r="C75">
        <f>IF(AND(C11&lt;=$B$65,C11&gt;$C$65),Heat_map!C13,0)</f>
        <v>0</v>
      </c>
      <c r="D75">
        <f>IF(AND(D11&lt;=$B$65,D11&gt;$C$65),Heat_map!D13,0)</f>
        <v>0</v>
      </c>
      <c r="E75">
        <f>IF(AND(E11&lt;=$B$65,E11&gt;$C$65),Heat_map!E13,0)</f>
        <v>0</v>
      </c>
      <c r="F75">
        <f>IF(AND(F11&lt;=$B$65,F11&gt;$C$65),Heat_map!F13,0)</f>
        <v>0</v>
      </c>
      <c r="G75">
        <f>IF(AND(G11&lt;=$B$65,G11&gt;$C$65),Heat_map!G13,0)</f>
        <v>0</v>
      </c>
      <c r="H75">
        <f>IF(AND(H11&lt;=$B$65,H11&gt;$C$65),Heat_map!H13,0)</f>
        <v>0</v>
      </c>
      <c r="I75">
        <f>IF(AND(I11&lt;=$B$65,I11&gt;$C$65),Heat_map!I13,0)</f>
        <v>0</v>
      </c>
      <c r="J75">
        <f>IF(AND(J11&lt;=$B$65,J11&gt;$C$65),Heat_map!J13,0)</f>
        <v>0</v>
      </c>
      <c r="K75">
        <f>IF(AND(K11&lt;=$B$65,K11&gt;$C$65),Heat_map!K13,0)</f>
        <v>0</v>
      </c>
      <c r="L75">
        <f>IF(AND(L11&lt;=$B$65,L11&gt;$C$65),Heat_map!L13,0)</f>
        <v>0</v>
      </c>
      <c r="M75">
        <f>IF(AND(M11&lt;=$B$65,M11&gt;$C$65),Heat_map!M13,0)</f>
        <v>0</v>
      </c>
      <c r="N75">
        <f>IF(AND(N11&lt;=$B$65,N11&gt;$C$65),Heat_map!N13,0)</f>
        <v>0</v>
      </c>
      <c r="O75">
        <f>IF(AND(O11&lt;=$B$65,O11&gt;$C$65),Heat_map!O13,0)</f>
        <v>0</v>
      </c>
      <c r="P75">
        <f>IF(AND(P11&lt;=$B$65,P11&gt;$C$65),Heat_map!P13,0)</f>
        <v>0</v>
      </c>
      <c r="Q75">
        <f>IF(AND(Q11&lt;=$B$65,Q11&gt;$C$65),Heat_map!Q13,0)</f>
        <v>0</v>
      </c>
      <c r="R75">
        <f>IF(AND(R11&lt;=$B$65,R11&gt;$C$65),Heat_map!R13,0)</f>
        <v>0</v>
      </c>
      <c r="S75">
        <f>IF(AND(S11&lt;=$B$65,S11&gt;$C$65),Heat_map!S13,0)</f>
        <v>0</v>
      </c>
      <c r="T75">
        <f>IF(AND(T11&lt;=$B$65,T11&gt;$C$65),Heat_map!T13,0)</f>
        <v>0</v>
      </c>
      <c r="U75">
        <f>IF(AND(U11&lt;=$B$65,U11&gt;$C$65),Heat_map!U13,0)</f>
        <v>0</v>
      </c>
      <c r="V75">
        <f>IF(AND(V11&lt;=$B$65,V11&gt;$C$65),Heat_map!V13,0)</f>
        <v>0</v>
      </c>
      <c r="W75">
        <f>IF(AND(W11&lt;=$B$65,W11&gt;$C$65),Heat_map!W13,0)</f>
        <v>0</v>
      </c>
      <c r="X75">
        <f>IF(AND(X11&lt;=$B$65,X11&gt;$C$65),Heat_map!X13,0)</f>
        <v>0</v>
      </c>
      <c r="Y75">
        <f>IF(AND(Y11&lt;=$B$65,Y11&gt;$C$65),Heat_map!Y13,0)</f>
        <v>0</v>
      </c>
      <c r="Z75">
        <f>IF(AND(Z11&lt;=$B$65,Z11&gt;$C$65),Heat_map!Z13,0)</f>
        <v>0</v>
      </c>
      <c r="AA75">
        <f>IF(AND(AA11&lt;=$B$65,AA11&gt;$C$65),Heat_map!AA13,0)</f>
        <v>0</v>
      </c>
      <c r="AB75">
        <f>IF(AND(AB11&lt;=$B$65,AB11&gt;$C$65),Heat_map!AB13,0)</f>
        <v>0</v>
      </c>
      <c r="AC75">
        <f>IF(AND(AC11&lt;=$B$65,AC11&gt;$C$65),Heat_map!AC13,0)</f>
        <v>0</v>
      </c>
      <c r="AD75">
        <f>IF(AND(AD11&lt;=$B$65,AD11&gt;$C$65),Heat_map!AD13,0)</f>
        <v>0</v>
      </c>
      <c r="AE75">
        <f>IF(AND(AE11&lt;=$B$65,AE11&gt;$C$65),Heat_map!AE13,0)</f>
        <v>0</v>
      </c>
      <c r="AF75">
        <f>IF(AND(AF11&lt;=$B$65,AF11&gt;$C$65),Heat_map!AF13,0)</f>
        <v>0</v>
      </c>
    </row>
    <row r="76" spans="1:32" x14ac:dyDescent="0.2">
      <c r="A76" s="36">
        <f t="shared" si="18"/>
        <v>67.5</v>
      </c>
      <c r="B76">
        <f>IF(AND(B12&lt;=$B$65,B12&gt;$C$65),Heat_map!B14,0)</f>
        <v>0</v>
      </c>
      <c r="C76">
        <f>IF(AND(C12&lt;=$B$65,C12&gt;$C$65),Heat_map!C14,0)</f>
        <v>0</v>
      </c>
      <c r="D76">
        <f>IF(AND(D12&lt;=$B$65,D12&gt;$C$65),Heat_map!D14,0)</f>
        <v>0</v>
      </c>
      <c r="E76">
        <f>IF(AND(E12&lt;=$B$65,E12&gt;$C$65),Heat_map!E14,0)</f>
        <v>0</v>
      </c>
      <c r="F76">
        <f>IF(AND(F12&lt;=$B$65,F12&gt;$C$65),Heat_map!F14,0)</f>
        <v>0</v>
      </c>
      <c r="G76">
        <f>IF(AND(G12&lt;=$B$65,G12&gt;$C$65),Heat_map!G14,0)</f>
        <v>0</v>
      </c>
      <c r="H76">
        <f>IF(AND(H12&lt;=$B$65,H12&gt;$C$65),Heat_map!H14,0)</f>
        <v>0</v>
      </c>
      <c r="I76">
        <f>IF(AND(I12&lt;=$B$65,I12&gt;$C$65),Heat_map!I14,0)</f>
        <v>0</v>
      </c>
      <c r="J76">
        <f>IF(AND(J12&lt;=$B$65,J12&gt;$C$65),Heat_map!J14,0)</f>
        <v>0</v>
      </c>
      <c r="K76">
        <f>IF(AND(K12&lt;=$B$65,K12&gt;$C$65),Heat_map!K14,0)</f>
        <v>0</v>
      </c>
      <c r="L76">
        <f>IF(AND(L12&lt;=$B$65,L12&gt;$C$65),Heat_map!L14,0)</f>
        <v>0</v>
      </c>
      <c r="M76">
        <f>IF(AND(M12&lt;=$B$65,M12&gt;$C$65),Heat_map!M14,0)</f>
        <v>0</v>
      </c>
      <c r="N76">
        <f>IF(AND(N12&lt;=$B$65,N12&gt;$C$65),Heat_map!N14,0)</f>
        <v>0</v>
      </c>
      <c r="O76">
        <f>IF(AND(O12&lt;=$B$65,O12&gt;$C$65),Heat_map!O14,0)</f>
        <v>0</v>
      </c>
      <c r="P76">
        <f>IF(AND(P12&lt;=$B$65,P12&gt;$C$65),Heat_map!P14,0)</f>
        <v>0</v>
      </c>
      <c r="Q76">
        <f>IF(AND(Q12&lt;=$B$65,Q12&gt;$C$65),Heat_map!Q14,0)</f>
        <v>0</v>
      </c>
      <c r="R76">
        <f>IF(AND(R12&lt;=$B$65,R12&gt;$C$65),Heat_map!R14,0)</f>
        <v>0</v>
      </c>
      <c r="S76">
        <f>IF(AND(S12&lt;=$B$65,S12&gt;$C$65),Heat_map!S14,0)</f>
        <v>0</v>
      </c>
      <c r="T76">
        <f>IF(AND(T12&lt;=$B$65,T12&gt;$C$65),Heat_map!T14,0)</f>
        <v>0</v>
      </c>
      <c r="U76">
        <f>IF(AND(U12&lt;=$B$65,U12&gt;$C$65),Heat_map!U14,0)</f>
        <v>0</v>
      </c>
      <c r="V76">
        <f>IF(AND(V12&lt;=$B$65,V12&gt;$C$65),Heat_map!V14,0)</f>
        <v>0</v>
      </c>
      <c r="W76">
        <f>IF(AND(W12&lt;=$B$65,W12&gt;$C$65),Heat_map!W14,0)</f>
        <v>0</v>
      </c>
      <c r="X76">
        <f>IF(AND(X12&lt;=$B$65,X12&gt;$C$65),Heat_map!X14,0)</f>
        <v>0</v>
      </c>
      <c r="Y76">
        <f>IF(AND(Y12&lt;=$B$65,Y12&gt;$C$65),Heat_map!Y14,0)</f>
        <v>0</v>
      </c>
      <c r="Z76">
        <f>IF(AND(Z12&lt;=$B$65,Z12&gt;$C$65),Heat_map!Z14,0)</f>
        <v>0</v>
      </c>
      <c r="AA76">
        <f>IF(AND(AA12&lt;=$B$65,AA12&gt;$C$65),Heat_map!AA14,0)</f>
        <v>0</v>
      </c>
      <c r="AB76">
        <f>IF(AND(AB12&lt;=$B$65,AB12&gt;$C$65),Heat_map!AB14,0)</f>
        <v>0</v>
      </c>
      <c r="AC76">
        <f>IF(AND(AC12&lt;=$B$65,AC12&gt;$C$65),Heat_map!AC14,0)</f>
        <v>0</v>
      </c>
      <c r="AD76">
        <f>IF(AND(AD12&lt;=$B$65,AD12&gt;$C$65),Heat_map!AD14,0)</f>
        <v>0</v>
      </c>
      <c r="AE76">
        <f>IF(AND(AE12&lt;=$B$65,AE12&gt;$C$65),Heat_map!AE14,0)</f>
        <v>0</v>
      </c>
      <c r="AF76">
        <f>IF(AND(AF12&lt;=$B$65,AF12&gt;$C$65),Heat_map!AF14,0)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19">B66</f>
        <v>2500</v>
      </c>
      <c r="C79" s="36">
        <f t="shared" si="19"/>
        <v>7500</v>
      </c>
      <c r="D79" s="36">
        <f t="shared" si="19"/>
        <v>12500</v>
      </c>
      <c r="E79" s="36">
        <f t="shared" si="19"/>
        <v>17500</v>
      </c>
      <c r="F79" s="36">
        <f t="shared" si="19"/>
        <v>22500</v>
      </c>
      <c r="G79" s="36">
        <f t="shared" si="19"/>
        <v>27500</v>
      </c>
      <c r="H79" s="36">
        <f t="shared" si="19"/>
        <v>32500</v>
      </c>
      <c r="I79" s="36">
        <f t="shared" si="19"/>
        <v>37500</v>
      </c>
      <c r="J79" s="36">
        <f t="shared" si="19"/>
        <v>42500</v>
      </c>
      <c r="K79" s="36">
        <f t="shared" si="19"/>
        <v>47500</v>
      </c>
      <c r="L79" s="36">
        <f t="shared" si="19"/>
        <v>52500</v>
      </c>
      <c r="M79" s="36">
        <f t="shared" si="19"/>
        <v>57500</v>
      </c>
      <c r="N79" s="36">
        <f t="shared" si="19"/>
        <v>62500</v>
      </c>
      <c r="O79" s="36">
        <f t="shared" si="19"/>
        <v>67500</v>
      </c>
      <c r="P79" s="36">
        <f t="shared" si="19"/>
        <v>72500</v>
      </c>
      <c r="Q79" s="36">
        <f t="shared" si="19"/>
        <v>77500</v>
      </c>
      <c r="R79" s="36">
        <f t="shared" si="19"/>
        <v>82500</v>
      </c>
      <c r="S79" s="36">
        <f t="shared" si="19"/>
        <v>87500</v>
      </c>
      <c r="T79" s="36">
        <f t="shared" si="19"/>
        <v>92500</v>
      </c>
      <c r="U79" s="36">
        <f t="shared" si="19"/>
        <v>97500</v>
      </c>
      <c r="V79" s="36">
        <f t="shared" si="19"/>
        <v>102500</v>
      </c>
      <c r="W79" s="36">
        <f t="shared" si="19"/>
        <v>107500</v>
      </c>
      <c r="X79" s="36">
        <f t="shared" si="19"/>
        <v>112500</v>
      </c>
      <c r="Y79" s="36">
        <f t="shared" si="19"/>
        <v>117500</v>
      </c>
      <c r="Z79" s="36">
        <f t="shared" si="19"/>
        <v>122500</v>
      </c>
      <c r="AA79" s="36">
        <f t="shared" si="19"/>
        <v>127500</v>
      </c>
      <c r="AB79" s="36">
        <f t="shared" si="19"/>
        <v>132500</v>
      </c>
      <c r="AC79" s="36">
        <f t="shared" si="19"/>
        <v>137500</v>
      </c>
      <c r="AD79" s="36">
        <f t="shared" si="19"/>
        <v>142500</v>
      </c>
      <c r="AE79" s="36">
        <f t="shared" si="19"/>
        <v>147500</v>
      </c>
      <c r="AF79" s="36">
        <f t="shared" si="19"/>
        <v>200000</v>
      </c>
    </row>
    <row r="80" spans="1:32" x14ac:dyDescent="0.2">
      <c r="A80" s="36">
        <f>A67</f>
        <v>22.5</v>
      </c>
      <c r="B80">
        <f>IF(AND(B3&lt;=$B$78,B3&gt;$C$78),Heat_map!B5,0)</f>
        <v>0</v>
      </c>
      <c r="C80">
        <f>IF(AND(C3&lt;=$B$78,C3&gt;$C$78),Heat_map!C5,0)</f>
        <v>0</v>
      </c>
      <c r="D80">
        <f>IF(AND(D3&lt;=$B$78,D3&gt;$C$78),Heat_map!D5,0)</f>
        <v>0</v>
      </c>
      <c r="E80">
        <f>IF(AND(E3&lt;=$B$78,E3&gt;$C$78),Heat_map!E5,0)</f>
        <v>0</v>
      </c>
      <c r="F80">
        <f>IF(AND(F3&lt;=$B$78,F3&gt;$C$78),Heat_map!F5,0)</f>
        <v>0</v>
      </c>
      <c r="G80">
        <f>IF(AND(G3&lt;=$B$78,G3&gt;$C$78),Heat_map!G5,0)</f>
        <v>0</v>
      </c>
      <c r="H80">
        <f>IF(AND(H3&lt;=$B$78,H3&gt;$C$78),Heat_map!H5,0)</f>
        <v>305</v>
      </c>
      <c r="I80">
        <f>IF(AND(I3&lt;=$B$78,I3&gt;$C$78),Heat_map!I5,0)</f>
        <v>0</v>
      </c>
      <c r="J80">
        <f>IF(AND(J3&lt;=$B$78,J3&gt;$C$78),Heat_map!J5,0)</f>
        <v>0</v>
      </c>
      <c r="K80">
        <f>IF(AND(K3&lt;=$B$78,K3&gt;$C$78),Heat_map!K5,0)</f>
        <v>0</v>
      </c>
      <c r="L80">
        <f>IF(AND(L3&lt;=$B$78,L3&gt;$C$78),Heat_map!L5,0)</f>
        <v>0</v>
      </c>
      <c r="M80">
        <f>IF(AND(M3&lt;=$B$78,M3&gt;$C$78),Heat_map!M5,0)</f>
        <v>0</v>
      </c>
      <c r="N80">
        <f>IF(AND(N3&lt;=$B$78,N3&gt;$C$78),Heat_map!N5,0)</f>
        <v>0</v>
      </c>
      <c r="O80">
        <f>IF(AND(O3&lt;=$B$78,O3&gt;$C$78),Heat_map!O5,0)</f>
        <v>0</v>
      </c>
      <c r="P80">
        <f>IF(AND(P3&lt;=$B$78,P3&gt;$C$78),Heat_map!P5,0)</f>
        <v>0</v>
      </c>
      <c r="Q80">
        <f>IF(AND(Q3&lt;=$B$78,Q3&gt;$C$78),Heat_map!Q5,0)</f>
        <v>0</v>
      </c>
      <c r="R80">
        <f>IF(AND(R3&lt;=$B$78,R3&gt;$C$78),Heat_map!R5,0)</f>
        <v>0</v>
      </c>
      <c r="S80">
        <f>IF(AND(S3&lt;=$B$78,S3&gt;$C$78),Heat_map!S5,0)</f>
        <v>0</v>
      </c>
      <c r="T80">
        <f>IF(AND(T3&lt;=$B$78,T3&gt;$C$78),Heat_map!T5,0)</f>
        <v>0</v>
      </c>
      <c r="U80">
        <f>IF(AND(U3&lt;=$B$78,U3&gt;$C$78),Heat_map!U5,0)</f>
        <v>0</v>
      </c>
      <c r="V80">
        <f>IF(AND(V3&lt;=$B$78,V3&gt;$C$78),Heat_map!V5,0)</f>
        <v>0</v>
      </c>
      <c r="W80">
        <f>IF(AND(W3&lt;=$B$78,W3&gt;$C$78),Heat_map!W5,0)</f>
        <v>0</v>
      </c>
      <c r="X80">
        <f>IF(AND(X3&lt;=$B$78,X3&gt;$C$78),Heat_map!X5,0)</f>
        <v>0</v>
      </c>
      <c r="Y80">
        <f>IF(AND(Y3&lt;=$B$78,Y3&gt;$C$78),Heat_map!Y5,0)</f>
        <v>0</v>
      </c>
      <c r="Z80">
        <f>IF(AND(Z3&lt;=$B$78,Z3&gt;$C$78),Heat_map!Z5,0)</f>
        <v>0</v>
      </c>
      <c r="AA80">
        <f>IF(AND(AA3&lt;=$B$78,AA3&gt;$C$78),Heat_map!AA5,0)</f>
        <v>0</v>
      </c>
      <c r="AB80">
        <f>IF(AND(AB3&lt;=$B$78,AB3&gt;$C$78),Heat_map!AB5,0)</f>
        <v>0</v>
      </c>
      <c r="AC80">
        <f>IF(AND(AC3&lt;=$B$78,AC3&gt;$C$78),Heat_map!AC5,0)</f>
        <v>0</v>
      </c>
      <c r="AD80">
        <f>IF(AND(AD3&lt;=$B$78,AD3&gt;$C$78),Heat_map!AD5,0)</f>
        <v>0</v>
      </c>
      <c r="AE80">
        <f>IF(AND(AE3&lt;=$B$78,AE3&gt;$C$78),Heat_map!AE5,0)</f>
        <v>0</v>
      </c>
      <c r="AF80">
        <f>IF(AND(AF3&lt;=$B$78,AF3&gt;$C$78),Heat_map!AF5,0)</f>
        <v>0</v>
      </c>
    </row>
    <row r="81" spans="1:32" x14ac:dyDescent="0.2">
      <c r="A81" s="36">
        <f t="shared" ref="A81:A89" si="20">A68</f>
        <v>27.5</v>
      </c>
      <c r="B81">
        <f>IF(AND(B4&lt;=$B$78,B4&gt;$C$78),Heat_map!B6,0)</f>
        <v>0</v>
      </c>
      <c r="C81">
        <f>IF(AND(C4&lt;=$B$78,C4&gt;$C$78),Heat_map!C6,0)</f>
        <v>0</v>
      </c>
      <c r="D81">
        <f>IF(AND(D4&lt;=$B$78,D4&gt;$C$78),Heat_map!D6,0)</f>
        <v>0</v>
      </c>
      <c r="E81">
        <f>IF(AND(E4&lt;=$B$78,E4&gt;$C$78),Heat_map!E6,0)</f>
        <v>0</v>
      </c>
      <c r="F81">
        <f>IF(AND(F4&lt;=$B$78,F4&gt;$C$78),Heat_map!F6,0)</f>
        <v>0</v>
      </c>
      <c r="G81">
        <f>IF(AND(G4&lt;=$B$78,G4&gt;$C$78),Heat_map!G6,0)</f>
        <v>0</v>
      </c>
      <c r="H81">
        <f>IF(AND(H4&lt;=$B$78,H4&gt;$C$78),Heat_map!H6,0)</f>
        <v>3588</v>
      </c>
      <c r="I81">
        <f>IF(AND(I4&lt;=$B$78,I4&gt;$C$78),Heat_map!I6,0)</f>
        <v>1722</v>
      </c>
      <c r="J81">
        <f>IF(AND(J4&lt;=$B$78,J4&gt;$C$78),Heat_map!J6,0)</f>
        <v>0</v>
      </c>
      <c r="K81">
        <f>IF(AND(K4&lt;=$B$78,K4&gt;$C$78),Heat_map!K6,0)</f>
        <v>0</v>
      </c>
      <c r="L81">
        <f>IF(AND(L4&lt;=$B$78,L4&gt;$C$78),Heat_map!L6,0)</f>
        <v>0</v>
      </c>
      <c r="M81">
        <f>IF(AND(M4&lt;=$B$78,M4&gt;$C$78),Heat_map!M6,0)</f>
        <v>0</v>
      </c>
      <c r="N81">
        <f>IF(AND(N4&lt;=$B$78,N4&gt;$C$78),Heat_map!N6,0)</f>
        <v>0</v>
      </c>
      <c r="O81">
        <f>IF(AND(O4&lt;=$B$78,O4&gt;$C$78),Heat_map!O6,0)</f>
        <v>0</v>
      </c>
      <c r="P81">
        <f>IF(AND(P4&lt;=$B$78,P4&gt;$C$78),Heat_map!P6,0)</f>
        <v>0</v>
      </c>
      <c r="Q81">
        <f>IF(AND(Q4&lt;=$B$78,Q4&gt;$C$78),Heat_map!Q6,0)</f>
        <v>0</v>
      </c>
      <c r="R81">
        <f>IF(AND(R4&lt;=$B$78,R4&gt;$C$78),Heat_map!R6,0)</f>
        <v>0</v>
      </c>
      <c r="S81">
        <f>IF(AND(S4&lt;=$B$78,S4&gt;$C$78),Heat_map!S6,0)</f>
        <v>0</v>
      </c>
      <c r="T81">
        <f>IF(AND(T4&lt;=$B$78,T4&gt;$C$78),Heat_map!T6,0)</f>
        <v>0</v>
      </c>
      <c r="U81">
        <f>IF(AND(U4&lt;=$B$78,U4&gt;$C$78),Heat_map!U6,0)</f>
        <v>0</v>
      </c>
      <c r="V81">
        <f>IF(AND(V4&lt;=$B$78,V4&gt;$C$78),Heat_map!V6,0)</f>
        <v>0</v>
      </c>
      <c r="W81">
        <f>IF(AND(W4&lt;=$B$78,W4&gt;$C$78),Heat_map!W6,0)</f>
        <v>0</v>
      </c>
      <c r="X81">
        <f>IF(AND(X4&lt;=$B$78,X4&gt;$C$78),Heat_map!X6,0)</f>
        <v>0</v>
      </c>
      <c r="Y81">
        <f>IF(AND(Y4&lt;=$B$78,Y4&gt;$C$78),Heat_map!Y6,0)</f>
        <v>0</v>
      </c>
      <c r="Z81">
        <f>IF(AND(Z4&lt;=$B$78,Z4&gt;$C$78),Heat_map!Z6,0)</f>
        <v>0</v>
      </c>
      <c r="AA81">
        <f>IF(AND(AA4&lt;=$B$78,AA4&gt;$C$78),Heat_map!AA6,0)</f>
        <v>0</v>
      </c>
      <c r="AB81">
        <f>IF(AND(AB4&lt;=$B$78,AB4&gt;$C$78),Heat_map!AB6,0)</f>
        <v>0</v>
      </c>
      <c r="AC81">
        <f>IF(AND(AC4&lt;=$B$78,AC4&gt;$C$78),Heat_map!AC6,0)</f>
        <v>0</v>
      </c>
      <c r="AD81">
        <f>IF(AND(AD4&lt;=$B$78,AD4&gt;$C$78),Heat_map!AD6,0)</f>
        <v>0</v>
      </c>
      <c r="AE81">
        <f>IF(AND(AE4&lt;=$B$78,AE4&gt;$C$78),Heat_map!AE6,0)</f>
        <v>0</v>
      </c>
      <c r="AF81">
        <f>IF(AND(AF4&lt;=$B$78,AF4&gt;$C$78),Heat_map!AF6,0)</f>
        <v>0</v>
      </c>
    </row>
    <row r="82" spans="1:32" x14ac:dyDescent="0.2">
      <c r="A82" s="36">
        <f t="shared" si="20"/>
        <v>32.5</v>
      </c>
      <c r="B82">
        <f>IF(AND(B5&lt;=$B$78,B5&gt;$C$78),Heat_map!B7,0)</f>
        <v>0</v>
      </c>
      <c r="C82">
        <f>IF(AND(C5&lt;=$B$78,C5&gt;$C$78),Heat_map!C7,0)</f>
        <v>0</v>
      </c>
      <c r="D82">
        <f>IF(AND(D5&lt;=$B$78,D5&gt;$C$78),Heat_map!D7,0)</f>
        <v>0</v>
      </c>
      <c r="E82">
        <f>IF(AND(E5&lt;=$B$78,E5&gt;$C$78),Heat_map!E7,0)</f>
        <v>0</v>
      </c>
      <c r="F82">
        <f>IF(AND(F5&lt;=$B$78,F5&gt;$C$78),Heat_map!F7,0)</f>
        <v>0</v>
      </c>
      <c r="G82">
        <f>IF(AND(G5&lt;=$B$78,G5&gt;$C$78),Heat_map!G7,0)</f>
        <v>0</v>
      </c>
      <c r="H82">
        <f>IF(AND(H5&lt;=$B$78,H5&gt;$C$78),Heat_map!H7,0)</f>
        <v>0</v>
      </c>
      <c r="I82">
        <f>IF(AND(I5&lt;=$B$78,I5&gt;$C$78),Heat_map!I7,0)</f>
        <v>6187</v>
      </c>
      <c r="J82">
        <f>IF(AND(J5&lt;=$B$78,J5&gt;$C$78),Heat_map!J7,0)</f>
        <v>4283</v>
      </c>
      <c r="K82">
        <f>IF(AND(K5&lt;=$B$78,K5&gt;$C$78),Heat_map!K7,0)</f>
        <v>0</v>
      </c>
      <c r="L82">
        <f>IF(AND(L5&lt;=$B$78,L5&gt;$C$78),Heat_map!L7,0)</f>
        <v>0</v>
      </c>
      <c r="M82">
        <f>IF(AND(M5&lt;=$B$78,M5&gt;$C$78),Heat_map!M7,0)</f>
        <v>0</v>
      </c>
      <c r="N82">
        <f>IF(AND(N5&lt;=$B$78,N5&gt;$C$78),Heat_map!N7,0)</f>
        <v>0</v>
      </c>
      <c r="O82">
        <f>IF(AND(O5&lt;=$B$78,O5&gt;$C$78),Heat_map!O7,0)</f>
        <v>0</v>
      </c>
      <c r="P82">
        <f>IF(AND(P5&lt;=$B$78,P5&gt;$C$78),Heat_map!P7,0)</f>
        <v>0</v>
      </c>
      <c r="Q82">
        <f>IF(AND(Q5&lt;=$B$78,Q5&gt;$C$78),Heat_map!Q7,0)</f>
        <v>0</v>
      </c>
      <c r="R82">
        <f>IF(AND(R5&lt;=$B$78,R5&gt;$C$78),Heat_map!R7,0)</f>
        <v>0</v>
      </c>
      <c r="S82">
        <f>IF(AND(S5&lt;=$B$78,S5&gt;$C$78),Heat_map!S7,0)</f>
        <v>0</v>
      </c>
      <c r="T82">
        <f>IF(AND(T5&lt;=$B$78,T5&gt;$C$78),Heat_map!T7,0)</f>
        <v>0</v>
      </c>
      <c r="U82">
        <f>IF(AND(U5&lt;=$B$78,U5&gt;$C$78),Heat_map!U7,0)</f>
        <v>0</v>
      </c>
      <c r="V82">
        <f>IF(AND(V5&lt;=$B$78,V5&gt;$C$78),Heat_map!V7,0)</f>
        <v>0</v>
      </c>
      <c r="W82">
        <f>IF(AND(W5&lt;=$B$78,W5&gt;$C$78),Heat_map!W7,0)</f>
        <v>0</v>
      </c>
      <c r="X82">
        <f>IF(AND(X5&lt;=$B$78,X5&gt;$C$78),Heat_map!X7,0)</f>
        <v>0</v>
      </c>
      <c r="Y82">
        <f>IF(AND(Y5&lt;=$B$78,Y5&gt;$C$78),Heat_map!Y7,0)</f>
        <v>0</v>
      </c>
      <c r="Z82">
        <f>IF(AND(Z5&lt;=$B$78,Z5&gt;$C$78),Heat_map!Z7,0)</f>
        <v>0</v>
      </c>
      <c r="AA82">
        <f>IF(AND(AA5&lt;=$B$78,AA5&gt;$C$78),Heat_map!AA7,0)</f>
        <v>0</v>
      </c>
      <c r="AB82">
        <f>IF(AND(AB5&lt;=$B$78,AB5&gt;$C$78),Heat_map!AB7,0)</f>
        <v>0</v>
      </c>
      <c r="AC82">
        <f>IF(AND(AC5&lt;=$B$78,AC5&gt;$C$78),Heat_map!AC7,0)</f>
        <v>0</v>
      </c>
      <c r="AD82">
        <f>IF(AND(AD5&lt;=$B$78,AD5&gt;$C$78),Heat_map!AD7,0)</f>
        <v>0</v>
      </c>
      <c r="AE82">
        <f>IF(AND(AE5&lt;=$B$78,AE5&gt;$C$78),Heat_map!AE7,0)</f>
        <v>0</v>
      </c>
      <c r="AF82">
        <f>IF(AND(AF5&lt;=$B$78,AF5&gt;$C$78),Heat_map!AF7,0)</f>
        <v>0</v>
      </c>
    </row>
    <row r="83" spans="1:32" x14ac:dyDescent="0.2">
      <c r="A83" s="36">
        <f t="shared" si="20"/>
        <v>37.5</v>
      </c>
      <c r="B83">
        <f>IF(AND(B6&lt;=$B$78,B6&gt;$C$78),Heat_map!B8,0)</f>
        <v>0</v>
      </c>
      <c r="C83">
        <f>IF(AND(C6&lt;=$B$78,C6&gt;$C$78),Heat_map!C8,0)</f>
        <v>0</v>
      </c>
      <c r="D83">
        <f>IF(AND(D6&lt;=$B$78,D6&gt;$C$78),Heat_map!D8,0)</f>
        <v>0</v>
      </c>
      <c r="E83">
        <f>IF(AND(E6&lt;=$B$78,E6&gt;$C$78),Heat_map!E8,0)</f>
        <v>0</v>
      </c>
      <c r="F83">
        <f>IF(AND(F6&lt;=$B$78,F6&gt;$C$78),Heat_map!F8,0)</f>
        <v>0</v>
      </c>
      <c r="G83">
        <f>IF(AND(G6&lt;=$B$78,G6&gt;$C$78),Heat_map!G8,0)</f>
        <v>0</v>
      </c>
      <c r="H83">
        <f>IF(AND(H6&lt;=$B$78,H6&gt;$C$78),Heat_map!H8,0)</f>
        <v>0</v>
      </c>
      <c r="I83">
        <f>IF(AND(I6&lt;=$B$78,I6&gt;$C$78),Heat_map!I8,0)</f>
        <v>0</v>
      </c>
      <c r="J83">
        <f>IF(AND(J6&lt;=$B$78,J6&gt;$C$78),Heat_map!J8,0)</f>
        <v>0</v>
      </c>
      <c r="K83">
        <f>IF(AND(K6&lt;=$B$78,K6&gt;$C$78),Heat_map!K8,0)</f>
        <v>4751</v>
      </c>
      <c r="L83">
        <f>IF(AND(L6&lt;=$B$78,L6&gt;$C$78),Heat_map!L8,0)</f>
        <v>2655</v>
      </c>
      <c r="M83">
        <f>IF(AND(M6&lt;=$B$78,M6&gt;$C$78),Heat_map!M8,0)</f>
        <v>1686</v>
      </c>
      <c r="N83">
        <f>IF(AND(N6&lt;=$B$78,N6&gt;$C$78),Heat_map!N8,0)</f>
        <v>735</v>
      </c>
      <c r="O83">
        <f>IF(AND(O6&lt;=$B$78,O6&gt;$C$78),Heat_map!O8,0)</f>
        <v>326</v>
      </c>
      <c r="P83">
        <f>IF(AND(P6&lt;=$B$78,P6&gt;$C$78),Heat_map!P8,0)</f>
        <v>233</v>
      </c>
      <c r="Q83">
        <f>IF(AND(Q6&lt;=$B$78,Q6&gt;$C$78),Heat_map!Q8,0)</f>
        <v>122</v>
      </c>
      <c r="R83">
        <f>IF(AND(R6&lt;=$B$78,R6&gt;$C$78),Heat_map!R8,0)</f>
        <v>91</v>
      </c>
      <c r="S83">
        <f>IF(AND(S6&lt;=$B$78,S6&gt;$C$78),Heat_map!S8,0)</f>
        <v>47</v>
      </c>
      <c r="T83">
        <f>IF(AND(T6&lt;=$B$78,T6&gt;$C$78),Heat_map!T8,0)</f>
        <v>56</v>
      </c>
      <c r="U83">
        <f>IF(AND(U6&lt;=$B$78,U6&gt;$C$78),Heat_map!U8,0)</f>
        <v>40</v>
      </c>
      <c r="V83">
        <f>IF(AND(V6&lt;=$B$78,V6&gt;$C$78),Heat_map!V8,0)</f>
        <v>23</v>
      </c>
      <c r="W83">
        <f>IF(AND(W6&lt;=$B$78,W6&gt;$C$78),Heat_map!W8,0)</f>
        <v>16</v>
      </c>
      <c r="X83">
        <f>IF(AND(X6&lt;=$B$78,X6&gt;$C$78),Heat_map!X8,0)</f>
        <v>26</v>
      </c>
      <c r="Y83">
        <f>IF(AND(Y6&lt;=$B$78,Y6&gt;$C$78),Heat_map!Y8,0)</f>
        <v>15</v>
      </c>
      <c r="Z83">
        <f>IF(AND(Z6&lt;=$B$78,Z6&gt;$C$78),Heat_map!Z8,0)</f>
        <v>14</v>
      </c>
      <c r="AA83">
        <f>IF(AND(AA6&lt;=$B$78,AA6&gt;$C$78),Heat_map!AA8,0)</f>
        <v>7</v>
      </c>
      <c r="AB83">
        <f>IF(AND(AB6&lt;=$B$78,AB6&gt;$C$78),Heat_map!AB8,0)</f>
        <v>0</v>
      </c>
      <c r="AC83">
        <f>IF(AND(AC6&lt;=$B$78,AC6&gt;$C$78),Heat_map!AC8,0)</f>
        <v>6</v>
      </c>
      <c r="AD83">
        <f>IF(AND(AD6&lt;=$B$78,AD6&gt;$C$78),Heat_map!AD8,0)</f>
        <v>7</v>
      </c>
      <c r="AE83">
        <f>IF(AND(AE6&lt;=$B$78,AE6&gt;$C$78),Heat_map!AE8,0)</f>
        <v>0</v>
      </c>
      <c r="AF83">
        <f>IF(AND(AF6&lt;=$B$78,AF6&gt;$C$78),Heat_map!AF8,0)</f>
        <v>33</v>
      </c>
    </row>
    <row r="84" spans="1:32" x14ac:dyDescent="0.2">
      <c r="A84" s="36">
        <f t="shared" si="20"/>
        <v>42.5</v>
      </c>
      <c r="B84">
        <f>IF(AND(B7&lt;=$B$78,B7&gt;$C$78),Heat_map!B9,0)</f>
        <v>0</v>
      </c>
      <c r="C84">
        <f>IF(AND(C7&lt;=$B$78,C7&gt;$C$78),Heat_map!C9,0)</f>
        <v>0</v>
      </c>
      <c r="D84">
        <f>IF(AND(D7&lt;=$B$78,D7&gt;$C$78),Heat_map!D9,0)</f>
        <v>0</v>
      </c>
      <c r="E84">
        <f>IF(AND(E7&lt;=$B$78,E7&gt;$C$78),Heat_map!E9,0)</f>
        <v>0</v>
      </c>
      <c r="F84">
        <f>IF(AND(F7&lt;=$B$78,F7&gt;$C$78),Heat_map!F9,0)</f>
        <v>0</v>
      </c>
      <c r="G84">
        <f>IF(AND(G7&lt;=$B$78,G7&gt;$C$78),Heat_map!G9,0)</f>
        <v>0</v>
      </c>
      <c r="H84">
        <f>IF(AND(H7&lt;=$B$78,H7&gt;$C$78),Heat_map!H9,0)</f>
        <v>0</v>
      </c>
      <c r="I84">
        <f>IF(AND(I7&lt;=$B$78,I7&gt;$C$78),Heat_map!I9,0)</f>
        <v>0</v>
      </c>
      <c r="J84">
        <f>IF(AND(J7&lt;=$B$78,J7&gt;$C$78),Heat_map!J9,0)</f>
        <v>0</v>
      </c>
      <c r="K84">
        <f>IF(AND(K7&lt;=$B$78,K7&gt;$C$78),Heat_map!K9,0)</f>
        <v>0</v>
      </c>
      <c r="L84">
        <f>IF(AND(L7&lt;=$B$78,L7&gt;$C$78),Heat_map!L9,0)</f>
        <v>0</v>
      </c>
      <c r="M84">
        <f>IF(AND(M7&lt;=$B$78,M7&gt;$C$78),Heat_map!M9,0)</f>
        <v>2853</v>
      </c>
      <c r="N84">
        <f>IF(AND(N7&lt;=$B$78,N7&gt;$C$78),Heat_map!N9,0)</f>
        <v>1733</v>
      </c>
      <c r="O84">
        <f>IF(AND(O7&lt;=$B$78,O7&gt;$C$78),Heat_map!O9,0)</f>
        <v>802</v>
      </c>
      <c r="P84">
        <f>IF(AND(P7&lt;=$B$78,P7&gt;$C$78),Heat_map!P9,0)</f>
        <v>581</v>
      </c>
      <c r="Q84">
        <f>IF(AND(Q7&lt;=$B$78,Q7&gt;$C$78),Heat_map!Q9,0)</f>
        <v>294</v>
      </c>
      <c r="R84">
        <f>IF(AND(R7&lt;=$B$78,R7&gt;$C$78),Heat_map!R9,0)</f>
        <v>266</v>
      </c>
      <c r="S84">
        <f>IF(AND(S7&lt;=$B$78,S7&gt;$C$78),Heat_map!S9,0)</f>
        <v>181</v>
      </c>
      <c r="T84">
        <f>IF(AND(T7&lt;=$B$78,T7&gt;$C$78),Heat_map!T9,0)</f>
        <v>125</v>
      </c>
      <c r="U84">
        <f>IF(AND(U7&lt;=$B$78,U7&gt;$C$78),Heat_map!U9,0)</f>
        <v>141</v>
      </c>
      <c r="V84">
        <f>IF(AND(V7&lt;=$B$78,V7&gt;$C$78),Heat_map!V9,0)</f>
        <v>80</v>
      </c>
      <c r="W84">
        <f>IF(AND(W7&lt;=$B$78,W7&gt;$C$78),Heat_map!W9,0)</f>
        <v>41</v>
      </c>
      <c r="X84">
        <f>IF(AND(X7&lt;=$B$78,X7&gt;$C$78),Heat_map!X9,0)</f>
        <v>36</v>
      </c>
      <c r="Y84">
        <f>IF(AND(Y7&lt;=$B$78,Y7&gt;$C$78),Heat_map!Y9,0)</f>
        <v>30</v>
      </c>
      <c r="Z84">
        <f>IF(AND(Z7&lt;=$B$78,Z7&gt;$C$78),Heat_map!Z9,0)</f>
        <v>22</v>
      </c>
      <c r="AA84">
        <f>IF(AND(AA7&lt;=$B$78,AA7&gt;$C$78),Heat_map!AA9,0)</f>
        <v>35</v>
      </c>
      <c r="AB84">
        <f>IF(AND(AB7&lt;=$B$78,AB7&gt;$C$78),Heat_map!AB9,0)</f>
        <v>23</v>
      </c>
      <c r="AC84">
        <f>IF(AND(AC7&lt;=$B$78,AC7&gt;$C$78),Heat_map!AC9,0)</f>
        <v>16</v>
      </c>
      <c r="AD84">
        <f>IF(AND(AD7&lt;=$B$78,AD7&gt;$C$78),Heat_map!AD9,0)</f>
        <v>22</v>
      </c>
      <c r="AE84">
        <f>IF(AND(AE7&lt;=$B$78,AE7&gt;$C$78),Heat_map!AE9,0)</f>
        <v>10</v>
      </c>
      <c r="AF84">
        <f>IF(AND(AF7&lt;=$B$78,AF7&gt;$C$78),Heat_map!AF9,0)</f>
        <v>65</v>
      </c>
    </row>
    <row r="85" spans="1:32" x14ac:dyDescent="0.2">
      <c r="A85" s="36">
        <f t="shared" si="20"/>
        <v>47.5</v>
      </c>
      <c r="B85">
        <f>IF(AND(B8&lt;=$B$78,B8&gt;$C$78),Heat_map!B10,0)</f>
        <v>0</v>
      </c>
      <c r="C85">
        <f>IF(AND(C8&lt;=$B$78,C8&gt;$C$78),Heat_map!C10,0)</f>
        <v>0</v>
      </c>
      <c r="D85">
        <f>IF(AND(D8&lt;=$B$78,D8&gt;$C$78),Heat_map!D10,0)</f>
        <v>0</v>
      </c>
      <c r="E85">
        <f>IF(AND(E8&lt;=$B$78,E8&gt;$C$78),Heat_map!E10,0)</f>
        <v>0</v>
      </c>
      <c r="F85">
        <f>IF(AND(F8&lt;=$B$78,F8&gt;$C$78),Heat_map!F10,0)</f>
        <v>0</v>
      </c>
      <c r="G85">
        <f>IF(AND(G8&lt;=$B$78,G8&gt;$C$78),Heat_map!G10,0)</f>
        <v>0</v>
      </c>
      <c r="H85">
        <f>IF(AND(H8&lt;=$B$78,H8&gt;$C$78),Heat_map!H10,0)</f>
        <v>0</v>
      </c>
      <c r="I85">
        <f>IF(AND(I8&lt;=$B$78,I8&gt;$C$78),Heat_map!I10,0)</f>
        <v>0</v>
      </c>
      <c r="J85">
        <f>IF(AND(J8&lt;=$B$78,J8&gt;$C$78),Heat_map!J10,0)</f>
        <v>0</v>
      </c>
      <c r="K85">
        <f>IF(AND(K8&lt;=$B$78,K8&gt;$C$78),Heat_map!K10,0)</f>
        <v>0</v>
      </c>
      <c r="L85">
        <f>IF(AND(L8&lt;=$B$78,L8&gt;$C$78),Heat_map!L10,0)</f>
        <v>0</v>
      </c>
      <c r="M85">
        <f>IF(AND(M8&lt;=$B$78,M8&gt;$C$78),Heat_map!M10,0)</f>
        <v>0</v>
      </c>
      <c r="N85">
        <f>IF(AND(N8&lt;=$B$78,N8&gt;$C$78),Heat_map!N10,0)</f>
        <v>0</v>
      </c>
      <c r="O85">
        <f>IF(AND(O8&lt;=$B$78,O8&gt;$C$78),Heat_map!O10,0)</f>
        <v>0</v>
      </c>
      <c r="P85">
        <f>IF(AND(P8&lt;=$B$78,P8&gt;$C$78),Heat_map!P10,0)</f>
        <v>0</v>
      </c>
      <c r="Q85">
        <f>IF(AND(Q8&lt;=$B$78,Q8&gt;$C$78),Heat_map!Q10,0)</f>
        <v>0</v>
      </c>
      <c r="R85">
        <f>IF(AND(R8&lt;=$B$78,R8&gt;$C$78),Heat_map!R10,0)</f>
        <v>0</v>
      </c>
      <c r="S85">
        <f>IF(AND(S8&lt;=$B$78,S8&gt;$C$78),Heat_map!S10,0)</f>
        <v>0</v>
      </c>
      <c r="T85">
        <f>IF(AND(T8&lt;=$B$78,T8&gt;$C$78),Heat_map!T10,0)</f>
        <v>0</v>
      </c>
      <c r="U85">
        <f>IF(AND(U8&lt;=$B$78,U8&gt;$C$78),Heat_map!U10,0)</f>
        <v>0</v>
      </c>
      <c r="V85">
        <f>IF(AND(V8&lt;=$B$78,V8&gt;$C$78),Heat_map!V10,0)</f>
        <v>0</v>
      </c>
      <c r="W85">
        <f>IF(AND(W8&lt;=$B$78,W8&gt;$C$78),Heat_map!W10,0)</f>
        <v>0</v>
      </c>
      <c r="X85">
        <f>IF(AND(X8&lt;=$B$78,X8&gt;$C$78),Heat_map!X10,0)</f>
        <v>0</v>
      </c>
      <c r="Y85">
        <f>IF(AND(Y8&lt;=$B$78,Y8&gt;$C$78),Heat_map!Y10,0)</f>
        <v>0</v>
      </c>
      <c r="Z85">
        <f>IF(AND(Z8&lt;=$B$78,Z8&gt;$C$78),Heat_map!Z10,0)</f>
        <v>0</v>
      </c>
      <c r="AA85">
        <f>IF(AND(AA8&lt;=$B$78,AA8&gt;$C$78),Heat_map!AA10,0)</f>
        <v>0</v>
      </c>
      <c r="AB85">
        <f>IF(AND(AB8&lt;=$B$78,AB8&gt;$C$78),Heat_map!AB10,0)</f>
        <v>0</v>
      </c>
      <c r="AC85">
        <f>IF(AND(AC8&lt;=$B$78,AC8&gt;$C$78),Heat_map!AC10,0)</f>
        <v>0</v>
      </c>
      <c r="AD85">
        <f>IF(AND(AD8&lt;=$B$78,AD8&gt;$C$78),Heat_map!AD10,0)</f>
        <v>0</v>
      </c>
      <c r="AE85">
        <f>IF(AND(AE8&lt;=$B$78,AE8&gt;$C$78),Heat_map!AE10,0)</f>
        <v>0</v>
      </c>
      <c r="AF85">
        <f>IF(AND(AF8&lt;=$B$78,AF8&gt;$C$78),Heat_map!AF10,0)</f>
        <v>0</v>
      </c>
    </row>
    <row r="86" spans="1:32" x14ac:dyDescent="0.2">
      <c r="A86" s="36">
        <f t="shared" si="20"/>
        <v>52.5</v>
      </c>
      <c r="B86">
        <f>IF(AND(B9&lt;=$B$78,B9&gt;$C$78),Heat_map!B11,0)</f>
        <v>0</v>
      </c>
      <c r="C86">
        <f>IF(AND(C9&lt;=$B$78,C9&gt;$C$78),Heat_map!C11,0)</f>
        <v>0</v>
      </c>
      <c r="D86">
        <f>IF(AND(D9&lt;=$B$78,D9&gt;$C$78),Heat_map!D11,0)</f>
        <v>0</v>
      </c>
      <c r="E86">
        <f>IF(AND(E9&lt;=$B$78,E9&gt;$C$78),Heat_map!E11,0)</f>
        <v>0</v>
      </c>
      <c r="F86">
        <f>IF(AND(F9&lt;=$B$78,F9&gt;$C$78),Heat_map!F11,0)</f>
        <v>0</v>
      </c>
      <c r="G86">
        <f>IF(AND(G9&lt;=$B$78,G9&gt;$C$78),Heat_map!G11,0)</f>
        <v>0</v>
      </c>
      <c r="H86">
        <f>IF(AND(H9&lt;=$B$78,H9&gt;$C$78),Heat_map!H11,0)</f>
        <v>0</v>
      </c>
      <c r="I86">
        <f>IF(AND(I9&lt;=$B$78,I9&gt;$C$78),Heat_map!I11,0)</f>
        <v>0</v>
      </c>
      <c r="J86">
        <f>IF(AND(J9&lt;=$B$78,J9&gt;$C$78),Heat_map!J11,0)</f>
        <v>0</v>
      </c>
      <c r="K86">
        <f>IF(AND(K9&lt;=$B$78,K9&gt;$C$78),Heat_map!K11,0)</f>
        <v>0</v>
      </c>
      <c r="L86">
        <f>IF(AND(L9&lt;=$B$78,L9&gt;$C$78),Heat_map!L11,0)</f>
        <v>0</v>
      </c>
      <c r="M86">
        <f>IF(AND(M9&lt;=$B$78,M9&gt;$C$78),Heat_map!M11,0)</f>
        <v>0</v>
      </c>
      <c r="N86">
        <f>IF(AND(N9&lt;=$B$78,N9&gt;$C$78),Heat_map!N11,0)</f>
        <v>0</v>
      </c>
      <c r="O86">
        <f>IF(AND(O9&lt;=$B$78,O9&gt;$C$78),Heat_map!O11,0)</f>
        <v>0</v>
      </c>
      <c r="P86">
        <f>IF(AND(P9&lt;=$B$78,P9&gt;$C$78),Heat_map!P11,0)</f>
        <v>0</v>
      </c>
      <c r="Q86">
        <f>IF(AND(Q9&lt;=$B$78,Q9&gt;$C$78),Heat_map!Q11,0)</f>
        <v>0</v>
      </c>
      <c r="R86">
        <f>IF(AND(R9&lt;=$B$78,R9&gt;$C$78),Heat_map!R11,0)</f>
        <v>0</v>
      </c>
      <c r="S86">
        <f>IF(AND(S9&lt;=$B$78,S9&gt;$C$78),Heat_map!S11,0)</f>
        <v>0</v>
      </c>
      <c r="T86">
        <f>IF(AND(T9&lt;=$B$78,T9&gt;$C$78),Heat_map!T11,0)</f>
        <v>0</v>
      </c>
      <c r="U86">
        <f>IF(AND(U9&lt;=$B$78,U9&gt;$C$78),Heat_map!U11,0)</f>
        <v>0</v>
      </c>
      <c r="V86">
        <f>IF(AND(V9&lt;=$B$78,V9&gt;$C$78),Heat_map!V11,0)</f>
        <v>0</v>
      </c>
      <c r="W86">
        <f>IF(AND(W9&lt;=$B$78,W9&gt;$C$78),Heat_map!W11,0)</f>
        <v>0</v>
      </c>
      <c r="X86">
        <f>IF(AND(X9&lt;=$B$78,X9&gt;$C$78),Heat_map!X11,0)</f>
        <v>0</v>
      </c>
      <c r="Y86">
        <f>IF(AND(Y9&lt;=$B$78,Y9&gt;$C$78),Heat_map!Y11,0)</f>
        <v>0</v>
      </c>
      <c r="Z86">
        <f>IF(AND(Z9&lt;=$B$78,Z9&gt;$C$78),Heat_map!Z11,0)</f>
        <v>0</v>
      </c>
      <c r="AA86">
        <f>IF(AND(AA9&lt;=$B$78,AA9&gt;$C$78),Heat_map!AA11,0)</f>
        <v>0</v>
      </c>
      <c r="AB86">
        <f>IF(AND(AB9&lt;=$B$78,AB9&gt;$C$78),Heat_map!AB11,0)</f>
        <v>0</v>
      </c>
      <c r="AC86">
        <f>IF(AND(AC9&lt;=$B$78,AC9&gt;$C$78),Heat_map!AC11,0)</f>
        <v>0</v>
      </c>
      <c r="AD86">
        <f>IF(AND(AD9&lt;=$B$78,AD9&gt;$C$78),Heat_map!AD11,0)</f>
        <v>0</v>
      </c>
      <c r="AE86">
        <f>IF(AND(AE9&lt;=$B$78,AE9&gt;$C$78),Heat_map!AE11,0)</f>
        <v>0</v>
      </c>
      <c r="AF86">
        <f>IF(AND(AF9&lt;=$B$78,AF9&gt;$C$78),Heat_map!AF11,0)</f>
        <v>0</v>
      </c>
    </row>
    <row r="87" spans="1:32" x14ac:dyDescent="0.2">
      <c r="A87" s="36">
        <f t="shared" si="20"/>
        <v>57.5</v>
      </c>
      <c r="B87">
        <f>IF(AND(B10&lt;=$B$78,B10&gt;$C$78),Heat_map!B12,0)</f>
        <v>0</v>
      </c>
      <c r="C87">
        <f>IF(AND(C10&lt;=$B$78,C10&gt;$C$78),Heat_map!C12,0)</f>
        <v>0</v>
      </c>
      <c r="D87">
        <f>IF(AND(D10&lt;=$B$78,D10&gt;$C$78),Heat_map!D12,0)</f>
        <v>0</v>
      </c>
      <c r="E87">
        <f>IF(AND(E10&lt;=$B$78,E10&gt;$C$78),Heat_map!E12,0)</f>
        <v>0</v>
      </c>
      <c r="F87">
        <f>IF(AND(F10&lt;=$B$78,F10&gt;$C$78),Heat_map!F12,0)</f>
        <v>0</v>
      </c>
      <c r="G87">
        <f>IF(AND(G10&lt;=$B$78,G10&gt;$C$78),Heat_map!G12,0)</f>
        <v>0</v>
      </c>
      <c r="H87">
        <f>IF(AND(H10&lt;=$B$78,H10&gt;$C$78),Heat_map!H12,0)</f>
        <v>0</v>
      </c>
      <c r="I87">
        <f>IF(AND(I10&lt;=$B$78,I10&gt;$C$78),Heat_map!I12,0)</f>
        <v>0</v>
      </c>
      <c r="J87">
        <f>IF(AND(J10&lt;=$B$78,J10&gt;$C$78),Heat_map!J12,0)</f>
        <v>0</v>
      </c>
      <c r="K87">
        <f>IF(AND(K10&lt;=$B$78,K10&gt;$C$78),Heat_map!K12,0)</f>
        <v>0</v>
      </c>
      <c r="L87">
        <f>IF(AND(L10&lt;=$B$78,L10&gt;$C$78),Heat_map!L12,0)</f>
        <v>0</v>
      </c>
      <c r="M87">
        <f>IF(AND(M10&lt;=$B$78,M10&gt;$C$78),Heat_map!M12,0)</f>
        <v>0</v>
      </c>
      <c r="N87">
        <f>IF(AND(N10&lt;=$B$78,N10&gt;$C$78),Heat_map!N12,0)</f>
        <v>0</v>
      </c>
      <c r="O87">
        <f>IF(AND(O10&lt;=$B$78,O10&gt;$C$78),Heat_map!O12,0)</f>
        <v>0</v>
      </c>
      <c r="P87">
        <f>IF(AND(P10&lt;=$B$78,P10&gt;$C$78),Heat_map!P12,0)</f>
        <v>0</v>
      </c>
      <c r="Q87">
        <f>IF(AND(Q10&lt;=$B$78,Q10&gt;$C$78),Heat_map!Q12,0)</f>
        <v>0</v>
      </c>
      <c r="R87">
        <f>IF(AND(R10&lt;=$B$78,R10&gt;$C$78),Heat_map!R12,0)</f>
        <v>0</v>
      </c>
      <c r="S87">
        <f>IF(AND(S10&lt;=$B$78,S10&gt;$C$78),Heat_map!S12,0)</f>
        <v>0</v>
      </c>
      <c r="T87">
        <f>IF(AND(T10&lt;=$B$78,T10&gt;$C$78),Heat_map!T12,0)</f>
        <v>0</v>
      </c>
      <c r="U87">
        <f>IF(AND(U10&lt;=$B$78,U10&gt;$C$78),Heat_map!U12,0)</f>
        <v>0</v>
      </c>
      <c r="V87">
        <f>IF(AND(V10&lt;=$B$78,V10&gt;$C$78),Heat_map!V12,0)</f>
        <v>0</v>
      </c>
      <c r="W87">
        <f>IF(AND(W10&lt;=$B$78,W10&gt;$C$78),Heat_map!W12,0)</f>
        <v>0</v>
      </c>
      <c r="X87">
        <f>IF(AND(X10&lt;=$B$78,X10&gt;$C$78),Heat_map!X12,0)</f>
        <v>0</v>
      </c>
      <c r="Y87">
        <f>IF(AND(Y10&lt;=$B$78,Y10&gt;$C$78),Heat_map!Y12,0)</f>
        <v>0</v>
      </c>
      <c r="Z87">
        <f>IF(AND(Z10&lt;=$B$78,Z10&gt;$C$78),Heat_map!Z12,0)</f>
        <v>0</v>
      </c>
      <c r="AA87">
        <f>IF(AND(AA10&lt;=$B$78,AA10&gt;$C$78),Heat_map!AA12,0)</f>
        <v>0</v>
      </c>
      <c r="AB87">
        <f>IF(AND(AB10&lt;=$B$78,AB10&gt;$C$78),Heat_map!AB12,0)</f>
        <v>0</v>
      </c>
      <c r="AC87">
        <f>IF(AND(AC10&lt;=$B$78,AC10&gt;$C$78),Heat_map!AC12,0)</f>
        <v>0</v>
      </c>
      <c r="AD87">
        <f>IF(AND(AD10&lt;=$B$78,AD10&gt;$C$78),Heat_map!AD12,0)</f>
        <v>0</v>
      </c>
      <c r="AE87">
        <f>IF(AND(AE10&lt;=$B$78,AE10&gt;$C$78),Heat_map!AE12,0)</f>
        <v>0</v>
      </c>
      <c r="AF87">
        <f>IF(AND(AF10&lt;=$B$78,AF10&gt;$C$78),Heat_map!AF12,0)</f>
        <v>0</v>
      </c>
    </row>
    <row r="88" spans="1:32" x14ac:dyDescent="0.2">
      <c r="A88" s="36">
        <f t="shared" si="20"/>
        <v>62.5</v>
      </c>
      <c r="B88">
        <f>IF(AND(B11&lt;=$B$78,B11&gt;$C$78),Heat_map!B13,0)</f>
        <v>0</v>
      </c>
      <c r="C88">
        <f>IF(AND(C11&lt;=$B$78,C11&gt;$C$78),Heat_map!C13,0)</f>
        <v>0</v>
      </c>
      <c r="D88">
        <f>IF(AND(D11&lt;=$B$78,D11&gt;$C$78),Heat_map!D13,0)</f>
        <v>0</v>
      </c>
      <c r="E88">
        <f>IF(AND(E11&lt;=$B$78,E11&gt;$C$78),Heat_map!E13,0)</f>
        <v>0</v>
      </c>
      <c r="F88">
        <f>IF(AND(F11&lt;=$B$78,F11&gt;$C$78),Heat_map!F13,0)</f>
        <v>0</v>
      </c>
      <c r="G88">
        <f>IF(AND(G11&lt;=$B$78,G11&gt;$C$78),Heat_map!G13,0)</f>
        <v>0</v>
      </c>
      <c r="H88">
        <f>IF(AND(H11&lt;=$B$78,H11&gt;$C$78),Heat_map!H13,0)</f>
        <v>0</v>
      </c>
      <c r="I88">
        <f>IF(AND(I11&lt;=$B$78,I11&gt;$C$78),Heat_map!I13,0)</f>
        <v>0</v>
      </c>
      <c r="J88">
        <f>IF(AND(J11&lt;=$B$78,J11&gt;$C$78),Heat_map!J13,0)</f>
        <v>0</v>
      </c>
      <c r="K88">
        <f>IF(AND(K11&lt;=$B$78,K11&gt;$C$78),Heat_map!K13,0)</f>
        <v>0</v>
      </c>
      <c r="L88">
        <f>IF(AND(L11&lt;=$B$78,L11&gt;$C$78),Heat_map!L13,0)</f>
        <v>0</v>
      </c>
      <c r="M88">
        <f>IF(AND(M11&lt;=$B$78,M11&gt;$C$78),Heat_map!M13,0)</f>
        <v>0</v>
      </c>
      <c r="N88">
        <f>IF(AND(N11&lt;=$B$78,N11&gt;$C$78),Heat_map!N13,0)</f>
        <v>0</v>
      </c>
      <c r="O88">
        <f>IF(AND(O11&lt;=$B$78,O11&gt;$C$78),Heat_map!O13,0)</f>
        <v>0</v>
      </c>
      <c r="P88">
        <f>IF(AND(P11&lt;=$B$78,P11&gt;$C$78),Heat_map!P13,0)</f>
        <v>0</v>
      </c>
      <c r="Q88">
        <f>IF(AND(Q11&lt;=$B$78,Q11&gt;$C$78),Heat_map!Q13,0)</f>
        <v>0</v>
      </c>
      <c r="R88">
        <f>IF(AND(R11&lt;=$B$78,R11&gt;$C$78),Heat_map!R13,0)</f>
        <v>0</v>
      </c>
      <c r="S88">
        <f>IF(AND(S11&lt;=$B$78,S11&gt;$C$78),Heat_map!S13,0)</f>
        <v>0</v>
      </c>
      <c r="T88">
        <f>IF(AND(T11&lt;=$B$78,T11&gt;$C$78),Heat_map!T13,0)</f>
        <v>0</v>
      </c>
      <c r="U88">
        <f>IF(AND(U11&lt;=$B$78,U11&gt;$C$78),Heat_map!U13,0)</f>
        <v>0</v>
      </c>
      <c r="V88">
        <f>IF(AND(V11&lt;=$B$78,V11&gt;$C$78),Heat_map!V13,0)</f>
        <v>0</v>
      </c>
      <c r="W88">
        <f>IF(AND(W11&lt;=$B$78,W11&gt;$C$78),Heat_map!W13,0)</f>
        <v>0</v>
      </c>
      <c r="X88">
        <f>IF(AND(X11&lt;=$B$78,X11&gt;$C$78),Heat_map!X13,0)</f>
        <v>0</v>
      </c>
      <c r="Y88">
        <f>IF(AND(Y11&lt;=$B$78,Y11&gt;$C$78),Heat_map!Y13,0)</f>
        <v>0</v>
      </c>
      <c r="Z88">
        <f>IF(AND(Z11&lt;=$B$78,Z11&gt;$C$78),Heat_map!Z13,0)</f>
        <v>0</v>
      </c>
      <c r="AA88">
        <f>IF(AND(AA11&lt;=$B$78,AA11&gt;$C$78),Heat_map!AA13,0)</f>
        <v>0</v>
      </c>
      <c r="AB88">
        <f>IF(AND(AB11&lt;=$B$78,AB11&gt;$C$78),Heat_map!AB13,0)</f>
        <v>0</v>
      </c>
      <c r="AC88">
        <f>IF(AND(AC11&lt;=$B$78,AC11&gt;$C$78),Heat_map!AC13,0)</f>
        <v>0</v>
      </c>
      <c r="AD88">
        <f>IF(AND(AD11&lt;=$B$78,AD11&gt;$C$78),Heat_map!AD13,0)</f>
        <v>0</v>
      </c>
      <c r="AE88">
        <f>IF(AND(AE11&lt;=$B$78,AE11&gt;$C$78),Heat_map!AE13,0)</f>
        <v>0</v>
      </c>
      <c r="AF88">
        <f>IF(AND(AF11&lt;=$B$78,AF11&gt;$C$78),Heat_map!AF13,0)</f>
        <v>0</v>
      </c>
    </row>
    <row r="89" spans="1:32" x14ac:dyDescent="0.2">
      <c r="A89" s="36">
        <f t="shared" si="20"/>
        <v>67.5</v>
      </c>
      <c r="B89">
        <f>IF(AND(B12&lt;=$B$78,B12&gt;$C$78),Heat_map!B14,0)</f>
        <v>0</v>
      </c>
      <c r="C89">
        <f>IF(AND(C12&lt;=$B$78,C12&gt;$C$78),Heat_map!C14,0)</f>
        <v>0</v>
      </c>
      <c r="D89">
        <f>IF(AND(D12&lt;=$B$78,D12&gt;$C$78),Heat_map!D14,0)</f>
        <v>0</v>
      </c>
      <c r="E89">
        <f>IF(AND(E12&lt;=$B$78,E12&gt;$C$78),Heat_map!E14,0)</f>
        <v>0</v>
      </c>
      <c r="F89">
        <f>IF(AND(F12&lt;=$B$78,F12&gt;$C$78),Heat_map!F14,0)</f>
        <v>0</v>
      </c>
      <c r="G89">
        <f>IF(AND(G12&lt;=$B$78,G12&gt;$C$78),Heat_map!G14,0)</f>
        <v>0</v>
      </c>
      <c r="H89">
        <f>IF(AND(H12&lt;=$B$78,H12&gt;$C$78),Heat_map!H14,0)</f>
        <v>0</v>
      </c>
      <c r="I89">
        <f>IF(AND(I12&lt;=$B$78,I12&gt;$C$78),Heat_map!I14,0)</f>
        <v>0</v>
      </c>
      <c r="J89">
        <f>IF(AND(J12&lt;=$B$78,J12&gt;$C$78),Heat_map!J14,0)</f>
        <v>0</v>
      </c>
      <c r="K89">
        <f>IF(AND(K12&lt;=$B$78,K12&gt;$C$78),Heat_map!K14,0)</f>
        <v>0</v>
      </c>
      <c r="L89">
        <f>IF(AND(L12&lt;=$B$78,L12&gt;$C$78),Heat_map!L14,0)</f>
        <v>0</v>
      </c>
      <c r="M89">
        <f>IF(AND(M12&lt;=$B$78,M12&gt;$C$78),Heat_map!M14,0)</f>
        <v>0</v>
      </c>
      <c r="N89">
        <f>IF(AND(N12&lt;=$B$78,N12&gt;$C$78),Heat_map!N14,0)</f>
        <v>0</v>
      </c>
      <c r="O89">
        <f>IF(AND(O12&lt;=$B$78,O12&gt;$C$78),Heat_map!O14,0)</f>
        <v>0</v>
      </c>
      <c r="P89">
        <f>IF(AND(P12&lt;=$B$78,P12&gt;$C$78),Heat_map!P14,0)</f>
        <v>0</v>
      </c>
      <c r="Q89">
        <f>IF(AND(Q12&lt;=$B$78,Q12&gt;$C$78),Heat_map!Q14,0)</f>
        <v>0</v>
      </c>
      <c r="R89">
        <f>IF(AND(R12&lt;=$B$78,R12&gt;$C$78),Heat_map!R14,0)</f>
        <v>0</v>
      </c>
      <c r="S89">
        <f>IF(AND(S12&lt;=$B$78,S12&gt;$C$78),Heat_map!S14,0)</f>
        <v>0</v>
      </c>
      <c r="T89">
        <f>IF(AND(T12&lt;=$B$78,T12&gt;$C$78),Heat_map!T14,0)</f>
        <v>0</v>
      </c>
      <c r="U89">
        <f>IF(AND(U12&lt;=$B$78,U12&gt;$C$78),Heat_map!U14,0)</f>
        <v>0</v>
      </c>
      <c r="V89">
        <f>IF(AND(V12&lt;=$B$78,V12&gt;$C$78),Heat_map!V14,0)</f>
        <v>0</v>
      </c>
      <c r="W89">
        <f>IF(AND(W12&lt;=$B$78,W12&gt;$C$78),Heat_map!W14,0)</f>
        <v>0</v>
      </c>
      <c r="X89">
        <f>IF(AND(X12&lt;=$B$78,X12&gt;$C$78),Heat_map!X14,0)</f>
        <v>0</v>
      </c>
      <c r="Y89">
        <f>IF(AND(Y12&lt;=$B$78,Y12&gt;$C$78),Heat_map!Y14,0)</f>
        <v>0</v>
      </c>
      <c r="Z89">
        <f>IF(AND(Z12&lt;=$B$78,Z12&gt;$C$78),Heat_map!Z14,0)</f>
        <v>0</v>
      </c>
      <c r="AA89">
        <f>IF(AND(AA12&lt;=$B$78,AA12&gt;$C$78),Heat_map!AA14,0)</f>
        <v>0</v>
      </c>
      <c r="AB89">
        <f>IF(AND(AB12&lt;=$B$78,AB12&gt;$C$78),Heat_map!AB14,0)</f>
        <v>0</v>
      </c>
      <c r="AC89">
        <f>IF(AND(AC12&lt;=$B$78,AC12&gt;$C$78),Heat_map!AC14,0)</f>
        <v>0</v>
      </c>
      <c r="AD89">
        <f>IF(AND(AD12&lt;=$B$78,AD12&gt;$C$78),Heat_map!AD14,0)</f>
        <v>0</v>
      </c>
      <c r="AE89">
        <f>IF(AND(AE12&lt;=$B$78,AE12&gt;$C$78),Heat_map!AE14,0)</f>
        <v>0</v>
      </c>
      <c r="AF89">
        <f>IF(AND(AF12&lt;=$B$78,AF12&gt;$C$78),Heat_map!AF14,0)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1">B79</f>
        <v>2500</v>
      </c>
      <c r="C92" s="36">
        <f t="shared" si="21"/>
        <v>7500</v>
      </c>
      <c r="D92" s="36">
        <f t="shared" si="21"/>
        <v>12500</v>
      </c>
      <c r="E92" s="36">
        <f t="shared" si="21"/>
        <v>17500</v>
      </c>
      <c r="F92" s="36">
        <f t="shared" si="21"/>
        <v>22500</v>
      </c>
      <c r="G92" s="36">
        <f t="shared" si="21"/>
        <v>27500</v>
      </c>
      <c r="H92" s="36">
        <f t="shared" si="21"/>
        <v>32500</v>
      </c>
      <c r="I92" s="36">
        <f t="shared" si="21"/>
        <v>37500</v>
      </c>
      <c r="J92" s="36">
        <f t="shared" si="21"/>
        <v>42500</v>
      </c>
      <c r="K92" s="36">
        <f t="shared" si="21"/>
        <v>47500</v>
      </c>
      <c r="L92" s="36">
        <f t="shared" si="21"/>
        <v>52500</v>
      </c>
      <c r="M92" s="36">
        <f t="shared" si="21"/>
        <v>57500</v>
      </c>
      <c r="N92" s="36">
        <f t="shared" si="21"/>
        <v>62500</v>
      </c>
      <c r="O92" s="36">
        <f t="shared" si="21"/>
        <v>67500</v>
      </c>
      <c r="P92" s="36">
        <f t="shared" si="21"/>
        <v>72500</v>
      </c>
      <c r="Q92" s="36">
        <f t="shared" si="21"/>
        <v>77500</v>
      </c>
      <c r="R92" s="36">
        <f t="shared" si="21"/>
        <v>82500</v>
      </c>
      <c r="S92" s="36">
        <f t="shared" si="21"/>
        <v>87500</v>
      </c>
      <c r="T92" s="36">
        <f t="shared" si="21"/>
        <v>92500</v>
      </c>
      <c r="U92" s="36">
        <f t="shared" si="21"/>
        <v>97500</v>
      </c>
      <c r="V92" s="36">
        <f t="shared" si="21"/>
        <v>102500</v>
      </c>
      <c r="W92" s="36">
        <f t="shared" si="21"/>
        <v>107500</v>
      </c>
      <c r="X92" s="36">
        <f t="shared" si="21"/>
        <v>112500</v>
      </c>
      <c r="Y92" s="36">
        <f t="shared" si="21"/>
        <v>117500</v>
      </c>
      <c r="Z92" s="36">
        <f t="shared" si="21"/>
        <v>122500</v>
      </c>
      <c r="AA92" s="36">
        <f t="shared" si="21"/>
        <v>127500</v>
      </c>
      <c r="AB92" s="36">
        <f t="shared" si="21"/>
        <v>132500</v>
      </c>
      <c r="AC92" s="36">
        <f t="shared" si="21"/>
        <v>137500</v>
      </c>
      <c r="AD92" s="36">
        <f t="shared" si="21"/>
        <v>142500</v>
      </c>
      <c r="AE92" s="36">
        <f t="shared" si="21"/>
        <v>147500</v>
      </c>
      <c r="AF92" s="36">
        <f t="shared" si="21"/>
        <v>200000</v>
      </c>
    </row>
    <row r="93" spans="1:32" x14ac:dyDescent="0.2">
      <c r="A93" s="36">
        <f>A80</f>
        <v>22.5</v>
      </c>
      <c r="B93">
        <f>IF(AND(B3&lt;=$B$91,B3&gt;$C$91),Heat_map!B5,0)</f>
        <v>0</v>
      </c>
      <c r="C93">
        <f>IF(AND(C3&lt;=$B$91,C3&gt;$C$91),Heat_map!C5,0)</f>
        <v>0</v>
      </c>
      <c r="D93">
        <f>IF(AND(D3&lt;=$B$91,D3&gt;$C$91),Heat_map!D5,0)</f>
        <v>0</v>
      </c>
      <c r="E93">
        <f>IF(AND(E3&lt;=$B$91,E3&gt;$C$91),Heat_map!E5,0)</f>
        <v>0</v>
      </c>
      <c r="F93">
        <f>IF(AND(F3&lt;=$B$91,F3&gt;$C$91),Heat_map!F5,0)</f>
        <v>0</v>
      </c>
      <c r="G93">
        <f>IF(AND(G3&lt;=$B$91,G3&gt;$C$91),Heat_map!G5,0)</f>
        <v>0</v>
      </c>
      <c r="H93">
        <f>IF(AND(H3&lt;=$B$91,H3&gt;$C$91),Heat_map!H5,0)</f>
        <v>0</v>
      </c>
      <c r="I93">
        <f>IF(AND(I3&lt;=$B$91,I3&gt;$C$91),Heat_map!I5,0)</f>
        <v>91</v>
      </c>
      <c r="J93">
        <f>IF(AND(J3&lt;=$B$91,J3&gt;$C$91),Heat_map!J5,0)</f>
        <v>0</v>
      </c>
      <c r="K93">
        <f>IF(AND(K3&lt;=$B$91,K3&gt;$C$91),Heat_map!K5,0)</f>
        <v>0</v>
      </c>
      <c r="L93">
        <f>IF(AND(L3&lt;=$B$91,L3&gt;$C$91),Heat_map!L5,0)</f>
        <v>0</v>
      </c>
      <c r="M93">
        <f>IF(AND(M3&lt;=$B$91,M3&gt;$C$91),Heat_map!M5,0)</f>
        <v>0</v>
      </c>
      <c r="N93">
        <f>IF(AND(N3&lt;=$B$91,N3&gt;$C$91),Heat_map!N5,0)</f>
        <v>0</v>
      </c>
      <c r="O93">
        <f>IF(AND(O3&lt;=$B$91,O3&gt;$C$91),Heat_map!O5,0)</f>
        <v>0</v>
      </c>
      <c r="P93">
        <f>IF(AND(P3&lt;=$B$91,P3&gt;$C$91),Heat_map!P5,0)</f>
        <v>0</v>
      </c>
      <c r="Q93">
        <f>IF(AND(Q3&lt;=$B$91,Q3&gt;$C$91),Heat_map!Q5,0)</f>
        <v>0</v>
      </c>
      <c r="R93">
        <f>IF(AND(R3&lt;=$B$91,R3&gt;$C$91),Heat_map!R5,0)</f>
        <v>0</v>
      </c>
      <c r="S93">
        <f>IF(AND(S3&lt;=$B$91,S3&gt;$C$91),Heat_map!S5,0)</f>
        <v>0</v>
      </c>
      <c r="T93">
        <f>IF(AND(T3&lt;=$B$91,T3&gt;$C$91),Heat_map!T5,0)</f>
        <v>0</v>
      </c>
      <c r="U93">
        <f>IF(AND(U3&lt;=$B$91,U3&gt;$C$91),Heat_map!U5,0)</f>
        <v>0</v>
      </c>
      <c r="V93">
        <f>IF(AND(V3&lt;=$B$91,V3&gt;$C$91),Heat_map!V5,0)</f>
        <v>0</v>
      </c>
      <c r="W93">
        <f>IF(AND(W3&lt;=$B$91,W3&gt;$C$91),Heat_map!W5,0)</f>
        <v>0</v>
      </c>
      <c r="X93">
        <f>IF(AND(X3&lt;=$B$91,X3&gt;$C$91),Heat_map!X5,0)</f>
        <v>0</v>
      </c>
      <c r="Y93">
        <f>IF(AND(Y3&lt;=$B$91,Y3&gt;$C$91),Heat_map!Y5,0)</f>
        <v>0</v>
      </c>
      <c r="Z93">
        <f>IF(AND(Z3&lt;=$B$91,Z3&gt;$C$91),Heat_map!Z5,0)</f>
        <v>0</v>
      </c>
      <c r="AA93">
        <f>IF(AND(AA3&lt;=$B$91,AA3&gt;$C$91),Heat_map!AA5,0)</f>
        <v>0</v>
      </c>
      <c r="AB93">
        <f>IF(AND(AB3&lt;=$B$91,AB3&gt;$C$91),Heat_map!AB5,0)</f>
        <v>0</v>
      </c>
      <c r="AC93">
        <f>IF(AND(AC3&lt;=$B$91,AC3&gt;$C$91),Heat_map!AC5,0)</f>
        <v>0</v>
      </c>
      <c r="AD93">
        <f>IF(AND(AD3&lt;=$B$91,AD3&gt;$C$91),Heat_map!AD5,0)</f>
        <v>0</v>
      </c>
      <c r="AE93">
        <f>IF(AND(AE3&lt;=$B$91,AE3&gt;$C$91),Heat_map!AE5,0)</f>
        <v>0</v>
      </c>
      <c r="AF93">
        <f>IF(AND(AF3&lt;=$B$91,AF3&gt;$C$91),Heat_map!AF5,0)</f>
        <v>0</v>
      </c>
    </row>
    <row r="94" spans="1:32" x14ac:dyDescent="0.2">
      <c r="A94" s="36">
        <f t="shared" ref="A94:A102" si="22">A81</f>
        <v>27.5</v>
      </c>
      <c r="B94">
        <f>IF(AND(B4&lt;=$B$91,B4&gt;$C$91),Heat_map!B6,0)</f>
        <v>0</v>
      </c>
      <c r="C94">
        <f>IF(AND(C4&lt;=$B$91,C4&gt;$C$91),Heat_map!C6,0)</f>
        <v>0</v>
      </c>
      <c r="D94">
        <f>IF(AND(D4&lt;=$B$91,D4&gt;$C$91),Heat_map!D6,0)</f>
        <v>0</v>
      </c>
      <c r="E94">
        <f>IF(AND(E4&lt;=$B$91,E4&gt;$C$91),Heat_map!E6,0)</f>
        <v>0</v>
      </c>
      <c r="F94">
        <f>IF(AND(F4&lt;=$B$91,F4&gt;$C$91),Heat_map!F6,0)</f>
        <v>0</v>
      </c>
      <c r="G94">
        <f>IF(AND(G4&lt;=$B$91,G4&gt;$C$91),Heat_map!G6,0)</f>
        <v>0</v>
      </c>
      <c r="H94">
        <f>IF(AND(H4&lt;=$B$91,H4&gt;$C$91),Heat_map!H6,0)</f>
        <v>0</v>
      </c>
      <c r="I94">
        <f>IF(AND(I4&lt;=$B$91,I4&gt;$C$91),Heat_map!I6,0)</f>
        <v>0</v>
      </c>
      <c r="J94">
        <f>IF(AND(J4&lt;=$B$91,J4&gt;$C$91),Heat_map!J6,0)</f>
        <v>658</v>
      </c>
      <c r="K94">
        <f>IF(AND(K4&lt;=$B$91,K4&gt;$C$91),Heat_map!K6,0)</f>
        <v>0</v>
      </c>
      <c r="L94">
        <f>IF(AND(L4&lt;=$B$91,L4&gt;$C$91),Heat_map!L6,0)</f>
        <v>0</v>
      </c>
      <c r="M94">
        <f>IF(AND(M4&lt;=$B$91,M4&gt;$C$91),Heat_map!M6,0)</f>
        <v>0</v>
      </c>
      <c r="N94">
        <f>IF(AND(N4&lt;=$B$91,N4&gt;$C$91),Heat_map!N6,0)</f>
        <v>0</v>
      </c>
      <c r="O94">
        <f>IF(AND(O4&lt;=$B$91,O4&gt;$C$91),Heat_map!O6,0)</f>
        <v>0</v>
      </c>
      <c r="P94">
        <f>IF(AND(P4&lt;=$B$91,P4&gt;$C$91),Heat_map!P6,0)</f>
        <v>0</v>
      </c>
      <c r="Q94">
        <f>IF(AND(Q4&lt;=$B$91,Q4&gt;$C$91),Heat_map!Q6,0)</f>
        <v>0</v>
      </c>
      <c r="R94">
        <f>IF(AND(R4&lt;=$B$91,R4&gt;$C$91),Heat_map!R6,0)</f>
        <v>0</v>
      </c>
      <c r="S94">
        <f>IF(AND(S4&lt;=$B$91,S4&gt;$C$91),Heat_map!S6,0)</f>
        <v>0</v>
      </c>
      <c r="T94">
        <f>IF(AND(T4&lt;=$B$91,T4&gt;$C$91),Heat_map!T6,0)</f>
        <v>0</v>
      </c>
      <c r="U94">
        <f>IF(AND(U4&lt;=$B$91,U4&gt;$C$91),Heat_map!U6,0)</f>
        <v>0</v>
      </c>
      <c r="V94">
        <f>IF(AND(V4&lt;=$B$91,V4&gt;$C$91),Heat_map!V6,0)</f>
        <v>0</v>
      </c>
      <c r="W94">
        <f>IF(AND(W4&lt;=$B$91,W4&gt;$C$91),Heat_map!W6,0)</f>
        <v>0</v>
      </c>
      <c r="X94">
        <f>IF(AND(X4&lt;=$B$91,X4&gt;$C$91),Heat_map!X6,0)</f>
        <v>0</v>
      </c>
      <c r="Y94">
        <f>IF(AND(Y4&lt;=$B$91,Y4&gt;$C$91),Heat_map!Y6,0)</f>
        <v>0</v>
      </c>
      <c r="Z94">
        <f>IF(AND(Z4&lt;=$B$91,Z4&gt;$C$91),Heat_map!Z6,0)</f>
        <v>0</v>
      </c>
      <c r="AA94">
        <f>IF(AND(AA4&lt;=$B$91,AA4&gt;$C$91),Heat_map!AA6,0)</f>
        <v>0</v>
      </c>
      <c r="AB94">
        <f>IF(AND(AB4&lt;=$B$91,AB4&gt;$C$91),Heat_map!AB6,0)</f>
        <v>0</v>
      </c>
      <c r="AC94">
        <f>IF(AND(AC4&lt;=$B$91,AC4&gt;$C$91),Heat_map!AC6,0)</f>
        <v>0</v>
      </c>
      <c r="AD94">
        <f>IF(AND(AD4&lt;=$B$91,AD4&gt;$C$91),Heat_map!AD6,0)</f>
        <v>0</v>
      </c>
      <c r="AE94">
        <f>IF(AND(AE4&lt;=$B$91,AE4&gt;$C$91),Heat_map!AE6,0)</f>
        <v>0</v>
      </c>
      <c r="AF94">
        <f>IF(AND(AF4&lt;=$B$91,AF4&gt;$C$91),Heat_map!AF6,0)</f>
        <v>0</v>
      </c>
    </row>
    <row r="95" spans="1:32" x14ac:dyDescent="0.2">
      <c r="A95" s="36">
        <f t="shared" si="22"/>
        <v>32.5</v>
      </c>
      <c r="B95">
        <f>IF(AND(B5&lt;=$B$91,B5&gt;$C$91),Heat_map!B7,0)</f>
        <v>0</v>
      </c>
      <c r="C95">
        <f>IF(AND(C5&lt;=$B$91,C5&gt;$C$91),Heat_map!C7,0)</f>
        <v>0</v>
      </c>
      <c r="D95">
        <f>IF(AND(D5&lt;=$B$91,D5&gt;$C$91),Heat_map!D7,0)</f>
        <v>0</v>
      </c>
      <c r="E95">
        <f>IF(AND(E5&lt;=$B$91,E5&gt;$C$91),Heat_map!E7,0)</f>
        <v>0</v>
      </c>
      <c r="F95">
        <f>IF(AND(F5&lt;=$B$91,F5&gt;$C$91),Heat_map!F7,0)</f>
        <v>0</v>
      </c>
      <c r="G95">
        <f>IF(AND(G5&lt;=$B$91,G5&gt;$C$91),Heat_map!G7,0)</f>
        <v>0</v>
      </c>
      <c r="H95">
        <f>IF(AND(H5&lt;=$B$91,H5&gt;$C$91),Heat_map!H7,0)</f>
        <v>0</v>
      </c>
      <c r="I95">
        <f>IF(AND(I5&lt;=$B$91,I5&gt;$C$91),Heat_map!I7,0)</f>
        <v>0</v>
      </c>
      <c r="J95">
        <f>IF(AND(J5&lt;=$B$91,J5&gt;$C$91),Heat_map!J7,0)</f>
        <v>0</v>
      </c>
      <c r="K95">
        <f>IF(AND(K5&lt;=$B$91,K5&gt;$C$91),Heat_map!K7,0)</f>
        <v>2446</v>
      </c>
      <c r="L95">
        <f>IF(AND(L5&lt;=$B$91,L5&gt;$C$91),Heat_map!L7,0)</f>
        <v>782</v>
      </c>
      <c r="M95">
        <f>IF(AND(M5&lt;=$B$91,M5&gt;$C$91),Heat_map!M7,0)</f>
        <v>415</v>
      </c>
      <c r="N95">
        <f>IF(AND(N5&lt;=$B$91,N5&gt;$C$91),Heat_map!N7,0)</f>
        <v>156</v>
      </c>
      <c r="O95">
        <f>IF(AND(O5&lt;=$B$91,O5&gt;$C$91),Heat_map!O7,0)</f>
        <v>73</v>
      </c>
      <c r="P95">
        <f>IF(AND(P5&lt;=$B$91,P5&gt;$C$91),Heat_map!P7,0)</f>
        <v>52</v>
      </c>
      <c r="Q95">
        <f>IF(AND(Q5&lt;=$B$91,Q5&gt;$C$91),Heat_map!Q7,0)</f>
        <v>23</v>
      </c>
      <c r="R95">
        <f>IF(AND(R5&lt;=$B$91,R5&gt;$C$91),Heat_map!R7,0)</f>
        <v>19</v>
      </c>
      <c r="S95">
        <f>IF(AND(S5&lt;=$B$91,S5&gt;$C$91),Heat_map!S7,0)</f>
        <v>8</v>
      </c>
      <c r="T95">
        <f>IF(AND(T5&lt;=$B$91,T5&gt;$C$91),Heat_map!T7,0)</f>
        <v>17</v>
      </c>
      <c r="U95">
        <f>IF(AND(U5&lt;=$B$91,U5&gt;$C$91),Heat_map!U7,0)</f>
        <v>10</v>
      </c>
      <c r="V95">
        <f>IF(AND(V5&lt;=$B$91,V5&gt;$C$91),Heat_map!V7,0)</f>
        <v>8</v>
      </c>
      <c r="W95">
        <f>IF(AND(W5&lt;=$B$91,W5&gt;$C$91),Heat_map!W7,0)</f>
        <v>0</v>
      </c>
      <c r="X95">
        <f>IF(AND(X5&lt;=$B$91,X5&gt;$C$91),Heat_map!X7,0)</f>
        <v>11</v>
      </c>
      <c r="Y95">
        <f>IF(AND(Y5&lt;=$B$91,Y5&gt;$C$91),Heat_map!Y7,0)</f>
        <v>0</v>
      </c>
      <c r="Z95">
        <f>IF(AND(Z5&lt;=$B$91,Z5&gt;$C$91),Heat_map!Z7,0)</f>
        <v>5</v>
      </c>
      <c r="AA95">
        <f>IF(AND(AA5&lt;=$B$91,AA5&gt;$C$91),Heat_map!AA7,0)</f>
        <v>0</v>
      </c>
      <c r="AB95">
        <f>IF(AND(AB5&lt;=$B$91,AB5&gt;$C$91),Heat_map!AB7,0)</f>
        <v>0</v>
      </c>
      <c r="AC95">
        <f>IF(AND(AC5&lt;=$B$91,AC5&gt;$C$91),Heat_map!AC7,0)</f>
        <v>0</v>
      </c>
      <c r="AD95">
        <f>IF(AND(AD5&lt;=$B$91,AD5&gt;$C$91),Heat_map!AD7,0)</f>
        <v>0</v>
      </c>
      <c r="AE95">
        <f>IF(AND(AE5&lt;=$B$91,AE5&gt;$C$91),Heat_map!AE7,0)</f>
        <v>0</v>
      </c>
      <c r="AF95">
        <f>IF(AND(AF5&lt;=$B$91,AF5&gt;$C$91),Heat_map!AF7,0)</f>
        <v>16</v>
      </c>
    </row>
    <row r="96" spans="1:32" x14ac:dyDescent="0.2">
      <c r="A96" s="36">
        <f t="shared" si="22"/>
        <v>37.5</v>
      </c>
      <c r="B96">
        <f>IF(AND(B6&lt;=$B$91,B6&gt;$C$91),Heat_map!B8,0)</f>
        <v>0</v>
      </c>
      <c r="C96">
        <f>IF(AND(C6&lt;=$B$91,C6&gt;$C$91),Heat_map!C8,0)</f>
        <v>0</v>
      </c>
      <c r="D96">
        <f>IF(AND(D6&lt;=$B$91,D6&gt;$C$91),Heat_map!D8,0)</f>
        <v>0</v>
      </c>
      <c r="E96">
        <f>IF(AND(E6&lt;=$B$91,E6&gt;$C$91),Heat_map!E8,0)</f>
        <v>0</v>
      </c>
      <c r="F96">
        <f>IF(AND(F6&lt;=$B$91,F6&gt;$C$91),Heat_map!F8,0)</f>
        <v>0</v>
      </c>
      <c r="G96">
        <f>IF(AND(G6&lt;=$B$91,G6&gt;$C$91),Heat_map!G8,0)</f>
        <v>0</v>
      </c>
      <c r="H96">
        <f>IF(AND(H6&lt;=$B$91,H6&gt;$C$91),Heat_map!H8,0)</f>
        <v>0</v>
      </c>
      <c r="I96">
        <f>IF(AND(I6&lt;=$B$91,I6&gt;$C$91),Heat_map!I8,0)</f>
        <v>0</v>
      </c>
      <c r="J96">
        <f>IF(AND(J6&lt;=$B$91,J6&gt;$C$91),Heat_map!J8,0)</f>
        <v>0</v>
      </c>
      <c r="K96">
        <f>IF(AND(K6&lt;=$B$91,K6&gt;$C$91),Heat_map!K8,0)</f>
        <v>0</v>
      </c>
      <c r="L96">
        <f>IF(AND(L6&lt;=$B$91,L6&gt;$C$91),Heat_map!L8,0)</f>
        <v>0</v>
      </c>
      <c r="M96">
        <f>IF(AND(M6&lt;=$B$91,M6&gt;$C$91),Heat_map!M8,0)</f>
        <v>0</v>
      </c>
      <c r="N96">
        <f>IF(AND(N6&lt;=$B$91,N6&gt;$C$91),Heat_map!N8,0)</f>
        <v>0</v>
      </c>
      <c r="O96">
        <f>IF(AND(O6&lt;=$B$91,O6&gt;$C$91),Heat_map!O8,0)</f>
        <v>0</v>
      </c>
      <c r="P96">
        <f>IF(AND(P6&lt;=$B$91,P6&gt;$C$91),Heat_map!P8,0)</f>
        <v>0</v>
      </c>
      <c r="Q96">
        <f>IF(AND(Q6&lt;=$B$91,Q6&gt;$C$91),Heat_map!Q8,0)</f>
        <v>0</v>
      </c>
      <c r="R96">
        <f>IF(AND(R6&lt;=$B$91,R6&gt;$C$91),Heat_map!R8,0)</f>
        <v>0</v>
      </c>
      <c r="S96">
        <f>IF(AND(S6&lt;=$B$91,S6&gt;$C$91),Heat_map!S8,0)</f>
        <v>0</v>
      </c>
      <c r="T96">
        <f>IF(AND(T6&lt;=$B$91,T6&gt;$C$91),Heat_map!T8,0)</f>
        <v>0</v>
      </c>
      <c r="U96">
        <f>IF(AND(U6&lt;=$B$91,U6&gt;$C$91),Heat_map!U8,0)</f>
        <v>0</v>
      </c>
      <c r="V96">
        <f>IF(AND(V6&lt;=$B$91,V6&gt;$C$91),Heat_map!V8,0)</f>
        <v>0</v>
      </c>
      <c r="W96">
        <f>IF(AND(W6&lt;=$B$91,W6&gt;$C$91),Heat_map!W8,0)</f>
        <v>0</v>
      </c>
      <c r="X96">
        <f>IF(AND(X6&lt;=$B$91,X6&gt;$C$91),Heat_map!X8,0)</f>
        <v>0</v>
      </c>
      <c r="Y96">
        <f>IF(AND(Y6&lt;=$B$91,Y6&gt;$C$91),Heat_map!Y8,0)</f>
        <v>0</v>
      </c>
      <c r="Z96">
        <f>IF(AND(Z6&lt;=$B$91,Z6&gt;$C$91),Heat_map!Z8,0)</f>
        <v>0</v>
      </c>
      <c r="AA96">
        <f>IF(AND(AA6&lt;=$B$91,AA6&gt;$C$91),Heat_map!AA8,0)</f>
        <v>0</v>
      </c>
      <c r="AB96">
        <f>IF(AND(AB6&lt;=$B$91,AB6&gt;$C$91),Heat_map!AB8,0)</f>
        <v>0</v>
      </c>
      <c r="AC96">
        <f>IF(AND(AC6&lt;=$B$91,AC6&gt;$C$91),Heat_map!AC8,0)</f>
        <v>0</v>
      </c>
      <c r="AD96">
        <f>IF(AND(AD6&lt;=$B$91,AD6&gt;$C$91),Heat_map!AD8,0)</f>
        <v>0</v>
      </c>
      <c r="AE96">
        <f>IF(AND(AE6&lt;=$B$91,AE6&gt;$C$91),Heat_map!AE8,0)</f>
        <v>0</v>
      </c>
      <c r="AF96">
        <f>IF(AND(AF6&lt;=$B$91,AF6&gt;$C$91),Heat_map!AF8,0)</f>
        <v>0</v>
      </c>
    </row>
    <row r="97" spans="1:32" x14ac:dyDescent="0.2">
      <c r="A97" s="36">
        <f t="shared" si="22"/>
        <v>42.5</v>
      </c>
      <c r="B97">
        <f>IF(AND(B7&lt;=$B$91,B7&gt;$C$91),Heat_map!B9,0)</f>
        <v>0</v>
      </c>
      <c r="C97">
        <f>IF(AND(C7&lt;=$B$91,C7&gt;$C$91),Heat_map!C9,0)</f>
        <v>0</v>
      </c>
      <c r="D97">
        <f>IF(AND(D7&lt;=$B$91,D7&gt;$C$91),Heat_map!D9,0)</f>
        <v>0</v>
      </c>
      <c r="E97">
        <f>IF(AND(E7&lt;=$B$91,E7&gt;$C$91),Heat_map!E9,0)</f>
        <v>0</v>
      </c>
      <c r="F97">
        <f>IF(AND(F7&lt;=$B$91,F7&gt;$C$91),Heat_map!F9,0)</f>
        <v>0</v>
      </c>
      <c r="G97">
        <f>IF(AND(G7&lt;=$B$91,G7&gt;$C$91),Heat_map!G9,0)</f>
        <v>0</v>
      </c>
      <c r="H97">
        <f>IF(AND(H7&lt;=$B$91,H7&gt;$C$91),Heat_map!H9,0)</f>
        <v>0</v>
      </c>
      <c r="I97">
        <f>IF(AND(I7&lt;=$B$91,I7&gt;$C$91),Heat_map!I9,0)</f>
        <v>0</v>
      </c>
      <c r="J97">
        <f>IF(AND(J7&lt;=$B$91,J7&gt;$C$91),Heat_map!J9,0)</f>
        <v>0</v>
      </c>
      <c r="K97">
        <f>IF(AND(K7&lt;=$B$91,K7&gt;$C$91),Heat_map!K9,0)</f>
        <v>0</v>
      </c>
      <c r="L97">
        <f>IF(AND(L7&lt;=$B$91,L7&gt;$C$91),Heat_map!L9,0)</f>
        <v>0</v>
      </c>
      <c r="M97">
        <f>IF(AND(M7&lt;=$B$91,M7&gt;$C$91),Heat_map!M9,0)</f>
        <v>0</v>
      </c>
      <c r="N97">
        <f>IF(AND(N7&lt;=$B$91,N7&gt;$C$91),Heat_map!N9,0)</f>
        <v>0</v>
      </c>
      <c r="O97">
        <f>IF(AND(O7&lt;=$B$91,O7&gt;$C$91),Heat_map!O9,0)</f>
        <v>0</v>
      </c>
      <c r="P97">
        <f>IF(AND(P7&lt;=$B$91,P7&gt;$C$91),Heat_map!P9,0)</f>
        <v>0</v>
      </c>
      <c r="Q97">
        <f>IF(AND(Q7&lt;=$B$91,Q7&gt;$C$91),Heat_map!Q9,0)</f>
        <v>0</v>
      </c>
      <c r="R97">
        <f>IF(AND(R7&lt;=$B$91,R7&gt;$C$91),Heat_map!R9,0)</f>
        <v>0</v>
      </c>
      <c r="S97">
        <f>IF(AND(S7&lt;=$B$91,S7&gt;$C$91),Heat_map!S9,0)</f>
        <v>0</v>
      </c>
      <c r="T97">
        <f>IF(AND(T7&lt;=$B$91,T7&gt;$C$91),Heat_map!T9,0)</f>
        <v>0</v>
      </c>
      <c r="U97">
        <f>IF(AND(U7&lt;=$B$91,U7&gt;$C$91),Heat_map!U9,0)</f>
        <v>0</v>
      </c>
      <c r="V97">
        <f>IF(AND(V7&lt;=$B$91,V7&gt;$C$91),Heat_map!V9,0)</f>
        <v>0</v>
      </c>
      <c r="W97">
        <f>IF(AND(W7&lt;=$B$91,W7&gt;$C$91),Heat_map!W9,0)</f>
        <v>0</v>
      </c>
      <c r="X97">
        <f>IF(AND(X7&lt;=$B$91,X7&gt;$C$91),Heat_map!X9,0)</f>
        <v>0</v>
      </c>
      <c r="Y97">
        <f>IF(AND(Y7&lt;=$B$91,Y7&gt;$C$91),Heat_map!Y9,0)</f>
        <v>0</v>
      </c>
      <c r="Z97">
        <f>IF(AND(Z7&lt;=$B$91,Z7&gt;$C$91),Heat_map!Z9,0)</f>
        <v>0</v>
      </c>
      <c r="AA97">
        <f>IF(AND(AA7&lt;=$B$91,AA7&gt;$C$91),Heat_map!AA9,0)</f>
        <v>0</v>
      </c>
      <c r="AB97">
        <f>IF(AND(AB7&lt;=$B$91,AB7&gt;$C$91),Heat_map!AB9,0)</f>
        <v>0</v>
      </c>
      <c r="AC97">
        <f>IF(AND(AC7&lt;=$B$91,AC7&gt;$C$91),Heat_map!AC9,0)</f>
        <v>0</v>
      </c>
      <c r="AD97">
        <f>IF(AND(AD7&lt;=$B$91,AD7&gt;$C$91),Heat_map!AD9,0)</f>
        <v>0</v>
      </c>
      <c r="AE97">
        <f>IF(AND(AE7&lt;=$B$91,AE7&gt;$C$91),Heat_map!AE9,0)</f>
        <v>0</v>
      </c>
      <c r="AF97">
        <f>IF(AND(AF7&lt;=$B$91,AF7&gt;$C$91),Heat_map!AF9,0)</f>
        <v>0</v>
      </c>
    </row>
    <row r="98" spans="1:32" x14ac:dyDescent="0.2">
      <c r="A98" s="36">
        <f t="shared" si="22"/>
        <v>47.5</v>
      </c>
      <c r="B98">
        <f>IF(AND(B8&lt;=$B$91,B8&gt;$C$91),Heat_map!B10,0)</f>
        <v>0</v>
      </c>
      <c r="C98">
        <f>IF(AND(C8&lt;=$B$91,C8&gt;$C$91),Heat_map!C10,0)</f>
        <v>0</v>
      </c>
      <c r="D98">
        <f>IF(AND(D8&lt;=$B$91,D8&gt;$C$91),Heat_map!D10,0)</f>
        <v>0</v>
      </c>
      <c r="E98">
        <f>IF(AND(E8&lt;=$B$91,E8&gt;$C$91),Heat_map!E10,0)</f>
        <v>0</v>
      </c>
      <c r="F98">
        <f>IF(AND(F8&lt;=$B$91,F8&gt;$C$91),Heat_map!F10,0)</f>
        <v>0</v>
      </c>
      <c r="G98">
        <f>IF(AND(G8&lt;=$B$91,G8&gt;$C$91),Heat_map!G10,0)</f>
        <v>0</v>
      </c>
      <c r="H98">
        <f>IF(AND(H8&lt;=$B$91,H8&gt;$C$91),Heat_map!H10,0)</f>
        <v>0</v>
      </c>
      <c r="I98">
        <f>IF(AND(I8&lt;=$B$91,I8&gt;$C$91),Heat_map!I10,0)</f>
        <v>0</v>
      </c>
      <c r="J98">
        <f>IF(AND(J8&lt;=$B$91,J8&gt;$C$91),Heat_map!J10,0)</f>
        <v>0</v>
      </c>
      <c r="K98">
        <f>IF(AND(K8&lt;=$B$91,K8&gt;$C$91),Heat_map!K10,0)</f>
        <v>0</v>
      </c>
      <c r="L98">
        <f>IF(AND(L8&lt;=$B$91,L8&gt;$C$91),Heat_map!L10,0)</f>
        <v>0</v>
      </c>
      <c r="M98">
        <f>IF(AND(M8&lt;=$B$91,M8&gt;$C$91),Heat_map!M10,0)</f>
        <v>0</v>
      </c>
      <c r="N98">
        <f>IF(AND(N8&lt;=$B$91,N8&gt;$C$91),Heat_map!N10,0)</f>
        <v>0</v>
      </c>
      <c r="O98">
        <f>IF(AND(O8&lt;=$B$91,O8&gt;$C$91),Heat_map!O10,0)</f>
        <v>0</v>
      </c>
      <c r="P98">
        <f>IF(AND(P8&lt;=$B$91,P8&gt;$C$91),Heat_map!P10,0)</f>
        <v>0</v>
      </c>
      <c r="Q98">
        <f>IF(AND(Q8&lt;=$B$91,Q8&gt;$C$91),Heat_map!Q10,0)</f>
        <v>0</v>
      </c>
      <c r="R98">
        <f>IF(AND(R8&lt;=$B$91,R8&gt;$C$91),Heat_map!R10,0)</f>
        <v>0</v>
      </c>
      <c r="S98">
        <f>IF(AND(S8&lt;=$B$91,S8&gt;$C$91),Heat_map!S10,0)</f>
        <v>0</v>
      </c>
      <c r="T98">
        <f>IF(AND(T8&lt;=$B$91,T8&gt;$C$91),Heat_map!T10,0)</f>
        <v>0</v>
      </c>
      <c r="U98">
        <f>IF(AND(U8&lt;=$B$91,U8&gt;$C$91),Heat_map!U10,0)</f>
        <v>0</v>
      </c>
      <c r="V98">
        <f>IF(AND(V8&lt;=$B$91,V8&gt;$C$91),Heat_map!V10,0)</f>
        <v>0</v>
      </c>
      <c r="W98">
        <f>IF(AND(W8&lt;=$B$91,W8&gt;$C$91),Heat_map!W10,0)</f>
        <v>0</v>
      </c>
      <c r="X98">
        <f>IF(AND(X8&lt;=$B$91,X8&gt;$C$91),Heat_map!X10,0)</f>
        <v>0</v>
      </c>
      <c r="Y98">
        <f>IF(AND(Y8&lt;=$B$91,Y8&gt;$C$91),Heat_map!Y10,0)</f>
        <v>0</v>
      </c>
      <c r="Z98">
        <f>IF(AND(Z8&lt;=$B$91,Z8&gt;$C$91),Heat_map!Z10,0)</f>
        <v>0</v>
      </c>
      <c r="AA98">
        <f>IF(AND(AA8&lt;=$B$91,AA8&gt;$C$91),Heat_map!AA10,0)</f>
        <v>0</v>
      </c>
      <c r="AB98">
        <f>IF(AND(AB8&lt;=$B$91,AB8&gt;$C$91),Heat_map!AB10,0)</f>
        <v>0</v>
      </c>
      <c r="AC98">
        <f>IF(AND(AC8&lt;=$B$91,AC8&gt;$C$91),Heat_map!AC10,0)</f>
        <v>0</v>
      </c>
      <c r="AD98">
        <f>IF(AND(AD8&lt;=$B$91,AD8&gt;$C$91),Heat_map!AD10,0)</f>
        <v>0</v>
      </c>
      <c r="AE98">
        <f>IF(AND(AE8&lt;=$B$91,AE8&gt;$C$91),Heat_map!AE10,0)</f>
        <v>0</v>
      </c>
      <c r="AF98">
        <f>IF(AND(AF8&lt;=$B$91,AF8&gt;$C$91),Heat_map!AF10,0)</f>
        <v>0</v>
      </c>
    </row>
    <row r="99" spans="1:32" x14ac:dyDescent="0.2">
      <c r="A99" s="36">
        <f t="shared" si="22"/>
        <v>52.5</v>
      </c>
      <c r="B99">
        <f>IF(AND(B9&lt;=$B$91,B9&gt;$C$91),Heat_map!B11,0)</f>
        <v>0</v>
      </c>
      <c r="C99">
        <f>IF(AND(C9&lt;=$B$91,C9&gt;$C$91),Heat_map!C11,0)</f>
        <v>0</v>
      </c>
      <c r="D99">
        <f>IF(AND(D9&lt;=$B$91,D9&gt;$C$91),Heat_map!D11,0)</f>
        <v>0</v>
      </c>
      <c r="E99">
        <f>IF(AND(E9&lt;=$B$91,E9&gt;$C$91),Heat_map!E11,0)</f>
        <v>0</v>
      </c>
      <c r="F99">
        <f>IF(AND(F9&lt;=$B$91,F9&gt;$C$91),Heat_map!F11,0)</f>
        <v>0</v>
      </c>
      <c r="G99">
        <f>IF(AND(G9&lt;=$B$91,G9&gt;$C$91),Heat_map!G11,0)</f>
        <v>0</v>
      </c>
      <c r="H99">
        <f>IF(AND(H9&lt;=$B$91,H9&gt;$C$91),Heat_map!H11,0)</f>
        <v>0</v>
      </c>
      <c r="I99">
        <f>IF(AND(I9&lt;=$B$91,I9&gt;$C$91),Heat_map!I11,0)</f>
        <v>0</v>
      </c>
      <c r="J99">
        <f>IF(AND(J9&lt;=$B$91,J9&gt;$C$91),Heat_map!J11,0)</f>
        <v>0</v>
      </c>
      <c r="K99">
        <f>IF(AND(K9&lt;=$B$91,K9&gt;$C$91),Heat_map!K11,0)</f>
        <v>0</v>
      </c>
      <c r="L99">
        <f>IF(AND(L9&lt;=$B$91,L9&gt;$C$91),Heat_map!L11,0)</f>
        <v>0</v>
      </c>
      <c r="M99">
        <f>IF(AND(M9&lt;=$B$91,M9&gt;$C$91),Heat_map!M11,0)</f>
        <v>0</v>
      </c>
      <c r="N99">
        <f>IF(AND(N9&lt;=$B$91,N9&gt;$C$91),Heat_map!N11,0)</f>
        <v>0</v>
      </c>
      <c r="O99">
        <f>IF(AND(O9&lt;=$B$91,O9&gt;$C$91),Heat_map!O11,0)</f>
        <v>0</v>
      </c>
      <c r="P99">
        <f>IF(AND(P9&lt;=$B$91,P9&gt;$C$91),Heat_map!P11,0)</f>
        <v>0</v>
      </c>
      <c r="Q99">
        <f>IF(AND(Q9&lt;=$B$91,Q9&gt;$C$91),Heat_map!Q11,0)</f>
        <v>0</v>
      </c>
      <c r="R99">
        <f>IF(AND(R9&lt;=$B$91,R9&gt;$C$91),Heat_map!R11,0)</f>
        <v>0</v>
      </c>
      <c r="S99">
        <f>IF(AND(S9&lt;=$B$91,S9&gt;$C$91),Heat_map!S11,0)</f>
        <v>0</v>
      </c>
      <c r="T99">
        <f>IF(AND(T9&lt;=$B$91,T9&gt;$C$91),Heat_map!T11,0)</f>
        <v>0</v>
      </c>
      <c r="U99">
        <f>IF(AND(U9&lt;=$B$91,U9&gt;$C$91),Heat_map!U11,0)</f>
        <v>0</v>
      </c>
      <c r="V99">
        <f>IF(AND(V9&lt;=$B$91,V9&gt;$C$91),Heat_map!V11,0)</f>
        <v>0</v>
      </c>
      <c r="W99">
        <f>IF(AND(W9&lt;=$B$91,W9&gt;$C$91),Heat_map!W11,0)</f>
        <v>0</v>
      </c>
      <c r="X99">
        <f>IF(AND(X9&lt;=$B$91,X9&gt;$C$91),Heat_map!X11,0)</f>
        <v>0</v>
      </c>
      <c r="Y99">
        <f>IF(AND(Y9&lt;=$B$91,Y9&gt;$C$91),Heat_map!Y11,0)</f>
        <v>0</v>
      </c>
      <c r="Z99">
        <f>IF(AND(Z9&lt;=$B$91,Z9&gt;$C$91),Heat_map!Z11,0)</f>
        <v>0</v>
      </c>
      <c r="AA99">
        <f>IF(AND(AA9&lt;=$B$91,AA9&gt;$C$91),Heat_map!AA11,0)</f>
        <v>0</v>
      </c>
      <c r="AB99">
        <f>IF(AND(AB9&lt;=$B$91,AB9&gt;$C$91),Heat_map!AB11,0)</f>
        <v>0</v>
      </c>
      <c r="AC99">
        <f>IF(AND(AC9&lt;=$B$91,AC9&gt;$C$91),Heat_map!AC11,0)</f>
        <v>0</v>
      </c>
      <c r="AD99">
        <f>IF(AND(AD9&lt;=$B$91,AD9&gt;$C$91),Heat_map!AD11,0)</f>
        <v>0</v>
      </c>
      <c r="AE99">
        <f>IF(AND(AE9&lt;=$B$91,AE9&gt;$C$91),Heat_map!AE11,0)</f>
        <v>0</v>
      </c>
      <c r="AF99">
        <f>IF(AND(AF9&lt;=$B$91,AF9&gt;$C$91),Heat_map!AF11,0)</f>
        <v>0</v>
      </c>
    </row>
    <row r="100" spans="1:32" x14ac:dyDescent="0.2">
      <c r="A100" s="36">
        <f t="shared" si="22"/>
        <v>57.5</v>
      </c>
      <c r="B100">
        <f>IF(AND(B10&lt;=$B$91,B10&gt;$C$91),Heat_map!B12,0)</f>
        <v>0</v>
      </c>
      <c r="C100">
        <f>IF(AND(C10&lt;=$B$91,C10&gt;$C$91),Heat_map!C12,0)</f>
        <v>0</v>
      </c>
      <c r="D100">
        <f>IF(AND(D10&lt;=$B$91,D10&gt;$C$91),Heat_map!D12,0)</f>
        <v>0</v>
      </c>
      <c r="E100">
        <f>IF(AND(E10&lt;=$B$91,E10&gt;$C$91),Heat_map!E12,0)</f>
        <v>0</v>
      </c>
      <c r="F100">
        <f>IF(AND(F10&lt;=$B$91,F10&gt;$C$91),Heat_map!F12,0)</f>
        <v>0</v>
      </c>
      <c r="G100">
        <f>IF(AND(G10&lt;=$B$91,G10&gt;$C$91),Heat_map!G12,0)</f>
        <v>0</v>
      </c>
      <c r="H100">
        <f>IF(AND(H10&lt;=$B$91,H10&gt;$C$91),Heat_map!H12,0)</f>
        <v>0</v>
      </c>
      <c r="I100">
        <f>IF(AND(I10&lt;=$B$91,I10&gt;$C$91),Heat_map!I12,0)</f>
        <v>0</v>
      </c>
      <c r="J100">
        <f>IF(AND(J10&lt;=$B$91,J10&gt;$C$91),Heat_map!J12,0)</f>
        <v>0</v>
      </c>
      <c r="K100">
        <f>IF(AND(K10&lt;=$B$91,K10&gt;$C$91),Heat_map!K12,0)</f>
        <v>0</v>
      </c>
      <c r="L100">
        <f>IF(AND(L10&lt;=$B$91,L10&gt;$C$91),Heat_map!L12,0)</f>
        <v>0</v>
      </c>
      <c r="M100">
        <f>IF(AND(M10&lt;=$B$91,M10&gt;$C$91),Heat_map!M12,0)</f>
        <v>0</v>
      </c>
      <c r="N100">
        <f>IF(AND(N10&lt;=$B$91,N10&gt;$C$91),Heat_map!N12,0)</f>
        <v>0</v>
      </c>
      <c r="O100">
        <f>IF(AND(O10&lt;=$B$91,O10&gt;$C$91),Heat_map!O12,0)</f>
        <v>0</v>
      </c>
      <c r="P100">
        <f>IF(AND(P10&lt;=$B$91,P10&gt;$C$91),Heat_map!P12,0)</f>
        <v>0</v>
      </c>
      <c r="Q100">
        <f>IF(AND(Q10&lt;=$B$91,Q10&gt;$C$91),Heat_map!Q12,0)</f>
        <v>0</v>
      </c>
      <c r="R100">
        <f>IF(AND(R10&lt;=$B$91,R10&gt;$C$91),Heat_map!R12,0)</f>
        <v>0</v>
      </c>
      <c r="S100">
        <f>IF(AND(S10&lt;=$B$91,S10&gt;$C$91),Heat_map!S12,0)</f>
        <v>0</v>
      </c>
      <c r="T100">
        <f>IF(AND(T10&lt;=$B$91,T10&gt;$C$91),Heat_map!T12,0)</f>
        <v>0</v>
      </c>
      <c r="U100">
        <f>IF(AND(U10&lt;=$B$91,U10&gt;$C$91),Heat_map!U12,0)</f>
        <v>0</v>
      </c>
      <c r="V100">
        <f>IF(AND(V10&lt;=$B$91,V10&gt;$C$91),Heat_map!V12,0)</f>
        <v>0</v>
      </c>
      <c r="W100">
        <f>IF(AND(W10&lt;=$B$91,W10&gt;$C$91),Heat_map!W12,0)</f>
        <v>0</v>
      </c>
      <c r="X100">
        <f>IF(AND(X10&lt;=$B$91,X10&gt;$C$91),Heat_map!X12,0)</f>
        <v>0</v>
      </c>
      <c r="Y100">
        <f>IF(AND(Y10&lt;=$B$91,Y10&gt;$C$91),Heat_map!Y12,0)</f>
        <v>0</v>
      </c>
      <c r="Z100">
        <f>IF(AND(Z10&lt;=$B$91,Z10&gt;$C$91),Heat_map!Z12,0)</f>
        <v>0</v>
      </c>
      <c r="AA100">
        <f>IF(AND(AA10&lt;=$B$91,AA10&gt;$C$91),Heat_map!AA12,0)</f>
        <v>0</v>
      </c>
      <c r="AB100">
        <f>IF(AND(AB10&lt;=$B$91,AB10&gt;$C$91),Heat_map!AB12,0)</f>
        <v>0</v>
      </c>
      <c r="AC100">
        <f>IF(AND(AC10&lt;=$B$91,AC10&gt;$C$91),Heat_map!AC12,0)</f>
        <v>0</v>
      </c>
      <c r="AD100">
        <f>IF(AND(AD10&lt;=$B$91,AD10&gt;$C$91),Heat_map!AD12,0)</f>
        <v>0</v>
      </c>
      <c r="AE100">
        <f>IF(AND(AE10&lt;=$B$91,AE10&gt;$C$91),Heat_map!AE12,0)</f>
        <v>0</v>
      </c>
      <c r="AF100">
        <f>IF(AND(AF10&lt;=$B$91,AF10&gt;$C$91),Heat_map!AF12,0)</f>
        <v>0</v>
      </c>
    </row>
    <row r="101" spans="1:32" x14ac:dyDescent="0.2">
      <c r="A101" s="36">
        <f t="shared" si="22"/>
        <v>62.5</v>
      </c>
      <c r="B101">
        <f>IF(AND(B11&lt;=$B$91,B11&gt;$C$91),Heat_map!B13,0)</f>
        <v>0</v>
      </c>
      <c r="C101">
        <f>IF(AND(C11&lt;=$B$91,C11&gt;$C$91),Heat_map!C13,0)</f>
        <v>0</v>
      </c>
      <c r="D101">
        <f>IF(AND(D11&lt;=$B$91,D11&gt;$C$91),Heat_map!D13,0)</f>
        <v>0</v>
      </c>
      <c r="E101">
        <f>IF(AND(E11&lt;=$B$91,E11&gt;$C$91),Heat_map!E13,0)</f>
        <v>0</v>
      </c>
      <c r="F101">
        <f>IF(AND(F11&lt;=$B$91,F11&gt;$C$91),Heat_map!F13,0)</f>
        <v>0</v>
      </c>
      <c r="G101">
        <f>IF(AND(G11&lt;=$B$91,G11&gt;$C$91),Heat_map!G13,0)</f>
        <v>0</v>
      </c>
      <c r="H101">
        <f>IF(AND(H11&lt;=$B$91,H11&gt;$C$91),Heat_map!H13,0)</f>
        <v>0</v>
      </c>
      <c r="I101">
        <f>IF(AND(I11&lt;=$B$91,I11&gt;$C$91),Heat_map!I13,0)</f>
        <v>0</v>
      </c>
      <c r="J101">
        <f>IF(AND(J11&lt;=$B$91,J11&gt;$C$91),Heat_map!J13,0)</f>
        <v>0</v>
      </c>
      <c r="K101">
        <f>IF(AND(K11&lt;=$B$91,K11&gt;$C$91),Heat_map!K13,0)</f>
        <v>0</v>
      </c>
      <c r="L101">
        <f>IF(AND(L11&lt;=$B$91,L11&gt;$C$91),Heat_map!L13,0)</f>
        <v>0</v>
      </c>
      <c r="M101">
        <f>IF(AND(M11&lt;=$B$91,M11&gt;$C$91),Heat_map!M13,0)</f>
        <v>0</v>
      </c>
      <c r="N101">
        <f>IF(AND(N11&lt;=$B$91,N11&gt;$C$91),Heat_map!N13,0)</f>
        <v>0</v>
      </c>
      <c r="O101">
        <f>IF(AND(O11&lt;=$B$91,O11&gt;$C$91),Heat_map!O13,0)</f>
        <v>0</v>
      </c>
      <c r="P101">
        <f>IF(AND(P11&lt;=$B$91,P11&gt;$C$91),Heat_map!P13,0)</f>
        <v>0</v>
      </c>
      <c r="Q101">
        <f>IF(AND(Q11&lt;=$B$91,Q11&gt;$C$91),Heat_map!Q13,0)</f>
        <v>0</v>
      </c>
      <c r="R101">
        <f>IF(AND(R11&lt;=$B$91,R11&gt;$C$91),Heat_map!R13,0)</f>
        <v>0</v>
      </c>
      <c r="S101">
        <f>IF(AND(S11&lt;=$B$91,S11&gt;$C$91),Heat_map!S13,0)</f>
        <v>0</v>
      </c>
      <c r="T101">
        <f>IF(AND(T11&lt;=$B$91,T11&gt;$C$91),Heat_map!T13,0)</f>
        <v>0</v>
      </c>
      <c r="U101">
        <f>IF(AND(U11&lt;=$B$91,U11&gt;$C$91),Heat_map!U13,0)</f>
        <v>0</v>
      </c>
      <c r="V101">
        <f>IF(AND(V11&lt;=$B$91,V11&gt;$C$91),Heat_map!V13,0)</f>
        <v>0</v>
      </c>
      <c r="W101">
        <f>IF(AND(W11&lt;=$B$91,W11&gt;$C$91),Heat_map!W13,0)</f>
        <v>0</v>
      </c>
      <c r="X101">
        <f>IF(AND(X11&lt;=$B$91,X11&gt;$C$91),Heat_map!X13,0)</f>
        <v>0</v>
      </c>
      <c r="Y101">
        <f>IF(AND(Y11&lt;=$B$91,Y11&gt;$C$91),Heat_map!Y13,0)</f>
        <v>0</v>
      </c>
      <c r="Z101">
        <f>IF(AND(Z11&lt;=$B$91,Z11&gt;$C$91),Heat_map!Z13,0)</f>
        <v>0</v>
      </c>
      <c r="AA101">
        <f>IF(AND(AA11&lt;=$B$91,AA11&gt;$C$91),Heat_map!AA13,0)</f>
        <v>0</v>
      </c>
      <c r="AB101">
        <f>IF(AND(AB11&lt;=$B$91,AB11&gt;$C$91),Heat_map!AB13,0)</f>
        <v>0</v>
      </c>
      <c r="AC101">
        <f>IF(AND(AC11&lt;=$B$91,AC11&gt;$C$91),Heat_map!AC13,0)</f>
        <v>0</v>
      </c>
      <c r="AD101">
        <f>IF(AND(AD11&lt;=$B$91,AD11&gt;$C$91),Heat_map!AD13,0)</f>
        <v>0</v>
      </c>
      <c r="AE101">
        <f>IF(AND(AE11&lt;=$B$91,AE11&gt;$C$91),Heat_map!AE13,0)</f>
        <v>0</v>
      </c>
      <c r="AF101">
        <f>IF(AND(AF11&lt;=$B$91,AF11&gt;$C$91),Heat_map!AF13,0)</f>
        <v>0</v>
      </c>
    </row>
    <row r="102" spans="1:32" x14ac:dyDescent="0.2">
      <c r="A102" s="36">
        <f t="shared" si="22"/>
        <v>67.5</v>
      </c>
      <c r="B102">
        <f>IF(AND(B12&lt;=$B$91,B12&gt;$C$91),Heat_map!B14,0)</f>
        <v>0</v>
      </c>
      <c r="C102">
        <f>IF(AND(C12&lt;=$B$91,C12&gt;$C$91),Heat_map!C14,0)</f>
        <v>0</v>
      </c>
      <c r="D102">
        <f>IF(AND(D12&lt;=$B$91,D12&gt;$C$91),Heat_map!D14,0)</f>
        <v>0</v>
      </c>
      <c r="E102">
        <f>IF(AND(E12&lt;=$B$91,E12&gt;$C$91),Heat_map!E14,0)</f>
        <v>0</v>
      </c>
      <c r="F102">
        <f>IF(AND(F12&lt;=$B$91,F12&gt;$C$91),Heat_map!F14,0)</f>
        <v>0</v>
      </c>
      <c r="G102">
        <f>IF(AND(G12&lt;=$B$91,G12&gt;$C$91),Heat_map!G14,0)</f>
        <v>0</v>
      </c>
      <c r="H102">
        <f>IF(AND(H12&lt;=$B$91,H12&gt;$C$91),Heat_map!H14,0)</f>
        <v>0</v>
      </c>
      <c r="I102">
        <f>IF(AND(I12&lt;=$B$91,I12&gt;$C$91),Heat_map!I14,0)</f>
        <v>0</v>
      </c>
      <c r="J102">
        <f>IF(AND(J12&lt;=$B$91,J12&gt;$C$91),Heat_map!J14,0)</f>
        <v>0</v>
      </c>
      <c r="K102">
        <f>IF(AND(K12&lt;=$B$91,K12&gt;$C$91),Heat_map!K14,0)</f>
        <v>0</v>
      </c>
      <c r="L102">
        <f>IF(AND(L12&lt;=$B$91,L12&gt;$C$91),Heat_map!L14,0)</f>
        <v>0</v>
      </c>
      <c r="M102">
        <f>IF(AND(M12&lt;=$B$91,M12&gt;$C$91),Heat_map!M14,0)</f>
        <v>0</v>
      </c>
      <c r="N102">
        <f>IF(AND(N12&lt;=$B$91,N12&gt;$C$91),Heat_map!N14,0)</f>
        <v>0</v>
      </c>
      <c r="O102">
        <f>IF(AND(O12&lt;=$B$91,O12&gt;$C$91),Heat_map!O14,0)</f>
        <v>0</v>
      </c>
      <c r="P102">
        <f>IF(AND(P12&lt;=$B$91,P12&gt;$C$91),Heat_map!P14,0)</f>
        <v>0</v>
      </c>
      <c r="Q102">
        <f>IF(AND(Q12&lt;=$B$91,Q12&gt;$C$91),Heat_map!Q14,0)</f>
        <v>0</v>
      </c>
      <c r="R102">
        <f>IF(AND(R12&lt;=$B$91,R12&gt;$C$91),Heat_map!R14,0)</f>
        <v>0</v>
      </c>
      <c r="S102">
        <f>IF(AND(S12&lt;=$B$91,S12&gt;$C$91),Heat_map!S14,0)</f>
        <v>0</v>
      </c>
      <c r="T102">
        <f>IF(AND(T12&lt;=$B$91,T12&gt;$C$91),Heat_map!T14,0)</f>
        <v>0</v>
      </c>
      <c r="U102">
        <f>IF(AND(U12&lt;=$B$91,U12&gt;$C$91),Heat_map!U14,0)</f>
        <v>0</v>
      </c>
      <c r="V102">
        <f>IF(AND(V12&lt;=$B$91,V12&gt;$C$91),Heat_map!V14,0)</f>
        <v>0</v>
      </c>
      <c r="W102">
        <f>IF(AND(W12&lt;=$B$91,W12&gt;$C$91),Heat_map!W14,0)</f>
        <v>0</v>
      </c>
      <c r="X102">
        <f>IF(AND(X12&lt;=$B$91,X12&gt;$C$91),Heat_map!X14,0)</f>
        <v>0</v>
      </c>
      <c r="Y102">
        <f>IF(AND(Y12&lt;=$B$91,Y12&gt;$C$91),Heat_map!Y14,0)</f>
        <v>0</v>
      </c>
      <c r="Z102">
        <f>IF(AND(Z12&lt;=$B$91,Z12&gt;$C$91),Heat_map!Z14,0)</f>
        <v>0</v>
      </c>
      <c r="AA102">
        <f>IF(AND(AA12&lt;=$B$91,AA12&gt;$C$91),Heat_map!AA14,0)</f>
        <v>0</v>
      </c>
      <c r="AB102">
        <f>IF(AND(AB12&lt;=$B$91,AB12&gt;$C$91),Heat_map!AB14,0)</f>
        <v>0</v>
      </c>
      <c r="AC102">
        <f>IF(AND(AC12&lt;=$B$91,AC12&gt;$C$91),Heat_map!AC14,0)</f>
        <v>0</v>
      </c>
      <c r="AD102">
        <f>IF(AND(AD12&lt;=$B$91,AD12&gt;$C$91),Heat_map!AD14,0)</f>
        <v>0</v>
      </c>
      <c r="AE102">
        <f>IF(AND(AE12&lt;=$B$91,AE12&gt;$C$91),Heat_map!AE14,0)</f>
        <v>0</v>
      </c>
      <c r="AF102">
        <f>IF(AND(AF12&lt;=$B$91,AF12&gt;$C$91),Heat_map!AF14,0)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-300000</v>
      </c>
    </row>
    <row r="105" spans="1:32" x14ac:dyDescent="0.2">
      <c r="A105" s="36" t="str">
        <f>A92</f>
        <v>Midpoint age / salary</v>
      </c>
      <c r="B105" s="36">
        <f t="shared" ref="B105:AF105" si="23">B92</f>
        <v>2500</v>
      </c>
      <c r="C105" s="36">
        <f t="shared" si="23"/>
        <v>7500</v>
      </c>
      <c r="D105" s="36">
        <f t="shared" si="23"/>
        <v>12500</v>
      </c>
      <c r="E105" s="36">
        <f t="shared" si="23"/>
        <v>17500</v>
      </c>
      <c r="F105" s="36">
        <f t="shared" si="23"/>
        <v>22500</v>
      </c>
      <c r="G105" s="36">
        <f t="shared" si="23"/>
        <v>27500</v>
      </c>
      <c r="H105" s="36">
        <f t="shared" si="23"/>
        <v>32500</v>
      </c>
      <c r="I105" s="36">
        <f t="shared" si="23"/>
        <v>37500</v>
      </c>
      <c r="J105" s="36">
        <f t="shared" si="23"/>
        <v>42500</v>
      </c>
      <c r="K105" s="36">
        <f t="shared" si="23"/>
        <v>47500</v>
      </c>
      <c r="L105" s="36">
        <f t="shared" si="23"/>
        <v>52500</v>
      </c>
      <c r="M105" s="36">
        <f t="shared" si="23"/>
        <v>57500</v>
      </c>
      <c r="N105" s="36">
        <f t="shared" si="23"/>
        <v>62500</v>
      </c>
      <c r="O105" s="36">
        <f t="shared" si="23"/>
        <v>67500</v>
      </c>
      <c r="P105" s="36">
        <f t="shared" si="23"/>
        <v>72500</v>
      </c>
      <c r="Q105" s="36">
        <f t="shared" si="23"/>
        <v>77500</v>
      </c>
      <c r="R105" s="36">
        <f t="shared" si="23"/>
        <v>82500</v>
      </c>
      <c r="S105" s="36">
        <f t="shared" si="23"/>
        <v>87500</v>
      </c>
      <c r="T105" s="36">
        <f t="shared" si="23"/>
        <v>92500</v>
      </c>
      <c r="U105" s="36">
        <f t="shared" si="23"/>
        <v>97500</v>
      </c>
      <c r="V105" s="36">
        <f t="shared" si="23"/>
        <v>102500</v>
      </c>
      <c r="W105" s="36">
        <f t="shared" si="23"/>
        <v>107500</v>
      </c>
      <c r="X105" s="36">
        <f t="shared" si="23"/>
        <v>112500</v>
      </c>
      <c r="Y105" s="36">
        <f t="shared" si="23"/>
        <v>117500</v>
      </c>
      <c r="Z105" s="36">
        <f t="shared" si="23"/>
        <v>122500</v>
      </c>
      <c r="AA105" s="36">
        <f t="shared" si="23"/>
        <v>127500</v>
      </c>
      <c r="AB105" s="36">
        <f t="shared" si="23"/>
        <v>132500</v>
      </c>
      <c r="AC105" s="36">
        <f t="shared" si="23"/>
        <v>137500</v>
      </c>
      <c r="AD105" s="36">
        <f t="shared" si="23"/>
        <v>142500</v>
      </c>
      <c r="AE105" s="36">
        <f t="shared" si="23"/>
        <v>147500</v>
      </c>
      <c r="AF105" s="36">
        <f t="shared" si="23"/>
        <v>200000</v>
      </c>
    </row>
    <row r="106" spans="1:32" x14ac:dyDescent="0.2">
      <c r="A106" s="36">
        <f>A93</f>
        <v>22.5</v>
      </c>
      <c r="B106">
        <f>IF(AND(B3&lt;=$B$104,B3&gt;$C$104),Heat_map!B5,0)</f>
        <v>0</v>
      </c>
      <c r="C106">
        <f>IF(AND(C3&lt;=$B$104,C3&gt;$C$104),Heat_map!C5,0)</f>
        <v>0</v>
      </c>
      <c r="D106">
        <f>IF(AND(D3&lt;=$B$104,D3&gt;$C$104),Heat_map!D5,0)</f>
        <v>0</v>
      </c>
      <c r="E106">
        <f>IF(AND(E3&lt;=$B$104,E3&gt;$C$104),Heat_map!E5,0)</f>
        <v>0</v>
      </c>
      <c r="F106">
        <f>IF(AND(F3&lt;=$B$104,F3&gt;$C$104),Heat_map!F5,0)</f>
        <v>0</v>
      </c>
      <c r="G106">
        <f>IF(AND(G3&lt;=$B$104,G3&gt;$C$104),Heat_map!G5,0)</f>
        <v>0</v>
      </c>
      <c r="H106">
        <f>IF(AND(H3&lt;=$B$104,H3&gt;$C$104),Heat_map!H5,0)</f>
        <v>0</v>
      </c>
      <c r="I106">
        <f>IF(AND(I3&lt;=$B$104,I3&gt;$C$104),Heat_map!I5,0)</f>
        <v>0</v>
      </c>
      <c r="J106">
        <f>IF(AND(J3&lt;=$B$104,J3&gt;$C$104),Heat_map!J5,0)</f>
        <v>20</v>
      </c>
      <c r="K106">
        <f>IF(AND(K3&lt;=$B$104,K3&gt;$C$104),Heat_map!K5,0)</f>
        <v>5</v>
      </c>
      <c r="L106">
        <f>IF(AND(L3&lt;=$B$104,L3&gt;$C$104),Heat_map!L5,0)</f>
        <v>0</v>
      </c>
      <c r="M106">
        <f>IF(AND(M3&lt;=$B$104,M3&gt;$C$104),Heat_map!M5,0)</f>
        <v>0</v>
      </c>
      <c r="N106">
        <f>IF(AND(N3&lt;=$B$104,N3&gt;$C$104),Heat_map!N5,0)</f>
        <v>0</v>
      </c>
      <c r="O106">
        <f>IF(AND(O3&lt;=$B$104,O3&gt;$C$104),Heat_map!O5,0)</f>
        <v>0</v>
      </c>
      <c r="P106">
        <f>IF(AND(P3&lt;=$B$104,P3&gt;$C$104),Heat_map!P5,0)</f>
        <v>0</v>
      </c>
      <c r="Q106">
        <f>IF(AND(Q3&lt;=$B$104,Q3&gt;$C$104),Heat_map!Q5,0)</f>
        <v>0</v>
      </c>
      <c r="R106">
        <f>IF(AND(R3&lt;=$B$104,R3&gt;$C$104),Heat_map!R5,0)</f>
        <v>0</v>
      </c>
      <c r="S106">
        <f>IF(AND(S3&lt;=$B$104,S3&gt;$C$104),Heat_map!S5,0)</f>
        <v>0</v>
      </c>
      <c r="T106">
        <f>IF(AND(T3&lt;=$B$104,T3&gt;$C$104),Heat_map!T5,0)</f>
        <v>0</v>
      </c>
      <c r="U106">
        <f>IF(AND(U3&lt;=$B$104,U3&gt;$C$104),Heat_map!U5,0)</f>
        <v>0</v>
      </c>
      <c r="V106">
        <f>IF(AND(V3&lt;=$B$104,V3&gt;$C$104),Heat_map!V5,0)</f>
        <v>0</v>
      </c>
      <c r="W106">
        <f>IF(AND(W3&lt;=$B$104,W3&gt;$C$104),Heat_map!W5,0)</f>
        <v>0</v>
      </c>
      <c r="X106">
        <f>IF(AND(X3&lt;=$B$104,X3&gt;$C$104),Heat_map!X5,0)</f>
        <v>0</v>
      </c>
      <c r="Y106">
        <f>IF(AND(Y3&lt;=$B$104,Y3&gt;$C$104),Heat_map!Y5,0)</f>
        <v>0</v>
      </c>
      <c r="Z106">
        <f>IF(AND(Z3&lt;=$B$104,Z3&gt;$C$104),Heat_map!Z5,0)</f>
        <v>0</v>
      </c>
      <c r="AA106">
        <f>IF(AND(AA3&lt;=$B$104,AA3&gt;$C$104),Heat_map!AA5,0)</f>
        <v>0</v>
      </c>
      <c r="AB106">
        <f>IF(AND(AB3&lt;=$B$104,AB3&gt;$C$104),Heat_map!AB5,0)</f>
        <v>0</v>
      </c>
      <c r="AC106">
        <f>IF(AND(AC3&lt;=$B$104,AC3&gt;$C$104),Heat_map!AC5,0)</f>
        <v>0</v>
      </c>
      <c r="AD106">
        <f>IF(AND(AD3&lt;=$B$104,AD3&gt;$C$104),Heat_map!AD5,0)</f>
        <v>0</v>
      </c>
      <c r="AE106">
        <f>IF(AND(AE3&lt;=$B$104,AE3&gt;$C$104),Heat_map!AE5,0)</f>
        <v>0</v>
      </c>
      <c r="AF106">
        <f>IF(AND(AF3&lt;=$B$104,AF3&gt;$C$104),Heat_map!AF5,0)</f>
        <v>0</v>
      </c>
    </row>
    <row r="107" spans="1:32" x14ac:dyDescent="0.2">
      <c r="A107" s="36">
        <f t="shared" ref="A107:A115" si="24">A94</f>
        <v>27.5</v>
      </c>
      <c r="B107">
        <f>IF(AND(B4&lt;=$B$104,B4&gt;$C$104),Heat_map!B6,0)</f>
        <v>0</v>
      </c>
      <c r="C107">
        <f>IF(AND(C4&lt;=$B$104,C4&gt;$C$104),Heat_map!C6,0)</f>
        <v>0</v>
      </c>
      <c r="D107">
        <f>IF(AND(D4&lt;=$B$104,D4&gt;$C$104),Heat_map!D6,0)</f>
        <v>0</v>
      </c>
      <c r="E107">
        <f>IF(AND(E4&lt;=$B$104,E4&gt;$C$104),Heat_map!E6,0)</f>
        <v>0</v>
      </c>
      <c r="F107">
        <f>IF(AND(F4&lt;=$B$104,F4&gt;$C$104),Heat_map!F6,0)</f>
        <v>0</v>
      </c>
      <c r="G107">
        <f>IF(AND(G4&lt;=$B$104,G4&gt;$C$104),Heat_map!G6,0)</f>
        <v>0</v>
      </c>
      <c r="H107">
        <f>IF(AND(H4&lt;=$B$104,H4&gt;$C$104),Heat_map!H6,0)</f>
        <v>0</v>
      </c>
      <c r="I107">
        <f>IF(AND(I4&lt;=$B$104,I4&gt;$C$104),Heat_map!I6,0)</f>
        <v>0</v>
      </c>
      <c r="J107">
        <f>IF(AND(J4&lt;=$B$104,J4&gt;$C$104),Heat_map!J6,0)</f>
        <v>0</v>
      </c>
      <c r="K107">
        <f>IF(AND(K4&lt;=$B$104,K4&gt;$C$104),Heat_map!K6,0)</f>
        <v>247</v>
      </c>
      <c r="L107">
        <f>IF(AND(L4&lt;=$B$104,L4&gt;$C$104),Heat_map!L6,0)</f>
        <v>64</v>
      </c>
      <c r="M107">
        <f>IF(AND(M4&lt;=$B$104,M4&gt;$C$104),Heat_map!M6,0)</f>
        <v>31</v>
      </c>
      <c r="N107">
        <f>IF(AND(N4&lt;=$B$104,N4&gt;$C$104),Heat_map!N6,0)</f>
        <v>16</v>
      </c>
      <c r="O107">
        <f>IF(AND(O4&lt;=$B$104,O4&gt;$C$104),Heat_map!O6,0)</f>
        <v>7</v>
      </c>
      <c r="P107">
        <f>IF(AND(P4&lt;=$B$104,P4&gt;$C$104),Heat_map!P6,0)</f>
        <v>7</v>
      </c>
      <c r="Q107">
        <f>IF(AND(Q4&lt;=$B$104,Q4&gt;$C$104),Heat_map!Q6,0)</f>
        <v>7</v>
      </c>
      <c r="R107">
        <f>IF(AND(R4&lt;=$B$104,R4&gt;$C$104),Heat_map!R6,0)</f>
        <v>0</v>
      </c>
      <c r="S107">
        <f>IF(AND(S4&lt;=$B$104,S4&gt;$C$104),Heat_map!S6,0)</f>
        <v>0</v>
      </c>
      <c r="T107">
        <f>IF(AND(T4&lt;=$B$104,T4&gt;$C$104),Heat_map!T6,0)</f>
        <v>0</v>
      </c>
      <c r="U107">
        <f>IF(AND(U4&lt;=$B$104,U4&gt;$C$104),Heat_map!U6,0)</f>
        <v>0</v>
      </c>
      <c r="V107">
        <f>IF(AND(V4&lt;=$B$104,V4&gt;$C$104),Heat_map!V6,0)</f>
        <v>0</v>
      </c>
      <c r="W107">
        <f>IF(AND(W4&lt;=$B$104,W4&gt;$C$104),Heat_map!W6,0)</f>
        <v>0</v>
      </c>
      <c r="X107">
        <f>IF(AND(X4&lt;=$B$104,X4&gt;$C$104),Heat_map!X6,0)</f>
        <v>0</v>
      </c>
      <c r="Y107">
        <f>IF(AND(Y4&lt;=$B$104,Y4&gt;$C$104),Heat_map!Y6,0)</f>
        <v>0</v>
      </c>
      <c r="Z107">
        <f>IF(AND(Z4&lt;=$B$104,Z4&gt;$C$104),Heat_map!Z6,0)</f>
        <v>0</v>
      </c>
      <c r="AA107">
        <f>IF(AND(AA4&lt;=$B$104,AA4&gt;$C$104),Heat_map!AA6,0)</f>
        <v>0</v>
      </c>
      <c r="AB107">
        <f>IF(AND(AB4&lt;=$B$104,AB4&gt;$C$104),Heat_map!AB6,0)</f>
        <v>0</v>
      </c>
      <c r="AC107">
        <f>IF(AND(AC4&lt;=$B$104,AC4&gt;$C$104),Heat_map!AC6,0)</f>
        <v>0</v>
      </c>
      <c r="AD107">
        <f>IF(AND(AD4&lt;=$B$104,AD4&gt;$C$104),Heat_map!AD6,0)</f>
        <v>0</v>
      </c>
      <c r="AE107">
        <f>IF(AND(AE4&lt;=$B$104,AE4&gt;$C$104),Heat_map!AE6,0)</f>
        <v>0</v>
      </c>
      <c r="AF107">
        <f>IF(AND(AF4&lt;=$B$104,AF4&gt;$C$104),Heat_map!AF6,0)</f>
        <v>0</v>
      </c>
    </row>
    <row r="108" spans="1:32" x14ac:dyDescent="0.2">
      <c r="A108" s="36">
        <f t="shared" si="24"/>
        <v>32.5</v>
      </c>
      <c r="B108">
        <f>IF(AND(B5&lt;=$B$104,B5&gt;$C$104),Heat_map!B7,0)</f>
        <v>0</v>
      </c>
      <c r="C108">
        <f>IF(AND(C5&lt;=$B$104,C5&gt;$C$104),Heat_map!C7,0)</f>
        <v>0</v>
      </c>
      <c r="D108">
        <f>IF(AND(D5&lt;=$B$104,D5&gt;$C$104),Heat_map!D7,0)</f>
        <v>0</v>
      </c>
      <c r="E108">
        <f>IF(AND(E5&lt;=$B$104,E5&gt;$C$104),Heat_map!E7,0)</f>
        <v>0</v>
      </c>
      <c r="F108">
        <f>IF(AND(F5&lt;=$B$104,F5&gt;$C$104),Heat_map!F7,0)</f>
        <v>0</v>
      </c>
      <c r="G108">
        <f>IF(AND(G5&lt;=$B$104,G5&gt;$C$104),Heat_map!G7,0)</f>
        <v>0</v>
      </c>
      <c r="H108">
        <f>IF(AND(H5&lt;=$B$104,H5&gt;$C$104),Heat_map!H7,0)</f>
        <v>0</v>
      </c>
      <c r="I108">
        <f>IF(AND(I5&lt;=$B$104,I5&gt;$C$104),Heat_map!I7,0)</f>
        <v>0</v>
      </c>
      <c r="J108">
        <f>IF(AND(J5&lt;=$B$104,J5&gt;$C$104),Heat_map!J7,0)</f>
        <v>0</v>
      </c>
      <c r="K108">
        <f>IF(AND(K5&lt;=$B$104,K5&gt;$C$104),Heat_map!K7,0)</f>
        <v>0</v>
      </c>
      <c r="L108">
        <f>IF(AND(L5&lt;=$B$104,L5&gt;$C$104),Heat_map!L7,0)</f>
        <v>0</v>
      </c>
      <c r="M108">
        <f>IF(AND(M5&lt;=$B$104,M5&gt;$C$104),Heat_map!M7,0)</f>
        <v>0</v>
      </c>
      <c r="N108">
        <f>IF(AND(N5&lt;=$B$104,N5&gt;$C$104),Heat_map!N7,0)</f>
        <v>0</v>
      </c>
      <c r="O108">
        <f>IF(AND(O5&lt;=$B$104,O5&gt;$C$104),Heat_map!O7,0)</f>
        <v>0</v>
      </c>
      <c r="P108">
        <f>IF(AND(P5&lt;=$B$104,P5&gt;$C$104),Heat_map!P7,0)</f>
        <v>0</v>
      </c>
      <c r="Q108">
        <f>IF(AND(Q5&lt;=$B$104,Q5&gt;$C$104),Heat_map!Q7,0)</f>
        <v>0</v>
      </c>
      <c r="R108">
        <f>IF(AND(R5&lt;=$B$104,R5&gt;$C$104),Heat_map!R7,0)</f>
        <v>0</v>
      </c>
      <c r="S108">
        <f>IF(AND(S5&lt;=$B$104,S5&gt;$C$104),Heat_map!S7,0)</f>
        <v>0</v>
      </c>
      <c r="T108">
        <f>IF(AND(T5&lt;=$B$104,T5&gt;$C$104),Heat_map!T7,0)</f>
        <v>0</v>
      </c>
      <c r="U108">
        <f>IF(AND(U5&lt;=$B$104,U5&gt;$C$104),Heat_map!U7,0)</f>
        <v>0</v>
      </c>
      <c r="V108">
        <f>IF(AND(V5&lt;=$B$104,V5&gt;$C$104),Heat_map!V7,0)</f>
        <v>0</v>
      </c>
      <c r="W108">
        <f>IF(AND(W5&lt;=$B$104,W5&gt;$C$104),Heat_map!W7,0)</f>
        <v>0</v>
      </c>
      <c r="X108">
        <f>IF(AND(X5&lt;=$B$104,X5&gt;$C$104),Heat_map!X7,0)</f>
        <v>0</v>
      </c>
      <c r="Y108">
        <f>IF(AND(Y5&lt;=$B$104,Y5&gt;$C$104),Heat_map!Y7,0)</f>
        <v>0</v>
      </c>
      <c r="Z108">
        <f>IF(AND(Z5&lt;=$B$104,Z5&gt;$C$104),Heat_map!Z7,0)</f>
        <v>0</v>
      </c>
      <c r="AA108">
        <f>IF(AND(AA5&lt;=$B$104,AA5&gt;$C$104),Heat_map!AA7,0)</f>
        <v>0</v>
      </c>
      <c r="AB108">
        <f>IF(AND(AB5&lt;=$B$104,AB5&gt;$C$104),Heat_map!AB7,0)</f>
        <v>0</v>
      </c>
      <c r="AC108">
        <f>IF(AND(AC5&lt;=$B$104,AC5&gt;$C$104),Heat_map!AC7,0)</f>
        <v>0</v>
      </c>
      <c r="AD108">
        <f>IF(AND(AD5&lt;=$B$104,AD5&gt;$C$104),Heat_map!AD7,0)</f>
        <v>0</v>
      </c>
      <c r="AE108">
        <f>IF(AND(AE5&lt;=$B$104,AE5&gt;$C$104),Heat_map!AE7,0)</f>
        <v>0</v>
      </c>
      <c r="AF108">
        <f>IF(AND(AF5&lt;=$B$104,AF5&gt;$C$104),Heat_map!AF7,0)</f>
        <v>0</v>
      </c>
    </row>
    <row r="109" spans="1:32" x14ac:dyDescent="0.2">
      <c r="A109" s="36">
        <f t="shared" si="24"/>
        <v>37.5</v>
      </c>
      <c r="B109">
        <f>IF(AND(B6&lt;=$B$104,B6&gt;$C$104),Heat_map!B8,0)</f>
        <v>0</v>
      </c>
      <c r="C109">
        <f>IF(AND(C6&lt;=$B$104,C6&gt;$C$104),Heat_map!C8,0)</f>
        <v>0</v>
      </c>
      <c r="D109">
        <f>IF(AND(D6&lt;=$B$104,D6&gt;$C$104),Heat_map!D8,0)</f>
        <v>0</v>
      </c>
      <c r="E109">
        <f>IF(AND(E6&lt;=$B$104,E6&gt;$C$104),Heat_map!E8,0)</f>
        <v>0</v>
      </c>
      <c r="F109">
        <f>IF(AND(F6&lt;=$B$104,F6&gt;$C$104),Heat_map!F8,0)</f>
        <v>0</v>
      </c>
      <c r="G109">
        <f>IF(AND(G6&lt;=$B$104,G6&gt;$C$104),Heat_map!G8,0)</f>
        <v>0</v>
      </c>
      <c r="H109">
        <f>IF(AND(H6&lt;=$B$104,H6&gt;$C$104),Heat_map!H8,0)</f>
        <v>0</v>
      </c>
      <c r="I109">
        <f>IF(AND(I6&lt;=$B$104,I6&gt;$C$104),Heat_map!I8,0)</f>
        <v>0</v>
      </c>
      <c r="J109">
        <f>IF(AND(J6&lt;=$B$104,J6&gt;$C$104),Heat_map!J8,0)</f>
        <v>0</v>
      </c>
      <c r="K109">
        <f>IF(AND(K6&lt;=$B$104,K6&gt;$C$104),Heat_map!K8,0)</f>
        <v>0</v>
      </c>
      <c r="L109">
        <f>IF(AND(L6&lt;=$B$104,L6&gt;$C$104),Heat_map!L8,0)</f>
        <v>0</v>
      </c>
      <c r="M109">
        <f>IF(AND(M6&lt;=$B$104,M6&gt;$C$104),Heat_map!M8,0)</f>
        <v>0</v>
      </c>
      <c r="N109">
        <f>IF(AND(N6&lt;=$B$104,N6&gt;$C$104),Heat_map!N8,0)</f>
        <v>0</v>
      </c>
      <c r="O109">
        <f>IF(AND(O6&lt;=$B$104,O6&gt;$C$104),Heat_map!O8,0)</f>
        <v>0</v>
      </c>
      <c r="P109">
        <f>IF(AND(P6&lt;=$B$104,P6&gt;$C$104),Heat_map!P8,0)</f>
        <v>0</v>
      </c>
      <c r="Q109">
        <f>IF(AND(Q6&lt;=$B$104,Q6&gt;$C$104),Heat_map!Q8,0)</f>
        <v>0</v>
      </c>
      <c r="R109">
        <f>IF(AND(R6&lt;=$B$104,R6&gt;$C$104),Heat_map!R8,0)</f>
        <v>0</v>
      </c>
      <c r="S109">
        <f>IF(AND(S6&lt;=$B$104,S6&gt;$C$104),Heat_map!S8,0)</f>
        <v>0</v>
      </c>
      <c r="T109">
        <f>IF(AND(T6&lt;=$B$104,T6&gt;$C$104),Heat_map!T8,0)</f>
        <v>0</v>
      </c>
      <c r="U109">
        <f>IF(AND(U6&lt;=$B$104,U6&gt;$C$104),Heat_map!U8,0)</f>
        <v>0</v>
      </c>
      <c r="V109">
        <f>IF(AND(V6&lt;=$B$104,V6&gt;$C$104),Heat_map!V8,0)</f>
        <v>0</v>
      </c>
      <c r="W109">
        <f>IF(AND(W6&lt;=$B$104,W6&gt;$C$104),Heat_map!W8,0)</f>
        <v>0</v>
      </c>
      <c r="X109">
        <f>IF(AND(X6&lt;=$B$104,X6&gt;$C$104),Heat_map!X8,0)</f>
        <v>0</v>
      </c>
      <c r="Y109">
        <f>IF(AND(Y6&lt;=$B$104,Y6&gt;$C$104),Heat_map!Y8,0)</f>
        <v>0</v>
      </c>
      <c r="Z109">
        <f>IF(AND(Z6&lt;=$B$104,Z6&gt;$C$104),Heat_map!Z8,0)</f>
        <v>0</v>
      </c>
      <c r="AA109">
        <f>IF(AND(AA6&lt;=$B$104,AA6&gt;$C$104),Heat_map!AA8,0)</f>
        <v>0</v>
      </c>
      <c r="AB109">
        <f>IF(AND(AB6&lt;=$B$104,AB6&gt;$C$104),Heat_map!AB8,0)</f>
        <v>0</v>
      </c>
      <c r="AC109">
        <f>IF(AND(AC6&lt;=$B$104,AC6&gt;$C$104),Heat_map!AC8,0)</f>
        <v>0</v>
      </c>
      <c r="AD109">
        <f>IF(AND(AD6&lt;=$B$104,AD6&gt;$C$104),Heat_map!AD8,0)</f>
        <v>0</v>
      </c>
      <c r="AE109">
        <f>IF(AND(AE6&lt;=$B$104,AE6&gt;$C$104),Heat_map!AE8,0)</f>
        <v>0</v>
      </c>
      <c r="AF109">
        <f>IF(AND(AF6&lt;=$B$104,AF6&gt;$C$104),Heat_map!AF8,0)</f>
        <v>0</v>
      </c>
    </row>
    <row r="110" spans="1:32" x14ac:dyDescent="0.2">
      <c r="A110" s="36">
        <f t="shared" si="24"/>
        <v>42.5</v>
      </c>
      <c r="B110">
        <f>IF(AND(B7&lt;=$B$104,B7&gt;$C$104),Heat_map!B9,0)</f>
        <v>0</v>
      </c>
      <c r="C110">
        <f>IF(AND(C7&lt;=$B$104,C7&gt;$C$104),Heat_map!C9,0)</f>
        <v>0</v>
      </c>
      <c r="D110">
        <f>IF(AND(D7&lt;=$B$104,D7&gt;$C$104),Heat_map!D9,0)</f>
        <v>0</v>
      </c>
      <c r="E110">
        <f>IF(AND(E7&lt;=$B$104,E7&gt;$C$104),Heat_map!E9,0)</f>
        <v>0</v>
      </c>
      <c r="F110">
        <f>IF(AND(F7&lt;=$B$104,F7&gt;$C$104),Heat_map!F9,0)</f>
        <v>0</v>
      </c>
      <c r="G110">
        <f>IF(AND(G7&lt;=$B$104,G7&gt;$C$104),Heat_map!G9,0)</f>
        <v>0</v>
      </c>
      <c r="H110">
        <f>IF(AND(H7&lt;=$B$104,H7&gt;$C$104),Heat_map!H9,0)</f>
        <v>0</v>
      </c>
      <c r="I110">
        <f>IF(AND(I7&lt;=$B$104,I7&gt;$C$104),Heat_map!I9,0)</f>
        <v>0</v>
      </c>
      <c r="J110">
        <f>IF(AND(J7&lt;=$B$104,J7&gt;$C$104),Heat_map!J9,0)</f>
        <v>0</v>
      </c>
      <c r="K110">
        <f>IF(AND(K7&lt;=$B$104,K7&gt;$C$104),Heat_map!K9,0)</f>
        <v>0</v>
      </c>
      <c r="L110">
        <f>IF(AND(L7&lt;=$B$104,L7&gt;$C$104),Heat_map!L9,0)</f>
        <v>0</v>
      </c>
      <c r="M110">
        <f>IF(AND(M7&lt;=$B$104,M7&gt;$C$104),Heat_map!M9,0)</f>
        <v>0</v>
      </c>
      <c r="N110">
        <f>IF(AND(N7&lt;=$B$104,N7&gt;$C$104),Heat_map!N9,0)</f>
        <v>0</v>
      </c>
      <c r="O110">
        <f>IF(AND(O7&lt;=$B$104,O7&gt;$C$104),Heat_map!O9,0)</f>
        <v>0</v>
      </c>
      <c r="P110">
        <f>IF(AND(P7&lt;=$B$104,P7&gt;$C$104),Heat_map!P9,0)</f>
        <v>0</v>
      </c>
      <c r="Q110">
        <f>IF(AND(Q7&lt;=$B$104,Q7&gt;$C$104),Heat_map!Q9,0)</f>
        <v>0</v>
      </c>
      <c r="R110">
        <f>IF(AND(R7&lt;=$B$104,R7&gt;$C$104),Heat_map!R9,0)</f>
        <v>0</v>
      </c>
      <c r="S110">
        <f>IF(AND(S7&lt;=$B$104,S7&gt;$C$104),Heat_map!S9,0)</f>
        <v>0</v>
      </c>
      <c r="T110">
        <f>IF(AND(T7&lt;=$B$104,T7&gt;$C$104),Heat_map!T9,0)</f>
        <v>0</v>
      </c>
      <c r="U110">
        <f>IF(AND(U7&lt;=$B$104,U7&gt;$C$104),Heat_map!U9,0)</f>
        <v>0</v>
      </c>
      <c r="V110">
        <f>IF(AND(V7&lt;=$B$104,V7&gt;$C$104),Heat_map!V9,0)</f>
        <v>0</v>
      </c>
      <c r="W110">
        <f>IF(AND(W7&lt;=$B$104,W7&gt;$C$104),Heat_map!W9,0)</f>
        <v>0</v>
      </c>
      <c r="X110">
        <f>IF(AND(X7&lt;=$B$104,X7&gt;$C$104),Heat_map!X9,0)</f>
        <v>0</v>
      </c>
      <c r="Y110">
        <f>IF(AND(Y7&lt;=$B$104,Y7&gt;$C$104),Heat_map!Y9,0)</f>
        <v>0</v>
      </c>
      <c r="Z110">
        <f>IF(AND(Z7&lt;=$B$104,Z7&gt;$C$104),Heat_map!Z9,0)</f>
        <v>0</v>
      </c>
      <c r="AA110">
        <f>IF(AND(AA7&lt;=$B$104,AA7&gt;$C$104),Heat_map!AA9,0)</f>
        <v>0</v>
      </c>
      <c r="AB110">
        <f>IF(AND(AB7&lt;=$B$104,AB7&gt;$C$104),Heat_map!AB9,0)</f>
        <v>0</v>
      </c>
      <c r="AC110">
        <f>IF(AND(AC7&lt;=$B$104,AC7&gt;$C$104),Heat_map!AC9,0)</f>
        <v>0</v>
      </c>
      <c r="AD110">
        <f>IF(AND(AD7&lt;=$B$104,AD7&gt;$C$104),Heat_map!AD9,0)</f>
        <v>0</v>
      </c>
      <c r="AE110">
        <f>IF(AND(AE7&lt;=$B$104,AE7&gt;$C$104),Heat_map!AE9,0)</f>
        <v>0</v>
      </c>
      <c r="AF110">
        <f>IF(AND(AF7&lt;=$B$104,AF7&gt;$C$104),Heat_map!AF9,0)</f>
        <v>0</v>
      </c>
    </row>
    <row r="111" spans="1:32" x14ac:dyDescent="0.2">
      <c r="A111" s="36">
        <f t="shared" si="24"/>
        <v>47.5</v>
      </c>
      <c r="B111">
        <f>IF(AND(B8&lt;=$B$104,B8&gt;$C$104),Heat_map!B10,0)</f>
        <v>0</v>
      </c>
      <c r="C111">
        <f>IF(AND(C8&lt;=$B$104,C8&gt;$C$104),Heat_map!C10,0)</f>
        <v>0</v>
      </c>
      <c r="D111">
        <f>IF(AND(D8&lt;=$B$104,D8&gt;$C$104),Heat_map!D10,0)</f>
        <v>0</v>
      </c>
      <c r="E111">
        <f>IF(AND(E8&lt;=$B$104,E8&gt;$C$104),Heat_map!E10,0)</f>
        <v>0</v>
      </c>
      <c r="F111">
        <f>IF(AND(F8&lt;=$B$104,F8&gt;$C$104),Heat_map!F10,0)</f>
        <v>0</v>
      </c>
      <c r="G111">
        <f>IF(AND(G8&lt;=$B$104,G8&gt;$C$104),Heat_map!G10,0)</f>
        <v>0</v>
      </c>
      <c r="H111">
        <f>IF(AND(H8&lt;=$B$104,H8&gt;$C$104),Heat_map!H10,0)</f>
        <v>0</v>
      </c>
      <c r="I111">
        <f>IF(AND(I8&lt;=$B$104,I8&gt;$C$104),Heat_map!I10,0)</f>
        <v>0</v>
      </c>
      <c r="J111">
        <f>IF(AND(J8&lt;=$B$104,J8&gt;$C$104),Heat_map!J10,0)</f>
        <v>0</v>
      </c>
      <c r="K111">
        <f>IF(AND(K8&lt;=$B$104,K8&gt;$C$104),Heat_map!K10,0)</f>
        <v>0</v>
      </c>
      <c r="L111">
        <f>IF(AND(L8&lt;=$B$104,L8&gt;$C$104),Heat_map!L10,0)</f>
        <v>0</v>
      </c>
      <c r="M111">
        <f>IF(AND(M8&lt;=$B$104,M8&gt;$C$104),Heat_map!M10,0)</f>
        <v>0</v>
      </c>
      <c r="N111">
        <f>IF(AND(N8&lt;=$B$104,N8&gt;$C$104),Heat_map!N10,0)</f>
        <v>0</v>
      </c>
      <c r="O111">
        <f>IF(AND(O8&lt;=$B$104,O8&gt;$C$104),Heat_map!O10,0)</f>
        <v>0</v>
      </c>
      <c r="P111">
        <f>IF(AND(P8&lt;=$B$104,P8&gt;$C$104),Heat_map!P10,0)</f>
        <v>0</v>
      </c>
      <c r="Q111">
        <f>IF(AND(Q8&lt;=$B$104,Q8&gt;$C$104),Heat_map!Q10,0)</f>
        <v>0</v>
      </c>
      <c r="R111">
        <f>IF(AND(R8&lt;=$B$104,R8&gt;$C$104),Heat_map!R10,0)</f>
        <v>0</v>
      </c>
      <c r="S111">
        <f>IF(AND(S8&lt;=$B$104,S8&gt;$C$104),Heat_map!S10,0)</f>
        <v>0</v>
      </c>
      <c r="T111">
        <f>IF(AND(T8&lt;=$B$104,T8&gt;$C$104),Heat_map!T10,0)</f>
        <v>0</v>
      </c>
      <c r="U111">
        <f>IF(AND(U8&lt;=$B$104,U8&gt;$C$104),Heat_map!U10,0)</f>
        <v>0</v>
      </c>
      <c r="V111">
        <f>IF(AND(V8&lt;=$B$104,V8&gt;$C$104),Heat_map!V10,0)</f>
        <v>0</v>
      </c>
      <c r="W111">
        <f>IF(AND(W8&lt;=$B$104,W8&gt;$C$104),Heat_map!W10,0)</f>
        <v>0</v>
      </c>
      <c r="X111">
        <f>IF(AND(X8&lt;=$B$104,X8&gt;$C$104),Heat_map!X10,0)</f>
        <v>0</v>
      </c>
      <c r="Y111">
        <f>IF(AND(Y8&lt;=$B$104,Y8&gt;$C$104),Heat_map!Y10,0)</f>
        <v>0</v>
      </c>
      <c r="Z111">
        <f>IF(AND(Z8&lt;=$B$104,Z8&gt;$C$104),Heat_map!Z10,0)</f>
        <v>0</v>
      </c>
      <c r="AA111">
        <f>IF(AND(AA8&lt;=$B$104,AA8&gt;$C$104),Heat_map!AA10,0)</f>
        <v>0</v>
      </c>
      <c r="AB111">
        <f>IF(AND(AB8&lt;=$B$104,AB8&gt;$C$104),Heat_map!AB10,0)</f>
        <v>0</v>
      </c>
      <c r="AC111">
        <f>IF(AND(AC8&lt;=$B$104,AC8&gt;$C$104),Heat_map!AC10,0)</f>
        <v>0</v>
      </c>
      <c r="AD111">
        <f>IF(AND(AD8&lt;=$B$104,AD8&gt;$C$104),Heat_map!AD10,0)</f>
        <v>0</v>
      </c>
      <c r="AE111">
        <f>IF(AND(AE8&lt;=$B$104,AE8&gt;$C$104),Heat_map!AE10,0)</f>
        <v>0</v>
      </c>
      <c r="AF111">
        <f>IF(AND(AF8&lt;=$B$104,AF8&gt;$C$104),Heat_map!AF10,0)</f>
        <v>0</v>
      </c>
    </row>
    <row r="112" spans="1:32" x14ac:dyDescent="0.2">
      <c r="A112" s="36">
        <f t="shared" si="24"/>
        <v>52.5</v>
      </c>
      <c r="B112">
        <f>IF(AND(B9&lt;=$B$104,B9&gt;$C$104),Heat_map!B11,0)</f>
        <v>0</v>
      </c>
      <c r="C112">
        <f>IF(AND(C9&lt;=$B$104,C9&gt;$C$104),Heat_map!C11,0)</f>
        <v>0</v>
      </c>
      <c r="D112">
        <f>IF(AND(D9&lt;=$B$104,D9&gt;$C$104),Heat_map!D11,0)</f>
        <v>0</v>
      </c>
      <c r="E112">
        <f>IF(AND(E9&lt;=$B$104,E9&gt;$C$104),Heat_map!E11,0)</f>
        <v>0</v>
      </c>
      <c r="F112">
        <f>IF(AND(F9&lt;=$B$104,F9&gt;$C$104),Heat_map!F11,0)</f>
        <v>0</v>
      </c>
      <c r="G112">
        <f>IF(AND(G9&lt;=$B$104,G9&gt;$C$104),Heat_map!G11,0)</f>
        <v>0</v>
      </c>
      <c r="H112">
        <f>IF(AND(H9&lt;=$B$104,H9&gt;$C$104),Heat_map!H11,0)</f>
        <v>0</v>
      </c>
      <c r="I112">
        <f>IF(AND(I9&lt;=$B$104,I9&gt;$C$104),Heat_map!I11,0)</f>
        <v>0</v>
      </c>
      <c r="J112">
        <f>IF(AND(J9&lt;=$B$104,J9&gt;$C$104),Heat_map!J11,0)</f>
        <v>0</v>
      </c>
      <c r="K112">
        <f>IF(AND(K9&lt;=$B$104,K9&gt;$C$104),Heat_map!K11,0)</f>
        <v>0</v>
      </c>
      <c r="L112">
        <f>IF(AND(L9&lt;=$B$104,L9&gt;$C$104),Heat_map!L11,0)</f>
        <v>0</v>
      </c>
      <c r="M112">
        <f>IF(AND(M9&lt;=$B$104,M9&gt;$C$104),Heat_map!M11,0)</f>
        <v>0</v>
      </c>
      <c r="N112">
        <f>IF(AND(N9&lt;=$B$104,N9&gt;$C$104),Heat_map!N11,0)</f>
        <v>0</v>
      </c>
      <c r="O112">
        <f>IF(AND(O9&lt;=$B$104,O9&gt;$C$104),Heat_map!O11,0)</f>
        <v>0</v>
      </c>
      <c r="P112">
        <f>IF(AND(P9&lt;=$B$104,P9&gt;$C$104),Heat_map!P11,0)</f>
        <v>0</v>
      </c>
      <c r="Q112">
        <f>IF(AND(Q9&lt;=$B$104,Q9&gt;$C$104),Heat_map!Q11,0)</f>
        <v>0</v>
      </c>
      <c r="R112">
        <f>IF(AND(R9&lt;=$B$104,R9&gt;$C$104),Heat_map!R11,0)</f>
        <v>0</v>
      </c>
      <c r="S112">
        <f>IF(AND(S9&lt;=$B$104,S9&gt;$C$104),Heat_map!S11,0)</f>
        <v>0</v>
      </c>
      <c r="T112">
        <f>IF(AND(T9&lt;=$B$104,T9&gt;$C$104),Heat_map!T11,0)</f>
        <v>0</v>
      </c>
      <c r="U112">
        <f>IF(AND(U9&lt;=$B$104,U9&gt;$C$104),Heat_map!U11,0)</f>
        <v>0</v>
      </c>
      <c r="V112">
        <f>IF(AND(V9&lt;=$B$104,V9&gt;$C$104),Heat_map!V11,0)</f>
        <v>0</v>
      </c>
      <c r="W112">
        <f>IF(AND(W9&lt;=$B$104,W9&gt;$C$104),Heat_map!W11,0)</f>
        <v>0</v>
      </c>
      <c r="X112">
        <f>IF(AND(X9&lt;=$B$104,X9&gt;$C$104),Heat_map!X11,0)</f>
        <v>0</v>
      </c>
      <c r="Y112">
        <f>IF(AND(Y9&lt;=$B$104,Y9&gt;$C$104),Heat_map!Y11,0)</f>
        <v>0</v>
      </c>
      <c r="Z112">
        <f>IF(AND(Z9&lt;=$B$104,Z9&gt;$C$104),Heat_map!Z11,0)</f>
        <v>0</v>
      </c>
      <c r="AA112">
        <f>IF(AND(AA9&lt;=$B$104,AA9&gt;$C$104),Heat_map!AA11,0)</f>
        <v>0</v>
      </c>
      <c r="AB112">
        <f>IF(AND(AB9&lt;=$B$104,AB9&gt;$C$104),Heat_map!AB11,0)</f>
        <v>0</v>
      </c>
      <c r="AC112">
        <f>IF(AND(AC9&lt;=$B$104,AC9&gt;$C$104),Heat_map!AC11,0)</f>
        <v>0</v>
      </c>
      <c r="AD112">
        <f>IF(AND(AD9&lt;=$B$104,AD9&gt;$C$104),Heat_map!AD11,0)</f>
        <v>0</v>
      </c>
      <c r="AE112">
        <f>IF(AND(AE9&lt;=$B$104,AE9&gt;$C$104),Heat_map!AE11,0)</f>
        <v>0</v>
      </c>
      <c r="AF112">
        <f>IF(AND(AF9&lt;=$B$104,AF9&gt;$C$104),Heat_map!AF11,0)</f>
        <v>0</v>
      </c>
    </row>
    <row r="113" spans="1:32" x14ac:dyDescent="0.2">
      <c r="A113" s="36">
        <f t="shared" si="24"/>
        <v>57.5</v>
      </c>
      <c r="B113">
        <f>IF(AND(B10&lt;=$B$104,B10&gt;$C$104),Heat_map!B12,0)</f>
        <v>0</v>
      </c>
      <c r="C113">
        <f>IF(AND(C10&lt;=$B$104,C10&gt;$C$104),Heat_map!C12,0)</f>
        <v>0</v>
      </c>
      <c r="D113">
        <f>IF(AND(D10&lt;=$B$104,D10&gt;$C$104),Heat_map!D12,0)</f>
        <v>0</v>
      </c>
      <c r="E113">
        <f>IF(AND(E10&lt;=$B$104,E10&gt;$C$104),Heat_map!E12,0)</f>
        <v>0</v>
      </c>
      <c r="F113">
        <f>IF(AND(F10&lt;=$B$104,F10&gt;$C$104),Heat_map!F12,0)</f>
        <v>0</v>
      </c>
      <c r="G113">
        <f>IF(AND(G10&lt;=$B$104,G10&gt;$C$104),Heat_map!G12,0)</f>
        <v>0</v>
      </c>
      <c r="H113">
        <f>IF(AND(H10&lt;=$B$104,H10&gt;$C$104),Heat_map!H12,0)</f>
        <v>0</v>
      </c>
      <c r="I113">
        <f>IF(AND(I10&lt;=$B$104,I10&gt;$C$104),Heat_map!I12,0)</f>
        <v>0</v>
      </c>
      <c r="J113">
        <f>IF(AND(J10&lt;=$B$104,J10&gt;$C$104),Heat_map!J12,0)</f>
        <v>0</v>
      </c>
      <c r="K113">
        <f>IF(AND(K10&lt;=$B$104,K10&gt;$C$104),Heat_map!K12,0)</f>
        <v>0</v>
      </c>
      <c r="L113">
        <f>IF(AND(L10&lt;=$B$104,L10&gt;$C$104),Heat_map!L12,0)</f>
        <v>0</v>
      </c>
      <c r="M113">
        <f>IF(AND(M10&lt;=$B$104,M10&gt;$C$104),Heat_map!M12,0)</f>
        <v>0</v>
      </c>
      <c r="N113">
        <f>IF(AND(N10&lt;=$B$104,N10&gt;$C$104),Heat_map!N12,0)</f>
        <v>0</v>
      </c>
      <c r="O113">
        <f>IF(AND(O10&lt;=$B$104,O10&gt;$C$104),Heat_map!O12,0)</f>
        <v>0</v>
      </c>
      <c r="P113">
        <f>IF(AND(P10&lt;=$B$104,P10&gt;$C$104),Heat_map!P12,0)</f>
        <v>0</v>
      </c>
      <c r="Q113">
        <f>IF(AND(Q10&lt;=$B$104,Q10&gt;$C$104),Heat_map!Q12,0)</f>
        <v>0</v>
      </c>
      <c r="R113">
        <f>IF(AND(R10&lt;=$B$104,R10&gt;$C$104),Heat_map!R12,0)</f>
        <v>0</v>
      </c>
      <c r="S113">
        <f>IF(AND(S10&lt;=$B$104,S10&gt;$C$104),Heat_map!S12,0)</f>
        <v>0</v>
      </c>
      <c r="T113">
        <f>IF(AND(T10&lt;=$B$104,T10&gt;$C$104),Heat_map!T12,0)</f>
        <v>0</v>
      </c>
      <c r="U113">
        <f>IF(AND(U10&lt;=$B$104,U10&gt;$C$104),Heat_map!U12,0)</f>
        <v>0</v>
      </c>
      <c r="V113">
        <f>IF(AND(V10&lt;=$B$104,V10&gt;$C$104),Heat_map!V12,0)</f>
        <v>0</v>
      </c>
      <c r="W113">
        <f>IF(AND(W10&lt;=$B$104,W10&gt;$C$104),Heat_map!W12,0)</f>
        <v>0</v>
      </c>
      <c r="X113">
        <f>IF(AND(X10&lt;=$B$104,X10&gt;$C$104),Heat_map!X12,0)</f>
        <v>0</v>
      </c>
      <c r="Y113">
        <f>IF(AND(Y10&lt;=$B$104,Y10&gt;$C$104),Heat_map!Y12,0)</f>
        <v>0</v>
      </c>
      <c r="Z113">
        <f>IF(AND(Z10&lt;=$B$104,Z10&gt;$C$104),Heat_map!Z12,0)</f>
        <v>0</v>
      </c>
      <c r="AA113">
        <f>IF(AND(AA10&lt;=$B$104,AA10&gt;$C$104),Heat_map!AA12,0)</f>
        <v>0</v>
      </c>
      <c r="AB113">
        <f>IF(AND(AB10&lt;=$B$104,AB10&gt;$C$104),Heat_map!AB12,0)</f>
        <v>0</v>
      </c>
      <c r="AC113">
        <f>IF(AND(AC10&lt;=$B$104,AC10&gt;$C$104),Heat_map!AC12,0)</f>
        <v>0</v>
      </c>
      <c r="AD113">
        <f>IF(AND(AD10&lt;=$B$104,AD10&gt;$C$104),Heat_map!AD12,0)</f>
        <v>0</v>
      </c>
      <c r="AE113">
        <f>IF(AND(AE10&lt;=$B$104,AE10&gt;$C$104),Heat_map!AE12,0)</f>
        <v>0</v>
      </c>
      <c r="AF113">
        <f>IF(AND(AF10&lt;=$B$104,AF10&gt;$C$104),Heat_map!AF12,0)</f>
        <v>0</v>
      </c>
    </row>
    <row r="114" spans="1:32" x14ac:dyDescent="0.2">
      <c r="A114" s="36">
        <f t="shared" si="24"/>
        <v>62.5</v>
      </c>
      <c r="B114">
        <f>IF(AND(B11&lt;=$B$104,B11&gt;$C$104),Heat_map!B13,0)</f>
        <v>0</v>
      </c>
      <c r="C114">
        <f>IF(AND(C11&lt;=$B$104,C11&gt;$C$104),Heat_map!C13,0)</f>
        <v>0</v>
      </c>
      <c r="D114">
        <f>IF(AND(D11&lt;=$B$104,D11&gt;$C$104),Heat_map!D13,0)</f>
        <v>0</v>
      </c>
      <c r="E114">
        <f>IF(AND(E11&lt;=$B$104,E11&gt;$C$104),Heat_map!E13,0)</f>
        <v>0</v>
      </c>
      <c r="F114">
        <f>IF(AND(F11&lt;=$B$104,F11&gt;$C$104),Heat_map!F13,0)</f>
        <v>0</v>
      </c>
      <c r="G114">
        <f>IF(AND(G11&lt;=$B$104,G11&gt;$C$104),Heat_map!G13,0)</f>
        <v>0</v>
      </c>
      <c r="H114">
        <f>IF(AND(H11&lt;=$B$104,H11&gt;$C$104),Heat_map!H13,0)</f>
        <v>0</v>
      </c>
      <c r="I114">
        <f>IF(AND(I11&lt;=$B$104,I11&gt;$C$104),Heat_map!I13,0)</f>
        <v>0</v>
      </c>
      <c r="J114">
        <f>IF(AND(J11&lt;=$B$104,J11&gt;$C$104),Heat_map!J13,0)</f>
        <v>0</v>
      </c>
      <c r="K114">
        <f>IF(AND(K11&lt;=$B$104,K11&gt;$C$104),Heat_map!K13,0)</f>
        <v>0</v>
      </c>
      <c r="L114">
        <f>IF(AND(L11&lt;=$B$104,L11&gt;$C$104),Heat_map!L13,0)</f>
        <v>0</v>
      </c>
      <c r="M114">
        <f>IF(AND(M11&lt;=$B$104,M11&gt;$C$104),Heat_map!M13,0)</f>
        <v>0</v>
      </c>
      <c r="N114">
        <f>IF(AND(N11&lt;=$B$104,N11&gt;$C$104),Heat_map!N13,0)</f>
        <v>0</v>
      </c>
      <c r="O114">
        <f>IF(AND(O11&lt;=$B$104,O11&gt;$C$104),Heat_map!O13,0)</f>
        <v>0</v>
      </c>
      <c r="P114">
        <f>IF(AND(P11&lt;=$B$104,P11&gt;$C$104),Heat_map!P13,0)</f>
        <v>0</v>
      </c>
      <c r="Q114">
        <f>IF(AND(Q11&lt;=$B$104,Q11&gt;$C$104),Heat_map!Q13,0)</f>
        <v>0</v>
      </c>
      <c r="R114">
        <f>IF(AND(R11&lt;=$B$104,R11&gt;$C$104),Heat_map!R13,0)</f>
        <v>0</v>
      </c>
      <c r="S114">
        <f>IF(AND(S11&lt;=$B$104,S11&gt;$C$104),Heat_map!S13,0)</f>
        <v>0</v>
      </c>
      <c r="T114">
        <f>IF(AND(T11&lt;=$B$104,T11&gt;$C$104),Heat_map!T13,0)</f>
        <v>0</v>
      </c>
      <c r="U114">
        <f>IF(AND(U11&lt;=$B$104,U11&gt;$C$104),Heat_map!U13,0)</f>
        <v>0</v>
      </c>
      <c r="V114">
        <f>IF(AND(V11&lt;=$B$104,V11&gt;$C$104),Heat_map!V13,0)</f>
        <v>0</v>
      </c>
      <c r="W114">
        <f>IF(AND(W11&lt;=$B$104,W11&gt;$C$104),Heat_map!W13,0)</f>
        <v>0</v>
      </c>
      <c r="X114">
        <f>IF(AND(X11&lt;=$B$104,X11&gt;$C$104),Heat_map!X13,0)</f>
        <v>0</v>
      </c>
      <c r="Y114">
        <f>IF(AND(Y11&lt;=$B$104,Y11&gt;$C$104),Heat_map!Y13,0)</f>
        <v>0</v>
      </c>
      <c r="Z114">
        <f>IF(AND(Z11&lt;=$B$104,Z11&gt;$C$104),Heat_map!Z13,0)</f>
        <v>0</v>
      </c>
      <c r="AA114">
        <f>IF(AND(AA11&lt;=$B$104,AA11&gt;$C$104),Heat_map!AA13,0)</f>
        <v>0</v>
      </c>
      <c r="AB114">
        <f>IF(AND(AB11&lt;=$B$104,AB11&gt;$C$104),Heat_map!AB13,0)</f>
        <v>0</v>
      </c>
      <c r="AC114">
        <f>IF(AND(AC11&lt;=$B$104,AC11&gt;$C$104),Heat_map!AC13,0)</f>
        <v>0</v>
      </c>
      <c r="AD114">
        <f>IF(AND(AD11&lt;=$B$104,AD11&gt;$C$104),Heat_map!AD13,0)</f>
        <v>0</v>
      </c>
      <c r="AE114">
        <f>IF(AND(AE11&lt;=$B$104,AE11&gt;$C$104),Heat_map!AE13,0)</f>
        <v>0</v>
      </c>
      <c r="AF114">
        <f>IF(AND(AF11&lt;=$B$104,AF11&gt;$C$104),Heat_map!AF13,0)</f>
        <v>0</v>
      </c>
    </row>
    <row r="115" spans="1:32" x14ac:dyDescent="0.2">
      <c r="A115" s="36">
        <f t="shared" si="24"/>
        <v>67.5</v>
      </c>
      <c r="B115">
        <f>IF(AND(B12&lt;=$B$104,B12&gt;$C$104),Heat_map!B14,0)</f>
        <v>0</v>
      </c>
      <c r="C115">
        <f>IF(AND(C12&lt;=$B$104,C12&gt;$C$104),Heat_map!C14,0)</f>
        <v>0</v>
      </c>
      <c r="D115">
        <f>IF(AND(D12&lt;=$B$104,D12&gt;$C$104),Heat_map!D14,0)</f>
        <v>0</v>
      </c>
      <c r="E115">
        <f>IF(AND(E12&lt;=$B$104,E12&gt;$C$104),Heat_map!E14,0)</f>
        <v>0</v>
      </c>
      <c r="F115">
        <f>IF(AND(F12&lt;=$B$104,F12&gt;$C$104),Heat_map!F14,0)</f>
        <v>0</v>
      </c>
      <c r="G115">
        <f>IF(AND(G12&lt;=$B$104,G12&gt;$C$104),Heat_map!G14,0)</f>
        <v>0</v>
      </c>
      <c r="H115">
        <f>IF(AND(H12&lt;=$B$104,H12&gt;$C$104),Heat_map!H14,0)</f>
        <v>0</v>
      </c>
      <c r="I115">
        <f>IF(AND(I12&lt;=$B$104,I12&gt;$C$104),Heat_map!I14,0)</f>
        <v>0</v>
      </c>
      <c r="J115">
        <f>IF(AND(J12&lt;=$B$104,J12&gt;$C$104),Heat_map!J14,0)</f>
        <v>0</v>
      </c>
      <c r="K115">
        <f>IF(AND(K12&lt;=$B$104,K12&gt;$C$104),Heat_map!K14,0)</f>
        <v>0</v>
      </c>
      <c r="L115">
        <f>IF(AND(L12&lt;=$B$104,L12&gt;$C$104),Heat_map!L14,0)</f>
        <v>0</v>
      </c>
      <c r="M115">
        <f>IF(AND(M12&lt;=$B$104,M12&gt;$C$104),Heat_map!M14,0)</f>
        <v>0</v>
      </c>
      <c r="N115">
        <f>IF(AND(N12&lt;=$B$104,N12&gt;$C$104),Heat_map!N14,0)</f>
        <v>0</v>
      </c>
      <c r="O115">
        <f>IF(AND(O12&lt;=$B$104,O12&gt;$C$104),Heat_map!O14,0)</f>
        <v>0</v>
      </c>
      <c r="P115">
        <f>IF(AND(P12&lt;=$B$104,P12&gt;$C$104),Heat_map!P14,0)</f>
        <v>0</v>
      </c>
      <c r="Q115">
        <f>IF(AND(Q12&lt;=$B$104,Q12&gt;$C$104),Heat_map!Q14,0)</f>
        <v>0</v>
      </c>
      <c r="R115">
        <f>IF(AND(R12&lt;=$B$104,R12&gt;$C$104),Heat_map!R14,0)</f>
        <v>0</v>
      </c>
      <c r="S115">
        <f>IF(AND(S12&lt;=$B$104,S12&gt;$C$104),Heat_map!S14,0)</f>
        <v>0</v>
      </c>
      <c r="T115">
        <f>IF(AND(T12&lt;=$B$104,T12&gt;$C$104),Heat_map!T14,0)</f>
        <v>0</v>
      </c>
      <c r="U115">
        <f>IF(AND(U12&lt;=$B$104,U12&gt;$C$104),Heat_map!U14,0)</f>
        <v>0</v>
      </c>
      <c r="V115">
        <f>IF(AND(V12&lt;=$B$104,V12&gt;$C$104),Heat_map!V14,0)</f>
        <v>0</v>
      </c>
      <c r="W115">
        <f>IF(AND(W12&lt;=$B$104,W12&gt;$C$104),Heat_map!W14,0)</f>
        <v>0</v>
      </c>
      <c r="X115">
        <f>IF(AND(X12&lt;=$B$104,X12&gt;$C$104),Heat_map!X14,0)</f>
        <v>0</v>
      </c>
      <c r="Y115">
        <f>IF(AND(Y12&lt;=$B$104,Y12&gt;$C$104),Heat_map!Y14,0)</f>
        <v>0</v>
      </c>
      <c r="Z115">
        <f>IF(AND(Z12&lt;=$B$104,Z12&gt;$C$104),Heat_map!Z14,0)</f>
        <v>0</v>
      </c>
      <c r="AA115">
        <f>IF(AND(AA12&lt;=$B$104,AA12&gt;$C$104),Heat_map!AA14,0)</f>
        <v>0</v>
      </c>
      <c r="AB115">
        <f>IF(AND(AB12&lt;=$B$104,AB12&gt;$C$104),Heat_map!AB14,0)</f>
        <v>0</v>
      </c>
      <c r="AC115">
        <f>IF(AND(AC12&lt;=$B$104,AC12&gt;$C$104),Heat_map!AC14,0)</f>
        <v>0</v>
      </c>
      <c r="AD115">
        <f>IF(AND(AD12&lt;=$B$104,AD12&gt;$C$104),Heat_map!AD14,0)</f>
        <v>0</v>
      </c>
      <c r="AE115">
        <f>IF(AND(AE12&lt;=$B$104,AE12&gt;$C$104),Heat_map!AE14,0)</f>
        <v>0</v>
      </c>
      <c r="AF115">
        <f>IF(AND(AF12&lt;=$B$104,AF12&gt;$C$104),Heat_map!AF14,0)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19E6-7FAB-C04B-BA3D-21007DCA01CC}">
  <dimension ref="A1:H94"/>
  <sheetViews>
    <sheetView topLeftCell="A56" workbookViewId="0">
      <selection activeCell="A64" sqref="A64:H94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8</v>
      </c>
      <c r="B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1:AG115"/>
  <sheetViews>
    <sheetView workbookViewId="0">
      <selection activeCell="A3" sqref="A3"/>
    </sheetView>
  </sheetViews>
  <sheetFormatPr baseColWidth="10" defaultRowHeight="16" x14ac:dyDescent="0.2"/>
  <cols>
    <col min="1" max="1" width="10.83203125" style="36"/>
  </cols>
  <sheetData>
    <row r="1" spans="1:32" x14ac:dyDescent="0.2">
      <c r="A1" s="36" t="str">
        <f>'3.0_RESULT'!A1</f>
        <v>Sum of average reduction 66-88 (x 20) years linear £</v>
      </c>
      <c r="B1" t="str">
        <f>'3.0_RESULT'!B1</f>
        <v>Column Labels</v>
      </c>
      <c r="C1">
        <f>'2.8_RESULT'!C1</f>
        <v>0</v>
      </c>
      <c r="D1">
        <f>'2.8_RESULT'!D1</f>
        <v>0</v>
      </c>
      <c r="E1">
        <f>'2.8_RESULT'!E1</f>
        <v>0</v>
      </c>
      <c r="F1">
        <f>'2.8_RESULT'!F1</f>
        <v>0</v>
      </c>
      <c r="G1">
        <f>'2.8_RESULT'!G1</f>
        <v>0</v>
      </c>
      <c r="H1">
        <f>'2.8_RESULT'!H1</f>
        <v>0</v>
      </c>
      <c r="I1">
        <f>'2.8_RESULT'!I1</f>
        <v>0</v>
      </c>
      <c r="J1">
        <f>'2.8_RESULT'!J1</f>
        <v>0</v>
      </c>
      <c r="K1">
        <f>'2.8_RESULT'!K1</f>
        <v>0</v>
      </c>
      <c r="L1">
        <f>'2.8_RESULT'!L1</f>
        <v>0</v>
      </c>
      <c r="M1">
        <f>'2.8_RESULT'!M1</f>
        <v>0</v>
      </c>
      <c r="N1">
        <f>'2.8_RESULT'!N1</f>
        <v>0</v>
      </c>
      <c r="O1">
        <f>'2.8_RESULT'!O1</f>
        <v>0</v>
      </c>
      <c r="P1">
        <f>'2.8_RESULT'!P1</f>
        <v>0</v>
      </c>
      <c r="Q1">
        <f>'2.8_RESULT'!Q1</f>
        <v>0</v>
      </c>
      <c r="R1">
        <f>'2.8_RESULT'!R1</f>
        <v>0</v>
      </c>
      <c r="S1">
        <f>'2.8_RESULT'!S1</f>
        <v>0</v>
      </c>
      <c r="T1">
        <f>'2.8_RESULT'!T1</f>
        <v>0</v>
      </c>
      <c r="U1">
        <f>'2.8_RESULT'!U1</f>
        <v>0</v>
      </c>
      <c r="V1">
        <f>'2.8_RESULT'!V1</f>
        <v>0</v>
      </c>
      <c r="W1">
        <f>'2.8_RESULT'!W1</f>
        <v>0</v>
      </c>
      <c r="X1">
        <f>'2.8_RESULT'!X1</f>
        <v>0</v>
      </c>
      <c r="Y1">
        <f>'2.8_RESULT'!Y1</f>
        <v>0</v>
      </c>
      <c r="Z1">
        <f>'2.8_RESULT'!Z1</f>
        <v>0</v>
      </c>
      <c r="AA1">
        <f>'2.8_RESULT'!AA1</f>
        <v>0</v>
      </c>
      <c r="AB1">
        <f>'2.8_RESULT'!AB1</f>
        <v>0</v>
      </c>
      <c r="AC1">
        <f>'2.8_RESULT'!AC1</f>
        <v>0</v>
      </c>
      <c r="AD1">
        <f>'2.8_RESULT'!AD1</f>
        <v>0</v>
      </c>
      <c r="AE1">
        <f>'2.8_RESULT'!AE1</f>
        <v>0</v>
      </c>
      <c r="AF1">
        <f>'2.8_RESULT'!AF1</f>
        <v>0</v>
      </c>
    </row>
    <row r="2" spans="1:32" s="36" customFormat="1" x14ac:dyDescent="0.2">
      <c r="A2" s="36" t="str">
        <f>'3.0_RESULT'!A2</f>
        <v>Row Labels</v>
      </c>
      <c r="B2" s="36">
        <f>'3.0_RESULT'!B2</f>
        <v>2500</v>
      </c>
      <c r="C2" s="36">
        <f>'3.0_RESULT'!C2</f>
        <v>7500</v>
      </c>
      <c r="D2" s="36">
        <f>'3.0_RESULT'!D2</f>
        <v>12500</v>
      </c>
      <c r="E2" s="36">
        <f>'3.0_RESULT'!E2</f>
        <v>17500</v>
      </c>
      <c r="F2" s="36">
        <f>'3.0_RESULT'!F2</f>
        <v>22500</v>
      </c>
      <c r="G2" s="36">
        <f>'3.0_RESULT'!G2</f>
        <v>27500</v>
      </c>
      <c r="H2" s="36">
        <f>'3.0_RESULT'!H2</f>
        <v>32500</v>
      </c>
      <c r="I2" s="36">
        <f>'3.0_RESULT'!I2</f>
        <v>37500</v>
      </c>
      <c r="J2" s="36">
        <f>'3.0_RESULT'!J2</f>
        <v>42500</v>
      </c>
      <c r="K2" s="36">
        <f>'3.0_RESULT'!K2</f>
        <v>47500</v>
      </c>
      <c r="L2" s="36">
        <f>'3.0_RESULT'!L2</f>
        <v>52500</v>
      </c>
      <c r="M2" s="36">
        <f>'3.0_RESULT'!M2</f>
        <v>57500</v>
      </c>
      <c r="N2" s="36">
        <f>'3.0_RESULT'!N2</f>
        <v>62500</v>
      </c>
      <c r="O2" s="36">
        <f>'3.0_RESULT'!O2</f>
        <v>67500</v>
      </c>
      <c r="P2" s="36">
        <f>'3.0_RESULT'!P2</f>
        <v>72500</v>
      </c>
      <c r="Q2" s="36">
        <f>'3.0_RESULT'!Q2</f>
        <v>77500</v>
      </c>
      <c r="R2" s="36">
        <f>'3.0_RESULT'!R2</f>
        <v>82500</v>
      </c>
      <c r="S2" s="36">
        <f>'3.0_RESULT'!S2</f>
        <v>87500</v>
      </c>
      <c r="T2" s="36">
        <f>'3.0_RESULT'!T2</f>
        <v>92500</v>
      </c>
      <c r="U2" s="36">
        <f>'3.0_RESULT'!U2</f>
        <v>97500</v>
      </c>
      <c r="V2" s="36">
        <f>'3.0_RESULT'!V2</f>
        <v>102500</v>
      </c>
      <c r="W2" s="36">
        <f>'3.0_RESULT'!W2</f>
        <v>107500</v>
      </c>
      <c r="X2" s="36">
        <f>'3.0_RESULT'!X2</f>
        <v>112500</v>
      </c>
      <c r="Y2" s="36">
        <f>'3.0_RESULT'!Y2</f>
        <v>117500</v>
      </c>
      <c r="Z2" s="36">
        <f>'3.0_RESULT'!Z2</f>
        <v>122500</v>
      </c>
      <c r="AA2" s="36">
        <f>'3.0_RESULT'!AA2</f>
        <v>127500</v>
      </c>
      <c r="AB2" s="36">
        <f>'3.0_RESULT'!AB2</f>
        <v>132500</v>
      </c>
      <c r="AC2" s="36">
        <f>'3.0_RESULT'!AC2</f>
        <v>137500</v>
      </c>
      <c r="AD2" s="36">
        <f>'3.0_RESULT'!AD2</f>
        <v>142500</v>
      </c>
      <c r="AE2" s="36">
        <f>'3.0_RESULT'!AE2</f>
        <v>147500</v>
      </c>
      <c r="AF2" s="36">
        <f>'3.0_RESULT'!AF2</f>
        <v>200000</v>
      </c>
    </row>
    <row r="3" spans="1:32" x14ac:dyDescent="0.2">
      <c r="A3" s="36">
        <f>'3.0_RESULT'!A3</f>
        <v>23</v>
      </c>
      <c r="B3">
        <f>'3.0_RESULT'!B3</f>
        <v>-11800</v>
      </c>
      <c r="C3">
        <f>'3.0_RESULT'!C3</f>
        <v>-35200</v>
      </c>
      <c r="D3">
        <f>'3.0_RESULT'!D3</f>
        <v>-58700</v>
      </c>
      <c r="E3">
        <f>'3.0_RESULT'!E3</f>
        <v>-82500</v>
      </c>
      <c r="F3">
        <f>'3.0_RESULT'!F3</f>
        <v>-114700</v>
      </c>
      <c r="G3">
        <f>'3.0_RESULT'!G3</f>
        <v>-154800</v>
      </c>
      <c r="H3">
        <f>'3.0_RESULT'!H3</f>
        <v>-198700</v>
      </c>
      <c r="I3">
        <f>'3.0_RESULT'!I3</f>
        <v>-244500</v>
      </c>
      <c r="J3">
        <f>'3.0_RESULT'!J3</f>
        <v>-286500</v>
      </c>
      <c r="K3">
        <f>'3.0_RESULT'!K3</f>
        <v>-313500</v>
      </c>
      <c r="L3">
        <f>'3.0_RESULT'!L3</f>
        <v>-328100</v>
      </c>
      <c r="M3">
        <f>'3.0_RESULT'!M3</f>
        <v>-334300</v>
      </c>
      <c r="N3">
        <f>'3.0_RESULT'!N3</f>
        <v>-334700</v>
      </c>
      <c r="O3">
        <f>'3.0_RESULT'!O3</f>
        <v>-334700</v>
      </c>
      <c r="P3">
        <f>'3.0_RESULT'!P3</f>
        <v>-334700</v>
      </c>
      <c r="Q3">
        <f>'3.0_RESULT'!Q3</f>
        <v>-334700</v>
      </c>
      <c r="R3">
        <f>'3.0_RESULT'!R3</f>
        <v>-334700</v>
      </c>
      <c r="S3">
        <f>'3.0_RESULT'!S3</f>
        <v>-334700</v>
      </c>
      <c r="T3">
        <f>'3.0_RESULT'!T3</f>
        <v>-334700</v>
      </c>
      <c r="U3">
        <f>'3.0_RESULT'!U3</f>
        <v>-334900</v>
      </c>
      <c r="V3">
        <f>'3.0_RESULT'!V3</f>
        <v>-334700</v>
      </c>
      <c r="W3">
        <f>'3.0_RESULT'!W3</f>
        <v>-334900</v>
      </c>
      <c r="X3">
        <f>'3.0_RESULT'!X3</f>
        <v>-334700</v>
      </c>
      <c r="Y3">
        <f>'3.0_RESULT'!Y3</f>
        <v>-334900</v>
      </c>
      <c r="Z3">
        <f>'3.0_RESULT'!Z3</f>
        <v>-334700</v>
      </c>
      <c r="AA3">
        <f>'3.0_RESULT'!AA3</f>
        <v>-334900</v>
      </c>
      <c r="AB3">
        <f>'3.0_RESULT'!AB3</f>
        <v>-334700</v>
      </c>
      <c r="AC3">
        <f>'3.0_RESULT'!AC3</f>
        <v>-334900</v>
      </c>
      <c r="AD3">
        <f>'3.0_RESULT'!AD3</f>
        <v>-334700</v>
      </c>
      <c r="AE3">
        <f>'3.0_RESULT'!AE3</f>
        <v>-334700</v>
      </c>
      <c r="AF3">
        <f>'3.0_RESULT'!AF3</f>
        <v>-334700</v>
      </c>
    </row>
    <row r="4" spans="1:32" x14ac:dyDescent="0.2">
      <c r="A4" s="36">
        <f>'3.0_RESULT'!A4</f>
        <v>28</v>
      </c>
      <c r="B4">
        <f>'3.0_RESULT'!B4</f>
        <v>-9700</v>
      </c>
      <c r="C4">
        <f>'3.0_RESULT'!C4</f>
        <v>-29000</v>
      </c>
      <c r="D4">
        <f>'3.0_RESULT'!D4</f>
        <v>-48500</v>
      </c>
      <c r="E4">
        <f>'3.0_RESULT'!E4</f>
        <v>-68000</v>
      </c>
      <c r="F4">
        <f>'3.0_RESULT'!F4</f>
        <v>-91500</v>
      </c>
      <c r="G4">
        <f>'3.0_RESULT'!G4</f>
        <v>-123900</v>
      </c>
      <c r="H4">
        <f>'3.0_RESULT'!H4</f>
        <v>-161000</v>
      </c>
      <c r="I4">
        <f>'3.0_RESULT'!I4</f>
        <v>-200600</v>
      </c>
      <c r="J4">
        <f>'3.0_RESULT'!J4</f>
        <v>-240500</v>
      </c>
      <c r="K4">
        <f>'3.0_RESULT'!K4</f>
        <v>-268300</v>
      </c>
      <c r="L4">
        <f>'3.0_RESULT'!L4</f>
        <v>-284100</v>
      </c>
      <c r="M4">
        <f>'3.0_RESULT'!M4</f>
        <v>-290100</v>
      </c>
      <c r="N4">
        <f>'3.0_RESULT'!N4</f>
        <v>-291100</v>
      </c>
      <c r="O4">
        <f>'3.0_RESULT'!O4</f>
        <v>-291100</v>
      </c>
      <c r="P4">
        <f>'3.0_RESULT'!P4</f>
        <v>-290900</v>
      </c>
      <c r="Q4">
        <f>'3.0_RESULT'!Q4</f>
        <v>-290900</v>
      </c>
      <c r="R4">
        <f>'3.0_RESULT'!R4</f>
        <v>-291100</v>
      </c>
      <c r="S4">
        <f>'3.0_RESULT'!S4</f>
        <v>-291100</v>
      </c>
      <c r="T4">
        <f>'3.0_RESULT'!T4</f>
        <v>-290900</v>
      </c>
      <c r="U4">
        <f>'3.0_RESULT'!U4</f>
        <v>-290900</v>
      </c>
      <c r="V4">
        <f>'3.0_RESULT'!V4</f>
        <v>-290900</v>
      </c>
      <c r="W4">
        <f>'3.0_RESULT'!W4</f>
        <v>-291100</v>
      </c>
      <c r="X4">
        <f>'3.0_RESULT'!X4</f>
        <v>-291100</v>
      </c>
      <c r="Y4">
        <f>'3.0_RESULT'!Y4</f>
        <v>-290900</v>
      </c>
      <c r="Z4">
        <f>'3.0_RESULT'!Z4</f>
        <v>-290900</v>
      </c>
      <c r="AA4">
        <f>'3.0_RESULT'!AA4</f>
        <v>-290900</v>
      </c>
      <c r="AB4">
        <f>'3.0_RESULT'!AB4</f>
        <v>-291100</v>
      </c>
      <c r="AC4">
        <f>'3.0_RESULT'!AC4</f>
        <v>-291100</v>
      </c>
      <c r="AD4">
        <f>'3.0_RESULT'!AD4</f>
        <v>-290900</v>
      </c>
      <c r="AE4">
        <f>'3.0_RESULT'!AE4</f>
        <v>-290900</v>
      </c>
      <c r="AF4">
        <f>'3.0_RESULT'!AF4</f>
        <v>-290900</v>
      </c>
    </row>
    <row r="5" spans="1:32" x14ac:dyDescent="0.2">
      <c r="A5" s="36">
        <f>'3.0_RESULT'!A5</f>
        <v>33</v>
      </c>
      <c r="B5">
        <f>'3.0_RESULT'!B5</f>
        <v>-7800</v>
      </c>
      <c r="C5">
        <f>'3.0_RESULT'!C5</f>
        <v>-23600</v>
      </c>
      <c r="D5">
        <f>'3.0_RESULT'!D5</f>
        <v>-39500</v>
      </c>
      <c r="E5">
        <f>'3.0_RESULT'!E5</f>
        <v>-55100</v>
      </c>
      <c r="F5">
        <f>'3.0_RESULT'!F5</f>
        <v>-72200</v>
      </c>
      <c r="G5">
        <f>'3.0_RESULT'!G5</f>
        <v>-96800</v>
      </c>
      <c r="H5">
        <f>'3.0_RESULT'!H5</f>
        <v>-127400</v>
      </c>
      <c r="I5">
        <f>'3.0_RESULT'!I5</f>
        <v>-160800</v>
      </c>
      <c r="J5">
        <f>'3.0_RESULT'!J5</f>
        <v>-195200</v>
      </c>
      <c r="K5">
        <f>'3.0_RESULT'!K5</f>
        <v>-224000</v>
      </c>
      <c r="L5">
        <f>'3.0_RESULT'!L5</f>
        <v>-240400</v>
      </c>
      <c r="M5">
        <f>'3.0_RESULT'!M5</f>
        <v>-247000</v>
      </c>
      <c r="N5">
        <f>'3.0_RESULT'!N5</f>
        <v>-247600</v>
      </c>
      <c r="O5">
        <f>'3.0_RESULT'!O5</f>
        <v>-247600</v>
      </c>
      <c r="P5">
        <f>'3.0_RESULT'!P5</f>
        <v>-247800</v>
      </c>
      <c r="Q5">
        <f>'3.0_RESULT'!Q5</f>
        <v>-247600</v>
      </c>
      <c r="R5">
        <f>'3.0_RESULT'!R5</f>
        <v>-247600</v>
      </c>
      <c r="S5">
        <f>'3.0_RESULT'!S5</f>
        <v>-247600</v>
      </c>
      <c r="T5">
        <f>'3.0_RESULT'!T5</f>
        <v>-247600</v>
      </c>
      <c r="U5">
        <f>'3.0_RESULT'!U5</f>
        <v>-247600</v>
      </c>
      <c r="V5">
        <f>'3.0_RESULT'!V5</f>
        <v>-247600</v>
      </c>
      <c r="W5">
        <f>'3.0_RESULT'!W5</f>
        <v>-247800</v>
      </c>
      <c r="X5">
        <f>'3.0_RESULT'!X5</f>
        <v>-247600</v>
      </c>
      <c r="Y5">
        <f>'3.0_RESULT'!Y5</f>
        <v>-247600</v>
      </c>
      <c r="Z5">
        <f>'3.0_RESULT'!Z5</f>
        <v>-247600</v>
      </c>
      <c r="AA5">
        <f>'3.0_RESULT'!AA5</f>
        <v>-247600</v>
      </c>
      <c r="AB5">
        <f>'3.0_RESULT'!AB5</f>
        <v>-247600</v>
      </c>
      <c r="AC5">
        <f>'3.0_RESULT'!AC5</f>
        <v>-247600</v>
      </c>
      <c r="AD5">
        <f>'3.0_RESULT'!AD5</f>
        <v>-247800</v>
      </c>
      <c r="AE5">
        <f>'3.0_RESULT'!AE5</f>
        <v>-247600</v>
      </c>
      <c r="AF5">
        <f>'3.0_RESULT'!AF5</f>
        <v>-247600</v>
      </c>
    </row>
    <row r="6" spans="1:32" x14ac:dyDescent="0.2">
      <c r="A6" s="36">
        <f>'3.0_RESULT'!A6</f>
        <v>38</v>
      </c>
      <c r="B6">
        <f>'3.0_RESULT'!B6</f>
        <v>-6300</v>
      </c>
      <c r="C6">
        <f>'3.0_RESULT'!C6</f>
        <v>-18800</v>
      </c>
      <c r="D6">
        <f>'3.0_RESULT'!D6</f>
        <v>-31000</v>
      </c>
      <c r="E6">
        <f>'3.0_RESULT'!E6</f>
        <v>-43600</v>
      </c>
      <c r="F6">
        <f>'3.0_RESULT'!F6</f>
        <v>-56000</v>
      </c>
      <c r="G6">
        <f>'3.0_RESULT'!G6</f>
        <v>-73200</v>
      </c>
      <c r="H6">
        <f>'3.0_RESULT'!H6</f>
        <v>-97000</v>
      </c>
      <c r="I6">
        <f>'3.0_RESULT'!I6</f>
        <v>-124300</v>
      </c>
      <c r="J6">
        <f>'3.0_RESULT'!J6</f>
        <v>-153500</v>
      </c>
      <c r="K6">
        <f>'3.0_RESULT'!K6</f>
        <v>-180900</v>
      </c>
      <c r="L6">
        <f>'3.0_RESULT'!L6</f>
        <v>-197900</v>
      </c>
      <c r="M6">
        <f>'3.0_RESULT'!M6</f>
        <v>-205100</v>
      </c>
      <c r="N6">
        <f>'3.0_RESULT'!N6</f>
        <v>-205700</v>
      </c>
      <c r="O6">
        <f>'3.0_RESULT'!O6</f>
        <v>-205700</v>
      </c>
      <c r="P6">
        <f>'3.0_RESULT'!P6</f>
        <v>-205700</v>
      </c>
      <c r="Q6">
        <f>'3.0_RESULT'!Q6</f>
        <v>-205700</v>
      </c>
      <c r="R6">
        <f>'3.0_RESULT'!R6</f>
        <v>-205700</v>
      </c>
      <c r="S6">
        <f>'3.0_RESULT'!S6</f>
        <v>-205700</v>
      </c>
      <c r="T6">
        <f>'3.0_RESULT'!T6</f>
        <v>-205700</v>
      </c>
      <c r="U6">
        <f>'3.0_RESULT'!U6</f>
        <v>-205700</v>
      </c>
      <c r="V6">
        <f>'3.0_RESULT'!V6</f>
        <v>-205700</v>
      </c>
      <c r="W6">
        <f>'3.0_RESULT'!W6</f>
        <v>-205700</v>
      </c>
      <c r="X6">
        <f>'3.0_RESULT'!X6</f>
        <v>-205700</v>
      </c>
      <c r="Y6">
        <f>'3.0_RESULT'!Y6</f>
        <v>-205700</v>
      </c>
      <c r="Z6">
        <f>'3.0_RESULT'!Z6</f>
        <v>-205700</v>
      </c>
      <c r="AA6">
        <f>'3.0_RESULT'!AA6</f>
        <v>-205700</v>
      </c>
      <c r="AB6">
        <f>'3.0_RESULT'!AB6</f>
        <v>-205700</v>
      </c>
      <c r="AC6">
        <f>'3.0_RESULT'!AC6</f>
        <v>-205700</v>
      </c>
      <c r="AD6">
        <f>'3.0_RESULT'!AD6</f>
        <v>-205700</v>
      </c>
      <c r="AE6">
        <f>'3.0_RESULT'!AE6</f>
        <v>-205700</v>
      </c>
      <c r="AF6">
        <f>'3.0_RESULT'!AF6</f>
        <v>-205700</v>
      </c>
    </row>
    <row r="7" spans="1:32" x14ac:dyDescent="0.2">
      <c r="A7" s="36">
        <f>'3.0_RESULT'!A7</f>
        <v>43</v>
      </c>
      <c r="B7">
        <f>'3.0_RESULT'!B7</f>
        <v>-4900</v>
      </c>
      <c r="C7">
        <f>'3.0_RESULT'!C7</f>
        <v>-14200</v>
      </c>
      <c r="D7">
        <f>'3.0_RESULT'!D7</f>
        <v>-23600</v>
      </c>
      <c r="E7">
        <f>'3.0_RESULT'!E7</f>
        <v>-33100</v>
      </c>
      <c r="F7">
        <f>'3.0_RESULT'!F7</f>
        <v>-42600</v>
      </c>
      <c r="G7">
        <f>'3.0_RESULT'!G7</f>
        <v>-53600</v>
      </c>
      <c r="H7">
        <f>'3.0_RESULT'!H7</f>
        <v>-70700</v>
      </c>
      <c r="I7">
        <f>'3.0_RESULT'!I7</f>
        <v>-92400</v>
      </c>
      <c r="J7">
        <f>'3.0_RESULT'!J7</f>
        <v>-116000</v>
      </c>
      <c r="K7">
        <f>'3.0_RESULT'!K7</f>
        <v>-139600</v>
      </c>
      <c r="L7">
        <f>'3.0_RESULT'!L7</f>
        <v>-157200</v>
      </c>
      <c r="M7">
        <f>'3.0_RESULT'!M7</f>
        <v>-164400</v>
      </c>
      <c r="N7">
        <f>'3.0_RESULT'!N7</f>
        <v>-165200</v>
      </c>
      <c r="O7">
        <f>'3.0_RESULT'!O7</f>
        <v>-165200</v>
      </c>
      <c r="P7">
        <f>'3.0_RESULT'!P7</f>
        <v>-165200</v>
      </c>
      <c r="Q7">
        <f>'3.0_RESULT'!Q7</f>
        <v>-165200</v>
      </c>
      <c r="R7">
        <f>'3.0_RESULT'!R7</f>
        <v>-165400</v>
      </c>
      <c r="S7">
        <f>'3.0_RESULT'!S7</f>
        <v>-165200</v>
      </c>
      <c r="T7">
        <f>'3.0_RESULT'!T7</f>
        <v>-165200</v>
      </c>
      <c r="U7">
        <f>'3.0_RESULT'!U7</f>
        <v>-165200</v>
      </c>
      <c r="V7">
        <f>'3.0_RESULT'!V7</f>
        <v>-165200</v>
      </c>
      <c r="W7">
        <f>'3.0_RESULT'!W7</f>
        <v>-165400</v>
      </c>
      <c r="X7">
        <f>'3.0_RESULT'!X7</f>
        <v>-165200</v>
      </c>
      <c r="Y7">
        <f>'3.0_RESULT'!Y7</f>
        <v>-165200</v>
      </c>
      <c r="Z7">
        <f>'3.0_RESULT'!Z7</f>
        <v>-165200</v>
      </c>
      <c r="AA7">
        <f>'3.0_RESULT'!AA7</f>
        <v>-165200</v>
      </c>
      <c r="AB7">
        <f>'3.0_RESULT'!AB7</f>
        <v>-165200</v>
      </c>
      <c r="AC7">
        <f>'3.0_RESULT'!AC7</f>
        <v>-165200</v>
      </c>
      <c r="AD7">
        <f>'3.0_RESULT'!AD7</f>
        <v>-165400</v>
      </c>
      <c r="AE7">
        <f>'3.0_RESULT'!AE7</f>
        <v>-165200</v>
      </c>
      <c r="AF7">
        <f>'3.0_RESULT'!AF7</f>
        <v>-165200</v>
      </c>
    </row>
    <row r="8" spans="1:32" x14ac:dyDescent="0.2">
      <c r="A8" s="36">
        <f>'3.0_RESULT'!A8</f>
        <v>48</v>
      </c>
      <c r="B8">
        <f>'3.0_RESULT'!B8</f>
        <v>-3400</v>
      </c>
      <c r="C8">
        <f>'3.0_RESULT'!C8</f>
        <v>-10200</v>
      </c>
      <c r="D8">
        <f>'3.0_RESULT'!D8</f>
        <v>-17100</v>
      </c>
      <c r="E8">
        <f>'3.0_RESULT'!E8</f>
        <v>-24000</v>
      </c>
      <c r="F8">
        <f>'3.0_RESULT'!F8</f>
        <v>-30800</v>
      </c>
      <c r="G8">
        <f>'3.0_RESULT'!G8</f>
        <v>-37700</v>
      </c>
      <c r="H8">
        <f>'3.0_RESULT'!H8</f>
        <v>-48400</v>
      </c>
      <c r="I8">
        <f>'3.0_RESULT'!I8</f>
        <v>-64300</v>
      </c>
      <c r="J8">
        <f>'3.0_RESULT'!J8</f>
        <v>-82500</v>
      </c>
      <c r="K8">
        <f>'3.0_RESULT'!K8</f>
        <v>-100900</v>
      </c>
      <c r="L8">
        <f>'3.0_RESULT'!L8</f>
        <v>-117700</v>
      </c>
      <c r="M8">
        <f>'3.0_RESULT'!M8</f>
        <v>-125300</v>
      </c>
      <c r="N8">
        <f>'3.0_RESULT'!N8</f>
        <v>-125900</v>
      </c>
      <c r="O8">
        <f>'3.0_RESULT'!O8</f>
        <v>-125900</v>
      </c>
      <c r="P8">
        <f>'3.0_RESULT'!P8</f>
        <v>-125900</v>
      </c>
      <c r="Q8">
        <f>'3.0_RESULT'!Q8</f>
        <v>-125900</v>
      </c>
      <c r="R8">
        <f>'3.0_RESULT'!R8</f>
        <v>-125900</v>
      </c>
      <c r="S8">
        <f>'3.0_RESULT'!S8</f>
        <v>-125900</v>
      </c>
      <c r="T8">
        <f>'3.0_RESULT'!T8</f>
        <v>-125900</v>
      </c>
      <c r="U8">
        <f>'3.0_RESULT'!U8</f>
        <v>-125900</v>
      </c>
      <c r="V8">
        <f>'3.0_RESULT'!V8</f>
        <v>-125900</v>
      </c>
      <c r="W8">
        <f>'3.0_RESULT'!W8</f>
        <v>-125900</v>
      </c>
      <c r="X8">
        <f>'3.0_RESULT'!X8</f>
        <v>-125900</v>
      </c>
      <c r="Y8">
        <f>'3.0_RESULT'!Y8</f>
        <v>-125900</v>
      </c>
      <c r="Z8">
        <f>'3.0_RESULT'!Z8</f>
        <v>-125900</v>
      </c>
      <c r="AA8">
        <f>'3.0_RESULT'!AA8</f>
        <v>-125900</v>
      </c>
      <c r="AB8">
        <f>'3.0_RESULT'!AB8</f>
        <v>-126100</v>
      </c>
      <c r="AC8">
        <f>'3.0_RESULT'!AC8</f>
        <v>-125900</v>
      </c>
      <c r="AD8">
        <f>'3.0_RESULT'!AD8</f>
        <v>-125900</v>
      </c>
      <c r="AE8">
        <f>'3.0_RESULT'!AE8</f>
        <v>-125900</v>
      </c>
      <c r="AF8">
        <f>'3.0_RESULT'!AF8</f>
        <v>-125900</v>
      </c>
    </row>
    <row r="9" spans="1:32" x14ac:dyDescent="0.2">
      <c r="A9" s="36">
        <f>'3.0_RESULT'!A9</f>
        <v>53</v>
      </c>
      <c r="B9">
        <f>'3.0_RESULT'!B9</f>
        <v>-2300</v>
      </c>
      <c r="C9">
        <f>'3.0_RESULT'!C9</f>
        <v>-6800</v>
      </c>
      <c r="D9">
        <f>'3.0_RESULT'!D9</f>
        <v>-11400</v>
      </c>
      <c r="E9">
        <f>'3.0_RESULT'!E9</f>
        <v>-16000</v>
      </c>
      <c r="F9">
        <f>'3.0_RESULT'!F9</f>
        <v>-20400</v>
      </c>
      <c r="G9">
        <f>'3.0_RESULT'!G9</f>
        <v>-25000</v>
      </c>
      <c r="H9">
        <f>'3.0_RESULT'!H9</f>
        <v>-30500</v>
      </c>
      <c r="I9">
        <f>'3.0_RESULT'!I9</f>
        <v>-40800</v>
      </c>
      <c r="J9">
        <f>'3.0_RESULT'!J9</f>
        <v>-54000</v>
      </c>
      <c r="K9">
        <f>'3.0_RESULT'!K9</f>
        <v>-67200</v>
      </c>
      <c r="L9">
        <f>'3.0_RESULT'!L9</f>
        <v>-80200</v>
      </c>
      <c r="M9">
        <f>'3.0_RESULT'!M9</f>
        <v>-88200</v>
      </c>
      <c r="N9">
        <f>'3.0_RESULT'!N9</f>
        <v>-88800</v>
      </c>
      <c r="O9">
        <f>'3.0_RESULT'!O9</f>
        <v>-88800</v>
      </c>
      <c r="P9">
        <f>'3.0_RESULT'!P9</f>
        <v>-88800</v>
      </c>
      <c r="Q9">
        <f>'3.0_RESULT'!Q9</f>
        <v>-88800</v>
      </c>
      <c r="R9">
        <f>'3.0_RESULT'!R9</f>
        <v>-88800</v>
      </c>
      <c r="S9">
        <f>'3.0_RESULT'!S9</f>
        <v>-88800</v>
      </c>
      <c r="T9">
        <f>'3.0_RESULT'!T9</f>
        <v>-88800</v>
      </c>
      <c r="U9">
        <f>'3.0_RESULT'!U9</f>
        <v>-88800</v>
      </c>
      <c r="V9">
        <f>'3.0_RESULT'!V9</f>
        <v>-88800</v>
      </c>
      <c r="W9">
        <f>'3.0_RESULT'!W9</f>
        <v>-88800</v>
      </c>
      <c r="X9">
        <f>'3.0_RESULT'!X9</f>
        <v>-88800</v>
      </c>
      <c r="Y9">
        <f>'3.0_RESULT'!Y9</f>
        <v>-88800</v>
      </c>
      <c r="Z9">
        <f>'3.0_RESULT'!Z9</f>
        <v>-88800</v>
      </c>
      <c r="AA9">
        <f>'3.0_RESULT'!AA9</f>
        <v>-88800</v>
      </c>
      <c r="AB9">
        <f>'3.0_RESULT'!AB9</f>
        <v>-88800</v>
      </c>
      <c r="AC9">
        <f>'3.0_RESULT'!AC9</f>
        <v>-88800</v>
      </c>
      <c r="AD9">
        <f>'3.0_RESULT'!AD9</f>
        <v>-88800</v>
      </c>
      <c r="AE9">
        <f>'3.0_RESULT'!AE9</f>
        <v>-88800</v>
      </c>
      <c r="AF9">
        <f>'3.0_RESULT'!AF9</f>
        <v>-88800</v>
      </c>
    </row>
    <row r="10" spans="1:32" x14ac:dyDescent="0.2">
      <c r="A10" s="36">
        <f>'3.0_RESULT'!A10</f>
        <v>58</v>
      </c>
      <c r="B10">
        <f>'3.0_RESULT'!B10</f>
        <v>-1300</v>
      </c>
      <c r="C10">
        <f>'3.0_RESULT'!C10</f>
        <v>-3800</v>
      </c>
      <c r="D10">
        <f>'3.0_RESULT'!D10</f>
        <v>-6500</v>
      </c>
      <c r="E10">
        <f>'3.0_RESULT'!E10</f>
        <v>-9200</v>
      </c>
      <c r="F10">
        <f>'3.0_RESULT'!F10</f>
        <v>-11600</v>
      </c>
      <c r="G10">
        <f>'3.0_RESULT'!G10</f>
        <v>-14300</v>
      </c>
      <c r="H10">
        <f>'3.0_RESULT'!H10</f>
        <v>-16800</v>
      </c>
      <c r="I10">
        <f>'3.0_RESULT'!I10</f>
        <v>-21800</v>
      </c>
      <c r="J10">
        <f>'3.0_RESULT'!J10</f>
        <v>-30000</v>
      </c>
      <c r="K10">
        <f>'3.0_RESULT'!K10</f>
        <v>-38000</v>
      </c>
      <c r="L10">
        <f>'3.0_RESULT'!L10</f>
        <v>-46200</v>
      </c>
      <c r="M10">
        <f>'3.0_RESULT'!M10</f>
        <v>-53000</v>
      </c>
      <c r="N10">
        <f>'3.0_RESULT'!N10</f>
        <v>-53600</v>
      </c>
      <c r="O10">
        <f>'3.0_RESULT'!O10</f>
        <v>-53600</v>
      </c>
      <c r="P10">
        <f>'3.0_RESULT'!P10</f>
        <v>-53800</v>
      </c>
      <c r="Q10">
        <f>'3.0_RESULT'!Q10</f>
        <v>-53800</v>
      </c>
      <c r="R10">
        <f>'3.0_RESULT'!R10</f>
        <v>-53600</v>
      </c>
      <c r="S10">
        <f>'3.0_RESULT'!S10</f>
        <v>-53600</v>
      </c>
      <c r="T10">
        <f>'3.0_RESULT'!T10</f>
        <v>-53600</v>
      </c>
      <c r="U10">
        <f>'3.0_RESULT'!U10</f>
        <v>-53800</v>
      </c>
      <c r="V10">
        <f>'3.0_RESULT'!V10</f>
        <v>-53600</v>
      </c>
      <c r="W10">
        <f>'3.0_RESULT'!W10</f>
        <v>-53600</v>
      </c>
      <c r="X10">
        <f>'3.0_RESULT'!X10</f>
        <v>-53600</v>
      </c>
      <c r="Y10">
        <f>'3.0_RESULT'!Y10</f>
        <v>-53800</v>
      </c>
      <c r="Z10">
        <f>'3.0_RESULT'!Z10</f>
        <v>-53800</v>
      </c>
      <c r="AA10">
        <f>'3.0_RESULT'!AA10</f>
        <v>-53600</v>
      </c>
      <c r="AB10">
        <f>'3.0_RESULT'!AB10</f>
        <v>-53600</v>
      </c>
      <c r="AC10">
        <f>'3.0_RESULT'!AC10</f>
        <v>-53600</v>
      </c>
      <c r="AD10">
        <f>'3.0_RESULT'!AD10</f>
        <v>-53800</v>
      </c>
      <c r="AE10">
        <f>'3.0_RESULT'!AE10</f>
        <v>-53600</v>
      </c>
      <c r="AF10">
        <f>'3.0_RESULT'!AF10</f>
        <v>-53600</v>
      </c>
    </row>
    <row r="11" spans="1:32" x14ac:dyDescent="0.2">
      <c r="A11" s="36">
        <f>'3.0_RESULT'!A11</f>
        <v>63</v>
      </c>
      <c r="B11">
        <f>'3.0_RESULT'!B11</f>
        <v>-400</v>
      </c>
      <c r="C11">
        <f>'3.0_RESULT'!C11</f>
        <v>-1600</v>
      </c>
      <c r="D11">
        <f>'3.0_RESULT'!D11</f>
        <v>-2600</v>
      </c>
      <c r="E11">
        <f>'3.0_RESULT'!E11</f>
        <v>-3300</v>
      </c>
      <c r="F11">
        <f>'3.0_RESULT'!F11</f>
        <v>-4500</v>
      </c>
      <c r="G11">
        <f>'3.0_RESULT'!G11</f>
        <v>-5300</v>
      </c>
      <c r="H11">
        <f>'3.0_RESULT'!H11</f>
        <v>-6200</v>
      </c>
      <c r="I11">
        <f>'3.0_RESULT'!I11</f>
        <v>-7600</v>
      </c>
      <c r="J11">
        <f>'3.0_RESULT'!J11</f>
        <v>-10600</v>
      </c>
      <c r="K11">
        <f>'3.0_RESULT'!K11</f>
        <v>-14000</v>
      </c>
      <c r="L11">
        <f>'3.0_RESULT'!L11</f>
        <v>-17200</v>
      </c>
      <c r="M11">
        <f>'3.0_RESULT'!M11</f>
        <v>-20600</v>
      </c>
      <c r="N11">
        <f>'3.0_RESULT'!N11</f>
        <v>-21200</v>
      </c>
      <c r="O11">
        <f>'3.0_RESULT'!O11</f>
        <v>-21200</v>
      </c>
      <c r="P11">
        <f>'3.0_RESULT'!P11</f>
        <v>-21200</v>
      </c>
      <c r="Q11">
        <f>'3.0_RESULT'!Q11</f>
        <v>-21200</v>
      </c>
      <c r="R11">
        <f>'3.0_RESULT'!R11</f>
        <v>-21200</v>
      </c>
      <c r="S11">
        <f>'3.0_RESULT'!S11</f>
        <v>-21200</v>
      </c>
      <c r="T11">
        <f>'3.0_RESULT'!T11</f>
        <v>-21200</v>
      </c>
      <c r="U11">
        <f>'3.0_RESULT'!U11</f>
        <v>-21200</v>
      </c>
      <c r="V11">
        <f>'3.0_RESULT'!V11</f>
        <v>-21200</v>
      </c>
      <c r="W11">
        <f>'3.0_RESULT'!W11</f>
        <v>-21400</v>
      </c>
      <c r="X11">
        <f>'3.0_RESULT'!X11</f>
        <v>-21400</v>
      </c>
      <c r="Y11">
        <f>'3.0_RESULT'!Y11</f>
        <v>-21400</v>
      </c>
      <c r="Z11">
        <f>'3.0_RESULT'!Z11</f>
        <v>-21400</v>
      </c>
      <c r="AA11">
        <f>'3.0_RESULT'!AA11</f>
        <v>-21400</v>
      </c>
      <c r="AB11">
        <f>'3.0_RESULT'!AB11</f>
        <v>-21400</v>
      </c>
      <c r="AC11">
        <f>'3.0_RESULT'!AC11</f>
        <v>-21200</v>
      </c>
      <c r="AD11">
        <f>'3.0_RESULT'!AD11</f>
        <v>-21200</v>
      </c>
      <c r="AE11">
        <f>'3.0_RESULT'!AE11</f>
        <v>-21200</v>
      </c>
      <c r="AF11">
        <f>'3.0_RESULT'!AF11</f>
        <v>-21200</v>
      </c>
    </row>
    <row r="12" spans="1:32" x14ac:dyDescent="0.2">
      <c r="A12" s="36">
        <f>'3.0_RESULT'!A12</f>
        <v>66</v>
      </c>
      <c r="B12">
        <f>'3.0_RESULT'!B12</f>
        <v>-100</v>
      </c>
      <c r="C12">
        <f>'3.0_RESULT'!C12</f>
        <v>-300</v>
      </c>
      <c r="D12">
        <f>'3.0_RESULT'!D12</f>
        <v>-400</v>
      </c>
      <c r="E12">
        <f>'3.0_RESULT'!E12</f>
        <v>-400</v>
      </c>
      <c r="F12">
        <f>'3.0_RESULT'!F12</f>
        <v>-700</v>
      </c>
      <c r="G12">
        <f>'3.0_RESULT'!G12</f>
        <v>-700</v>
      </c>
      <c r="H12">
        <f>'3.0_RESULT'!H12</f>
        <v>-1000</v>
      </c>
      <c r="I12">
        <f>'3.0_RESULT'!I12</f>
        <v>-1000</v>
      </c>
      <c r="J12">
        <f>'3.0_RESULT'!J12</f>
        <v>-1700</v>
      </c>
      <c r="K12">
        <f>'3.0_RESULT'!K12</f>
        <v>-2100</v>
      </c>
      <c r="L12">
        <f>'3.0_RESULT'!L12</f>
        <v>-2500</v>
      </c>
      <c r="M12">
        <f>'3.0_RESULT'!M12</f>
        <v>-3100</v>
      </c>
      <c r="N12">
        <f>'3.0_RESULT'!N12</f>
        <v>-3100</v>
      </c>
      <c r="O12">
        <f>'3.0_RESULT'!O12</f>
        <v>-3100</v>
      </c>
      <c r="P12">
        <f>'3.0_RESULT'!P12</f>
        <v>-3100</v>
      </c>
      <c r="Q12">
        <f>'3.0_RESULT'!Q12</f>
        <v>-3100</v>
      </c>
      <c r="R12">
        <f>'3.0_RESULT'!R12</f>
        <v>-3100</v>
      </c>
      <c r="S12">
        <f>'3.0_RESULT'!S12</f>
        <v>-3100</v>
      </c>
      <c r="T12">
        <f>'3.0_RESULT'!T12</f>
        <v>-3100</v>
      </c>
      <c r="U12">
        <f>'3.0_RESULT'!U12</f>
        <v>-3100</v>
      </c>
      <c r="V12">
        <f>'3.0_RESULT'!V12</f>
        <v>-3100</v>
      </c>
      <c r="W12">
        <f>'3.0_RESULT'!W12</f>
        <v>-3100</v>
      </c>
      <c r="X12">
        <f>'3.0_RESULT'!X12</f>
        <v>-3100</v>
      </c>
      <c r="Y12">
        <f>'3.0_RESULT'!Y12</f>
        <v>-3100</v>
      </c>
      <c r="Z12">
        <f>'3.0_RESULT'!Z12</f>
        <v>-3100</v>
      </c>
      <c r="AA12">
        <f>'3.0_RESULT'!AA12</f>
        <v>-3100</v>
      </c>
      <c r="AB12">
        <f>'3.0_RESULT'!AB12</f>
        <v>-3100</v>
      </c>
      <c r="AC12">
        <f>'3.0_RESULT'!AC12</f>
        <v>-3100</v>
      </c>
      <c r="AD12">
        <f>'3.0_RESULT'!AD12</f>
        <v>-3100</v>
      </c>
      <c r="AE12">
        <f>'3.0_RESULT'!AE12</f>
        <v>-3100</v>
      </c>
      <c r="AF12">
        <f>'3.0_RESULT'!AF12</f>
        <v>-2900</v>
      </c>
    </row>
    <row r="15" spans="1:32" x14ac:dyDescent="0.2">
      <c r="B15" s="37" t="s">
        <v>45</v>
      </c>
      <c r="N15" s="37" t="s">
        <v>46</v>
      </c>
    </row>
    <row r="16" spans="1:32" x14ac:dyDescent="0.2">
      <c r="A16" s="45">
        <f>'2.8_histo_data'!A16</f>
        <v>0</v>
      </c>
      <c r="B16" s="45" t="str">
        <f>'2.8_histo_data'!B16</f>
        <v>0-£50k</v>
      </c>
      <c r="C16" s="45" t="str">
        <f>'2.8_histo_data'!C16</f>
        <v>£50k-£100k</v>
      </c>
      <c r="D16" s="45" t="str">
        <f>'2.8_histo_data'!D16</f>
        <v>£100-£150k</v>
      </c>
      <c r="E16" s="45" t="str">
        <f>'2.8_histo_data'!E16</f>
        <v>£150-£200k</v>
      </c>
      <c r="F16" s="45" t="str">
        <f>'2.8_histo_data'!F16</f>
        <v>£200-£250k</v>
      </c>
      <c r="G16" s="45" t="str">
        <f>'2.8_histo_data'!G16</f>
        <v>£250-£300k</v>
      </c>
      <c r="M16" s="45" t="s">
        <v>47</v>
      </c>
      <c r="N16" s="45" t="str">
        <f>B16</f>
        <v>0-£50k</v>
      </c>
      <c r="O16" s="45" t="str">
        <f t="shared" ref="O16:S16" si="0">C16</f>
        <v>£50k-£100k</v>
      </c>
      <c r="P16" s="45" t="str">
        <f t="shared" si="0"/>
        <v>£100-£150k</v>
      </c>
      <c r="Q16" s="45" t="str">
        <f t="shared" si="0"/>
        <v>£150-£200k</v>
      </c>
      <c r="R16" s="45" t="str">
        <f t="shared" si="0"/>
        <v>£200-£250k</v>
      </c>
      <c r="S16" s="45" t="str">
        <f t="shared" si="0"/>
        <v>£250-£300k</v>
      </c>
      <c r="U16" t="s">
        <v>48</v>
      </c>
    </row>
    <row r="17" spans="1:21" x14ac:dyDescent="0.2">
      <c r="A17" s="45" t="str">
        <f>'2.8_histo_data'!A17</f>
        <v>20-30</v>
      </c>
      <c r="B17">
        <f>SUM(B27:B28)</f>
        <v>2937</v>
      </c>
      <c r="C17">
        <f t="shared" ref="C17:G17" si="1">SUM(C27:C28)</f>
        <v>1389</v>
      </c>
      <c r="D17">
        <f t="shared" si="1"/>
        <v>1428</v>
      </c>
      <c r="E17">
        <f t="shared" si="1"/>
        <v>4274</v>
      </c>
      <c r="F17">
        <f t="shared" si="1"/>
        <v>2471</v>
      </c>
      <c r="G17">
        <f t="shared" si="1"/>
        <v>404</v>
      </c>
      <c r="I17">
        <f>SUM(B17:G17)</f>
        <v>12903</v>
      </c>
      <c r="M17" s="54" t="s">
        <v>54</v>
      </c>
      <c r="N17">
        <f>SUM(B41:E50)</f>
        <v>21120</v>
      </c>
      <c r="O17">
        <f>SUM(B54:E63)</f>
        <v>1529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tr">
        <f>'2.8_histo_data'!A18</f>
        <v>30-40</v>
      </c>
      <c r="B18">
        <f>SUM(B29:B30)</f>
        <v>5762</v>
      </c>
      <c r="C18">
        <f t="shared" ref="C18:G18" si="2">SUM(C29:C30)</f>
        <v>9644</v>
      </c>
      <c r="D18">
        <f t="shared" si="2"/>
        <v>10667</v>
      </c>
      <c r="E18">
        <f t="shared" si="2"/>
        <v>24209</v>
      </c>
      <c r="F18">
        <f t="shared" si="2"/>
        <v>7524</v>
      </c>
      <c r="G18">
        <f t="shared" si="2"/>
        <v>0</v>
      </c>
      <c r="I18">
        <f t="shared" ref="I18:I21" si="3">SUM(B18:G18)</f>
        <v>57806</v>
      </c>
      <c r="M18" s="45" t="s">
        <v>55</v>
      </c>
      <c r="N18">
        <f>SUM(F41:I50)</f>
        <v>18786</v>
      </c>
      <c r="O18">
        <f>SUM(F54:I63)</f>
        <v>18271</v>
      </c>
      <c r="P18">
        <f>SUM(F67:I76)</f>
        <v>12095</v>
      </c>
      <c r="Q18">
        <f>SUM(F80:I89)</f>
        <v>10461</v>
      </c>
      <c r="R18">
        <f>SUM(F93:I102)</f>
        <v>1813</v>
      </c>
      <c r="S18">
        <f>SUM(F106:I115)</f>
        <v>0</v>
      </c>
      <c r="U18">
        <f>SUM(N18:S18)</f>
        <v>61426</v>
      </c>
    </row>
    <row r="19" spans="1:21" x14ac:dyDescent="0.2">
      <c r="A19" s="45" t="str">
        <f>'2.8_histo_data'!A19</f>
        <v>40-50</v>
      </c>
      <c r="B19">
        <f>SUM(B31:B32)</f>
        <v>10415</v>
      </c>
      <c r="C19">
        <f t="shared" ref="C19:G19" si="4">SUM(C31:C32)</f>
        <v>12440</v>
      </c>
      <c r="D19">
        <f t="shared" si="4"/>
        <v>24623</v>
      </c>
      <c r="E19">
        <f t="shared" si="4"/>
        <v>10771</v>
      </c>
      <c r="F19">
        <f t="shared" si="4"/>
        <v>0</v>
      </c>
      <c r="G19">
        <f t="shared" si="4"/>
        <v>0</v>
      </c>
      <c r="I19">
        <f t="shared" si="3"/>
        <v>58249</v>
      </c>
      <c r="M19" s="45" t="s">
        <v>56</v>
      </c>
      <c r="N19">
        <f>SUM(J41:M50)</f>
        <v>11802</v>
      </c>
      <c r="O19">
        <f>SUM(J54:M63)</f>
        <v>16059</v>
      </c>
      <c r="P19">
        <f>SUM(J67:M76)</f>
        <v>18283</v>
      </c>
      <c r="Q19">
        <f>SUM(J80:M89)</f>
        <v>24290</v>
      </c>
      <c r="R19">
        <f>SUM(J93:M102)</f>
        <v>5987</v>
      </c>
      <c r="S19">
        <f>SUM(J106:M115)</f>
        <v>367</v>
      </c>
      <c r="U19">
        <f>SUM(N19:S19)</f>
        <v>76788</v>
      </c>
    </row>
    <row r="20" spans="1:21" x14ac:dyDescent="0.2">
      <c r="A20" s="45" t="str">
        <f>'2.8_histo_data'!A20</f>
        <v>50-60</v>
      </c>
      <c r="B20">
        <f>SUM(B33:B34)</f>
        <v>19672</v>
      </c>
      <c r="C20">
        <f t="shared" ref="C20:G20" si="5">SUM(C33:C34)</f>
        <v>27237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I20">
        <f t="shared" si="3"/>
        <v>46909</v>
      </c>
      <c r="M20" s="45" t="s">
        <v>57</v>
      </c>
      <c r="N20">
        <f>SUM(N41:Q50)</f>
        <v>3243</v>
      </c>
      <c r="O20">
        <f>SUM(N54:Q63)</f>
        <v>8756</v>
      </c>
      <c r="P20">
        <f>SUM(N67:Q76)</f>
        <v>4518</v>
      </c>
      <c r="Q20">
        <f>SUM(N80:Q89)</f>
        <v>3410</v>
      </c>
      <c r="R20">
        <f>SUM(N93:Q102)</f>
        <v>1720</v>
      </c>
      <c r="S20">
        <f>SUM(N106:Q115)</f>
        <v>37</v>
      </c>
      <c r="U20">
        <f>SUM(N20:S20)</f>
        <v>21684</v>
      </c>
    </row>
    <row r="21" spans="1:21" x14ac:dyDescent="0.2">
      <c r="A21" s="45" t="str">
        <f>'2.8_histo_data'!A21</f>
        <v>60-70 yrs old</v>
      </c>
      <c r="B21">
        <f>SUM(B35:B36)</f>
        <v>19690</v>
      </c>
      <c r="C21">
        <f t="shared" ref="C21:G21" si="6">SUM(C35:C36)</f>
        <v>0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I21">
        <f t="shared" si="3"/>
        <v>19690</v>
      </c>
      <c r="M21" s="45" t="s">
        <v>58</v>
      </c>
      <c r="N21">
        <f>SUM(R41:AF50)</f>
        <v>3525</v>
      </c>
      <c r="O21">
        <f>SUM(R54:AF63)</f>
        <v>6095</v>
      </c>
      <c r="P21">
        <f>SUM(R67:AF76)</f>
        <v>1822</v>
      </c>
      <c r="Q21">
        <f>SUM(R80:AF89)</f>
        <v>1093</v>
      </c>
      <c r="R21">
        <f>SUM(R93:AF102)</f>
        <v>475</v>
      </c>
      <c r="S21">
        <f>SUM(R106:AF115)</f>
        <v>0</v>
      </c>
      <c r="U21">
        <f>SUM(N21:S21)</f>
        <v>13010</v>
      </c>
    </row>
    <row r="22" spans="1:21" x14ac:dyDescent="0.2">
      <c r="U22">
        <f>SUM(U17:U21)</f>
        <v>195557</v>
      </c>
    </row>
    <row r="23" spans="1:21" ht="17" thickBot="1" x14ac:dyDescent="0.25">
      <c r="I23" s="37">
        <f>SUM(I17:I21)</f>
        <v>195557</v>
      </c>
      <c r="N23" s="55">
        <f>SUM(N17:N21)</f>
        <v>58476</v>
      </c>
      <c r="O23" s="55">
        <f t="shared" ref="O23:S23" si="7">SUM(O17:O21)</f>
        <v>50710</v>
      </c>
      <c r="P23" s="55">
        <f t="shared" si="7"/>
        <v>36718</v>
      </c>
      <c r="Q23" s="55">
        <f t="shared" si="7"/>
        <v>39254</v>
      </c>
      <c r="R23" s="55">
        <f t="shared" si="7"/>
        <v>9995</v>
      </c>
      <c r="S23" s="55">
        <f t="shared" si="7"/>
        <v>404</v>
      </c>
      <c r="U23">
        <f>SUM(N23:S23)</f>
        <v>195557</v>
      </c>
    </row>
    <row r="24" spans="1:21" ht="17" thickTop="1" x14ac:dyDescent="0.2"/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441</v>
      </c>
      <c r="C27">
        <f>SUM(B54:AF54)</f>
        <v>276</v>
      </c>
      <c r="D27">
        <f>SUM(B67:AF67)</f>
        <v>219</v>
      </c>
      <c r="E27">
        <f>SUM(B80:AF80)</f>
        <v>686</v>
      </c>
      <c r="F27">
        <f>SUM(B93:AF93)</f>
        <v>91</v>
      </c>
      <c r="G27">
        <f>SUM(B106:AF106)</f>
        <v>25</v>
      </c>
      <c r="I27">
        <f>SUM(B27:G27)</f>
        <v>1738</v>
      </c>
    </row>
    <row r="28" spans="1:21" x14ac:dyDescent="0.2">
      <c r="A28" s="36">
        <f t="shared" ref="A28:A36" si="8">A42</f>
        <v>27.5</v>
      </c>
      <c r="B28">
        <f t="shared" ref="B28:B36" si="9">SUM(B42:AF42)</f>
        <v>2496</v>
      </c>
      <c r="C28">
        <f t="shared" ref="C28:C36" si="10">SUM(B55:AF55)</f>
        <v>1113</v>
      </c>
      <c r="D28">
        <f t="shared" ref="D28:D36" si="11">SUM(B68:AF68)</f>
        <v>1209</v>
      </c>
      <c r="E28">
        <f t="shared" ref="E28:E36" si="12">SUM(B81:AF81)</f>
        <v>3588</v>
      </c>
      <c r="F28">
        <f t="shared" ref="F28:F36" si="13">SUM(B94:AF94)</f>
        <v>2380</v>
      </c>
      <c r="G28">
        <f t="shared" ref="G28:G36" si="14">SUM(B107:AF107)</f>
        <v>379</v>
      </c>
      <c r="I28">
        <f t="shared" ref="I28:I36" si="15">SUM(B28:G28)</f>
        <v>11165</v>
      </c>
    </row>
    <row r="29" spans="1:21" x14ac:dyDescent="0.2">
      <c r="A29" s="36">
        <f t="shared" si="8"/>
        <v>32.5</v>
      </c>
      <c r="B29">
        <f t="shared" si="9"/>
        <v>2620</v>
      </c>
      <c r="C29">
        <f t="shared" si="10"/>
        <v>3154</v>
      </c>
      <c r="D29">
        <f t="shared" si="11"/>
        <v>5863</v>
      </c>
      <c r="E29">
        <f t="shared" si="12"/>
        <v>10470</v>
      </c>
      <c r="F29">
        <f t="shared" si="13"/>
        <v>4041</v>
      </c>
      <c r="G29">
        <f t="shared" si="14"/>
        <v>0</v>
      </c>
      <c r="I29">
        <f t="shared" si="15"/>
        <v>26148</v>
      </c>
    </row>
    <row r="30" spans="1:21" x14ac:dyDescent="0.2">
      <c r="A30" s="36">
        <f t="shared" si="8"/>
        <v>37.5</v>
      </c>
      <c r="B30">
        <f t="shared" si="9"/>
        <v>3142</v>
      </c>
      <c r="C30">
        <f t="shared" si="10"/>
        <v>6490</v>
      </c>
      <c r="D30">
        <f t="shared" si="11"/>
        <v>4804</v>
      </c>
      <c r="E30">
        <f t="shared" si="12"/>
        <v>13739</v>
      </c>
      <c r="F30">
        <f t="shared" si="13"/>
        <v>3483</v>
      </c>
      <c r="G30">
        <f t="shared" si="14"/>
        <v>0</v>
      </c>
      <c r="I30">
        <f t="shared" si="15"/>
        <v>31658</v>
      </c>
    </row>
    <row r="31" spans="1:21" x14ac:dyDescent="0.2">
      <c r="A31" s="36">
        <f t="shared" si="8"/>
        <v>42.5</v>
      </c>
      <c r="B31">
        <f t="shared" si="9"/>
        <v>3937</v>
      </c>
      <c r="C31">
        <f t="shared" si="10"/>
        <v>6817</v>
      </c>
      <c r="D31">
        <f t="shared" si="11"/>
        <v>9515</v>
      </c>
      <c r="E31">
        <f t="shared" si="12"/>
        <v>10771</v>
      </c>
      <c r="F31">
        <f t="shared" si="13"/>
        <v>0</v>
      </c>
      <c r="G31">
        <f t="shared" si="14"/>
        <v>0</v>
      </c>
      <c r="I31">
        <f t="shared" si="15"/>
        <v>31040</v>
      </c>
    </row>
    <row r="32" spans="1:21" x14ac:dyDescent="0.2">
      <c r="A32" s="36">
        <f t="shared" si="8"/>
        <v>47.5</v>
      </c>
      <c r="B32">
        <f t="shared" si="9"/>
        <v>6478</v>
      </c>
      <c r="C32">
        <f t="shared" si="10"/>
        <v>5623</v>
      </c>
      <c r="D32">
        <f t="shared" si="11"/>
        <v>15108</v>
      </c>
      <c r="E32">
        <f t="shared" si="12"/>
        <v>0</v>
      </c>
      <c r="F32">
        <f t="shared" si="13"/>
        <v>0</v>
      </c>
      <c r="G32">
        <f t="shared" si="14"/>
        <v>0</v>
      </c>
      <c r="I32">
        <f t="shared" si="15"/>
        <v>27209</v>
      </c>
    </row>
    <row r="33" spans="1:33" x14ac:dyDescent="0.2">
      <c r="A33" s="36">
        <f t="shared" si="8"/>
        <v>52.5</v>
      </c>
      <c r="B33">
        <f t="shared" si="9"/>
        <v>7248</v>
      </c>
      <c r="C33">
        <f t="shared" si="10"/>
        <v>17994</v>
      </c>
      <c r="D33">
        <f t="shared" si="11"/>
        <v>0</v>
      </c>
      <c r="E33">
        <f t="shared" si="12"/>
        <v>0</v>
      </c>
      <c r="F33">
        <f t="shared" si="13"/>
        <v>0</v>
      </c>
      <c r="G33">
        <f t="shared" si="14"/>
        <v>0</v>
      </c>
      <c r="I33">
        <f t="shared" si="15"/>
        <v>25242</v>
      </c>
    </row>
    <row r="34" spans="1:33" x14ac:dyDescent="0.2">
      <c r="A34" s="36">
        <f t="shared" si="8"/>
        <v>57.5</v>
      </c>
      <c r="B34">
        <f t="shared" si="9"/>
        <v>12424</v>
      </c>
      <c r="C34">
        <f t="shared" si="10"/>
        <v>9243</v>
      </c>
      <c r="D34">
        <f t="shared" si="11"/>
        <v>0</v>
      </c>
      <c r="E34">
        <f t="shared" si="12"/>
        <v>0</v>
      </c>
      <c r="F34">
        <f t="shared" si="13"/>
        <v>0</v>
      </c>
      <c r="G34">
        <f t="shared" si="14"/>
        <v>0</v>
      </c>
      <c r="I34">
        <f t="shared" si="15"/>
        <v>21667</v>
      </c>
    </row>
    <row r="35" spans="1:33" x14ac:dyDescent="0.2">
      <c r="A35" s="36">
        <f t="shared" si="8"/>
        <v>62.5</v>
      </c>
      <c r="B35">
        <f t="shared" si="9"/>
        <v>13052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0</v>
      </c>
      <c r="G35">
        <f t="shared" si="14"/>
        <v>0</v>
      </c>
      <c r="I35">
        <f t="shared" si="15"/>
        <v>13052</v>
      </c>
    </row>
    <row r="36" spans="1:33" x14ac:dyDescent="0.2">
      <c r="A36" s="36">
        <f t="shared" si="8"/>
        <v>67.5</v>
      </c>
      <c r="B36">
        <f t="shared" si="9"/>
        <v>6638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0</v>
      </c>
      <c r="G36">
        <f t="shared" si="14"/>
        <v>0</v>
      </c>
      <c r="I36">
        <f t="shared" si="15"/>
        <v>6638</v>
      </c>
    </row>
    <row r="37" spans="1:33" x14ac:dyDescent="0.2">
      <c r="I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IF(AND(B3&lt;=$B$39,B3&gt;$C$39),Heat_map!B5,0)</f>
        <v>321</v>
      </c>
      <c r="C41">
        <f>IF(AND(C3&lt;=$B$39,C3&gt;$C$39),Heat_map!C5,0)</f>
        <v>120</v>
      </c>
      <c r="D41">
        <f>IF(AND(D3&lt;=$B$39,D3&gt;$C$39),Heat_map!D5,0)</f>
        <v>0</v>
      </c>
      <c r="E41">
        <f>IF(AND(E3&lt;=$B$39,E3&gt;$C$39),Heat_map!E5,0)</f>
        <v>0</v>
      </c>
      <c r="F41">
        <f>IF(AND(F3&lt;=$B$39,F3&gt;$C$39),Heat_map!F5,0)</f>
        <v>0</v>
      </c>
      <c r="G41">
        <f>IF(AND(G3&lt;=$B$39,G3&gt;$C$39),Heat_map!G5,0)</f>
        <v>0</v>
      </c>
      <c r="H41">
        <f>IF(AND(H3&lt;=$B$39,H3&gt;$C$39),Heat_map!H5,0)</f>
        <v>0</v>
      </c>
      <c r="I41">
        <f>IF(AND(I3&lt;=$B$39,I3&gt;$C$39),Heat_map!I5,0)</f>
        <v>0</v>
      </c>
      <c r="J41">
        <f>IF(AND(J3&lt;=$B$39,J3&gt;$C$39),Heat_map!J5,0)</f>
        <v>0</v>
      </c>
      <c r="K41">
        <f>IF(AND(K3&lt;=$B$39,K3&gt;$C$39),Heat_map!K5,0)</f>
        <v>0</v>
      </c>
      <c r="L41">
        <f>IF(AND(L3&lt;=$B$39,L3&gt;$C$39),Heat_map!L5,0)</f>
        <v>0</v>
      </c>
      <c r="M41">
        <f>IF(AND(M3&lt;=$B$39,M3&gt;$C$39),Heat_map!M5,0)</f>
        <v>0</v>
      </c>
      <c r="N41">
        <f>IF(AND(N3&lt;=$B$39,N3&gt;$C$39),Heat_map!N5,0)</f>
        <v>0</v>
      </c>
      <c r="O41">
        <f>IF(AND(O3&lt;=$B$39,O3&gt;$C$39),Heat_map!O5,0)</f>
        <v>0</v>
      </c>
      <c r="P41">
        <f>IF(AND(P3&lt;=$B$39,P3&gt;$C$39),Heat_map!P5,0)</f>
        <v>0</v>
      </c>
      <c r="Q41">
        <f>IF(AND(Q3&lt;=$B$39,Q3&gt;$C$39),Heat_map!Q5,0)</f>
        <v>0</v>
      </c>
      <c r="R41">
        <f>IF(AND(R3&lt;=$B$39,R3&gt;$C$39),Heat_map!R5,0)</f>
        <v>0</v>
      </c>
      <c r="S41">
        <f>IF(AND(S3&lt;=$B$39,S3&gt;$C$39),Heat_map!S5,0)</f>
        <v>0</v>
      </c>
      <c r="T41">
        <f>IF(AND(T3&lt;=$B$39,T3&gt;$C$39),Heat_map!T5,0)</f>
        <v>0</v>
      </c>
      <c r="U41">
        <f>IF(AND(U3&lt;=$B$39,U3&gt;$C$39),Heat_map!U5,0)</f>
        <v>0</v>
      </c>
      <c r="V41">
        <f>IF(AND(V3&lt;=$B$39,V3&gt;$C$39),Heat_map!V5,0)</f>
        <v>0</v>
      </c>
      <c r="W41">
        <f>IF(AND(W3&lt;=$B$39,W3&gt;$C$39),Heat_map!W5,0)</f>
        <v>0</v>
      </c>
      <c r="X41">
        <f>IF(AND(X3&lt;=$B$39,X3&gt;$C$39),Heat_map!X5,0)</f>
        <v>0</v>
      </c>
      <c r="Y41">
        <f>IF(AND(Y3&lt;=$B$39,Y3&gt;$C$39),Heat_map!Y5,0)</f>
        <v>0</v>
      </c>
      <c r="Z41">
        <f>IF(AND(Z3&lt;=$B$39,Z3&gt;$C$39),Heat_map!Z5,0)</f>
        <v>0</v>
      </c>
      <c r="AA41">
        <f>IF(AND(AA3&lt;=$B$39,AA3&gt;$C$39),Heat_map!AA5,0)</f>
        <v>0</v>
      </c>
      <c r="AB41">
        <f>IF(AND(AB3&lt;=$B$39,AB3&gt;$C$39),Heat_map!AB5,0)</f>
        <v>0</v>
      </c>
      <c r="AC41">
        <f>IF(AND(AC3&lt;=$B$39,AC3&gt;$C$39),Heat_map!AC5,0)</f>
        <v>0</v>
      </c>
      <c r="AD41">
        <f>IF(AND(AD3&lt;=$B$39,AD3&gt;$C$39),Heat_map!AD5,0)</f>
        <v>0</v>
      </c>
      <c r="AE41">
        <f>IF(AND(AE3&lt;=$B$39,AE3&gt;$C$39),Heat_map!AE5,0)</f>
        <v>0</v>
      </c>
      <c r="AF41">
        <f>IF(AND(AF3&lt;=$B$39,AF3&gt;$C$39),Heat_map!AF5,0)</f>
        <v>0</v>
      </c>
    </row>
    <row r="42" spans="1:33" x14ac:dyDescent="0.2">
      <c r="A42" s="36">
        <f>Heat_map!A6</f>
        <v>27.5</v>
      </c>
      <c r="B42">
        <f>IF(AND(B4&lt;=$B$39,B4&gt;$C$39),Heat_map!B6,0)</f>
        <v>1292</v>
      </c>
      <c r="C42">
        <f>IF(AND(C4&lt;=$B$39,C4&gt;$C$39),Heat_map!C6,0)</f>
        <v>721</v>
      </c>
      <c r="D42">
        <f>IF(AND(D4&lt;=$B$39,D4&gt;$C$39),Heat_map!D6,0)</f>
        <v>483</v>
      </c>
      <c r="E42">
        <f>IF(AND(E4&lt;=$B$39,E4&gt;$C$39),Heat_map!E6,0)</f>
        <v>0</v>
      </c>
      <c r="F42">
        <f>IF(AND(F4&lt;=$B$39,F4&gt;$C$39),Heat_map!F6,0)</f>
        <v>0</v>
      </c>
      <c r="G42">
        <f>IF(AND(G4&lt;=$B$39,G4&gt;$C$39),Heat_map!G6,0)</f>
        <v>0</v>
      </c>
      <c r="H42">
        <f>IF(AND(H4&lt;=$B$39,H4&gt;$C$39),Heat_map!H6,0)</f>
        <v>0</v>
      </c>
      <c r="I42">
        <f>IF(AND(I4&lt;=$B$39,I4&gt;$C$39),Heat_map!I6,0)</f>
        <v>0</v>
      </c>
      <c r="J42">
        <f>IF(AND(J4&lt;=$B$39,J4&gt;$C$39),Heat_map!J6,0)</f>
        <v>0</v>
      </c>
      <c r="K42">
        <f>IF(AND(K4&lt;=$B$39,K4&gt;$C$39),Heat_map!K6,0)</f>
        <v>0</v>
      </c>
      <c r="L42">
        <f>IF(AND(L4&lt;=$B$39,L4&gt;$C$39),Heat_map!L6,0)</f>
        <v>0</v>
      </c>
      <c r="M42">
        <f>IF(AND(M4&lt;=$B$39,M4&gt;$C$39),Heat_map!M6,0)</f>
        <v>0</v>
      </c>
      <c r="N42">
        <f>IF(AND(N4&lt;=$B$39,N4&gt;$C$39),Heat_map!N6,0)</f>
        <v>0</v>
      </c>
      <c r="O42">
        <f>IF(AND(O4&lt;=$B$39,O4&gt;$C$39),Heat_map!O6,0)</f>
        <v>0</v>
      </c>
      <c r="P42">
        <f>IF(AND(P4&lt;=$B$39,P4&gt;$C$39),Heat_map!P6,0)</f>
        <v>0</v>
      </c>
      <c r="Q42">
        <f>IF(AND(Q4&lt;=$B$39,Q4&gt;$C$39),Heat_map!Q6,0)</f>
        <v>0</v>
      </c>
      <c r="R42">
        <f>IF(AND(R4&lt;=$B$39,R4&gt;$C$39),Heat_map!R6,0)</f>
        <v>0</v>
      </c>
      <c r="S42">
        <f>IF(AND(S4&lt;=$B$39,S4&gt;$C$39),Heat_map!S6,0)</f>
        <v>0</v>
      </c>
      <c r="T42">
        <f>IF(AND(T4&lt;=$B$39,T4&gt;$C$39),Heat_map!T6,0)</f>
        <v>0</v>
      </c>
      <c r="U42">
        <f>IF(AND(U4&lt;=$B$39,U4&gt;$C$39),Heat_map!U6,0)</f>
        <v>0</v>
      </c>
      <c r="V42">
        <f>IF(AND(V4&lt;=$B$39,V4&gt;$C$39),Heat_map!V6,0)</f>
        <v>0</v>
      </c>
      <c r="W42">
        <f>IF(AND(W4&lt;=$B$39,W4&gt;$C$39),Heat_map!W6,0)</f>
        <v>0</v>
      </c>
      <c r="X42">
        <f>IF(AND(X4&lt;=$B$39,X4&gt;$C$39),Heat_map!X6,0)</f>
        <v>0</v>
      </c>
      <c r="Y42">
        <f>IF(AND(Y4&lt;=$B$39,Y4&gt;$C$39),Heat_map!Y6,0)</f>
        <v>0</v>
      </c>
      <c r="Z42">
        <f>IF(AND(Z4&lt;=$B$39,Z4&gt;$C$39),Heat_map!Z6,0)</f>
        <v>0</v>
      </c>
      <c r="AA42">
        <f>IF(AND(AA4&lt;=$B$39,AA4&gt;$C$39),Heat_map!AA6,0)</f>
        <v>0</v>
      </c>
      <c r="AB42">
        <f>IF(AND(AB4&lt;=$B$39,AB4&gt;$C$39),Heat_map!AB6,0)</f>
        <v>0</v>
      </c>
      <c r="AC42">
        <f>IF(AND(AC4&lt;=$B$39,AC4&gt;$C$39),Heat_map!AC6,0)</f>
        <v>0</v>
      </c>
      <c r="AD42">
        <f>IF(AND(AD4&lt;=$B$39,AD4&gt;$C$39),Heat_map!AD6,0)</f>
        <v>0</v>
      </c>
      <c r="AE42">
        <f>IF(AND(AE4&lt;=$B$39,AE4&gt;$C$39),Heat_map!AE6,0)</f>
        <v>0</v>
      </c>
      <c r="AF42">
        <f>IF(AND(AF4&lt;=$B$39,AF4&gt;$C$39),Heat_map!AF6,0)</f>
        <v>0</v>
      </c>
    </row>
    <row r="43" spans="1:33" x14ac:dyDescent="0.2">
      <c r="A43" s="36">
        <f>Heat_map!A7</f>
        <v>32.5</v>
      </c>
      <c r="B43">
        <f>IF(AND(B5&lt;=$B$39,B5&gt;$C$39),Heat_map!B7,0)</f>
        <v>1029</v>
      </c>
      <c r="C43">
        <f>IF(AND(C5&lt;=$B$39,C5&gt;$C$39),Heat_map!C7,0)</f>
        <v>893</v>
      </c>
      <c r="D43">
        <f>IF(AND(D5&lt;=$B$39,D5&gt;$C$39),Heat_map!D7,0)</f>
        <v>698</v>
      </c>
      <c r="E43">
        <f>IF(AND(E5&lt;=$B$39,E5&gt;$C$39),Heat_map!E7,0)</f>
        <v>0</v>
      </c>
      <c r="F43">
        <f>IF(AND(F5&lt;=$B$39,F5&gt;$C$39),Heat_map!F7,0)</f>
        <v>0</v>
      </c>
      <c r="G43">
        <f>IF(AND(G5&lt;=$B$39,G5&gt;$C$39),Heat_map!G7,0)</f>
        <v>0</v>
      </c>
      <c r="H43">
        <f>IF(AND(H5&lt;=$B$39,H5&gt;$C$39),Heat_map!H7,0)</f>
        <v>0</v>
      </c>
      <c r="I43">
        <f>IF(AND(I5&lt;=$B$39,I5&gt;$C$39),Heat_map!I7,0)</f>
        <v>0</v>
      </c>
      <c r="J43">
        <f>IF(AND(J5&lt;=$B$39,J5&gt;$C$39),Heat_map!J7,0)</f>
        <v>0</v>
      </c>
      <c r="K43">
        <f>IF(AND(K5&lt;=$B$39,K5&gt;$C$39),Heat_map!K7,0)</f>
        <v>0</v>
      </c>
      <c r="L43">
        <f>IF(AND(L5&lt;=$B$39,L5&gt;$C$39),Heat_map!L7,0)</f>
        <v>0</v>
      </c>
      <c r="M43">
        <f>IF(AND(M5&lt;=$B$39,M5&gt;$C$39),Heat_map!M7,0)</f>
        <v>0</v>
      </c>
      <c r="N43">
        <f>IF(AND(N5&lt;=$B$39,N5&gt;$C$39),Heat_map!N7,0)</f>
        <v>0</v>
      </c>
      <c r="O43">
        <f>IF(AND(O5&lt;=$B$39,O5&gt;$C$39),Heat_map!O7,0)</f>
        <v>0</v>
      </c>
      <c r="P43">
        <f>IF(AND(P5&lt;=$B$39,P5&gt;$C$39),Heat_map!P7,0)</f>
        <v>0</v>
      </c>
      <c r="Q43">
        <f>IF(AND(Q5&lt;=$B$39,Q5&gt;$C$39),Heat_map!Q7,0)</f>
        <v>0</v>
      </c>
      <c r="R43">
        <f>IF(AND(R5&lt;=$B$39,R5&gt;$C$39),Heat_map!R7,0)</f>
        <v>0</v>
      </c>
      <c r="S43">
        <f>IF(AND(S5&lt;=$B$39,S5&gt;$C$39),Heat_map!S7,0)</f>
        <v>0</v>
      </c>
      <c r="T43">
        <f>IF(AND(T5&lt;=$B$39,T5&gt;$C$39),Heat_map!T7,0)</f>
        <v>0</v>
      </c>
      <c r="U43">
        <f>IF(AND(U5&lt;=$B$39,U5&gt;$C$39),Heat_map!U7,0)</f>
        <v>0</v>
      </c>
      <c r="V43">
        <f>IF(AND(V5&lt;=$B$39,V5&gt;$C$39),Heat_map!V7,0)</f>
        <v>0</v>
      </c>
      <c r="W43">
        <f>IF(AND(W5&lt;=$B$39,W5&gt;$C$39),Heat_map!W7,0)</f>
        <v>0</v>
      </c>
      <c r="X43">
        <f>IF(AND(X5&lt;=$B$39,X5&gt;$C$39),Heat_map!X7,0)</f>
        <v>0</v>
      </c>
      <c r="Y43">
        <f>IF(AND(Y5&lt;=$B$39,Y5&gt;$C$39),Heat_map!Y7,0)</f>
        <v>0</v>
      </c>
      <c r="Z43">
        <f>IF(AND(Z5&lt;=$B$39,Z5&gt;$C$39),Heat_map!Z7,0)</f>
        <v>0</v>
      </c>
      <c r="AA43">
        <f>IF(AND(AA5&lt;=$B$39,AA5&gt;$C$39),Heat_map!AA7,0)</f>
        <v>0</v>
      </c>
      <c r="AB43">
        <f>IF(AND(AB5&lt;=$B$39,AB5&gt;$C$39),Heat_map!AB7,0)</f>
        <v>0</v>
      </c>
      <c r="AC43">
        <f>IF(AND(AC5&lt;=$B$39,AC5&gt;$C$39),Heat_map!AC7,0)</f>
        <v>0</v>
      </c>
      <c r="AD43">
        <f>IF(AND(AD5&lt;=$B$39,AD5&gt;$C$39),Heat_map!AD7,0)</f>
        <v>0</v>
      </c>
      <c r="AE43">
        <f>IF(AND(AE5&lt;=$B$39,AE5&gt;$C$39),Heat_map!AE7,0)</f>
        <v>0</v>
      </c>
      <c r="AF43">
        <f>IF(AND(AF5&lt;=$B$39,AF5&gt;$C$39),Heat_map!AF7,0)</f>
        <v>0</v>
      </c>
    </row>
    <row r="44" spans="1:33" x14ac:dyDescent="0.2">
      <c r="A44" s="36">
        <f>Heat_map!A8</f>
        <v>37.5</v>
      </c>
      <c r="B44">
        <f>IF(AND(B6&lt;=$B$39,B6&gt;$C$39),Heat_map!B8,0)</f>
        <v>711</v>
      </c>
      <c r="C44">
        <f>IF(AND(C6&lt;=$B$39,C6&gt;$C$39),Heat_map!C8,0)</f>
        <v>779</v>
      </c>
      <c r="D44">
        <f>IF(AND(D6&lt;=$B$39,D6&gt;$C$39),Heat_map!D8,0)</f>
        <v>681</v>
      </c>
      <c r="E44">
        <f>IF(AND(E6&lt;=$B$39,E6&gt;$C$39),Heat_map!E8,0)</f>
        <v>971</v>
      </c>
      <c r="F44">
        <f>IF(AND(F6&lt;=$B$39,F6&gt;$C$39),Heat_map!F8,0)</f>
        <v>0</v>
      </c>
      <c r="G44">
        <f>IF(AND(G6&lt;=$B$39,G6&gt;$C$39),Heat_map!G8,0)</f>
        <v>0</v>
      </c>
      <c r="H44">
        <f>IF(AND(H6&lt;=$B$39,H6&gt;$C$39),Heat_map!H8,0)</f>
        <v>0</v>
      </c>
      <c r="I44">
        <f>IF(AND(I6&lt;=$B$39,I6&gt;$C$39),Heat_map!I8,0)</f>
        <v>0</v>
      </c>
      <c r="J44">
        <f>IF(AND(J6&lt;=$B$39,J6&gt;$C$39),Heat_map!J8,0)</f>
        <v>0</v>
      </c>
      <c r="K44">
        <f>IF(AND(K6&lt;=$B$39,K6&gt;$C$39),Heat_map!K8,0)</f>
        <v>0</v>
      </c>
      <c r="L44">
        <f>IF(AND(L6&lt;=$B$39,L6&gt;$C$39),Heat_map!L8,0)</f>
        <v>0</v>
      </c>
      <c r="M44">
        <f>IF(AND(M6&lt;=$B$39,M6&gt;$C$39),Heat_map!M8,0)</f>
        <v>0</v>
      </c>
      <c r="N44">
        <f>IF(AND(N6&lt;=$B$39,N6&gt;$C$39),Heat_map!N8,0)</f>
        <v>0</v>
      </c>
      <c r="O44">
        <f>IF(AND(O6&lt;=$B$39,O6&gt;$C$39),Heat_map!O8,0)</f>
        <v>0</v>
      </c>
      <c r="P44">
        <f>IF(AND(P6&lt;=$B$39,P6&gt;$C$39),Heat_map!P8,0)</f>
        <v>0</v>
      </c>
      <c r="Q44">
        <f>IF(AND(Q6&lt;=$B$39,Q6&gt;$C$39),Heat_map!Q8,0)</f>
        <v>0</v>
      </c>
      <c r="R44">
        <f>IF(AND(R6&lt;=$B$39,R6&gt;$C$39),Heat_map!R8,0)</f>
        <v>0</v>
      </c>
      <c r="S44">
        <f>IF(AND(S6&lt;=$B$39,S6&gt;$C$39),Heat_map!S8,0)</f>
        <v>0</v>
      </c>
      <c r="T44">
        <f>IF(AND(T6&lt;=$B$39,T6&gt;$C$39),Heat_map!T8,0)</f>
        <v>0</v>
      </c>
      <c r="U44">
        <f>IF(AND(U6&lt;=$B$39,U6&gt;$C$39),Heat_map!U8,0)</f>
        <v>0</v>
      </c>
      <c r="V44">
        <f>IF(AND(V6&lt;=$B$39,V6&gt;$C$39),Heat_map!V8,0)</f>
        <v>0</v>
      </c>
      <c r="W44">
        <f>IF(AND(W6&lt;=$B$39,W6&gt;$C$39),Heat_map!W8,0)</f>
        <v>0</v>
      </c>
      <c r="X44">
        <f>IF(AND(X6&lt;=$B$39,X6&gt;$C$39),Heat_map!X8,0)</f>
        <v>0</v>
      </c>
      <c r="Y44">
        <f>IF(AND(Y6&lt;=$B$39,Y6&gt;$C$39),Heat_map!Y8,0)</f>
        <v>0</v>
      </c>
      <c r="Z44">
        <f>IF(AND(Z6&lt;=$B$39,Z6&gt;$C$39),Heat_map!Z8,0)</f>
        <v>0</v>
      </c>
      <c r="AA44">
        <f>IF(AND(AA6&lt;=$B$39,AA6&gt;$C$39),Heat_map!AA8,0)</f>
        <v>0</v>
      </c>
      <c r="AB44">
        <f>IF(AND(AB6&lt;=$B$39,AB6&gt;$C$39),Heat_map!AB8,0)</f>
        <v>0</v>
      </c>
      <c r="AC44">
        <f>IF(AND(AC6&lt;=$B$39,AC6&gt;$C$39),Heat_map!AC8,0)</f>
        <v>0</v>
      </c>
      <c r="AD44">
        <f>IF(AND(AD6&lt;=$B$39,AD6&gt;$C$39),Heat_map!AD8,0)</f>
        <v>0</v>
      </c>
      <c r="AE44">
        <f>IF(AND(AE6&lt;=$B$39,AE6&gt;$C$39),Heat_map!AE8,0)</f>
        <v>0</v>
      </c>
      <c r="AF44">
        <f>IF(AND(AF6&lt;=$B$39,AF6&gt;$C$39),Heat_map!AF8,0)</f>
        <v>0</v>
      </c>
    </row>
    <row r="45" spans="1:33" x14ac:dyDescent="0.2">
      <c r="A45" s="36">
        <f>Heat_map!A9</f>
        <v>42.5</v>
      </c>
      <c r="B45">
        <f>IF(AND(B7&lt;=$B$39,B7&gt;$C$39),Heat_map!B9,0)</f>
        <v>490</v>
      </c>
      <c r="C45">
        <f>IF(AND(C7&lt;=$B$39,C7&gt;$C$39),Heat_map!C9,0)</f>
        <v>630</v>
      </c>
      <c r="D45">
        <f>IF(AND(D7&lt;=$B$39,D7&gt;$C$39),Heat_map!D9,0)</f>
        <v>697</v>
      </c>
      <c r="E45">
        <f>IF(AND(E7&lt;=$B$39,E7&gt;$C$39),Heat_map!E9,0)</f>
        <v>907</v>
      </c>
      <c r="F45">
        <f>IF(AND(F7&lt;=$B$39,F7&gt;$C$39),Heat_map!F9,0)</f>
        <v>1213</v>
      </c>
      <c r="G45">
        <f>IF(AND(G7&lt;=$B$39,G7&gt;$C$39),Heat_map!G9,0)</f>
        <v>0</v>
      </c>
      <c r="H45">
        <f>IF(AND(H7&lt;=$B$39,H7&gt;$C$39),Heat_map!H9,0)</f>
        <v>0</v>
      </c>
      <c r="I45">
        <f>IF(AND(I7&lt;=$B$39,I7&gt;$C$39),Heat_map!I9,0)</f>
        <v>0</v>
      </c>
      <c r="J45">
        <f>IF(AND(J7&lt;=$B$39,J7&gt;$C$39),Heat_map!J9,0)</f>
        <v>0</v>
      </c>
      <c r="K45">
        <f>IF(AND(K7&lt;=$B$39,K7&gt;$C$39),Heat_map!K9,0)</f>
        <v>0</v>
      </c>
      <c r="L45">
        <f>IF(AND(L7&lt;=$B$39,L7&gt;$C$39),Heat_map!L9,0)</f>
        <v>0</v>
      </c>
      <c r="M45">
        <f>IF(AND(M7&lt;=$B$39,M7&gt;$C$39),Heat_map!M9,0)</f>
        <v>0</v>
      </c>
      <c r="N45">
        <f>IF(AND(N7&lt;=$B$39,N7&gt;$C$39),Heat_map!N9,0)</f>
        <v>0</v>
      </c>
      <c r="O45">
        <f>IF(AND(O7&lt;=$B$39,O7&gt;$C$39),Heat_map!O9,0)</f>
        <v>0</v>
      </c>
      <c r="P45">
        <f>IF(AND(P7&lt;=$B$39,P7&gt;$C$39),Heat_map!P9,0)</f>
        <v>0</v>
      </c>
      <c r="Q45">
        <f>IF(AND(Q7&lt;=$B$39,Q7&gt;$C$39),Heat_map!Q9,0)</f>
        <v>0</v>
      </c>
      <c r="R45">
        <f>IF(AND(R7&lt;=$B$39,R7&gt;$C$39),Heat_map!R9,0)</f>
        <v>0</v>
      </c>
      <c r="S45">
        <f>IF(AND(S7&lt;=$B$39,S7&gt;$C$39),Heat_map!S9,0)</f>
        <v>0</v>
      </c>
      <c r="T45">
        <f>IF(AND(T7&lt;=$B$39,T7&gt;$C$39),Heat_map!T9,0)</f>
        <v>0</v>
      </c>
      <c r="U45">
        <f>IF(AND(U7&lt;=$B$39,U7&gt;$C$39),Heat_map!U9,0)</f>
        <v>0</v>
      </c>
      <c r="V45">
        <f>IF(AND(V7&lt;=$B$39,V7&gt;$C$39),Heat_map!V9,0)</f>
        <v>0</v>
      </c>
      <c r="W45">
        <f>IF(AND(W7&lt;=$B$39,W7&gt;$C$39),Heat_map!W9,0)</f>
        <v>0</v>
      </c>
      <c r="X45">
        <f>IF(AND(X7&lt;=$B$39,X7&gt;$C$39),Heat_map!X9,0)</f>
        <v>0</v>
      </c>
      <c r="Y45">
        <f>IF(AND(Y7&lt;=$B$39,Y7&gt;$C$39),Heat_map!Y9,0)</f>
        <v>0</v>
      </c>
      <c r="Z45">
        <f>IF(AND(Z7&lt;=$B$39,Z7&gt;$C$39),Heat_map!Z9,0)</f>
        <v>0</v>
      </c>
      <c r="AA45">
        <f>IF(AND(AA7&lt;=$B$39,AA7&gt;$C$39),Heat_map!AA9,0)</f>
        <v>0</v>
      </c>
      <c r="AB45">
        <f>IF(AND(AB7&lt;=$B$39,AB7&gt;$C$39),Heat_map!AB9,0)</f>
        <v>0</v>
      </c>
      <c r="AC45">
        <f>IF(AND(AC7&lt;=$B$39,AC7&gt;$C$39),Heat_map!AC9,0)</f>
        <v>0</v>
      </c>
      <c r="AD45">
        <f>IF(AND(AD7&lt;=$B$39,AD7&gt;$C$39),Heat_map!AD9,0)</f>
        <v>0</v>
      </c>
      <c r="AE45">
        <f>IF(AND(AE7&lt;=$B$39,AE7&gt;$C$39),Heat_map!AE9,0)</f>
        <v>0</v>
      </c>
      <c r="AF45">
        <f>IF(AND(AF7&lt;=$B$39,AF7&gt;$C$39),Heat_map!AF9,0)</f>
        <v>0</v>
      </c>
    </row>
    <row r="46" spans="1:33" x14ac:dyDescent="0.2">
      <c r="A46" s="36">
        <f>Heat_map!A10</f>
        <v>47.5</v>
      </c>
      <c r="B46">
        <f>IF(AND(B8&lt;=$B$39,B8&gt;$C$39),Heat_map!B10,0)</f>
        <v>456</v>
      </c>
      <c r="C46">
        <f>IF(AND(C8&lt;=$B$39,C8&gt;$C$39),Heat_map!C10,0)</f>
        <v>526</v>
      </c>
      <c r="D46">
        <f>IF(AND(D8&lt;=$B$39,D8&gt;$C$39),Heat_map!D10,0)</f>
        <v>622</v>
      </c>
      <c r="E46">
        <f>IF(AND(E8&lt;=$B$39,E8&gt;$C$39),Heat_map!E10,0)</f>
        <v>728</v>
      </c>
      <c r="F46">
        <f>IF(AND(F8&lt;=$B$39,F8&gt;$C$39),Heat_map!F10,0)</f>
        <v>992</v>
      </c>
      <c r="G46">
        <f>IF(AND(G8&lt;=$B$39,G8&gt;$C$39),Heat_map!G10,0)</f>
        <v>1066</v>
      </c>
      <c r="H46">
        <f>IF(AND(H8&lt;=$B$39,H8&gt;$C$39),Heat_map!H10,0)</f>
        <v>2088</v>
      </c>
      <c r="I46">
        <f>IF(AND(I8&lt;=$B$39,I8&gt;$C$39),Heat_map!I10,0)</f>
        <v>0</v>
      </c>
      <c r="J46">
        <f>IF(AND(J8&lt;=$B$39,J8&gt;$C$39),Heat_map!J10,0)</f>
        <v>0</v>
      </c>
      <c r="K46">
        <f>IF(AND(K8&lt;=$B$39,K8&gt;$C$39),Heat_map!K10,0)</f>
        <v>0</v>
      </c>
      <c r="L46">
        <f>IF(AND(L8&lt;=$B$39,L8&gt;$C$39),Heat_map!L10,0)</f>
        <v>0</v>
      </c>
      <c r="M46">
        <f>IF(AND(M8&lt;=$B$39,M8&gt;$C$39),Heat_map!M10,0)</f>
        <v>0</v>
      </c>
      <c r="N46">
        <f>IF(AND(N8&lt;=$B$39,N8&gt;$C$39),Heat_map!N10,0)</f>
        <v>0</v>
      </c>
      <c r="O46">
        <f>IF(AND(O8&lt;=$B$39,O8&gt;$C$39),Heat_map!O10,0)</f>
        <v>0</v>
      </c>
      <c r="P46">
        <f>IF(AND(P8&lt;=$B$39,P8&gt;$C$39),Heat_map!P10,0)</f>
        <v>0</v>
      </c>
      <c r="Q46">
        <f>IF(AND(Q8&lt;=$B$39,Q8&gt;$C$39),Heat_map!Q10,0)</f>
        <v>0</v>
      </c>
      <c r="R46">
        <f>IF(AND(R8&lt;=$B$39,R8&gt;$C$39),Heat_map!R10,0)</f>
        <v>0</v>
      </c>
      <c r="S46">
        <f>IF(AND(S8&lt;=$B$39,S8&gt;$C$39),Heat_map!S10,0)</f>
        <v>0</v>
      </c>
      <c r="T46">
        <f>IF(AND(T8&lt;=$B$39,T8&gt;$C$39),Heat_map!T10,0)</f>
        <v>0</v>
      </c>
      <c r="U46">
        <f>IF(AND(U8&lt;=$B$39,U8&gt;$C$39),Heat_map!U10,0)</f>
        <v>0</v>
      </c>
      <c r="V46">
        <f>IF(AND(V8&lt;=$B$39,V8&gt;$C$39),Heat_map!V10,0)</f>
        <v>0</v>
      </c>
      <c r="W46">
        <f>IF(AND(W8&lt;=$B$39,W8&gt;$C$39),Heat_map!W10,0)</f>
        <v>0</v>
      </c>
      <c r="X46">
        <f>IF(AND(X8&lt;=$B$39,X8&gt;$C$39),Heat_map!X10,0)</f>
        <v>0</v>
      </c>
      <c r="Y46">
        <f>IF(AND(Y8&lt;=$B$39,Y8&gt;$C$39),Heat_map!Y10,0)</f>
        <v>0</v>
      </c>
      <c r="Z46">
        <f>IF(AND(Z8&lt;=$B$39,Z8&gt;$C$39),Heat_map!Z10,0)</f>
        <v>0</v>
      </c>
      <c r="AA46">
        <f>IF(AND(AA8&lt;=$B$39,AA8&gt;$C$39),Heat_map!AA10,0)</f>
        <v>0</v>
      </c>
      <c r="AB46">
        <f>IF(AND(AB8&lt;=$B$39,AB8&gt;$C$39),Heat_map!AB10,0)</f>
        <v>0</v>
      </c>
      <c r="AC46">
        <f>IF(AND(AC8&lt;=$B$39,AC8&gt;$C$39),Heat_map!AC10,0)</f>
        <v>0</v>
      </c>
      <c r="AD46">
        <f>IF(AND(AD8&lt;=$B$39,AD8&gt;$C$39),Heat_map!AD10,0)</f>
        <v>0</v>
      </c>
      <c r="AE46">
        <f>IF(AND(AE8&lt;=$B$39,AE8&gt;$C$39),Heat_map!AE10,0)</f>
        <v>0</v>
      </c>
      <c r="AF46">
        <f>IF(AND(AF8&lt;=$B$39,AF8&gt;$C$39),Heat_map!AF10,0)</f>
        <v>0</v>
      </c>
    </row>
    <row r="47" spans="1:33" x14ac:dyDescent="0.2">
      <c r="A47" s="36">
        <f>Heat_map!A11</f>
        <v>52.5</v>
      </c>
      <c r="B47">
        <f>IF(AND(B9&lt;=$B$39,B9&gt;$C$39),Heat_map!B11,0)</f>
        <v>428</v>
      </c>
      <c r="C47">
        <f>IF(AND(C9&lt;=$B$39,C9&gt;$C$39),Heat_map!C11,0)</f>
        <v>482</v>
      </c>
      <c r="D47">
        <f>IF(AND(D9&lt;=$B$39,D9&gt;$C$39),Heat_map!D11,0)</f>
        <v>555</v>
      </c>
      <c r="E47">
        <f>IF(AND(E9&lt;=$B$39,E9&gt;$C$39),Heat_map!E11,0)</f>
        <v>673</v>
      </c>
      <c r="F47">
        <f>IF(AND(F9&lt;=$B$39,F9&gt;$C$39),Heat_map!F11,0)</f>
        <v>906</v>
      </c>
      <c r="G47">
        <f>IF(AND(G9&lt;=$B$39,G9&gt;$C$39),Heat_map!G11,0)</f>
        <v>989</v>
      </c>
      <c r="H47">
        <f>IF(AND(H9&lt;=$B$39,H9&gt;$C$39),Heat_map!H11,0)</f>
        <v>1744</v>
      </c>
      <c r="I47">
        <f>IF(AND(I9&lt;=$B$39,I9&gt;$C$39),Heat_map!I11,0)</f>
        <v>1471</v>
      </c>
      <c r="J47">
        <f>IF(AND(J9&lt;=$B$39,J9&gt;$C$39),Heat_map!J11,0)</f>
        <v>0</v>
      </c>
      <c r="K47">
        <f>IF(AND(K9&lt;=$B$39,K9&gt;$C$39),Heat_map!K11,0)</f>
        <v>0</v>
      </c>
      <c r="L47">
        <f>IF(AND(L9&lt;=$B$39,L9&gt;$C$39),Heat_map!L11,0)</f>
        <v>0</v>
      </c>
      <c r="M47">
        <f>IF(AND(M9&lt;=$B$39,M9&gt;$C$39),Heat_map!M11,0)</f>
        <v>0</v>
      </c>
      <c r="N47">
        <f>IF(AND(N9&lt;=$B$39,N9&gt;$C$39),Heat_map!N11,0)</f>
        <v>0</v>
      </c>
      <c r="O47">
        <f>IF(AND(O9&lt;=$B$39,O9&gt;$C$39),Heat_map!O11,0)</f>
        <v>0</v>
      </c>
      <c r="P47">
        <f>IF(AND(P9&lt;=$B$39,P9&gt;$C$39),Heat_map!P11,0)</f>
        <v>0</v>
      </c>
      <c r="Q47">
        <f>IF(AND(Q9&lt;=$B$39,Q9&gt;$C$39),Heat_map!Q11,0)</f>
        <v>0</v>
      </c>
      <c r="R47">
        <f>IF(AND(R9&lt;=$B$39,R9&gt;$C$39),Heat_map!R11,0)</f>
        <v>0</v>
      </c>
      <c r="S47">
        <f>IF(AND(S9&lt;=$B$39,S9&gt;$C$39),Heat_map!S11,0)</f>
        <v>0</v>
      </c>
      <c r="T47">
        <f>IF(AND(T9&lt;=$B$39,T9&gt;$C$39),Heat_map!T11,0)</f>
        <v>0</v>
      </c>
      <c r="U47">
        <f>IF(AND(U9&lt;=$B$39,U9&gt;$C$39),Heat_map!U11,0)</f>
        <v>0</v>
      </c>
      <c r="V47">
        <f>IF(AND(V9&lt;=$B$39,V9&gt;$C$39),Heat_map!V11,0)</f>
        <v>0</v>
      </c>
      <c r="W47">
        <f>IF(AND(W9&lt;=$B$39,W9&gt;$C$39),Heat_map!W11,0)</f>
        <v>0</v>
      </c>
      <c r="X47">
        <f>IF(AND(X9&lt;=$B$39,X9&gt;$C$39),Heat_map!X11,0)</f>
        <v>0</v>
      </c>
      <c r="Y47">
        <f>IF(AND(Y9&lt;=$B$39,Y9&gt;$C$39),Heat_map!Y11,0)</f>
        <v>0</v>
      </c>
      <c r="Z47">
        <f>IF(AND(Z9&lt;=$B$39,Z9&gt;$C$39),Heat_map!Z11,0)</f>
        <v>0</v>
      </c>
      <c r="AA47">
        <f>IF(AND(AA9&lt;=$B$39,AA9&gt;$C$39),Heat_map!AA11,0)</f>
        <v>0</v>
      </c>
      <c r="AB47">
        <f>IF(AND(AB9&lt;=$B$39,AB9&gt;$C$39),Heat_map!AB11,0)</f>
        <v>0</v>
      </c>
      <c r="AC47">
        <f>IF(AND(AC9&lt;=$B$39,AC9&gt;$C$39),Heat_map!AC11,0)</f>
        <v>0</v>
      </c>
      <c r="AD47">
        <f>IF(AND(AD9&lt;=$B$39,AD9&gt;$C$39),Heat_map!AD11,0)</f>
        <v>0</v>
      </c>
      <c r="AE47">
        <f>IF(AND(AE9&lt;=$B$39,AE9&gt;$C$39),Heat_map!AE11,0)</f>
        <v>0</v>
      </c>
      <c r="AF47">
        <f>IF(AND(AF9&lt;=$B$39,AF9&gt;$C$39),Heat_map!AF11,0)</f>
        <v>0</v>
      </c>
    </row>
    <row r="48" spans="1:33" x14ac:dyDescent="0.2">
      <c r="A48" s="36">
        <f>Heat_map!A12</f>
        <v>57.5</v>
      </c>
      <c r="B48">
        <f>IF(AND(B10&lt;=$B$39,B10&gt;$C$39),Heat_map!B12,0)</f>
        <v>406</v>
      </c>
      <c r="C48">
        <f>IF(AND(C10&lt;=$B$39,C10&gt;$C$39),Heat_map!C12,0)</f>
        <v>495</v>
      </c>
      <c r="D48">
        <f>IF(AND(D10&lt;=$B$39,D10&gt;$C$39),Heat_map!D12,0)</f>
        <v>562</v>
      </c>
      <c r="E48">
        <f>IF(AND(E10&lt;=$B$39,E10&gt;$C$39),Heat_map!E12,0)</f>
        <v>634</v>
      </c>
      <c r="F48">
        <f>IF(AND(F10&lt;=$B$39,F10&gt;$C$39),Heat_map!F12,0)</f>
        <v>801</v>
      </c>
      <c r="G48">
        <f>IF(AND(G10&lt;=$B$39,G10&gt;$C$39),Heat_map!G12,0)</f>
        <v>843</v>
      </c>
      <c r="H48">
        <f>IF(AND(H10&lt;=$B$39,H10&gt;$C$39),Heat_map!H12,0)</f>
        <v>1452</v>
      </c>
      <c r="I48">
        <f>IF(AND(I10&lt;=$B$39,I10&gt;$C$39),Heat_map!I12,0)</f>
        <v>1079</v>
      </c>
      <c r="J48">
        <f>IF(AND(J10&lt;=$B$39,J10&gt;$C$39),Heat_map!J12,0)</f>
        <v>2231</v>
      </c>
      <c r="K48">
        <f>IF(AND(K10&lt;=$B$39,K10&gt;$C$39),Heat_map!K12,0)</f>
        <v>2019</v>
      </c>
      <c r="L48">
        <f>IF(AND(L10&lt;=$B$39,L10&gt;$C$39),Heat_map!L12,0)</f>
        <v>1902</v>
      </c>
      <c r="M48">
        <f>IF(AND(M10&lt;=$B$39,M10&gt;$C$39),Heat_map!M12,0)</f>
        <v>0</v>
      </c>
      <c r="N48">
        <f>IF(AND(N10&lt;=$B$39,N10&gt;$C$39),Heat_map!N12,0)</f>
        <v>0</v>
      </c>
      <c r="O48">
        <f>IF(AND(O10&lt;=$B$39,O10&gt;$C$39),Heat_map!O12,0)</f>
        <v>0</v>
      </c>
      <c r="P48">
        <f>IF(AND(P10&lt;=$B$39,P10&gt;$C$39),Heat_map!P12,0)</f>
        <v>0</v>
      </c>
      <c r="Q48">
        <f>IF(AND(Q10&lt;=$B$39,Q10&gt;$C$39),Heat_map!Q12,0)</f>
        <v>0</v>
      </c>
      <c r="R48">
        <f>IF(AND(R10&lt;=$B$39,R10&gt;$C$39),Heat_map!R12,0)</f>
        <v>0</v>
      </c>
      <c r="S48">
        <f>IF(AND(S10&lt;=$B$39,S10&gt;$C$39),Heat_map!S12,0)</f>
        <v>0</v>
      </c>
      <c r="T48">
        <f>IF(AND(T10&lt;=$B$39,T10&gt;$C$39),Heat_map!T12,0)</f>
        <v>0</v>
      </c>
      <c r="U48">
        <f>IF(AND(U10&lt;=$B$39,U10&gt;$C$39),Heat_map!U12,0)</f>
        <v>0</v>
      </c>
      <c r="V48">
        <f>IF(AND(V10&lt;=$B$39,V10&gt;$C$39),Heat_map!V12,0)</f>
        <v>0</v>
      </c>
      <c r="W48">
        <f>IF(AND(W10&lt;=$B$39,W10&gt;$C$39),Heat_map!W12,0)</f>
        <v>0</v>
      </c>
      <c r="X48">
        <f>IF(AND(X10&lt;=$B$39,X10&gt;$C$39),Heat_map!X12,0)</f>
        <v>0</v>
      </c>
      <c r="Y48">
        <f>IF(AND(Y10&lt;=$B$39,Y10&gt;$C$39),Heat_map!Y12,0)</f>
        <v>0</v>
      </c>
      <c r="Z48">
        <f>IF(AND(Z10&lt;=$B$39,Z10&gt;$C$39),Heat_map!Z12,0)</f>
        <v>0</v>
      </c>
      <c r="AA48">
        <f>IF(AND(AA10&lt;=$B$39,AA10&gt;$C$39),Heat_map!AA12,0)</f>
        <v>0</v>
      </c>
      <c r="AB48">
        <f>IF(AND(AB10&lt;=$B$39,AB10&gt;$C$39),Heat_map!AB12,0)</f>
        <v>0</v>
      </c>
      <c r="AC48">
        <f>IF(AND(AC10&lt;=$B$39,AC10&gt;$C$39),Heat_map!AC12,0)</f>
        <v>0</v>
      </c>
      <c r="AD48">
        <f>IF(AND(AD10&lt;=$B$39,AD10&gt;$C$39),Heat_map!AD12,0)</f>
        <v>0</v>
      </c>
      <c r="AE48">
        <f>IF(AND(AE10&lt;=$B$39,AE10&gt;$C$39),Heat_map!AE12,0)</f>
        <v>0</v>
      </c>
      <c r="AF48">
        <f>IF(AND(AF10&lt;=$B$39,AF10&gt;$C$39),Heat_map!AF12,0)</f>
        <v>0</v>
      </c>
    </row>
    <row r="49" spans="1:32" x14ac:dyDescent="0.2">
      <c r="A49" s="36">
        <f>Heat_map!A13</f>
        <v>62.5</v>
      </c>
      <c r="B49">
        <f>IF(AND(B11&lt;=$B$39,B11&gt;$C$39),Heat_map!B13,0)</f>
        <v>310</v>
      </c>
      <c r="C49">
        <f>IF(AND(C11&lt;=$B$39,C11&gt;$C$39),Heat_map!C13,0)</f>
        <v>451</v>
      </c>
      <c r="D49">
        <f>IF(AND(D11&lt;=$B$39,D11&gt;$C$39),Heat_map!D13,0)</f>
        <v>461</v>
      </c>
      <c r="E49">
        <f>IF(AND(E11&lt;=$B$39,E11&gt;$C$39),Heat_map!E13,0)</f>
        <v>487</v>
      </c>
      <c r="F49">
        <f>IF(AND(F11&lt;=$B$39,F11&gt;$C$39),Heat_map!F13,0)</f>
        <v>590</v>
      </c>
      <c r="G49">
        <f>IF(AND(G11&lt;=$B$39,G11&gt;$C$39),Heat_map!G13,0)</f>
        <v>579</v>
      </c>
      <c r="H49">
        <f>IF(AND(H11&lt;=$B$39,H11&gt;$C$39),Heat_map!H13,0)</f>
        <v>835</v>
      </c>
      <c r="I49">
        <f>IF(AND(I11&lt;=$B$39,I11&gt;$C$39),Heat_map!I13,0)</f>
        <v>643</v>
      </c>
      <c r="J49">
        <f>IF(AND(J11&lt;=$B$39,J11&gt;$C$39),Heat_map!J13,0)</f>
        <v>1166</v>
      </c>
      <c r="K49">
        <f>IF(AND(K11&lt;=$B$39,K11&gt;$C$39),Heat_map!K13,0)</f>
        <v>1035</v>
      </c>
      <c r="L49">
        <f>IF(AND(L11&lt;=$B$39,L11&gt;$C$39),Heat_map!L13,0)</f>
        <v>934</v>
      </c>
      <c r="M49">
        <f>IF(AND(M11&lt;=$B$39,M11&gt;$C$39),Heat_map!M13,0)</f>
        <v>969</v>
      </c>
      <c r="N49">
        <f>IF(AND(N11&lt;=$B$39,N11&gt;$C$39),Heat_map!N13,0)</f>
        <v>907</v>
      </c>
      <c r="O49">
        <f>IF(AND(O11&lt;=$B$39,O11&gt;$C$39),Heat_map!O13,0)</f>
        <v>528</v>
      </c>
      <c r="P49">
        <f>IF(AND(P11&lt;=$B$39,P11&gt;$C$39),Heat_map!P13,0)</f>
        <v>487</v>
      </c>
      <c r="Q49">
        <f>IF(AND(Q11&lt;=$B$39,Q11&gt;$C$39),Heat_map!Q13,0)</f>
        <v>373</v>
      </c>
      <c r="R49">
        <f>IF(AND(R11&lt;=$B$39,R11&gt;$C$39),Heat_map!R13,0)</f>
        <v>310</v>
      </c>
      <c r="S49">
        <f>IF(AND(S11&lt;=$B$39,S11&gt;$C$39),Heat_map!S13,0)</f>
        <v>320</v>
      </c>
      <c r="T49">
        <f>IF(AND(T11&lt;=$B$39,T11&gt;$C$39),Heat_map!T13,0)</f>
        <v>262</v>
      </c>
      <c r="U49">
        <f>IF(AND(U11&lt;=$B$39,U11&gt;$C$39),Heat_map!U13,0)</f>
        <v>213</v>
      </c>
      <c r="V49">
        <f>IF(AND(V11&lt;=$B$39,V11&gt;$C$39),Heat_map!V13,0)</f>
        <v>185</v>
      </c>
      <c r="W49">
        <f>IF(AND(W11&lt;=$B$39,W11&gt;$C$39),Heat_map!W13,0)</f>
        <v>153</v>
      </c>
      <c r="X49">
        <f>IF(AND(X11&lt;=$B$39,X11&gt;$C$39),Heat_map!X13,0)</f>
        <v>142</v>
      </c>
      <c r="Y49">
        <f>IF(AND(Y11&lt;=$B$39,Y11&gt;$C$39),Heat_map!Y13,0)</f>
        <v>106</v>
      </c>
      <c r="Z49">
        <f>IF(AND(Z11&lt;=$B$39,Z11&gt;$C$39),Heat_map!Z13,0)</f>
        <v>93</v>
      </c>
      <c r="AA49">
        <f>IF(AND(AA11&lt;=$B$39,AA11&gt;$C$39),Heat_map!AA13,0)</f>
        <v>76</v>
      </c>
      <c r="AB49">
        <f>IF(AND(AB11&lt;=$B$39,AB11&gt;$C$39),Heat_map!AB13,0)</f>
        <v>55</v>
      </c>
      <c r="AC49">
        <f>IF(AND(AC11&lt;=$B$39,AC11&gt;$C$39),Heat_map!AC13,0)</f>
        <v>37</v>
      </c>
      <c r="AD49">
        <f>IF(AND(AD11&lt;=$B$39,AD11&gt;$C$39),Heat_map!AD13,0)</f>
        <v>38</v>
      </c>
      <c r="AE49">
        <f>IF(AND(AE11&lt;=$B$39,AE11&gt;$C$39),Heat_map!AE13,0)</f>
        <v>42</v>
      </c>
      <c r="AF49">
        <f>IF(AND(AF11&lt;=$B$39,AF11&gt;$C$39),Heat_map!AF13,0)</f>
        <v>265</v>
      </c>
    </row>
    <row r="50" spans="1:32" x14ac:dyDescent="0.2">
      <c r="A50" s="36">
        <f>Heat_map!A14</f>
        <v>67.5</v>
      </c>
      <c r="B50">
        <f>IF(AND(B12&lt;=$B$39,B12&gt;$C$39),Heat_map!B14,0)</f>
        <v>300</v>
      </c>
      <c r="C50">
        <f>IF(AND(C12&lt;=$B$39,C12&gt;$C$39),Heat_map!C14,0)</f>
        <v>378</v>
      </c>
      <c r="D50">
        <f>IF(AND(D12&lt;=$B$39,D12&gt;$C$39),Heat_map!D14,0)</f>
        <v>376</v>
      </c>
      <c r="E50">
        <f>IF(AND(E12&lt;=$B$39,E12&gt;$C$39),Heat_map!E14,0)</f>
        <v>367</v>
      </c>
      <c r="F50">
        <f>IF(AND(F12&lt;=$B$39,F12&gt;$C$39),Heat_map!F14,0)</f>
        <v>434</v>
      </c>
      <c r="G50">
        <f>IF(AND(G12&lt;=$B$39,G12&gt;$C$39),Heat_map!G14,0)</f>
        <v>358</v>
      </c>
      <c r="H50">
        <f>IF(AND(H12&lt;=$B$39,H12&gt;$C$39),Heat_map!H14,0)</f>
        <v>384</v>
      </c>
      <c r="I50">
        <f>IF(AND(I12&lt;=$B$39,I12&gt;$C$39),Heat_map!I14,0)</f>
        <v>319</v>
      </c>
      <c r="J50">
        <f>IF(AND(J12&lt;=$B$39,J12&gt;$C$39),Heat_map!J14,0)</f>
        <v>478</v>
      </c>
      <c r="K50">
        <f>IF(AND(K12&lt;=$B$39,K12&gt;$C$39),Heat_map!K14,0)</f>
        <v>367</v>
      </c>
      <c r="L50">
        <f>IF(AND(L12&lt;=$B$39,L12&gt;$C$39),Heat_map!L14,0)</f>
        <v>308</v>
      </c>
      <c r="M50">
        <f>IF(AND(M12&lt;=$B$39,M12&gt;$C$39),Heat_map!M14,0)</f>
        <v>393</v>
      </c>
      <c r="N50">
        <f>IF(AND(N12&lt;=$B$39,N12&gt;$C$39),Heat_map!N14,0)</f>
        <v>351</v>
      </c>
      <c r="O50">
        <f>IF(AND(O12&lt;=$B$39,O12&gt;$C$39),Heat_map!O14,0)</f>
        <v>201</v>
      </c>
      <c r="P50">
        <f>IF(AND(P12&lt;=$B$39,P12&gt;$C$39),Heat_map!P14,0)</f>
        <v>217</v>
      </c>
      <c r="Q50">
        <f>IF(AND(Q12&lt;=$B$39,Q12&gt;$C$39),Heat_map!Q14,0)</f>
        <v>179</v>
      </c>
      <c r="R50">
        <f>IF(AND(R12&lt;=$B$39,R12&gt;$C$39),Heat_map!R14,0)</f>
        <v>144</v>
      </c>
      <c r="S50">
        <f>IF(AND(S12&lt;=$B$39,S12&gt;$C$39),Heat_map!S14,0)</f>
        <v>178</v>
      </c>
      <c r="T50">
        <f>IF(AND(T12&lt;=$B$39,T12&gt;$C$39),Heat_map!T14,0)</f>
        <v>147</v>
      </c>
      <c r="U50">
        <f>IF(AND(U12&lt;=$B$39,U12&gt;$C$39),Heat_map!U14,0)</f>
        <v>114</v>
      </c>
      <c r="V50">
        <f>IF(AND(V12&lt;=$B$39,V12&gt;$C$39),Heat_map!V14,0)</f>
        <v>117</v>
      </c>
      <c r="W50">
        <f>IF(AND(W12&lt;=$B$39,W12&gt;$C$39),Heat_map!W14,0)</f>
        <v>64</v>
      </c>
      <c r="X50">
        <f>IF(AND(X12&lt;=$B$39,X12&gt;$C$39),Heat_map!X14,0)</f>
        <v>86</v>
      </c>
      <c r="Y50">
        <f>IF(AND(Y12&lt;=$B$39,Y12&gt;$C$39),Heat_map!Y14,0)</f>
        <v>57</v>
      </c>
      <c r="Z50">
        <f>IF(AND(Z12&lt;=$B$39,Z12&gt;$C$39),Heat_map!Z14,0)</f>
        <v>52</v>
      </c>
      <c r="AA50">
        <f>IF(AND(AA12&lt;=$B$39,AA12&gt;$C$39),Heat_map!AA14,0)</f>
        <v>39</v>
      </c>
      <c r="AB50">
        <f>IF(AND(AB12&lt;=$B$39,AB12&gt;$C$39),Heat_map!AB14,0)</f>
        <v>34</v>
      </c>
      <c r="AC50">
        <f>IF(AND(AC12&lt;=$B$39,AC12&gt;$C$39),Heat_map!AC14,0)</f>
        <v>31</v>
      </c>
      <c r="AD50">
        <f>IF(AND(AD12&lt;=$B$39,AD12&gt;$C$39),Heat_map!AD14,0)</f>
        <v>19</v>
      </c>
      <c r="AE50">
        <f>IF(AND(AE12&lt;=$B$39,AE12&gt;$C$39),Heat_map!AE14,0)</f>
        <v>22</v>
      </c>
      <c r="AF50">
        <f>IF(AND(AF12&lt;=$B$39,AF12&gt;$C$39),Heat_map!AF14,0)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F62" si="16">A40</f>
        <v>Midpoint age / salary</v>
      </c>
      <c r="B53" s="36">
        <f t="shared" si="16"/>
        <v>2500</v>
      </c>
      <c r="C53" s="36">
        <f t="shared" si="16"/>
        <v>7500</v>
      </c>
      <c r="D53" s="36">
        <f t="shared" si="16"/>
        <v>12500</v>
      </c>
      <c r="E53" s="36">
        <f t="shared" si="16"/>
        <v>17500</v>
      </c>
      <c r="F53" s="36">
        <f t="shared" si="16"/>
        <v>22500</v>
      </c>
      <c r="G53" s="36">
        <f t="shared" si="16"/>
        <v>27500</v>
      </c>
      <c r="H53" s="36">
        <f t="shared" si="16"/>
        <v>32500</v>
      </c>
      <c r="I53" s="36">
        <f t="shared" si="16"/>
        <v>37500</v>
      </c>
      <c r="J53" s="36">
        <f t="shared" si="16"/>
        <v>42500</v>
      </c>
      <c r="K53" s="36">
        <f t="shared" si="16"/>
        <v>47500</v>
      </c>
      <c r="L53" s="36">
        <f t="shared" si="16"/>
        <v>52500</v>
      </c>
      <c r="M53" s="36">
        <f t="shared" si="16"/>
        <v>57500</v>
      </c>
      <c r="N53" s="36">
        <f t="shared" si="16"/>
        <v>62500</v>
      </c>
      <c r="O53" s="36">
        <f t="shared" si="16"/>
        <v>67500</v>
      </c>
      <c r="P53" s="36">
        <f t="shared" si="16"/>
        <v>72500</v>
      </c>
      <c r="Q53" s="36">
        <f t="shared" si="16"/>
        <v>77500</v>
      </c>
      <c r="R53" s="36">
        <f t="shared" si="16"/>
        <v>82500</v>
      </c>
      <c r="S53" s="36">
        <f t="shared" si="16"/>
        <v>87500</v>
      </c>
      <c r="T53" s="36">
        <f t="shared" si="16"/>
        <v>92500</v>
      </c>
      <c r="U53" s="36">
        <f t="shared" si="16"/>
        <v>97500</v>
      </c>
      <c r="V53" s="36">
        <f t="shared" si="16"/>
        <v>102500</v>
      </c>
      <c r="W53" s="36">
        <f t="shared" si="16"/>
        <v>107500</v>
      </c>
      <c r="X53" s="36">
        <f t="shared" si="16"/>
        <v>112500</v>
      </c>
      <c r="Y53" s="36">
        <f t="shared" si="16"/>
        <v>117500</v>
      </c>
      <c r="Z53" s="36">
        <f t="shared" si="16"/>
        <v>122500</v>
      </c>
      <c r="AA53" s="36">
        <f t="shared" si="16"/>
        <v>127500</v>
      </c>
      <c r="AB53" s="36">
        <f t="shared" si="16"/>
        <v>132500</v>
      </c>
      <c r="AC53" s="36">
        <f t="shared" si="16"/>
        <v>137500</v>
      </c>
      <c r="AD53" s="36">
        <f t="shared" si="16"/>
        <v>142500</v>
      </c>
      <c r="AE53" s="36">
        <f t="shared" si="16"/>
        <v>147500</v>
      </c>
      <c r="AF53" s="36">
        <f t="shared" si="16"/>
        <v>200000</v>
      </c>
    </row>
    <row r="54" spans="1:32" x14ac:dyDescent="0.2">
      <c r="A54" s="36">
        <f t="shared" si="16"/>
        <v>22.5</v>
      </c>
      <c r="B54">
        <f>IF(AND(B3&lt;=$B$52,B3&gt;$C$52),Heat_map!B5,0)</f>
        <v>0</v>
      </c>
      <c r="C54">
        <f>IF(AND(C3&lt;=$B$52,C3&gt;$C$52),Heat_map!C5,0)</f>
        <v>0</v>
      </c>
      <c r="D54">
        <f>IF(AND(D3&lt;=$B$52,D3&gt;$C$52),Heat_map!D5,0)</f>
        <v>122</v>
      </c>
      <c r="E54">
        <f>IF(AND(E3&lt;=$B$52,E3&gt;$C$52),Heat_map!E5,0)</f>
        <v>154</v>
      </c>
      <c r="F54">
        <f>IF(AND(F3&lt;=$B$52,F3&gt;$C$52),Heat_map!F5,0)</f>
        <v>0</v>
      </c>
      <c r="G54">
        <f>IF(AND(G3&lt;=$B$52,G3&gt;$C$52),Heat_map!G5,0)</f>
        <v>0</v>
      </c>
      <c r="H54">
        <f>IF(AND(H3&lt;=$B$52,H3&gt;$C$52),Heat_map!H5,0)</f>
        <v>0</v>
      </c>
      <c r="I54">
        <f>IF(AND(I3&lt;=$B$52,I3&gt;$C$52),Heat_map!I5,0)</f>
        <v>0</v>
      </c>
      <c r="J54">
        <f>IF(AND(J3&lt;=$B$52,J3&gt;$C$52),Heat_map!J5,0)</f>
        <v>0</v>
      </c>
      <c r="K54">
        <f>IF(AND(K3&lt;=$B$52,K3&gt;$C$52),Heat_map!K5,0)</f>
        <v>0</v>
      </c>
      <c r="L54">
        <f>IF(AND(L3&lt;=$B$52,L3&gt;$C$52),Heat_map!L5,0)</f>
        <v>0</v>
      </c>
      <c r="M54">
        <f>IF(AND(M3&lt;=$B$52,M3&gt;$C$52),Heat_map!M5,0)</f>
        <v>0</v>
      </c>
      <c r="N54">
        <f>IF(AND(N3&lt;=$B$52,N3&gt;$C$52),Heat_map!N5,0)</f>
        <v>0</v>
      </c>
      <c r="O54">
        <f>IF(AND(O3&lt;=$B$52,O3&gt;$C$52),Heat_map!O5,0)</f>
        <v>0</v>
      </c>
      <c r="P54">
        <f>IF(AND(P3&lt;=$B$52,P3&gt;$C$52),Heat_map!P5,0)</f>
        <v>0</v>
      </c>
      <c r="Q54">
        <f>IF(AND(Q3&lt;=$B$52,Q3&gt;$C$52),Heat_map!Q5,0)</f>
        <v>0</v>
      </c>
      <c r="R54">
        <f>IF(AND(R3&lt;=$B$52,R3&gt;$C$52),Heat_map!R5,0)</f>
        <v>0</v>
      </c>
      <c r="S54">
        <f>IF(AND(S3&lt;=$B$52,S3&gt;$C$52),Heat_map!S5,0)</f>
        <v>0</v>
      </c>
      <c r="T54">
        <f>IF(AND(T3&lt;=$B$52,T3&gt;$C$52),Heat_map!T5,0)</f>
        <v>0</v>
      </c>
      <c r="U54">
        <f>IF(AND(U3&lt;=$B$52,U3&gt;$C$52),Heat_map!U5,0)</f>
        <v>0</v>
      </c>
      <c r="V54">
        <f>IF(AND(V3&lt;=$B$52,V3&gt;$C$52),Heat_map!V5,0)</f>
        <v>0</v>
      </c>
      <c r="W54">
        <f>IF(AND(W3&lt;=$B$52,W3&gt;$C$52),Heat_map!W5,0)</f>
        <v>0</v>
      </c>
      <c r="X54">
        <f>IF(AND(X3&lt;=$B$52,X3&gt;$C$52),Heat_map!X5,0)</f>
        <v>0</v>
      </c>
      <c r="Y54">
        <f>IF(AND(Y3&lt;=$B$52,Y3&gt;$C$52),Heat_map!Y5,0)</f>
        <v>0</v>
      </c>
      <c r="Z54">
        <f>IF(AND(Z3&lt;=$B$52,Z3&gt;$C$52),Heat_map!Z5,0)</f>
        <v>0</v>
      </c>
      <c r="AA54">
        <f>IF(AND(AA3&lt;=$B$52,AA3&gt;$C$52),Heat_map!AA5,0)</f>
        <v>0</v>
      </c>
      <c r="AB54">
        <f>IF(AND(AB3&lt;=$B$52,AB3&gt;$C$52),Heat_map!AB5,0)</f>
        <v>0</v>
      </c>
      <c r="AC54">
        <f>IF(AND(AC3&lt;=$B$52,AC3&gt;$C$52),Heat_map!AC5,0)</f>
        <v>0</v>
      </c>
      <c r="AD54">
        <f>IF(AND(AD3&lt;=$B$52,AD3&gt;$C$52),Heat_map!AD5,0)</f>
        <v>0</v>
      </c>
      <c r="AE54">
        <f>IF(AND(AE3&lt;=$B$52,AE3&gt;$C$52),Heat_map!AE5,0)</f>
        <v>0</v>
      </c>
      <c r="AF54">
        <f>IF(AND(AF3&lt;=$B$52,AF3&gt;$C$52),Heat_map!AF5,0)</f>
        <v>0</v>
      </c>
    </row>
    <row r="55" spans="1:32" x14ac:dyDescent="0.2">
      <c r="A55" s="36">
        <f t="shared" si="16"/>
        <v>27.5</v>
      </c>
      <c r="B55">
        <f>IF(AND(B4&lt;=$B$52,B4&gt;$C$52),Heat_map!B6,0)</f>
        <v>0</v>
      </c>
      <c r="C55">
        <f>IF(AND(C4&lt;=$B$52,C4&gt;$C$52),Heat_map!C6,0)</f>
        <v>0</v>
      </c>
      <c r="D55">
        <f>IF(AND(D4&lt;=$B$52,D4&gt;$C$52),Heat_map!D6,0)</f>
        <v>0</v>
      </c>
      <c r="E55">
        <f>IF(AND(E4&lt;=$B$52,E4&gt;$C$52),Heat_map!E6,0)</f>
        <v>466</v>
      </c>
      <c r="F55">
        <f>IF(AND(F4&lt;=$B$52,F4&gt;$C$52),Heat_map!F6,0)</f>
        <v>647</v>
      </c>
      <c r="G55">
        <f>IF(AND(G4&lt;=$B$52,G4&gt;$C$52),Heat_map!G6,0)</f>
        <v>0</v>
      </c>
      <c r="H55">
        <f>IF(AND(H4&lt;=$B$52,H4&gt;$C$52),Heat_map!H6,0)</f>
        <v>0</v>
      </c>
      <c r="I55">
        <f>IF(AND(I4&lt;=$B$52,I4&gt;$C$52),Heat_map!I6,0)</f>
        <v>0</v>
      </c>
      <c r="J55">
        <f>IF(AND(J4&lt;=$B$52,J4&gt;$C$52),Heat_map!J6,0)</f>
        <v>0</v>
      </c>
      <c r="K55">
        <f>IF(AND(K4&lt;=$B$52,K4&gt;$C$52),Heat_map!K6,0)</f>
        <v>0</v>
      </c>
      <c r="L55">
        <f>IF(AND(L4&lt;=$B$52,L4&gt;$C$52),Heat_map!L6,0)</f>
        <v>0</v>
      </c>
      <c r="M55">
        <f>IF(AND(M4&lt;=$B$52,M4&gt;$C$52),Heat_map!M6,0)</f>
        <v>0</v>
      </c>
      <c r="N55">
        <f>IF(AND(N4&lt;=$B$52,N4&gt;$C$52),Heat_map!N6,0)</f>
        <v>0</v>
      </c>
      <c r="O55">
        <f>IF(AND(O4&lt;=$B$52,O4&gt;$C$52),Heat_map!O6,0)</f>
        <v>0</v>
      </c>
      <c r="P55">
        <f>IF(AND(P4&lt;=$B$52,P4&gt;$C$52),Heat_map!P6,0)</f>
        <v>0</v>
      </c>
      <c r="Q55">
        <f>IF(AND(Q4&lt;=$B$52,Q4&gt;$C$52),Heat_map!Q6,0)</f>
        <v>0</v>
      </c>
      <c r="R55">
        <f>IF(AND(R4&lt;=$B$52,R4&gt;$C$52),Heat_map!R6,0)</f>
        <v>0</v>
      </c>
      <c r="S55">
        <f>IF(AND(S4&lt;=$B$52,S4&gt;$C$52),Heat_map!S6,0)</f>
        <v>0</v>
      </c>
      <c r="T55">
        <f>IF(AND(T4&lt;=$B$52,T4&gt;$C$52),Heat_map!T6,0)</f>
        <v>0</v>
      </c>
      <c r="U55">
        <f>IF(AND(U4&lt;=$B$52,U4&gt;$C$52),Heat_map!U6,0)</f>
        <v>0</v>
      </c>
      <c r="V55">
        <f>IF(AND(V4&lt;=$B$52,V4&gt;$C$52),Heat_map!V6,0)</f>
        <v>0</v>
      </c>
      <c r="W55">
        <f>IF(AND(W4&lt;=$B$52,W4&gt;$C$52),Heat_map!W6,0)</f>
        <v>0</v>
      </c>
      <c r="X55">
        <f>IF(AND(X4&lt;=$B$52,X4&gt;$C$52),Heat_map!X6,0)</f>
        <v>0</v>
      </c>
      <c r="Y55">
        <f>IF(AND(Y4&lt;=$B$52,Y4&gt;$C$52),Heat_map!Y6,0)</f>
        <v>0</v>
      </c>
      <c r="Z55">
        <f>IF(AND(Z4&lt;=$B$52,Z4&gt;$C$52),Heat_map!Z6,0)</f>
        <v>0</v>
      </c>
      <c r="AA55">
        <f>IF(AND(AA4&lt;=$B$52,AA4&gt;$C$52),Heat_map!AA6,0)</f>
        <v>0</v>
      </c>
      <c r="AB55">
        <f>IF(AND(AB4&lt;=$B$52,AB4&gt;$C$52),Heat_map!AB6,0)</f>
        <v>0</v>
      </c>
      <c r="AC55">
        <f>IF(AND(AC4&lt;=$B$52,AC4&gt;$C$52),Heat_map!AC6,0)</f>
        <v>0</v>
      </c>
      <c r="AD55">
        <f>IF(AND(AD4&lt;=$B$52,AD4&gt;$C$52),Heat_map!AD6,0)</f>
        <v>0</v>
      </c>
      <c r="AE55">
        <f>IF(AND(AE4&lt;=$B$52,AE4&gt;$C$52),Heat_map!AE6,0)</f>
        <v>0</v>
      </c>
      <c r="AF55">
        <f>IF(AND(AF4&lt;=$B$52,AF4&gt;$C$52),Heat_map!AF6,0)</f>
        <v>0</v>
      </c>
    </row>
    <row r="56" spans="1:32" x14ac:dyDescent="0.2">
      <c r="A56" s="36">
        <f t="shared" si="16"/>
        <v>32.5</v>
      </c>
      <c r="B56">
        <f>IF(AND(B5&lt;=$B$52,B5&gt;$C$52),Heat_map!B7,0)</f>
        <v>0</v>
      </c>
      <c r="C56">
        <f>IF(AND(C5&lt;=$B$52,C5&gt;$C$52),Heat_map!C7,0)</f>
        <v>0</v>
      </c>
      <c r="D56">
        <f>IF(AND(D5&lt;=$B$52,D5&gt;$C$52),Heat_map!D7,0)</f>
        <v>0</v>
      </c>
      <c r="E56">
        <f>IF(AND(E5&lt;=$B$52,E5&gt;$C$52),Heat_map!E7,0)</f>
        <v>787</v>
      </c>
      <c r="F56">
        <f>IF(AND(F5&lt;=$B$52,F5&gt;$C$52),Heat_map!F7,0)</f>
        <v>979</v>
      </c>
      <c r="G56">
        <f>IF(AND(G5&lt;=$B$52,G5&gt;$C$52),Heat_map!G7,0)</f>
        <v>1388</v>
      </c>
      <c r="H56">
        <f>IF(AND(H5&lt;=$B$52,H5&gt;$C$52),Heat_map!H7,0)</f>
        <v>0</v>
      </c>
      <c r="I56">
        <f>IF(AND(I5&lt;=$B$52,I5&gt;$C$52),Heat_map!I7,0)</f>
        <v>0</v>
      </c>
      <c r="J56">
        <f>IF(AND(J5&lt;=$B$52,J5&gt;$C$52),Heat_map!J7,0)</f>
        <v>0</v>
      </c>
      <c r="K56">
        <f>IF(AND(K5&lt;=$B$52,K5&gt;$C$52),Heat_map!K7,0)</f>
        <v>0</v>
      </c>
      <c r="L56">
        <f>IF(AND(L5&lt;=$B$52,L5&gt;$C$52),Heat_map!L7,0)</f>
        <v>0</v>
      </c>
      <c r="M56">
        <f>IF(AND(M5&lt;=$B$52,M5&gt;$C$52),Heat_map!M7,0)</f>
        <v>0</v>
      </c>
      <c r="N56">
        <f>IF(AND(N5&lt;=$B$52,N5&gt;$C$52),Heat_map!N7,0)</f>
        <v>0</v>
      </c>
      <c r="O56">
        <f>IF(AND(O5&lt;=$B$52,O5&gt;$C$52),Heat_map!O7,0)</f>
        <v>0</v>
      </c>
      <c r="P56">
        <f>IF(AND(P5&lt;=$B$52,P5&gt;$C$52),Heat_map!P7,0)</f>
        <v>0</v>
      </c>
      <c r="Q56">
        <f>IF(AND(Q5&lt;=$B$52,Q5&gt;$C$52),Heat_map!Q7,0)</f>
        <v>0</v>
      </c>
      <c r="R56">
        <f>IF(AND(R5&lt;=$B$52,R5&gt;$C$52),Heat_map!R7,0)</f>
        <v>0</v>
      </c>
      <c r="S56">
        <f>IF(AND(S5&lt;=$B$52,S5&gt;$C$52),Heat_map!S7,0)</f>
        <v>0</v>
      </c>
      <c r="T56">
        <f>IF(AND(T5&lt;=$B$52,T5&gt;$C$52),Heat_map!T7,0)</f>
        <v>0</v>
      </c>
      <c r="U56">
        <f>IF(AND(U5&lt;=$B$52,U5&gt;$C$52),Heat_map!U7,0)</f>
        <v>0</v>
      </c>
      <c r="V56">
        <f>IF(AND(V5&lt;=$B$52,V5&gt;$C$52),Heat_map!V7,0)</f>
        <v>0</v>
      </c>
      <c r="W56">
        <f>IF(AND(W5&lt;=$B$52,W5&gt;$C$52),Heat_map!W7,0)</f>
        <v>0</v>
      </c>
      <c r="X56">
        <f>IF(AND(X5&lt;=$B$52,X5&gt;$C$52),Heat_map!X7,0)</f>
        <v>0</v>
      </c>
      <c r="Y56">
        <f>IF(AND(Y5&lt;=$B$52,Y5&gt;$C$52),Heat_map!Y7,0)</f>
        <v>0</v>
      </c>
      <c r="Z56">
        <f>IF(AND(Z5&lt;=$B$52,Z5&gt;$C$52),Heat_map!Z7,0)</f>
        <v>0</v>
      </c>
      <c r="AA56">
        <f>IF(AND(AA5&lt;=$B$52,AA5&gt;$C$52),Heat_map!AA7,0)</f>
        <v>0</v>
      </c>
      <c r="AB56">
        <f>IF(AND(AB5&lt;=$B$52,AB5&gt;$C$52),Heat_map!AB7,0)</f>
        <v>0</v>
      </c>
      <c r="AC56">
        <f>IF(AND(AC5&lt;=$B$52,AC5&gt;$C$52),Heat_map!AC7,0)</f>
        <v>0</v>
      </c>
      <c r="AD56">
        <f>IF(AND(AD5&lt;=$B$52,AD5&gt;$C$52),Heat_map!AD7,0)</f>
        <v>0</v>
      </c>
      <c r="AE56">
        <f>IF(AND(AE5&lt;=$B$52,AE5&gt;$C$52),Heat_map!AE7,0)</f>
        <v>0</v>
      </c>
      <c r="AF56">
        <f>IF(AND(AF5&lt;=$B$52,AF5&gt;$C$52),Heat_map!AF7,0)</f>
        <v>0</v>
      </c>
    </row>
    <row r="57" spans="1:32" x14ac:dyDescent="0.2">
      <c r="A57" s="36">
        <f t="shared" si="16"/>
        <v>37.5</v>
      </c>
      <c r="B57">
        <f>IF(AND(B6&lt;=$B$52,B6&gt;$C$52),Heat_map!B8,0)</f>
        <v>0</v>
      </c>
      <c r="C57">
        <f>IF(AND(C6&lt;=$B$52,C6&gt;$C$52),Heat_map!C8,0)</f>
        <v>0</v>
      </c>
      <c r="D57">
        <f>IF(AND(D6&lt;=$B$52,D6&gt;$C$52),Heat_map!D8,0)</f>
        <v>0</v>
      </c>
      <c r="E57">
        <f>IF(AND(E6&lt;=$B$52,E6&gt;$C$52),Heat_map!E8,0)</f>
        <v>0</v>
      </c>
      <c r="F57">
        <f>IF(AND(F6&lt;=$B$52,F6&gt;$C$52),Heat_map!F8,0)</f>
        <v>1276</v>
      </c>
      <c r="G57">
        <f>IF(AND(G6&lt;=$B$52,G6&gt;$C$52),Heat_map!G8,0)</f>
        <v>1441</v>
      </c>
      <c r="H57">
        <f>IF(AND(H6&lt;=$B$52,H6&gt;$C$52),Heat_map!H8,0)</f>
        <v>3773</v>
      </c>
      <c r="I57">
        <f>IF(AND(I6&lt;=$B$52,I6&gt;$C$52),Heat_map!I8,0)</f>
        <v>0</v>
      </c>
      <c r="J57">
        <f>IF(AND(J6&lt;=$B$52,J6&gt;$C$52),Heat_map!J8,0)</f>
        <v>0</v>
      </c>
      <c r="K57">
        <f>IF(AND(K6&lt;=$B$52,K6&gt;$C$52),Heat_map!K8,0)</f>
        <v>0</v>
      </c>
      <c r="L57">
        <f>IF(AND(L6&lt;=$B$52,L6&gt;$C$52),Heat_map!L8,0)</f>
        <v>0</v>
      </c>
      <c r="M57">
        <f>IF(AND(M6&lt;=$B$52,M6&gt;$C$52),Heat_map!M8,0)</f>
        <v>0</v>
      </c>
      <c r="N57">
        <f>IF(AND(N6&lt;=$B$52,N6&gt;$C$52),Heat_map!N8,0)</f>
        <v>0</v>
      </c>
      <c r="O57">
        <f>IF(AND(O6&lt;=$B$52,O6&gt;$C$52),Heat_map!O8,0)</f>
        <v>0</v>
      </c>
      <c r="P57">
        <f>IF(AND(P6&lt;=$B$52,P6&gt;$C$52),Heat_map!P8,0)</f>
        <v>0</v>
      </c>
      <c r="Q57">
        <f>IF(AND(Q6&lt;=$B$52,Q6&gt;$C$52),Heat_map!Q8,0)</f>
        <v>0</v>
      </c>
      <c r="R57">
        <f>IF(AND(R6&lt;=$B$52,R6&gt;$C$52),Heat_map!R8,0)</f>
        <v>0</v>
      </c>
      <c r="S57">
        <f>IF(AND(S6&lt;=$B$52,S6&gt;$C$52),Heat_map!S8,0)</f>
        <v>0</v>
      </c>
      <c r="T57">
        <f>IF(AND(T6&lt;=$B$52,T6&gt;$C$52),Heat_map!T8,0)</f>
        <v>0</v>
      </c>
      <c r="U57">
        <f>IF(AND(U6&lt;=$B$52,U6&gt;$C$52),Heat_map!U8,0)</f>
        <v>0</v>
      </c>
      <c r="V57">
        <f>IF(AND(V6&lt;=$B$52,V6&gt;$C$52),Heat_map!V8,0)</f>
        <v>0</v>
      </c>
      <c r="W57">
        <f>IF(AND(W6&lt;=$B$52,W6&gt;$C$52),Heat_map!W8,0)</f>
        <v>0</v>
      </c>
      <c r="X57">
        <f>IF(AND(X6&lt;=$B$52,X6&gt;$C$52),Heat_map!X8,0)</f>
        <v>0</v>
      </c>
      <c r="Y57">
        <f>IF(AND(Y6&lt;=$B$52,Y6&gt;$C$52),Heat_map!Y8,0)</f>
        <v>0</v>
      </c>
      <c r="Z57">
        <f>IF(AND(Z6&lt;=$B$52,Z6&gt;$C$52),Heat_map!Z8,0)</f>
        <v>0</v>
      </c>
      <c r="AA57">
        <f>IF(AND(AA6&lt;=$B$52,AA6&gt;$C$52),Heat_map!AA8,0)</f>
        <v>0</v>
      </c>
      <c r="AB57">
        <f>IF(AND(AB6&lt;=$B$52,AB6&gt;$C$52),Heat_map!AB8,0)</f>
        <v>0</v>
      </c>
      <c r="AC57">
        <f>IF(AND(AC6&lt;=$B$52,AC6&gt;$C$52),Heat_map!AC8,0)</f>
        <v>0</v>
      </c>
      <c r="AD57">
        <f>IF(AND(AD6&lt;=$B$52,AD6&gt;$C$52),Heat_map!AD8,0)</f>
        <v>0</v>
      </c>
      <c r="AE57">
        <f>IF(AND(AE6&lt;=$B$52,AE6&gt;$C$52),Heat_map!AE8,0)</f>
        <v>0</v>
      </c>
      <c r="AF57">
        <f>IF(AND(AF6&lt;=$B$52,AF6&gt;$C$52),Heat_map!AF8,0)</f>
        <v>0</v>
      </c>
    </row>
    <row r="58" spans="1:32" x14ac:dyDescent="0.2">
      <c r="A58" s="36">
        <f t="shared" si="16"/>
        <v>42.5</v>
      </c>
      <c r="B58">
        <f>IF(AND(B7&lt;=$B$52,B7&gt;$C$52),Heat_map!B9,0)</f>
        <v>0</v>
      </c>
      <c r="C58">
        <f>IF(AND(C7&lt;=$B$52,C7&gt;$C$52),Heat_map!C9,0)</f>
        <v>0</v>
      </c>
      <c r="D58">
        <f>IF(AND(D7&lt;=$B$52,D7&gt;$C$52),Heat_map!D9,0)</f>
        <v>0</v>
      </c>
      <c r="E58">
        <f>IF(AND(E7&lt;=$B$52,E7&gt;$C$52),Heat_map!E9,0)</f>
        <v>0</v>
      </c>
      <c r="F58">
        <f>IF(AND(F7&lt;=$B$52,F7&gt;$C$52),Heat_map!F9,0)</f>
        <v>0</v>
      </c>
      <c r="G58">
        <f>IF(AND(G7&lt;=$B$52,G7&gt;$C$52),Heat_map!G9,0)</f>
        <v>1295</v>
      </c>
      <c r="H58">
        <f>IF(AND(H7&lt;=$B$52,H7&gt;$C$52),Heat_map!H9,0)</f>
        <v>2614</v>
      </c>
      <c r="I58">
        <f>IF(AND(I7&lt;=$B$52,I7&gt;$C$52),Heat_map!I9,0)</f>
        <v>2908</v>
      </c>
      <c r="J58">
        <f>IF(AND(J7&lt;=$B$52,J7&gt;$C$52),Heat_map!J9,0)</f>
        <v>0</v>
      </c>
      <c r="K58">
        <f>IF(AND(K7&lt;=$B$52,K7&gt;$C$52),Heat_map!K9,0)</f>
        <v>0</v>
      </c>
      <c r="L58">
        <f>IF(AND(L7&lt;=$B$52,L7&gt;$C$52),Heat_map!L9,0)</f>
        <v>0</v>
      </c>
      <c r="M58">
        <f>IF(AND(M7&lt;=$B$52,M7&gt;$C$52),Heat_map!M9,0)</f>
        <v>0</v>
      </c>
      <c r="N58">
        <f>IF(AND(N7&lt;=$B$52,N7&gt;$C$52),Heat_map!N9,0)</f>
        <v>0</v>
      </c>
      <c r="O58">
        <f>IF(AND(O7&lt;=$B$52,O7&gt;$C$52),Heat_map!O9,0)</f>
        <v>0</v>
      </c>
      <c r="P58">
        <f>IF(AND(P7&lt;=$B$52,P7&gt;$C$52),Heat_map!P9,0)</f>
        <v>0</v>
      </c>
      <c r="Q58">
        <f>IF(AND(Q7&lt;=$B$52,Q7&gt;$C$52),Heat_map!Q9,0)</f>
        <v>0</v>
      </c>
      <c r="R58">
        <f>IF(AND(R7&lt;=$B$52,R7&gt;$C$52),Heat_map!R9,0)</f>
        <v>0</v>
      </c>
      <c r="S58">
        <f>IF(AND(S7&lt;=$B$52,S7&gt;$C$52),Heat_map!S9,0)</f>
        <v>0</v>
      </c>
      <c r="T58">
        <f>IF(AND(T7&lt;=$B$52,T7&gt;$C$52),Heat_map!T9,0)</f>
        <v>0</v>
      </c>
      <c r="U58">
        <f>IF(AND(U7&lt;=$B$52,U7&gt;$C$52),Heat_map!U9,0)</f>
        <v>0</v>
      </c>
      <c r="V58">
        <f>IF(AND(V7&lt;=$B$52,V7&gt;$C$52),Heat_map!V9,0)</f>
        <v>0</v>
      </c>
      <c r="W58">
        <f>IF(AND(W7&lt;=$B$52,W7&gt;$C$52),Heat_map!W9,0)</f>
        <v>0</v>
      </c>
      <c r="X58">
        <f>IF(AND(X7&lt;=$B$52,X7&gt;$C$52),Heat_map!X9,0)</f>
        <v>0</v>
      </c>
      <c r="Y58">
        <f>IF(AND(Y7&lt;=$B$52,Y7&gt;$C$52),Heat_map!Y9,0)</f>
        <v>0</v>
      </c>
      <c r="Z58">
        <f>IF(AND(Z7&lt;=$B$52,Z7&gt;$C$52),Heat_map!Z9,0)</f>
        <v>0</v>
      </c>
      <c r="AA58">
        <f>IF(AND(AA7&lt;=$B$52,AA7&gt;$C$52),Heat_map!AA9,0)</f>
        <v>0</v>
      </c>
      <c r="AB58">
        <f>IF(AND(AB7&lt;=$B$52,AB7&gt;$C$52),Heat_map!AB9,0)</f>
        <v>0</v>
      </c>
      <c r="AC58">
        <f>IF(AND(AC7&lt;=$B$52,AC7&gt;$C$52),Heat_map!AC9,0)</f>
        <v>0</v>
      </c>
      <c r="AD58">
        <f>IF(AND(AD7&lt;=$B$52,AD7&gt;$C$52),Heat_map!AD9,0)</f>
        <v>0</v>
      </c>
      <c r="AE58">
        <f>IF(AND(AE7&lt;=$B$52,AE7&gt;$C$52),Heat_map!AE9,0)</f>
        <v>0</v>
      </c>
      <c r="AF58">
        <f>IF(AND(AF7&lt;=$B$52,AF7&gt;$C$52),Heat_map!AF9,0)</f>
        <v>0</v>
      </c>
    </row>
    <row r="59" spans="1:32" x14ac:dyDescent="0.2">
      <c r="A59" s="36">
        <f t="shared" si="16"/>
        <v>47.5</v>
      </c>
      <c r="B59">
        <f>IF(AND(B8&lt;=$B$52,B8&gt;$C$52),Heat_map!B10,0)</f>
        <v>0</v>
      </c>
      <c r="C59">
        <f>IF(AND(C8&lt;=$B$52,C8&gt;$C$52),Heat_map!C10,0)</f>
        <v>0</v>
      </c>
      <c r="D59">
        <f>IF(AND(D8&lt;=$B$52,D8&gt;$C$52),Heat_map!D10,0)</f>
        <v>0</v>
      </c>
      <c r="E59">
        <f>IF(AND(E8&lt;=$B$52,E8&gt;$C$52),Heat_map!E10,0)</f>
        <v>0</v>
      </c>
      <c r="F59">
        <f>IF(AND(F8&lt;=$B$52,F8&gt;$C$52),Heat_map!F10,0)</f>
        <v>0</v>
      </c>
      <c r="G59">
        <f>IF(AND(G8&lt;=$B$52,G8&gt;$C$52),Heat_map!G10,0)</f>
        <v>0</v>
      </c>
      <c r="H59">
        <f>IF(AND(H8&lt;=$B$52,H8&gt;$C$52),Heat_map!H10,0)</f>
        <v>0</v>
      </c>
      <c r="I59">
        <f>IF(AND(I8&lt;=$B$52,I8&gt;$C$52),Heat_map!I10,0)</f>
        <v>1950</v>
      </c>
      <c r="J59">
        <f>IF(AND(J8&lt;=$B$52,J8&gt;$C$52),Heat_map!J10,0)</f>
        <v>3673</v>
      </c>
      <c r="K59">
        <f>IF(AND(K8&lt;=$B$52,K8&gt;$C$52),Heat_map!K10,0)</f>
        <v>0</v>
      </c>
      <c r="L59">
        <f>IF(AND(L8&lt;=$B$52,L8&gt;$C$52),Heat_map!L10,0)</f>
        <v>0</v>
      </c>
      <c r="M59">
        <f>IF(AND(M8&lt;=$B$52,M8&gt;$C$52),Heat_map!M10,0)</f>
        <v>0</v>
      </c>
      <c r="N59">
        <f>IF(AND(N8&lt;=$B$52,N8&gt;$C$52),Heat_map!N10,0)</f>
        <v>0</v>
      </c>
      <c r="O59">
        <f>IF(AND(O8&lt;=$B$52,O8&gt;$C$52),Heat_map!O10,0)</f>
        <v>0</v>
      </c>
      <c r="P59">
        <f>IF(AND(P8&lt;=$B$52,P8&gt;$C$52),Heat_map!P10,0)</f>
        <v>0</v>
      </c>
      <c r="Q59">
        <f>IF(AND(Q8&lt;=$B$52,Q8&gt;$C$52),Heat_map!Q10,0)</f>
        <v>0</v>
      </c>
      <c r="R59">
        <f>IF(AND(R8&lt;=$B$52,R8&gt;$C$52),Heat_map!R10,0)</f>
        <v>0</v>
      </c>
      <c r="S59">
        <f>IF(AND(S8&lt;=$B$52,S8&gt;$C$52),Heat_map!S10,0)</f>
        <v>0</v>
      </c>
      <c r="T59">
        <f>IF(AND(T8&lt;=$B$52,T8&gt;$C$52),Heat_map!T10,0)</f>
        <v>0</v>
      </c>
      <c r="U59">
        <f>IF(AND(U8&lt;=$B$52,U8&gt;$C$52),Heat_map!U10,0)</f>
        <v>0</v>
      </c>
      <c r="V59">
        <f>IF(AND(V8&lt;=$B$52,V8&gt;$C$52),Heat_map!V10,0)</f>
        <v>0</v>
      </c>
      <c r="W59">
        <f>IF(AND(W8&lt;=$B$52,W8&gt;$C$52),Heat_map!W10,0)</f>
        <v>0</v>
      </c>
      <c r="X59">
        <f>IF(AND(X8&lt;=$B$52,X8&gt;$C$52),Heat_map!X10,0)</f>
        <v>0</v>
      </c>
      <c r="Y59">
        <f>IF(AND(Y8&lt;=$B$52,Y8&gt;$C$52),Heat_map!Y10,0)</f>
        <v>0</v>
      </c>
      <c r="Z59">
        <f>IF(AND(Z8&lt;=$B$52,Z8&gt;$C$52),Heat_map!Z10,0)</f>
        <v>0</v>
      </c>
      <c r="AA59">
        <f>IF(AND(AA8&lt;=$B$52,AA8&gt;$C$52),Heat_map!AA10,0)</f>
        <v>0</v>
      </c>
      <c r="AB59">
        <f>IF(AND(AB8&lt;=$B$52,AB8&gt;$C$52),Heat_map!AB10,0)</f>
        <v>0</v>
      </c>
      <c r="AC59">
        <f>IF(AND(AC8&lt;=$B$52,AC8&gt;$C$52),Heat_map!AC10,0)</f>
        <v>0</v>
      </c>
      <c r="AD59">
        <f>IF(AND(AD8&lt;=$B$52,AD8&gt;$C$52),Heat_map!AD10,0)</f>
        <v>0</v>
      </c>
      <c r="AE59">
        <f>IF(AND(AE8&lt;=$B$52,AE8&gt;$C$52),Heat_map!AE10,0)</f>
        <v>0</v>
      </c>
      <c r="AF59">
        <f>IF(AND(AF8&lt;=$B$52,AF8&gt;$C$52),Heat_map!AF10,0)</f>
        <v>0</v>
      </c>
    </row>
    <row r="60" spans="1:32" x14ac:dyDescent="0.2">
      <c r="A60" s="36">
        <f t="shared" si="16"/>
        <v>52.5</v>
      </c>
      <c r="B60">
        <f>IF(AND(B9&lt;=$B$52,B9&gt;$C$52),Heat_map!B11,0)</f>
        <v>0</v>
      </c>
      <c r="C60">
        <f>IF(AND(C9&lt;=$B$52,C9&gt;$C$52),Heat_map!C11,0)</f>
        <v>0</v>
      </c>
      <c r="D60">
        <f>IF(AND(D9&lt;=$B$52,D9&gt;$C$52),Heat_map!D11,0)</f>
        <v>0</v>
      </c>
      <c r="E60">
        <f>IF(AND(E9&lt;=$B$52,E9&gt;$C$52),Heat_map!E11,0)</f>
        <v>0</v>
      </c>
      <c r="F60">
        <f>IF(AND(F9&lt;=$B$52,F9&gt;$C$52),Heat_map!F11,0)</f>
        <v>0</v>
      </c>
      <c r="G60">
        <f>IF(AND(G9&lt;=$B$52,G9&gt;$C$52),Heat_map!G11,0)</f>
        <v>0</v>
      </c>
      <c r="H60">
        <f>IF(AND(H9&lt;=$B$52,H9&gt;$C$52),Heat_map!H11,0)</f>
        <v>0</v>
      </c>
      <c r="I60">
        <f>IF(AND(I9&lt;=$B$52,I9&gt;$C$52),Heat_map!I11,0)</f>
        <v>0</v>
      </c>
      <c r="J60">
        <f>IF(AND(J9&lt;=$B$52,J9&gt;$C$52),Heat_map!J11,0)</f>
        <v>3058</v>
      </c>
      <c r="K60">
        <f>IF(AND(K9&lt;=$B$52,K9&gt;$C$52),Heat_map!K11,0)</f>
        <v>2708</v>
      </c>
      <c r="L60">
        <f>IF(AND(L9&lt;=$B$52,L9&gt;$C$52),Heat_map!L11,0)</f>
        <v>2376</v>
      </c>
      <c r="M60">
        <f>IF(AND(M9&lt;=$B$52,M9&gt;$C$52),Heat_map!M11,0)</f>
        <v>2328</v>
      </c>
      <c r="N60">
        <f>IF(AND(N9&lt;=$B$52,N9&gt;$C$52),Heat_map!N11,0)</f>
        <v>2099</v>
      </c>
      <c r="O60">
        <f>IF(AND(O9&lt;=$B$52,O9&gt;$C$52),Heat_map!O11,0)</f>
        <v>1038</v>
      </c>
      <c r="P60">
        <f>IF(AND(P9&lt;=$B$52,P9&gt;$C$52),Heat_map!P11,0)</f>
        <v>956</v>
      </c>
      <c r="Q60">
        <f>IF(AND(Q9&lt;=$B$52,Q9&gt;$C$52),Heat_map!Q11,0)</f>
        <v>663</v>
      </c>
      <c r="R60">
        <f>IF(AND(R9&lt;=$B$52,R9&gt;$C$52),Heat_map!R11,0)</f>
        <v>520</v>
      </c>
      <c r="S60">
        <f>IF(AND(S9&lt;=$B$52,S9&gt;$C$52),Heat_map!S11,0)</f>
        <v>476</v>
      </c>
      <c r="T60">
        <f>IF(AND(T9&lt;=$B$52,T9&gt;$C$52),Heat_map!T11,0)</f>
        <v>316</v>
      </c>
      <c r="U60">
        <f>IF(AND(U9&lt;=$B$52,U9&gt;$C$52),Heat_map!U11,0)</f>
        <v>265</v>
      </c>
      <c r="V60">
        <f>IF(AND(V9&lt;=$B$52,V9&gt;$C$52),Heat_map!V11,0)</f>
        <v>218</v>
      </c>
      <c r="W60">
        <f>IF(AND(W9&lt;=$B$52,W9&gt;$C$52),Heat_map!W11,0)</f>
        <v>162</v>
      </c>
      <c r="X60">
        <f>IF(AND(X9&lt;=$B$52,X9&gt;$C$52),Heat_map!X11,0)</f>
        <v>123</v>
      </c>
      <c r="Y60">
        <f>IF(AND(Y9&lt;=$B$52,Y9&gt;$C$52),Heat_map!Y11,0)</f>
        <v>106</v>
      </c>
      <c r="Z60">
        <f>IF(AND(Z9&lt;=$B$52,Z9&gt;$C$52),Heat_map!Z11,0)</f>
        <v>102</v>
      </c>
      <c r="AA60">
        <f>IF(AND(AA9&lt;=$B$52,AA9&gt;$C$52),Heat_map!AA11,0)</f>
        <v>67</v>
      </c>
      <c r="AB60">
        <f>IF(AND(AB9&lt;=$B$52,AB9&gt;$C$52),Heat_map!AB11,0)</f>
        <v>67</v>
      </c>
      <c r="AC60">
        <f>IF(AND(AC9&lt;=$B$52,AC9&gt;$C$52),Heat_map!AC11,0)</f>
        <v>49</v>
      </c>
      <c r="AD60">
        <f>IF(AND(AD9&lt;=$B$52,AD9&gt;$C$52),Heat_map!AD11,0)</f>
        <v>50</v>
      </c>
      <c r="AE60">
        <f>IF(AND(AE9&lt;=$B$52,AE9&gt;$C$52),Heat_map!AE11,0)</f>
        <v>30</v>
      </c>
      <c r="AF60">
        <f>IF(AND(AF9&lt;=$B$52,AF9&gt;$C$52),Heat_map!AF11,0)</f>
        <v>217</v>
      </c>
    </row>
    <row r="61" spans="1:32" x14ac:dyDescent="0.2">
      <c r="A61" s="36">
        <f t="shared" si="16"/>
        <v>57.5</v>
      </c>
      <c r="B61">
        <f>IF(AND(B10&lt;=$B$52,B10&gt;$C$52),Heat_map!B12,0)</f>
        <v>0</v>
      </c>
      <c r="C61">
        <f>IF(AND(C10&lt;=$B$52,C10&gt;$C$52),Heat_map!C12,0)</f>
        <v>0</v>
      </c>
      <c r="D61">
        <f>IF(AND(D10&lt;=$B$52,D10&gt;$C$52),Heat_map!D12,0)</f>
        <v>0</v>
      </c>
      <c r="E61">
        <f>IF(AND(E10&lt;=$B$52,E10&gt;$C$52),Heat_map!E12,0)</f>
        <v>0</v>
      </c>
      <c r="F61">
        <f>IF(AND(F10&lt;=$B$52,F10&gt;$C$52),Heat_map!F12,0)</f>
        <v>0</v>
      </c>
      <c r="G61">
        <f>IF(AND(G10&lt;=$B$52,G10&gt;$C$52),Heat_map!G12,0)</f>
        <v>0</v>
      </c>
      <c r="H61">
        <f>IF(AND(H10&lt;=$B$52,H10&gt;$C$52),Heat_map!H12,0)</f>
        <v>0</v>
      </c>
      <c r="I61">
        <f>IF(AND(I10&lt;=$B$52,I10&gt;$C$52),Heat_map!I12,0)</f>
        <v>0</v>
      </c>
      <c r="J61">
        <f>IF(AND(J10&lt;=$B$52,J10&gt;$C$52),Heat_map!J12,0)</f>
        <v>0</v>
      </c>
      <c r="K61">
        <f>IF(AND(K10&lt;=$B$52,K10&gt;$C$52),Heat_map!K12,0)</f>
        <v>0</v>
      </c>
      <c r="L61">
        <f>IF(AND(L10&lt;=$B$52,L10&gt;$C$52),Heat_map!L12,0)</f>
        <v>0</v>
      </c>
      <c r="M61">
        <f>IF(AND(M10&lt;=$B$52,M10&gt;$C$52),Heat_map!M12,0)</f>
        <v>1916</v>
      </c>
      <c r="N61">
        <f>IF(AND(N10&lt;=$B$52,N10&gt;$C$52),Heat_map!N12,0)</f>
        <v>1715</v>
      </c>
      <c r="O61">
        <f>IF(AND(O10&lt;=$B$52,O10&gt;$C$52),Heat_map!O12,0)</f>
        <v>868</v>
      </c>
      <c r="P61">
        <f>IF(AND(P10&lt;=$B$52,P10&gt;$C$52),Heat_map!P12,0)</f>
        <v>842</v>
      </c>
      <c r="Q61">
        <f>IF(AND(Q10&lt;=$B$52,Q10&gt;$C$52),Heat_map!Q12,0)</f>
        <v>575</v>
      </c>
      <c r="R61">
        <f>IF(AND(R10&lt;=$B$52,R10&gt;$C$52),Heat_map!R12,0)</f>
        <v>513</v>
      </c>
      <c r="S61">
        <f>IF(AND(S10&lt;=$B$52,S10&gt;$C$52),Heat_map!S12,0)</f>
        <v>545</v>
      </c>
      <c r="T61">
        <f>IF(AND(T10&lt;=$B$52,T10&gt;$C$52),Heat_map!T12,0)</f>
        <v>354</v>
      </c>
      <c r="U61">
        <f>IF(AND(U10&lt;=$B$52,U10&gt;$C$52),Heat_map!U12,0)</f>
        <v>271</v>
      </c>
      <c r="V61">
        <f>IF(AND(V10&lt;=$B$52,V10&gt;$C$52),Heat_map!V12,0)</f>
        <v>289</v>
      </c>
      <c r="W61">
        <f>IF(AND(W10&lt;=$B$52,W10&gt;$C$52),Heat_map!W12,0)</f>
        <v>211</v>
      </c>
      <c r="X61">
        <f>IF(AND(X10&lt;=$B$52,X10&gt;$C$52),Heat_map!X12,0)</f>
        <v>180</v>
      </c>
      <c r="Y61">
        <f>IF(AND(Y10&lt;=$B$52,Y10&gt;$C$52),Heat_map!Y12,0)</f>
        <v>124</v>
      </c>
      <c r="Z61">
        <f>IF(AND(Z10&lt;=$B$52,Z10&gt;$C$52),Heat_map!Z12,0)</f>
        <v>130</v>
      </c>
      <c r="AA61">
        <f>IF(AND(AA10&lt;=$B$52,AA10&gt;$C$52),Heat_map!AA12,0)</f>
        <v>117</v>
      </c>
      <c r="AB61">
        <f>IF(AND(AB10&lt;=$B$52,AB10&gt;$C$52),Heat_map!AB12,0)</f>
        <v>70</v>
      </c>
      <c r="AC61">
        <f>IF(AND(AC10&lt;=$B$52,AC10&gt;$C$52),Heat_map!AC12,0)</f>
        <v>81</v>
      </c>
      <c r="AD61">
        <f>IF(AND(AD10&lt;=$B$52,AD10&gt;$C$52),Heat_map!AD12,0)</f>
        <v>72</v>
      </c>
      <c r="AE61">
        <f>IF(AND(AE10&lt;=$B$52,AE10&gt;$C$52),Heat_map!AE12,0)</f>
        <v>61</v>
      </c>
      <c r="AF61">
        <f>IF(AND(AF10&lt;=$B$52,AF10&gt;$C$52),Heat_map!AF12,0)</f>
        <v>309</v>
      </c>
    </row>
    <row r="62" spans="1:32" x14ac:dyDescent="0.2">
      <c r="A62" s="36">
        <f t="shared" si="16"/>
        <v>62.5</v>
      </c>
      <c r="B62">
        <f>IF(AND(B11&lt;=$B$52,B11&gt;$C$52),Heat_map!B13,0)</f>
        <v>0</v>
      </c>
      <c r="C62">
        <f>IF(AND(C11&lt;=$B$52,C11&gt;$C$52),Heat_map!C13,0)</f>
        <v>0</v>
      </c>
      <c r="D62">
        <f>IF(AND(D11&lt;=$B$52,D11&gt;$C$52),Heat_map!D13,0)</f>
        <v>0</v>
      </c>
      <c r="E62">
        <f>IF(AND(E11&lt;=$B$52,E11&gt;$C$52),Heat_map!E13,0)</f>
        <v>0</v>
      </c>
      <c r="F62">
        <f>IF(AND(F11&lt;=$B$52,F11&gt;$C$52),Heat_map!F13,0)</f>
        <v>0</v>
      </c>
      <c r="G62">
        <f>IF(AND(G11&lt;=$B$52,G11&gt;$C$52),Heat_map!G13,0)</f>
        <v>0</v>
      </c>
      <c r="H62">
        <f>IF(AND(H11&lt;=$B$52,H11&gt;$C$52),Heat_map!H13,0)</f>
        <v>0</v>
      </c>
      <c r="I62">
        <f>IF(AND(I11&lt;=$B$52,I11&gt;$C$52),Heat_map!I13,0)</f>
        <v>0</v>
      </c>
      <c r="J62">
        <f>IF(AND(J11&lt;=$B$52,J11&gt;$C$52),Heat_map!J13,0)</f>
        <v>0</v>
      </c>
      <c r="K62">
        <f>IF(AND(K11&lt;=$B$52,K11&gt;$C$52),Heat_map!K13,0)</f>
        <v>0</v>
      </c>
      <c r="L62">
        <f>IF(AND(L11&lt;=$B$52,L11&gt;$C$52),Heat_map!L13,0)</f>
        <v>0</v>
      </c>
      <c r="M62">
        <f>IF(AND(M11&lt;=$B$52,M11&gt;$C$52),Heat_map!M13,0)</f>
        <v>0</v>
      </c>
      <c r="N62">
        <f>IF(AND(N11&lt;=$B$52,N11&gt;$C$52),Heat_map!N13,0)</f>
        <v>0</v>
      </c>
      <c r="O62">
        <f>IF(AND(O11&lt;=$B$52,O11&gt;$C$52),Heat_map!O13,0)</f>
        <v>0</v>
      </c>
      <c r="P62">
        <f>IF(AND(P11&lt;=$B$52,P11&gt;$C$52),Heat_map!P13,0)</f>
        <v>0</v>
      </c>
      <c r="Q62">
        <f>IF(AND(Q11&lt;=$B$52,Q11&gt;$C$52),Heat_map!Q13,0)</f>
        <v>0</v>
      </c>
      <c r="R62">
        <f>IF(AND(R11&lt;=$B$52,R11&gt;$C$52),Heat_map!R13,0)</f>
        <v>0</v>
      </c>
      <c r="S62">
        <f>IF(AND(S11&lt;=$B$52,S11&gt;$C$52),Heat_map!S13,0)</f>
        <v>0</v>
      </c>
      <c r="T62">
        <f>IF(AND(T11&lt;=$B$52,T11&gt;$C$52),Heat_map!T13,0)</f>
        <v>0</v>
      </c>
      <c r="U62">
        <f>IF(AND(U11&lt;=$B$52,U11&gt;$C$52),Heat_map!U13,0)</f>
        <v>0</v>
      </c>
      <c r="V62">
        <f>IF(AND(V11&lt;=$B$52,V11&gt;$C$52),Heat_map!V13,0)</f>
        <v>0</v>
      </c>
      <c r="W62">
        <f>IF(AND(W11&lt;=$B$52,W11&gt;$C$52),Heat_map!W13,0)</f>
        <v>0</v>
      </c>
      <c r="X62">
        <f>IF(AND(X11&lt;=$B$52,X11&gt;$C$52),Heat_map!X13,0)</f>
        <v>0</v>
      </c>
      <c r="Y62">
        <f>IF(AND(Y11&lt;=$B$52,Y11&gt;$C$52),Heat_map!Y13,0)</f>
        <v>0</v>
      </c>
      <c r="Z62">
        <f>IF(AND(Z11&lt;=$B$52,Z11&gt;$C$52),Heat_map!Z13,0)</f>
        <v>0</v>
      </c>
      <c r="AA62">
        <f>IF(AND(AA11&lt;=$B$52,AA11&gt;$C$52),Heat_map!AA13,0)</f>
        <v>0</v>
      </c>
      <c r="AB62">
        <f>IF(AND(AB11&lt;=$B$52,AB11&gt;$C$52),Heat_map!AB13,0)</f>
        <v>0</v>
      </c>
      <c r="AC62">
        <f>IF(AND(AC11&lt;=$B$52,AC11&gt;$C$52),Heat_map!AC13,0)</f>
        <v>0</v>
      </c>
      <c r="AD62">
        <f>IF(AND(AD11&lt;=$B$52,AD11&gt;$C$52),Heat_map!AD13,0)</f>
        <v>0</v>
      </c>
      <c r="AE62">
        <f>IF(AND(AE11&lt;=$B$52,AE11&gt;$C$52),Heat_map!AE13,0)</f>
        <v>0</v>
      </c>
      <c r="AF62">
        <f>IF(AND(AF11&lt;=$B$52,AF11&gt;$C$52),Heat_map!AF13,0)</f>
        <v>0</v>
      </c>
    </row>
    <row r="63" spans="1:32" x14ac:dyDescent="0.2">
      <c r="A63" s="36">
        <f>A50</f>
        <v>67.5</v>
      </c>
      <c r="B63">
        <f>IF(AND(B12&lt;=$B$52,B12&gt;$C$52),Heat_map!B14,0)</f>
        <v>0</v>
      </c>
      <c r="C63">
        <f>IF(AND(C12&lt;=$B$52,C12&gt;$C$52),Heat_map!C14,0)</f>
        <v>0</v>
      </c>
      <c r="D63">
        <f>IF(AND(D12&lt;=$B$52,D12&gt;$C$52),Heat_map!D14,0)</f>
        <v>0</v>
      </c>
      <c r="E63">
        <f>IF(AND(E12&lt;=$B$52,E12&gt;$C$52),Heat_map!E14,0)</f>
        <v>0</v>
      </c>
      <c r="F63">
        <f>IF(AND(F12&lt;=$B$52,F12&gt;$C$52),Heat_map!F14,0)</f>
        <v>0</v>
      </c>
      <c r="G63">
        <f>IF(AND(G12&lt;=$B$52,G12&gt;$C$52),Heat_map!G14,0)</f>
        <v>0</v>
      </c>
      <c r="H63">
        <f>IF(AND(H12&lt;=$B$52,H12&gt;$C$52),Heat_map!H14,0)</f>
        <v>0</v>
      </c>
      <c r="I63">
        <f>IF(AND(I12&lt;=$B$52,I12&gt;$C$52),Heat_map!I14,0)</f>
        <v>0</v>
      </c>
      <c r="J63">
        <f>IF(AND(J12&lt;=$B$52,J12&gt;$C$52),Heat_map!J14,0)</f>
        <v>0</v>
      </c>
      <c r="K63">
        <f>IF(AND(K12&lt;=$B$52,K12&gt;$C$52),Heat_map!K14,0)</f>
        <v>0</v>
      </c>
      <c r="L63">
        <f>IF(AND(L12&lt;=$B$52,L12&gt;$C$52),Heat_map!L14,0)</f>
        <v>0</v>
      </c>
      <c r="M63">
        <f>IF(AND(M12&lt;=$B$52,M12&gt;$C$52),Heat_map!M14,0)</f>
        <v>0</v>
      </c>
      <c r="N63">
        <f>IF(AND(N12&lt;=$B$52,N12&gt;$C$52),Heat_map!N14,0)</f>
        <v>0</v>
      </c>
      <c r="O63">
        <f>IF(AND(O12&lt;=$B$52,O12&gt;$C$52),Heat_map!O14,0)</f>
        <v>0</v>
      </c>
      <c r="P63">
        <f>IF(AND(P12&lt;=$B$52,P12&gt;$C$52),Heat_map!P14,0)</f>
        <v>0</v>
      </c>
      <c r="Q63">
        <f>IF(AND(Q12&lt;=$B$52,Q12&gt;$C$52),Heat_map!Q14,0)</f>
        <v>0</v>
      </c>
      <c r="R63">
        <f>IF(AND(R12&lt;=$B$52,R12&gt;$C$52),Heat_map!R14,0)</f>
        <v>0</v>
      </c>
      <c r="S63">
        <f>IF(AND(S12&lt;=$B$52,S12&gt;$C$52),Heat_map!S14,0)</f>
        <v>0</v>
      </c>
      <c r="T63">
        <f>IF(AND(T12&lt;=$B$52,T12&gt;$C$52),Heat_map!T14,0)</f>
        <v>0</v>
      </c>
      <c r="U63">
        <f>IF(AND(U12&lt;=$B$52,U12&gt;$C$52),Heat_map!U14,0)</f>
        <v>0</v>
      </c>
      <c r="V63">
        <f>IF(AND(V12&lt;=$B$52,V12&gt;$C$52),Heat_map!V14,0)</f>
        <v>0</v>
      </c>
      <c r="W63">
        <f>IF(AND(W12&lt;=$B$52,W12&gt;$C$52),Heat_map!W14,0)</f>
        <v>0</v>
      </c>
      <c r="X63">
        <f>IF(AND(X12&lt;=$B$52,X12&gt;$C$52),Heat_map!X14,0)</f>
        <v>0</v>
      </c>
      <c r="Y63">
        <f>IF(AND(Y12&lt;=$B$52,Y12&gt;$C$52),Heat_map!Y14,0)</f>
        <v>0</v>
      </c>
      <c r="Z63">
        <f>IF(AND(Z12&lt;=$B$52,Z12&gt;$C$52),Heat_map!Z14,0)</f>
        <v>0</v>
      </c>
      <c r="AA63">
        <f>IF(AND(AA12&lt;=$B$52,AA12&gt;$C$52),Heat_map!AA14,0)</f>
        <v>0</v>
      </c>
      <c r="AB63">
        <f>IF(AND(AB12&lt;=$B$52,AB12&gt;$C$52),Heat_map!AB14,0)</f>
        <v>0</v>
      </c>
      <c r="AC63">
        <f>IF(AND(AC12&lt;=$B$52,AC12&gt;$C$52),Heat_map!AC14,0)</f>
        <v>0</v>
      </c>
      <c r="AD63">
        <f>IF(AND(AD12&lt;=$B$52,AD12&gt;$C$52),Heat_map!AD14,0)</f>
        <v>0</v>
      </c>
      <c r="AE63">
        <f>IF(AND(AE12&lt;=$B$52,AE12&gt;$C$52),Heat_map!AE14,0)</f>
        <v>0</v>
      </c>
      <c r="AF63">
        <f>IF(AND(AF12&lt;=$B$52,AF12&gt;$C$52),Heat_map!AF14,0)</f>
        <v>0</v>
      </c>
    </row>
    <row r="64" spans="1:32" x14ac:dyDescent="0.2">
      <c r="A64" s="36">
        <f t="shared" ref="A64" si="17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F76" si="18">A53</f>
        <v>Midpoint age / salary</v>
      </c>
      <c r="B66" s="36">
        <f t="shared" si="18"/>
        <v>2500</v>
      </c>
      <c r="C66" s="36">
        <f t="shared" si="18"/>
        <v>7500</v>
      </c>
      <c r="D66" s="36">
        <f t="shared" si="18"/>
        <v>12500</v>
      </c>
      <c r="E66" s="36">
        <f t="shared" si="18"/>
        <v>17500</v>
      </c>
      <c r="F66" s="36">
        <f t="shared" si="18"/>
        <v>22500</v>
      </c>
      <c r="G66" s="36">
        <f t="shared" si="18"/>
        <v>27500</v>
      </c>
      <c r="H66" s="36">
        <f t="shared" si="18"/>
        <v>32500</v>
      </c>
      <c r="I66" s="36">
        <f t="shared" si="18"/>
        <v>37500</v>
      </c>
      <c r="J66" s="36">
        <f t="shared" si="18"/>
        <v>42500</v>
      </c>
      <c r="K66" s="36">
        <f t="shared" si="18"/>
        <v>47500</v>
      </c>
      <c r="L66" s="36">
        <f t="shared" si="18"/>
        <v>52500</v>
      </c>
      <c r="M66" s="36">
        <f t="shared" si="18"/>
        <v>57500</v>
      </c>
      <c r="N66" s="36">
        <f t="shared" si="18"/>
        <v>62500</v>
      </c>
      <c r="O66" s="36">
        <f t="shared" si="18"/>
        <v>67500</v>
      </c>
      <c r="P66" s="36">
        <f t="shared" si="18"/>
        <v>72500</v>
      </c>
      <c r="Q66" s="36">
        <f t="shared" si="18"/>
        <v>77500</v>
      </c>
      <c r="R66" s="36">
        <f t="shared" si="18"/>
        <v>82500</v>
      </c>
      <c r="S66" s="36">
        <f t="shared" si="18"/>
        <v>87500</v>
      </c>
      <c r="T66" s="36">
        <f t="shared" si="18"/>
        <v>92500</v>
      </c>
      <c r="U66" s="36">
        <f t="shared" si="18"/>
        <v>97500</v>
      </c>
      <c r="V66" s="36">
        <f t="shared" si="18"/>
        <v>102500</v>
      </c>
      <c r="W66" s="36">
        <f t="shared" si="18"/>
        <v>107500</v>
      </c>
      <c r="X66" s="36">
        <f t="shared" si="18"/>
        <v>112500</v>
      </c>
      <c r="Y66" s="36">
        <f t="shared" si="18"/>
        <v>117500</v>
      </c>
      <c r="Z66" s="36">
        <f t="shared" si="18"/>
        <v>122500</v>
      </c>
      <c r="AA66" s="36">
        <f t="shared" si="18"/>
        <v>127500</v>
      </c>
      <c r="AB66" s="36">
        <f t="shared" si="18"/>
        <v>132500</v>
      </c>
      <c r="AC66" s="36">
        <f t="shared" si="18"/>
        <v>137500</v>
      </c>
      <c r="AD66" s="36">
        <f t="shared" si="18"/>
        <v>142500</v>
      </c>
      <c r="AE66" s="36">
        <f t="shared" si="18"/>
        <v>147500</v>
      </c>
      <c r="AF66" s="36">
        <f t="shared" si="18"/>
        <v>200000</v>
      </c>
    </row>
    <row r="67" spans="1:32" x14ac:dyDescent="0.2">
      <c r="A67" s="36">
        <f t="shared" si="18"/>
        <v>22.5</v>
      </c>
      <c r="B67">
        <f>IF(AND(B3&lt;=$B$65,B3&gt;$C$65),Heat_map!B5,0)</f>
        <v>0</v>
      </c>
      <c r="C67">
        <f>IF(AND(C3&lt;=$B$65,C3&gt;$C$65),Heat_map!C5,0)</f>
        <v>0</v>
      </c>
      <c r="D67">
        <f>IF(AND(D3&lt;=$B$65,D3&gt;$C$65),Heat_map!D5,0)</f>
        <v>0</v>
      </c>
      <c r="E67">
        <f>IF(AND(E3&lt;=$B$65,E3&gt;$C$65),Heat_map!E5,0)</f>
        <v>0</v>
      </c>
      <c r="F67">
        <f>IF(AND(F3&lt;=$B$65,F3&gt;$C$65),Heat_map!F5,0)</f>
        <v>219</v>
      </c>
      <c r="G67">
        <f>IF(AND(G3&lt;=$B$65,G3&gt;$C$65),Heat_map!G5,0)</f>
        <v>0</v>
      </c>
      <c r="H67">
        <f>IF(AND(H3&lt;=$B$65,H3&gt;$C$65),Heat_map!H5,0)</f>
        <v>0</v>
      </c>
      <c r="I67">
        <f>IF(AND(I3&lt;=$B$65,I3&gt;$C$65),Heat_map!I5,0)</f>
        <v>0</v>
      </c>
      <c r="J67">
        <f>IF(AND(J3&lt;=$B$65,J3&gt;$C$65),Heat_map!J5,0)</f>
        <v>0</v>
      </c>
      <c r="K67">
        <f>IF(AND(K3&lt;=$B$65,K3&gt;$C$65),Heat_map!K5,0)</f>
        <v>0</v>
      </c>
      <c r="L67">
        <f>IF(AND(L3&lt;=$B$65,L3&gt;$C$65),Heat_map!L5,0)</f>
        <v>0</v>
      </c>
      <c r="M67">
        <f>IF(AND(M3&lt;=$B$65,M3&gt;$C$65),Heat_map!M5,0)</f>
        <v>0</v>
      </c>
      <c r="N67">
        <f>IF(AND(N3&lt;=$B$65,N3&gt;$C$65),Heat_map!N5,0)</f>
        <v>0</v>
      </c>
      <c r="O67">
        <f>IF(AND(O3&lt;=$B$65,O3&gt;$C$65),Heat_map!O5,0)</f>
        <v>0</v>
      </c>
      <c r="P67">
        <f>IF(AND(P3&lt;=$B$65,P3&gt;$C$65),Heat_map!P5,0)</f>
        <v>0</v>
      </c>
      <c r="Q67">
        <f>IF(AND(Q3&lt;=$B$65,Q3&gt;$C$65),Heat_map!Q5,0)</f>
        <v>0</v>
      </c>
      <c r="R67">
        <f>IF(AND(R3&lt;=$B$65,R3&gt;$C$65),Heat_map!R5,0)</f>
        <v>0</v>
      </c>
      <c r="S67">
        <f>IF(AND(S3&lt;=$B$65,S3&gt;$C$65),Heat_map!S5,0)</f>
        <v>0</v>
      </c>
      <c r="T67">
        <f>IF(AND(T3&lt;=$B$65,T3&gt;$C$65),Heat_map!T5,0)</f>
        <v>0</v>
      </c>
      <c r="U67">
        <f>IF(AND(U3&lt;=$B$65,U3&gt;$C$65),Heat_map!U5,0)</f>
        <v>0</v>
      </c>
      <c r="V67">
        <f>IF(AND(V3&lt;=$B$65,V3&gt;$C$65),Heat_map!V5,0)</f>
        <v>0</v>
      </c>
      <c r="W67">
        <f>IF(AND(W3&lt;=$B$65,W3&gt;$C$65),Heat_map!W5,0)</f>
        <v>0</v>
      </c>
      <c r="X67">
        <f>IF(AND(X3&lt;=$B$65,X3&gt;$C$65),Heat_map!X5,0)</f>
        <v>0</v>
      </c>
      <c r="Y67">
        <f>IF(AND(Y3&lt;=$B$65,Y3&gt;$C$65),Heat_map!Y5,0)</f>
        <v>0</v>
      </c>
      <c r="Z67">
        <f>IF(AND(Z3&lt;=$B$65,Z3&gt;$C$65),Heat_map!Z5,0)</f>
        <v>0</v>
      </c>
      <c r="AA67">
        <f>IF(AND(AA3&lt;=$B$65,AA3&gt;$C$65),Heat_map!AA5,0)</f>
        <v>0</v>
      </c>
      <c r="AB67">
        <f>IF(AND(AB3&lt;=$B$65,AB3&gt;$C$65),Heat_map!AB5,0)</f>
        <v>0</v>
      </c>
      <c r="AC67">
        <f>IF(AND(AC3&lt;=$B$65,AC3&gt;$C$65),Heat_map!AC5,0)</f>
        <v>0</v>
      </c>
      <c r="AD67">
        <f>IF(AND(AD3&lt;=$B$65,AD3&gt;$C$65),Heat_map!AD5,0)</f>
        <v>0</v>
      </c>
      <c r="AE67">
        <f>IF(AND(AE3&lt;=$B$65,AE3&gt;$C$65),Heat_map!AE5,0)</f>
        <v>0</v>
      </c>
      <c r="AF67">
        <f>IF(AND(AF3&lt;=$B$65,AF3&gt;$C$65),Heat_map!AF5,0)</f>
        <v>0</v>
      </c>
    </row>
    <row r="68" spans="1:32" x14ac:dyDescent="0.2">
      <c r="A68" s="36">
        <f t="shared" si="18"/>
        <v>27.5</v>
      </c>
      <c r="B68">
        <f>IF(AND(B4&lt;=$B$65,B4&gt;$C$65),Heat_map!B6,0)</f>
        <v>0</v>
      </c>
      <c r="C68">
        <f>IF(AND(C4&lt;=$B$65,C4&gt;$C$65),Heat_map!C6,0)</f>
        <v>0</v>
      </c>
      <c r="D68">
        <f>IF(AND(D4&lt;=$B$65,D4&gt;$C$65),Heat_map!D6,0)</f>
        <v>0</v>
      </c>
      <c r="E68">
        <f>IF(AND(E4&lt;=$B$65,E4&gt;$C$65),Heat_map!E6,0)</f>
        <v>0</v>
      </c>
      <c r="F68">
        <f>IF(AND(F4&lt;=$B$65,F4&gt;$C$65),Heat_map!F6,0)</f>
        <v>0</v>
      </c>
      <c r="G68">
        <f>IF(AND(G4&lt;=$B$65,G4&gt;$C$65),Heat_map!G6,0)</f>
        <v>1209</v>
      </c>
      <c r="H68">
        <f>IF(AND(H4&lt;=$B$65,H4&gt;$C$65),Heat_map!H6,0)</f>
        <v>0</v>
      </c>
      <c r="I68">
        <f>IF(AND(I4&lt;=$B$65,I4&gt;$C$65),Heat_map!I6,0)</f>
        <v>0</v>
      </c>
      <c r="J68">
        <f>IF(AND(J4&lt;=$B$65,J4&gt;$C$65),Heat_map!J6,0)</f>
        <v>0</v>
      </c>
      <c r="K68">
        <f>IF(AND(K4&lt;=$B$65,K4&gt;$C$65),Heat_map!K6,0)</f>
        <v>0</v>
      </c>
      <c r="L68">
        <f>IF(AND(L4&lt;=$B$65,L4&gt;$C$65),Heat_map!L6,0)</f>
        <v>0</v>
      </c>
      <c r="M68">
        <f>IF(AND(M4&lt;=$B$65,M4&gt;$C$65),Heat_map!M6,0)</f>
        <v>0</v>
      </c>
      <c r="N68">
        <f>IF(AND(N4&lt;=$B$65,N4&gt;$C$65),Heat_map!N6,0)</f>
        <v>0</v>
      </c>
      <c r="O68">
        <f>IF(AND(O4&lt;=$B$65,O4&gt;$C$65),Heat_map!O6,0)</f>
        <v>0</v>
      </c>
      <c r="P68">
        <f>IF(AND(P4&lt;=$B$65,P4&gt;$C$65),Heat_map!P6,0)</f>
        <v>0</v>
      </c>
      <c r="Q68">
        <f>IF(AND(Q4&lt;=$B$65,Q4&gt;$C$65),Heat_map!Q6,0)</f>
        <v>0</v>
      </c>
      <c r="R68">
        <f>IF(AND(R4&lt;=$B$65,R4&gt;$C$65),Heat_map!R6,0)</f>
        <v>0</v>
      </c>
      <c r="S68">
        <f>IF(AND(S4&lt;=$B$65,S4&gt;$C$65),Heat_map!S6,0)</f>
        <v>0</v>
      </c>
      <c r="T68">
        <f>IF(AND(T4&lt;=$B$65,T4&gt;$C$65),Heat_map!T6,0)</f>
        <v>0</v>
      </c>
      <c r="U68">
        <f>IF(AND(U4&lt;=$B$65,U4&gt;$C$65),Heat_map!U6,0)</f>
        <v>0</v>
      </c>
      <c r="V68">
        <f>IF(AND(V4&lt;=$B$65,V4&gt;$C$65),Heat_map!V6,0)</f>
        <v>0</v>
      </c>
      <c r="W68">
        <f>IF(AND(W4&lt;=$B$65,W4&gt;$C$65),Heat_map!W6,0)</f>
        <v>0</v>
      </c>
      <c r="X68">
        <f>IF(AND(X4&lt;=$B$65,X4&gt;$C$65),Heat_map!X6,0)</f>
        <v>0</v>
      </c>
      <c r="Y68">
        <f>IF(AND(Y4&lt;=$B$65,Y4&gt;$C$65),Heat_map!Y6,0)</f>
        <v>0</v>
      </c>
      <c r="Z68">
        <f>IF(AND(Z4&lt;=$B$65,Z4&gt;$C$65),Heat_map!Z6,0)</f>
        <v>0</v>
      </c>
      <c r="AA68">
        <f>IF(AND(AA4&lt;=$B$65,AA4&gt;$C$65),Heat_map!AA6,0)</f>
        <v>0</v>
      </c>
      <c r="AB68">
        <f>IF(AND(AB4&lt;=$B$65,AB4&gt;$C$65),Heat_map!AB6,0)</f>
        <v>0</v>
      </c>
      <c r="AC68">
        <f>IF(AND(AC4&lt;=$B$65,AC4&gt;$C$65),Heat_map!AC6,0)</f>
        <v>0</v>
      </c>
      <c r="AD68">
        <f>IF(AND(AD4&lt;=$B$65,AD4&gt;$C$65),Heat_map!AD6,0)</f>
        <v>0</v>
      </c>
      <c r="AE68">
        <f>IF(AND(AE4&lt;=$B$65,AE4&gt;$C$65),Heat_map!AE6,0)</f>
        <v>0</v>
      </c>
      <c r="AF68">
        <f>IF(AND(AF4&lt;=$B$65,AF4&gt;$C$65),Heat_map!AF6,0)</f>
        <v>0</v>
      </c>
    </row>
    <row r="69" spans="1:32" x14ac:dyDescent="0.2">
      <c r="A69" s="36">
        <f t="shared" si="18"/>
        <v>32.5</v>
      </c>
      <c r="B69">
        <f>IF(AND(B5&lt;=$B$65,B5&gt;$C$65),Heat_map!B7,0)</f>
        <v>0</v>
      </c>
      <c r="C69">
        <f>IF(AND(C5&lt;=$B$65,C5&gt;$C$65),Heat_map!C7,0)</f>
        <v>0</v>
      </c>
      <c r="D69">
        <f>IF(AND(D5&lt;=$B$65,D5&gt;$C$65),Heat_map!D7,0)</f>
        <v>0</v>
      </c>
      <c r="E69">
        <f>IF(AND(E5&lt;=$B$65,E5&gt;$C$65),Heat_map!E7,0)</f>
        <v>0</v>
      </c>
      <c r="F69">
        <f>IF(AND(F5&lt;=$B$65,F5&gt;$C$65),Heat_map!F7,0)</f>
        <v>0</v>
      </c>
      <c r="G69">
        <f>IF(AND(G5&lt;=$B$65,G5&gt;$C$65),Heat_map!G7,0)</f>
        <v>0</v>
      </c>
      <c r="H69">
        <f>IF(AND(H5&lt;=$B$65,H5&gt;$C$65),Heat_map!H7,0)</f>
        <v>5863</v>
      </c>
      <c r="I69">
        <f>IF(AND(I5&lt;=$B$65,I5&gt;$C$65),Heat_map!I7,0)</f>
        <v>0</v>
      </c>
      <c r="J69">
        <f>IF(AND(J5&lt;=$B$65,J5&gt;$C$65),Heat_map!J7,0)</f>
        <v>0</v>
      </c>
      <c r="K69">
        <f>IF(AND(K5&lt;=$B$65,K5&gt;$C$65),Heat_map!K7,0)</f>
        <v>0</v>
      </c>
      <c r="L69">
        <f>IF(AND(L5&lt;=$B$65,L5&gt;$C$65),Heat_map!L7,0)</f>
        <v>0</v>
      </c>
      <c r="M69">
        <f>IF(AND(M5&lt;=$B$65,M5&gt;$C$65),Heat_map!M7,0)</f>
        <v>0</v>
      </c>
      <c r="N69">
        <f>IF(AND(N5&lt;=$B$65,N5&gt;$C$65),Heat_map!N7,0)</f>
        <v>0</v>
      </c>
      <c r="O69">
        <f>IF(AND(O5&lt;=$B$65,O5&gt;$C$65),Heat_map!O7,0)</f>
        <v>0</v>
      </c>
      <c r="P69">
        <f>IF(AND(P5&lt;=$B$65,P5&gt;$C$65),Heat_map!P7,0)</f>
        <v>0</v>
      </c>
      <c r="Q69">
        <f>IF(AND(Q5&lt;=$B$65,Q5&gt;$C$65),Heat_map!Q7,0)</f>
        <v>0</v>
      </c>
      <c r="R69">
        <f>IF(AND(R5&lt;=$B$65,R5&gt;$C$65),Heat_map!R7,0)</f>
        <v>0</v>
      </c>
      <c r="S69">
        <f>IF(AND(S5&lt;=$B$65,S5&gt;$C$65),Heat_map!S7,0)</f>
        <v>0</v>
      </c>
      <c r="T69">
        <f>IF(AND(T5&lt;=$B$65,T5&gt;$C$65),Heat_map!T7,0)</f>
        <v>0</v>
      </c>
      <c r="U69">
        <f>IF(AND(U5&lt;=$B$65,U5&gt;$C$65),Heat_map!U7,0)</f>
        <v>0</v>
      </c>
      <c r="V69">
        <f>IF(AND(V5&lt;=$B$65,V5&gt;$C$65),Heat_map!V7,0)</f>
        <v>0</v>
      </c>
      <c r="W69">
        <f>IF(AND(W5&lt;=$B$65,W5&gt;$C$65),Heat_map!W7,0)</f>
        <v>0</v>
      </c>
      <c r="X69">
        <f>IF(AND(X5&lt;=$B$65,X5&gt;$C$65),Heat_map!X7,0)</f>
        <v>0</v>
      </c>
      <c r="Y69">
        <f>IF(AND(Y5&lt;=$B$65,Y5&gt;$C$65),Heat_map!Y7,0)</f>
        <v>0</v>
      </c>
      <c r="Z69">
        <f>IF(AND(Z5&lt;=$B$65,Z5&gt;$C$65),Heat_map!Z7,0)</f>
        <v>0</v>
      </c>
      <c r="AA69">
        <f>IF(AND(AA5&lt;=$B$65,AA5&gt;$C$65),Heat_map!AA7,0)</f>
        <v>0</v>
      </c>
      <c r="AB69">
        <f>IF(AND(AB5&lt;=$B$65,AB5&gt;$C$65),Heat_map!AB7,0)</f>
        <v>0</v>
      </c>
      <c r="AC69">
        <f>IF(AND(AC5&lt;=$B$65,AC5&gt;$C$65),Heat_map!AC7,0)</f>
        <v>0</v>
      </c>
      <c r="AD69">
        <f>IF(AND(AD5&lt;=$B$65,AD5&gt;$C$65),Heat_map!AD7,0)</f>
        <v>0</v>
      </c>
      <c r="AE69">
        <f>IF(AND(AE5&lt;=$B$65,AE5&gt;$C$65),Heat_map!AE7,0)</f>
        <v>0</v>
      </c>
      <c r="AF69">
        <f>IF(AND(AF5&lt;=$B$65,AF5&gt;$C$65),Heat_map!AF7,0)</f>
        <v>0</v>
      </c>
    </row>
    <row r="70" spans="1:32" x14ac:dyDescent="0.2">
      <c r="A70" s="36">
        <f t="shared" si="18"/>
        <v>37.5</v>
      </c>
      <c r="B70">
        <f>IF(AND(B6&lt;=$B$65,B6&gt;$C$65),Heat_map!B8,0)</f>
        <v>0</v>
      </c>
      <c r="C70">
        <f>IF(AND(C6&lt;=$B$65,C6&gt;$C$65),Heat_map!C8,0)</f>
        <v>0</v>
      </c>
      <c r="D70">
        <f>IF(AND(D6&lt;=$B$65,D6&gt;$C$65),Heat_map!D8,0)</f>
        <v>0</v>
      </c>
      <c r="E70">
        <f>IF(AND(E6&lt;=$B$65,E6&gt;$C$65),Heat_map!E8,0)</f>
        <v>0</v>
      </c>
      <c r="F70">
        <f>IF(AND(F6&lt;=$B$65,F6&gt;$C$65),Heat_map!F8,0)</f>
        <v>0</v>
      </c>
      <c r="G70">
        <f>IF(AND(G6&lt;=$B$65,G6&gt;$C$65),Heat_map!G8,0)</f>
        <v>0</v>
      </c>
      <c r="H70">
        <f>IF(AND(H6&lt;=$B$65,H6&gt;$C$65),Heat_map!H8,0)</f>
        <v>0</v>
      </c>
      <c r="I70">
        <f>IF(AND(I6&lt;=$B$65,I6&gt;$C$65),Heat_map!I8,0)</f>
        <v>4804</v>
      </c>
      <c r="J70">
        <f>IF(AND(J6&lt;=$B$65,J6&gt;$C$65),Heat_map!J8,0)</f>
        <v>0</v>
      </c>
      <c r="K70">
        <f>IF(AND(K6&lt;=$B$65,K6&gt;$C$65),Heat_map!K8,0)</f>
        <v>0</v>
      </c>
      <c r="L70">
        <f>IF(AND(L6&lt;=$B$65,L6&gt;$C$65),Heat_map!L8,0)</f>
        <v>0</v>
      </c>
      <c r="M70">
        <f>IF(AND(M6&lt;=$B$65,M6&gt;$C$65),Heat_map!M8,0)</f>
        <v>0</v>
      </c>
      <c r="N70">
        <f>IF(AND(N6&lt;=$B$65,N6&gt;$C$65),Heat_map!N8,0)</f>
        <v>0</v>
      </c>
      <c r="O70">
        <f>IF(AND(O6&lt;=$B$65,O6&gt;$C$65),Heat_map!O8,0)</f>
        <v>0</v>
      </c>
      <c r="P70">
        <f>IF(AND(P6&lt;=$B$65,P6&gt;$C$65),Heat_map!P8,0)</f>
        <v>0</v>
      </c>
      <c r="Q70">
        <f>IF(AND(Q6&lt;=$B$65,Q6&gt;$C$65),Heat_map!Q8,0)</f>
        <v>0</v>
      </c>
      <c r="R70">
        <f>IF(AND(R6&lt;=$B$65,R6&gt;$C$65),Heat_map!R8,0)</f>
        <v>0</v>
      </c>
      <c r="S70">
        <f>IF(AND(S6&lt;=$B$65,S6&gt;$C$65),Heat_map!S8,0)</f>
        <v>0</v>
      </c>
      <c r="T70">
        <f>IF(AND(T6&lt;=$B$65,T6&gt;$C$65),Heat_map!T8,0)</f>
        <v>0</v>
      </c>
      <c r="U70">
        <f>IF(AND(U6&lt;=$B$65,U6&gt;$C$65),Heat_map!U8,0)</f>
        <v>0</v>
      </c>
      <c r="V70">
        <f>IF(AND(V6&lt;=$B$65,V6&gt;$C$65),Heat_map!V8,0)</f>
        <v>0</v>
      </c>
      <c r="W70">
        <f>IF(AND(W6&lt;=$B$65,W6&gt;$C$65),Heat_map!W8,0)</f>
        <v>0</v>
      </c>
      <c r="X70">
        <f>IF(AND(X6&lt;=$B$65,X6&gt;$C$65),Heat_map!X8,0)</f>
        <v>0</v>
      </c>
      <c r="Y70">
        <f>IF(AND(Y6&lt;=$B$65,Y6&gt;$C$65),Heat_map!Y8,0)</f>
        <v>0</v>
      </c>
      <c r="Z70">
        <f>IF(AND(Z6&lt;=$B$65,Z6&gt;$C$65),Heat_map!Z8,0)</f>
        <v>0</v>
      </c>
      <c r="AA70">
        <f>IF(AND(AA6&lt;=$B$65,AA6&gt;$C$65),Heat_map!AA8,0)</f>
        <v>0</v>
      </c>
      <c r="AB70">
        <f>IF(AND(AB6&lt;=$B$65,AB6&gt;$C$65),Heat_map!AB8,0)</f>
        <v>0</v>
      </c>
      <c r="AC70">
        <f>IF(AND(AC6&lt;=$B$65,AC6&gt;$C$65),Heat_map!AC8,0)</f>
        <v>0</v>
      </c>
      <c r="AD70">
        <f>IF(AND(AD6&lt;=$B$65,AD6&gt;$C$65),Heat_map!AD8,0)</f>
        <v>0</v>
      </c>
      <c r="AE70">
        <f>IF(AND(AE6&lt;=$B$65,AE6&gt;$C$65),Heat_map!AE8,0)</f>
        <v>0</v>
      </c>
      <c r="AF70">
        <f>IF(AND(AF6&lt;=$B$65,AF6&gt;$C$65),Heat_map!AF8,0)</f>
        <v>0</v>
      </c>
    </row>
    <row r="71" spans="1:32" x14ac:dyDescent="0.2">
      <c r="A71" s="36">
        <f t="shared" si="18"/>
        <v>42.5</v>
      </c>
      <c r="B71">
        <f>IF(AND(B7&lt;=$B$65,B7&gt;$C$65),Heat_map!B9,0)</f>
        <v>0</v>
      </c>
      <c r="C71">
        <f>IF(AND(C7&lt;=$B$65,C7&gt;$C$65),Heat_map!C9,0)</f>
        <v>0</v>
      </c>
      <c r="D71">
        <f>IF(AND(D7&lt;=$B$65,D7&gt;$C$65),Heat_map!D9,0)</f>
        <v>0</v>
      </c>
      <c r="E71">
        <f>IF(AND(E7&lt;=$B$65,E7&gt;$C$65),Heat_map!E9,0)</f>
        <v>0</v>
      </c>
      <c r="F71">
        <f>IF(AND(F7&lt;=$B$65,F7&gt;$C$65),Heat_map!F9,0)</f>
        <v>0</v>
      </c>
      <c r="G71">
        <f>IF(AND(G7&lt;=$B$65,G7&gt;$C$65),Heat_map!G9,0)</f>
        <v>0</v>
      </c>
      <c r="H71">
        <f>IF(AND(H7&lt;=$B$65,H7&gt;$C$65),Heat_map!H9,0)</f>
        <v>0</v>
      </c>
      <c r="I71">
        <f>IF(AND(I7&lt;=$B$65,I7&gt;$C$65),Heat_map!I9,0)</f>
        <v>0</v>
      </c>
      <c r="J71">
        <f>IF(AND(J7&lt;=$B$65,J7&gt;$C$65),Heat_map!J9,0)</f>
        <v>5017</v>
      </c>
      <c r="K71">
        <f>IF(AND(K7&lt;=$B$65,K7&gt;$C$65),Heat_map!K9,0)</f>
        <v>4498</v>
      </c>
      <c r="L71">
        <f>IF(AND(L7&lt;=$B$65,L7&gt;$C$65),Heat_map!L9,0)</f>
        <v>0</v>
      </c>
      <c r="M71">
        <f>IF(AND(M7&lt;=$B$65,M7&gt;$C$65),Heat_map!M9,0)</f>
        <v>0</v>
      </c>
      <c r="N71">
        <f>IF(AND(N7&lt;=$B$65,N7&gt;$C$65),Heat_map!N9,0)</f>
        <v>0</v>
      </c>
      <c r="O71">
        <f>IF(AND(O7&lt;=$B$65,O7&gt;$C$65),Heat_map!O9,0)</f>
        <v>0</v>
      </c>
      <c r="P71">
        <f>IF(AND(P7&lt;=$B$65,P7&gt;$C$65),Heat_map!P9,0)</f>
        <v>0</v>
      </c>
      <c r="Q71">
        <f>IF(AND(Q7&lt;=$B$65,Q7&gt;$C$65),Heat_map!Q9,0)</f>
        <v>0</v>
      </c>
      <c r="R71">
        <f>IF(AND(R7&lt;=$B$65,R7&gt;$C$65),Heat_map!R9,0)</f>
        <v>0</v>
      </c>
      <c r="S71">
        <f>IF(AND(S7&lt;=$B$65,S7&gt;$C$65),Heat_map!S9,0)</f>
        <v>0</v>
      </c>
      <c r="T71">
        <f>IF(AND(T7&lt;=$B$65,T7&gt;$C$65),Heat_map!T9,0)</f>
        <v>0</v>
      </c>
      <c r="U71">
        <f>IF(AND(U7&lt;=$B$65,U7&gt;$C$65),Heat_map!U9,0)</f>
        <v>0</v>
      </c>
      <c r="V71">
        <f>IF(AND(V7&lt;=$B$65,V7&gt;$C$65),Heat_map!V9,0)</f>
        <v>0</v>
      </c>
      <c r="W71">
        <f>IF(AND(W7&lt;=$B$65,W7&gt;$C$65),Heat_map!W9,0)</f>
        <v>0</v>
      </c>
      <c r="X71">
        <f>IF(AND(X7&lt;=$B$65,X7&gt;$C$65),Heat_map!X9,0)</f>
        <v>0</v>
      </c>
      <c r="Y71">
        <f>IF(AND(Y7&lt;=$B$65,Y7&gt;$C$65),Heat_map!Y9,0)</f>
        <v>0</v>
      </c>
      <c r="Z71">
        <f>IF(AND(Z7&lt;=$B$65,Z7&gt;$C$65),Heat_map!Z9,0)</f>
        <v>0</v>
      </c>
      <c r="AA71">
        <f>IF(AND(AA7&lt;=$B$65,AA7&gt;$C$65),Heat_map!AA9,0)</f>
        <v>0</v>
      </c>
      <c r="AB71">
        <f>IF(AND(AB7&lt;=$B$65,AB7&gt;$C$65),Heat_map!AB9,0)</f>
        <v>0</v>
      </c>
      <c r="AC71">
        <f>IF(AND(AC7&lt;=$B$65,AC7&gt;$C$65),Heat_map!AC9,0)</f>
        <v>0</v>
      </c>
      <c r="AD71">
        <f>IF(AND(AD7&lt;=$B$65,AD7&gt;$C$65),Heat_map!AD9,0)</f>
        <v>0</v>
      </c>
      <c r="AE71">
        <f>IF(AND(AE7&lt;=$B$65,AE7&gt;$C$65),Heat_map!AE9,0)</f>
        <v>0</v>
      </c>
      <c r="AF71">
        <f>IF(AND(AF7&lt;=$B$65,AF7&gt;$C$65),Heat_map!AF9,0)</f>
        <v>0</v>
      </c>
    </row>
    <row r="72" spans="1:32" x14ac:dyDescent="0.2">
      <c r="A72" s="36">
        <f t="shared" si="18"/>
        <v>47.5</v>
      </c>
      <c r="B72">
        <f>IF(AND(B8&lt;=$B$65,B8&gt;$C$65),Heat_map!B10,0)</f>
        <v>0</v>
      </c>
      <c r="C72">
        <f>IF(AND(C8&lt;=$B$65,C8&gt;$C$65),Heat_map!C10,0)</f>
        <v>0</v>
      </c>
      <c r="D72">
        <f>IF(AND(D8&lt;=$B$65,D8&gt;$C$65),Heat_map!D10,0)</f>
        <v>0</v>
      </c>
      <c r="E72">
        <f>IF(AND(E8&lt;=$B$65,E8&gt;$C$65),Heat_map!E10,0)</f>
        <v>0</v>
      </c>
      <c r="F72">
        <f>IF(AND(F8&lt;=$B$65,F8&gt;$C$65),Heat_map!F10,0)</f>
        <v>0</v>
      </c>
      <c r="G72">
        <f>IF(AND(G8&lt;=$B$65,G8&gt;$C$65),Heat_map!G10,0)</f>
        <v>0</v>
      </c>
      <c r="H72">
        <f>IF(AND(H8&lt;=$B$65,H8&gt;$C$65),Heat_map!H10,0)</f>
        <v>0</v>
      </c>
      <c r="I72">
        <f>IF(AND(I8&lt;=$B$65,I8&gt;$C$65),Heat_map!I10,0)</f>
        <v>0</v>
      </c>
      <c r="J72">
        <f>IF(AND(J8&lt;=$B$65,J8&gt;$C$65),Heat_map!J10,0)</f>
        <v>0</v>
      </c>
      <c r="K72">
        <f>IF(AND(K8&lt;=$B$65,K8&gt;$C$65),Heat_map!K10,0)</f>
        <v>3405</v>
      </c>
      <c r="L72">
        <f>IF(AND(L8&lt;=$B$65,L8&gt;$C$65),Heat_map!L10,0)</f>
        <v>2667</v>
      </c>
      <c r="M72">
        <f>IF(AND(M8&lt;=$B$65,M8&gt;$C$65),Heat_map!M10,0)</f>
        <v>2696</v>
      </c>
      <c r="N72">
        <f>IF(AND(N8&lt;=$B$65,N8&gt;$C$65),Heat_map!N10,0)</f>
        <v>2111</v>
      </c>
      <c r="O72">
        <f>IF(AND(O8&lt;=$B$65,O8&gt;$C$65),Heat_map!O10,0)</f>
        <v>1047</v>
      </c>
      <c r="P72">
        <f>IF(AND(P8&lt;=$B$65,P8&gt;$C$65),Heat_map!P10,0)</f>
        <v>850</v>
      </c>
      <c r="Q72">
        <f>IF(AND(Q8&lt;=$B$65,Q8&gt;$C$65),Heat_map!Q10,0)</f>
        <v>510</v>
      </c>
      <c r="R72">
        <f>IF(AND(R8&lt;=$B$65,R8&gt;$C$65),Heat_map!R10,0)</f>
        <v>352</v>
      </c>
      <c r="S72">
        <f>IF(AND(S8&lt;=$B$65,S8&gt;$C$65),Heat_map!S10,0)</f>
        <v>295</v>
      </c>
      <c r="T72">
        <f>IF(AND(T8&lt;=$B$65,T8&gt;$C$65),Heat_map!T10,0)</f>
        <v>265</v>
      </c>
      <c r="U72">
        <f>IF(AND(U8&lt;=$B$65,U8&gt;$C$65),Heat_map!U10,0)</f>
        <v>194</v>
      </c>
      <c r="V72">
        <f>IF(AND(V8&lt;=$B$65,V8&gt;$C$65),Heat_map!V10,0)</f>
        <v>154</v>
      </c>
      <c r="W72">
        <f>IF(AND(W8&lt;=$B$65,W8&gt;$C$65),Heat_map!W10,0)</f>
        <v>121</v>
      </c>
      <c r="X72">
        <f>IF(AND(X8&lt;=$B$65,X8&gt;$C$65),Heat_map!X10,0)</f>
        <v>71</v>
      </c>
      <c r="Y72">
        <f>IF(AND(Y8&lt;=$B$65,Y8&gt;$C$65),Heat_map!Y10,0)</f>
        <v>57</v>
      </c>
      <c r="Z72">
        <f>IF(AND(Z8&lt;=$B$65,Z8&gt;$C$65),Heat_map!Z10,0)</f>
        <v>66</v>
      </c>
      <c r="AA72">
        <f>IF(AND(AA8&lt;=$B$65,AA8&gt;$C$65),Heat_map!AA10,0)</f>
        <v>37</v>
      </c>
      <c r="AB72">
        <f>IF(AND(AB8&lt;=$B$65,AB8&gt;$C$65),Heat_map!AB10,0)</f>
        <v>31</v>
      </c>
      <c r="AC72">
        <f>IF(AND(AC8&lt;=$B$65,AC8&gt;$C$65),Heat_map!AC10,0)</f>
        <v>30</v>
      </c>
      <c r="AD72">
        <f>IF(AND(AD8&lt;=$B$65,AD8&gt;$C$65),Heat_map!AD10,0)</f>
        <v>25</v>
      </c>
      <c r="AE72">
        <f>IF(AND(AE8&lt;=$B$65,AE8&gt;$C$65),Heat_map!AE10,0)</f>
        <v>16</v>
      </c>
      <c r="AF72">
        <f>IF(AND(AF8&lt;=$B$65,AF8&gt;$C$65),Heat_map!AF10,0)</f>
        <v>108</v>
      </c>
    </row>
    <row r="73" spans="1:32" x14ac:dyDescent="0.2">
      <c r="A73" s="36">
        <f t="shared" si="18"/>
        <v>52.5</v>
      </c>
      <c r="B73">
        <f>IF(AND(B9&lt;=$B$65,B9&gt;$C$65),Heat_map!B11,0)</f>
        <v>0</v>
      </c>
      <c r="C73">
        <f>IF(AND(C9&lt;=$B$65,C9&gt;$C$65),Heat_map!C11,0)</f>
        <v>0</v>
      </c>
      <c r="D73">
        <f>IF(AND(D9&lt;=$B$65,D9&gt;$C$65),Heat_map!D11,0)</f>
        <v>0</v>
      </c>
      <c r="E73">
        <f>IF(AND(E9&lt;=$B$65,E9&gt;$C$65),Heat_map!E11,0)</f>
        <v>0</v>
      </c>
      <c r="F73">
        <f>IF(AND(F9&lt;=$B$65,F9&gt;$C$65),Heat_map!F11,0)</f>
        <v>0</v>
      </c>
      <c r="G73">
        <f>IF(AND(G9&lt;=$B$65,G9&gt;$C$65),Heat_map!G11,0)</f>
        <v>0</v>
      </c>
      <c r="H73">
        <f>IF(AND(H9&lt;=$B$65,H9&gt;$C$65),Heat_map!H11,0)</f>
        <v>0</v>
      </c>
      <c r="I73">
        <f>IF(AND(I9&lt;=$B$65,I9&gt;$C$65),Heat_map!I11,0)</f>
        <v>0</v>
      </c>
      <c r="J73">
        <f>IF(AND(J9&lt;=$B$65,J9&gt;$C$65),Heat_map!J11,0)</f>
        <v>0</v>
      </c>
      <c r="K73">
        <f>IF(AND(K9&lt;=$B$65,K9&gt;$C$65),Heat_map!K11,0)</f>
        <v>0</v>
      </c>
      <c r="L73">
        <f>IF(AND(L9&lt;=$B$65,L9&gt;$C$65),Heat_map!L11,0)</f>
        <v>0</v>
      </c>
      <c r="M73">
        <f>IF(AND(M9&lt;=$B$65,M9&gt;$C$65),Heat_map!M11,0)</f>
        <v>0</v>
      </c>
      <c r="N73">
        <f>IF(AND(N9&lt;=$B$65,N9&gt;$C$65),Heat_map!N11,0)</f>
        <v>0</v>
      </c>
      <c r="O73">
        <f>IF(AND(O9&lt;=$B$65,O9&gt;$C$65),Heat_map!O11,0)</f>
        <v>0</v>
      </c>
      <c r="P73">
        <f>IF(AND(P9&lt;=$B$65,P9&gt;$C$65),Heat_map!P11,0)</f>
        <v>0</v>
      </c>
      <c r="Q73">
        <f>IF(AND(Q9&lt;=$B$65,Q9&gt;$C$65),Heat_map!Q11,0)</f>
        <v>0</v>
      </c>
      <c r="R73">
        <f>IF(AND(R9&lt;=$B$65,R9&gt;$C$65),Heat_map!R11,0)</f>
        <v>0</v>
      </c>
      <c r="S73">
        <f>IF(AND(S9&lt;=$B$65,S9&gt;$C$65),Heat_map!S11,0)</f>
        <v>0</v>
      </c>
      <c r="T73">
        <f>IF(AND(T9&lt;=$B$65,T9&gt;$C$65),Heat_map!T11,0)</f>
        <v>0</v>
      </c>
      <c r="U73">
        <f>IF(AND(U9&lt;=$B$65,U9&gt;$C$65),Heat_map!U11,0)</f>
        <v>0</v>
      </c>
      <c r="V73">
        <f>IF(AND(V9&lt;=$B$65,V9&gt;$C$65),Heat_map!V11,0)</f>
        <v>0</v>
      </c>
      <c r="W73">
        <f>IF(AND(W9&lt;=$B$65,W9&gt;$C$65),Heat_map!W11,0)</f>
        <v>0</v>
      </c>
      <c r="X73">
        <f>IF(AND(X9&lt;=$B$65,X9&gt;$C$65),Heat_map!X11,0)</f>
        <v>0</v>
      </c>
      <c r="Y73">
        <f>IF(AND(Y9&lt;=$B$65,Y9&gt;$C$65),Heat_map!Y11,0)</f>
        <v>0</v>
      </c>
      <c r="Z73">
        <f>IF(AND(Z9&lt;=$B$65,Z9&gt;$C$65),Heat_map!Z11,0)</f>
        <v>0</v>
      </c>
      <c r="AA73">
        <f>IF(AND(AA9&lt;=$B$65,AA9&gt;$C$65),Heat_map!AA11,0)</f>
        <v>0</v>
      </c>
      <c r="AB73">
        <f>IF(AND(AB9&lt;=$B$65,AB9&gt;$C$65),Heat_map!AB11,0)</f>
        <v>0</v>
      </c>
      <c r="AC73">
        <f>IF(AND(AC9&lt;=$B$65,AC9&gt;$C$65),Heat_map!AC11,0)</f>
        <v>0</v>
      </c>
      <c r="AD73">
        <f>IF(AND(AD9&lt;=$B$65,AD9&gt;$C$65),Heat_map!AD11,0)</f>
        <v>0</v>
      </c>
      <c r="AE73">
        <f>IF(AND(AE9&lt;=$B$65,AE9&gt;$C$65),Heat_map!AE11,0)</f>
        <v>0</v>
      </c>
      <c r="AF73">
        <f>IF(AND(AF9&lt;=$B$65,AF9&gt;$C$65),Heat_map!AF11,0)</f>
        <v>0</v>
      </c>
    </row>
    <row r="74" spans="1:32" x14ac:dyDescent="0.2">
      <c r="A74" s="36">
        <f t="shared" si="18"/>
        <v>57.5</v>
      </c>
      <c r="B74">
        <f>IF(AND(B10&lt;=$B$65,B10&gt;$C$65),Heat_map!B12,0)</f>
        <v>0</v>
      </c>
      <c r="C74">
        <f>IF(AND(C10&lt;=$B$65,C10&gt;$C$65),Heat_map!C12,0)</f>
        <v>0</v>
      </c>
      <c r="D74">
        <f>IF(AND(D10&lt;=$B$65,D10&gt;$C$65),Heat_map!D12,0)</f>
        <v>0</v>
      </c>
      <c r="E74">
        <f>IF(AND(E10&lt;=$B$65,E10&gt;$C$65),Heat_map!E12,0)</f>
        <v>0</v>
      </c>
      <c r="F74">
        <f>IF(AND(F10&lt;=$B$65,F10&gt;$C$65),Heat_map!F12,0)</f>
        <v>0</v>
      </c>
      <c r="G74">
        <f>IF(AND(G10&lt;=$B$65,G10&gt;$C$65),Heat_map!G12,0)</f>
        <v>0</v>
      </c>
      <c r="H74">
        <f>IF(AND(H10&lt;=$B$65,H10&gt;$C$65),Heat_map!H12,0)</f>
        <v>0</v>
      </c>
      <c r="I74">
        <f>IF(AND(I10&lt;=$B$65,I10&gt;$C$65),Heat_map!I12,0)</f>
        <v>0</v>
      </c>
      <c r="J74">
        <f>IF(AND(J10&lt;=$B$65,J10&gt;$C$65),Heat_map!J12,0)</f>
        <v>0</v>
      </c>
      <c r="K74">
        <f>IF(AND(K10&lt;=$B$65,K10&gt;$C$65),Heat_map!K12,0)</f>
        <v>0</v>
      </c>
      <c r="L74">
        <f>IF(AND(L10&lt;=$B$65,L10&gt;$C$65),Heat_map!L12,0)</f>
        <v>0</v>
      </c>
      <c r="M74">
        <f>IF(AND(M10&lt;=$B$65,M10&gt;$C$65),Heat_map!M12,0)</f>
        <v>0</v>
      </c>
      <c r="N74">
        <f>IF(AND(N10&lt;=$B$65,N10&gt;$C$65),Heat_map!N12,0)</f>
        <v>0</v>
      </c>
      <c r="O74">
        <f>IF(AND(O10&lt;=$B$65,O10&gt;$C$65),Heat_map!O12,0)</f>
        <v>0</v>
      </c>
      <c r="P74">
        <f>IF(AND(P10&lt;=$B$65,P10&gt;$C$65),Heat_map!P12,0)</f>
        <v>0</v>
      </c>
      <c r="Q74">
        <f>IF(AND(Q10&lt;=$B$65,Q10&gt;$C$65),Heat_map!Q12,0)</f>
        <v>0</v>
      </c>
      <c r="R74">
        <f>IF(AND(R10&lt;=$B$65,R10&gt;$C$65),Heat_map!R12,0)</f>
        <v>0</v>
      </c>
      <c r="S74">
        <f>IF(AND(S10&lt;=$B$65,S10&gt;$C$65),Heat_map!S12,0)</f>
        <v>0</v>
      </c>
      <c r="T74">
        <f>IF(AND(T10&lt;=$B$65,T10&gt;$C$65),Heat_map!T12,0)</f>
        <v>0</v>
      </c>
      <c r="U74">
        <f>IF(AND(U10&lt;=$B$65,U10&gt;$C$65),Heat_map!U12,0)</f>
        <v>0</v>
      </c>
      <c r="V74">
        <f>IF(AND(V10&lt;=$B$65,V10&gt;$C$65),Heat_map!V12,0)</f>
        <v>0</v>
      </c>
      <c r="W74">
        <f>IF(AND(W10&lt;=$B$65,W10&gt;$C$65),Heat_map!W12,0)</f>
        <v>0</v>
      </c>
      <c r="X74">
        <f>IF(AND(X10&lt;=$B$65,X10&gt;$C$65),Heat_map!X12,0)</f>
        <v>0</v>
      </c>
      <c r="Y74">
        <f>IF(AND(Y10&lt;=$B$65,Y10&gt;$C$65),Heat_map!Y12,0)</f>
        <v>0</v>
      </c>
      <c r="Z74">
        <f>IF(AND(Z10&lt;=$B$65,Z10&gt;$C$65),Heat_map!Z12,0)</f>
        <v>0</v>
      </c>
      <c r="AA74">
        <f>IF(AND(AA10&lt;=$B$65,AA10&gt;$C$65),Heat_map!AA12,0)</f>
        <v>0</v>
      </c>
      <c r="AB74">
        <f>IF(AND(AB10&lt;=$B$65,AB10&gt;$C$65),Heat_map!AB12,0)</f>
        <v>0</v>
      </c>
      <c r="AC74">
        <f>IF(AND(AC10&lt;=$B$65,AC10&gt;$C$65),Heat_map!AC12,0)</f>
        <v>0</v>
      </c>
      <c r="AD74">
        <f>IF(AND(AD10&lt;=$B$65,AD10&gt;$C$65),Heat_map!AD12,0)</f>
        <v>0</v>
      </c>
      <c r="AE74">
        <f>IF(AND(AE10&lt;=$B$65,AE10&gt;$C$65),Heat_map!AE12,0)</f>
        <v>0</v>
      </c>
      <c r="AF74">
        <f>IF(AND(AF10&lt;=$B$65,AF10&gt;$C$65),Heat_map!AF12,0)</f>
        <v>0</v>
      </c>
    </row>
    <row r="75" spans="1:32" x14ac:dyDescent="0.2">
      <c r="A75" s="36">
        <f t="shared" si="18"/>
        <v>62.5</v>
      </c>
      <c r="B75">
        <f>IF(AND(B11&lt;=$B$65,B11&gt;$C$65),Heat_map!B13,0)</f>
        <v>0</v>
      </c>
      <c r="C75">
        <f>IF(AND(C11&lt;=$B$65,C11&gt;$C$65),Heat_map!C13,0)</f>
        <v>0</v>
      </c>
      <c r="D75">
        <f>IF(AND(D11&lt;=$B$65,D11&gt;$C$65),Heat_map!D13,0)</f>
        <v>0</v>
      </c>
      <c r="E75">
        <f>IF(AND(E11&lt;=$B$65,E11&gt;$C$65),Heat_map!E13,0)</f>
        <v>0</v>
      </c>
      <c r="F75">
        <f>IF(AND(F11&lt;=$B$65,F11&gt;$C$65),Heat_map!F13,0)</f>
        <v>0</v>
      </c>
      <c r="G75">
        <f>IF(AND(G11&lt;=$B$65,G11&gt;$C$65),Heat_map!G13,0)</f>
        <v>0</v>
      </c>
      <c r="H75">
        <f>IF(AND(H11&lt;=$B$65,H11&gt;$C$65),Heat_map!H13,0)</f>
        <v>0</v>
      </c>
      <c r="I75">
        <f>IF(AND(I11&lt;=$B$65,I11&gt;$C$65),Heat_map!I13,0)</f>
        <v>0</v>
      </c>
      <c r="J75">
        <f>IF(AND(J11&lt;=$B$65,J11&gt;$C$65),Heat_map!J13,0)</f>
        <v>0</v>
      </c>
      <c r="K75">
        <f>IF(AND(K11&lt;=$B$65,K11&gt;$C$65),Heat_map!K13,0)</f>
        <v>0</v>
      </c>
      <c r="L75">
        <f>IF(AND(L11&lt;=$B$65,L11&gt;$C$65),Heat_map!L13,0)</f>
        <v>0</v>
      </c>
      <c r="M75">
        <f>IF(AND(M11&lt;=$B$65,M11&gt;$C$65),Heat_map!M13,0)</f>
        <v>0</v>
      </c>
      <c r="N75">
        <f>IF(AND(N11&lt;=$B$65,N11&gt;$C$65),Heat_map!N13,0)</f>
        <v>0</v>
      </c>
      <c r="O75">
        <f>IF(AND(O11&lt;=$B$65,O11&gt;$C$65),Heat_map!O13,0)</f>
        <v>0</v>
      </c>
      <c r="P75">
        <f>IF(AND(P11&lt;=$B$65,P11&gt;$C$65),Heat_map!P13,0)</f>
        <v>0</v>
      </c>
      <c r="Q75">
        <f>IF(AND(Q11&lt;=$B$65,Q11&gt;$C$65),Heat_map!Q13,0)</f>
        <v>0</v>
      </c>
      <c r="R75">
        <f>IF(AND(R11&lt;=$B$65,R11&gt;$C$65),Heat_map!R13,0)</f>
        <v>0</v>
      </c>
      <c r="S75">
        <f>IF(AND(S11&lt;=$B$65,S11&gt;$C$65),Heat_map!S13,0)</f>
        <v>0</v>
      </c>
      <c r="T75">
        <f>IF(AND(T11&lt;=$B$65,T11&gt;$C$65),Heat_map!T13,0)</f>
        <v>0</v>
      </c>
      <c r="U75">
        <f>IF(AND(U11&lt;=$B$65,U11&gt;$C$65),Heat_map!U13,0)</f>
        <v>0</v>
      </c>
      <c r="V75">
        <f>IF(AND(V11&lt;=$B$65,V11&gt;$C$65),Heat_map!V13,0)</f>
        <v>0</v>
      </c>
      <c r="W75">
        <f>IF(AND(W11&lt;=$B$65,W11&gt;$C$65),Heat_map!W13,0)</f>
        <v>0</v>
      </c>
      <c r="X75">
        <f>IF(AND(X11&lt;=$B$65,X11&gt;$C$65),Heat_map!X13,0)</f>
        <v>0</v>
      </c>
      <c r="Y75">
        <f>IF(AND(Y11&lt;=$B$65,Y11&gt;$C$65),Heat_map!Y13,0)</f>
        <v>0</v>
      </c>
      <c r="Z75">
        <f>IF(AND(Z11&lt;=$B$65,Z11&gt;$C$65),Heat_map!Z13,0)</f>
        <v>0</v>
      </c>
      <c r="AA75">
        <f>IF(AND(AA11&lt;=$B$65,AA11&gt;$C$65),Heat_map!AA13,0)</f>
        <v>0</v>
      </c>
      <c r="AB75">
        <f>IF(AND(AB11&lt;=$B$65,AB11&gt;$C$65),Heat_map!AB13,0)</f>
        <v>0</v>
      </c>
      <c r="AC75">
        <f>IF(AND(AC11&lt;=$B$65,AC11&gt;$C$65),Heat_map!AC13,0)</f>
        <v>0</v>
      </c>
      <c r="AD75">
        <f>IF(AND(AD11&lt;=$B$65,AD11&gt;$C$65),Heat_map!AD13,0)</f>
        <v>0</v>
      </c>
      <c r="AE75">
        <f>IF(AND(AE11&lt;=$B$65,AE11&gt;$C$65),Heat_map!AE13,0)</f>
        <v>0</v>
      </c>
      <c r="AF75">
        <f>IF(AND(AF11&lt;=$B$65,AF11&gt;$C$65),Heat_map!AF13,0)</f>
        <v>0</v>
      </c>
    </row>
    <row r="76" spans="1:32" x14ac:dyDescent="0.2">
      <c r="A76" s="36">
        <f t="shared" si="18"/>
        <v>67.5</v>
      </c>
      <c r="B76">
        <f>IF(AND(B12&lt;=$B$65,B12&gt;$C$65),Heat_map!B14,0)</f>
        <v>0</v>
      </c>
      <c r="C76">
        <f>IF(AND(C12&lt;=$B$65,C12&gt;$C$65),Heat_map!C14,0)</f>
        <v>0</v>
      </c>
      <c r="D76">
        <f>IF(AND(D12&lt;=$B$65,D12&gt;$C$65),Heat_map!D14,0)</f>
        <v>0</v>
      </c>
      <c r="E76">
        <f>IF(AND(E12&lt;=$B$65,E12&gt;$C$65),Heat_map!E14,0)</f>
        <v>0</v>
      </c>
      <c r="F76">
        <f>IF(AND(F12&lt;=$B$65,F12&gt;$C$65),Heat_map!F14,0)</f>
        <v>0</v>
      </c>
      <c r="G76">
        <f>IF(AND(G12&lt;=$B$65,G12&gt;$C$65),Heat_map!G14,0)</f>
        <v>0</v>
      </c>
      <c r="H76">
        <f>IF(AND(H12&lt;=$B$65,H12&gt;$C$65),Heat_map!H14,0)</f>
        <v>0</v>
      </c>
      <c r="I76">
        <f>IF(AND(I12&lt;=$B$65,I12&gt;$C$65),Heat_map!I14,0)</f>
        <v>0</v>
      </c>
      <c r="J76">
        <f>IF(AND(J12&lt;=$B$65,J12&gt;$C$65),Heat_map!J14,0)</f>
        <v>0</v>
      </c>
      <c r="K76">
        <f>IF(AND(K12&lt;=$B$65,K12&gt;$C$65),Heat_map!K14,0)</f>
        <v>0</v>
      </c>
      <c r="L76">
        <f>IF(AND(L12&lt;=$B$65,L12&gt;$C$65),Heat_map!L14,0)</f>
        <v>0</v>
      </c>
      <c r="M76">
        <f>IF(AND(M12&lt;=$B$65,M12&gt;$C$65),Heat_map!M14,0)</f>
        <v>0</v>
      </c>
      <c r="N76">
        <f>IF(AND(N12&lt;=$B$65,N12&gt;$C$65),Heat_map!N14,0)</f>
        <v>0</v>
      </c>
      <c r="O76">
        <f>IF(AND(O12&lt;=$B$65,O12&gt;$C$65),Heat_map!O14,0)</f>
        <v>0</v>
      </c>
      <c r="P76">
        <f>IF(AND(P12&lt;=$B$65,P12&gt;$C$65),Heat_map!P14,0)</f>
        <v>0</v>
      </c>
      <c r="Q76">
        <f>IF(AND(Q12&lt;=$B$65,Q12&gt;$C$65),Heat_map!Q14,0)</f>
        <v>0</v>
      </c>
      <c r="R76">
        <f>IF(AND(R12&lt;=$B$65,R12&gt;$C$65),Heat_map!R14,0)</f>
        <v>0</v>
      </c>
      <c r="S76">
        <f>IF(AND(S12&lt;=$B$65,S12&gt;$C$65),Heat_map!S14,0)</f>
        <v>0</v>
      </c>
      <c r="T76">
        <f>IF(AND(T12&lt;=$B$65,T12&gt;$C$65),Heat_map!T14,0)</f>
        <v>0</v>
      </c>
      <c r="U76">
        <f>IF(AND(U12&lt;=$B$65,U12&gt;$C$65),Heat_map!U14,0)</f>
        <v>0</v>
      </c>
      <c r="V76">
        <f>IF(AND(V12&lt;=$B$65,V12&gt;$C$65),Heat_map!V14,0)</f>
        <v>0</v>
      </c>
      <c r="W76">
        <f>IF(AND(W12&lt;=$B$65,W12&gt;$C$65),Heat_map!W14,0)</f>
        <v>0</v>
      </c>
      <c r="X76">
        <f>IF(AND(X12&lt;=$B$65,X12&gt;$C$65),Heat_map!X14,0)</f>
        <v>0</v>
      </c>
      <c r="Y76">
        <f>IF(AND(Y12&lt;=$B$65,Y12&gt;$C$65),Heat_map!Y14,0)</f>
        <v>0</v>
      </c>
      <c r="Z76">
        <f>IF(AND(Z12&lt;=$B$65,Z12&gt;$C$65),Heat_map!Z14,0)</f>
        <v>0</v>
      </c>
      <c r="AA76">
        <f>IF(AND(AA12&lt;=$B$65,AA12&gt;$C$65),Heat_map!AA14,0)</f>
        <v>0</v>
      </c>
      <c r="AB76">
        <f>IF(AND(AB12&lt;=$B$65,AB12&gt;$C$65),Heat_map!AB14,0)</f>
        <v>0</v>
      </c>
      <c r="AC76">
        <f>IF(AND(AC12&lt;=$B$65,AC12&gt;$C$65),Heat_map!AC14,0)</f>
        <v>0</v>
      </c>
      <c r="AD76">
        <f>IF(AND(AD12&lt;=$B$65,AD12&gt;$C$65),Heat_map!AD14,0)</f>
        <v>0</v>
      </c>
      <c r="AE76">
        <f>IF(AND(AE12&lt;=$B$65,AE12&gt;$C$65),Heat_map!AE14,0)</f>
        <v>0</v>
      </c>
      <c r="AF76">
        <f>IF(AND(AF12&lt;=$B$65,AF12&gt;$C$65),Heat_map!AF14,0)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19">B66</f>
        <v>2500</v>
      </c>
      <c r="C79" s="36">
        <f t="shared" si="19"/>
        <v>7500</v>
      </c>
      <c r="D79" s="36">
        <f t="shared" si="19"/>
        <v>12500</v>
      </c>
      <c r="E79" s="36">
        <f t="shared" si="19"/>
        <v>17500</v>
      </c>
      <c r="F79" s="36">
        <f t="shared" si="19"/>
        <v>22500</v>
      </c>
      <c r="G79" s="36">
        <f t="shared" si="19"/>
        <v>27500</v>
      </c>
      <c r="H79" s="36">
        <f t="shared" si="19"/>
        <v>32500</v>
      </c>
      <c r="I79" s="36">
        <f t="shared" si="19"/>
        <v>37500</v>
      </c>
      <c r="J79" s="36">
        <f t="shared" si="19"/>
        <v>42500</v>
      </c>
      <c r="K79" s="36">
        <f t="shared" si="19"/>
        <v>47500</v>
      </c>
      <c r="L79" s="36">
        <f t="shared" si="19"/>
        <v>52500</v>
      </c>
      <c r="M79" s="36">
        <f t="shared" si="19"/>
        <v>57500</v>
      </c>
      <c r="N79" s="36">
        <f t="shared" si="19"/>
        <v>62500</v>
      </c>
      <c r="O79" s="36">
        <f t="shared" si="19"/>
        <v>67500</v>
      </c>
      <c r="P79" s="36">
        <f t="shared" si="19"/>
        <v>72500</v>
      </c>
      <c r="Q79" s="36">
        <f t="shared" si="19"/>
        <v>77500</v>
      </c>
      <c r="R79" s="36">
        <f t="shared" si="19"/>
        <v>82500</v>
      </c>
      <c r="S79" s="36">
        <f t="shared" si="19"/>
        <v>87500</v>
      </c>
      <c r="T79" s="36">
        <f t="shared" si="19"/>
        <v>92500</v>
      </c>
      <c r="U79" s="36">
        <f t="shared" si="19"/>
        <v>97500</v>
      </c>
      <c r="V79" s="36">
        <f t="shared" si="19"/>
        <v>102500</v>
      </c>
      <c r="W79" s="36">
        <f t="shared" si="19"/>
        <v>107500</v>
      </c>
      <c r="X79" s="36">
        <f t="shared" si="19"/>
        <v>112500</v>
      </c>
      <c r="Y79" s="36">
        <f t="shared" si="19"/>
        <v>117500</v>
      </c>
      <c r="Z79" s="36">
        <f t="shared" si="19"/>
        <v>122500</v>
      </c>
      <c r="AA79" s="36">
        <f t="shared" si="19"/>
        <v>127500</v>
      </c>
      <c r="AB79" s="36">
        <f t="shared" si="19"/>
        <v>132500</v>
      </c>
      <c r="AC79" s="36">
        <f t="shared" si="19"/>
        <v>137500</v>
      </c>
      <c r="AD79" s="36">
        <f t="shared" si="19"/>
        <v>142500</v>
      </c>
      <c r="AE79" s="36">
        <f t="shared" si="19"/>
        <v>147500</v>
      </c>
      <c r="AF79" s="36">
        <f t="shared" si="19"/>
        <v>200000</v>
      </c>
    </row>
    <row r="80" spans="1:32" x14ac:dyDescent="0.2">
      <c r="A80" s="36">
        <f>A67</f>
        <v>22.5</v>
      </c>
      <c r="B80">
        <f>IF(AND(B3&lt;=$B$78,B3&gt;$C$78),Heat_map!B5,0)</f>
        <v>0</v>
      </c>
      <c r="C80">
        <f>IF(AND(C3&lt;=$B$78,C3&gt;$C$78),Heat_map!C5,0)</f>
        <v>0</v>
      </c>
      <c r="D80">
        <f>IF(AND(D3&lt;=$B$78,D3&gt;$C$78),Heat_map!D5,0)</f>
        <v>0</v>
      </c>
      <c r="E80">
        <f>IF(AND(E3&lt;=$B$78,E3&gt;$C$78),Heat_map!E5,0)</f>
        <v>0</v>
      </c>
      <c r="F80">
        <f>IF(AND(F3&lt;=$B$78,F3&gt;$C$78),Heat_map!F5,0)</f>
        <v>0</v>
      </c>
      <c r="G80">
        <f>IF(AND(G3&lt;=$B$78,G3&gt;$C$78),Heat_map!G5,0)</f>
        <v>381</v>
      </c>
      <c r="H80">
        <f>IF(AND(H3&lt;=$B$78,H3&gt;$C$78),Heat_map!H5,0)</f>
        <v>305</v>
      </c>
      <c r="I80">
        <f>IF(AND(I3&lt;=$B$78,I3&gt;$C$78),Heat_map!I5,0)</f>
        <v>0</v>
      </c>
      <c r="J80">
        <f>IF(AND(J3&lt;=$B$78,J3&gt;$C$78),Heat_map!J5,0)</f>
        <v>0</v>
      </c>
      <c r="K80">
        <f>IF(AND(K3&lt;=$B$78,K3&gt;$C$78),Heat_map!K5,0)</f>
        <v>0</v>
      </c>
      <c r="L80">
        <f>IF(AND(L3&lt;=$B$78,L3&gt;$C$78),Heat_map!L5,0)</f>
        <v>0</v>
      </c>
      <c r="M80">
        <f>IF(AND(M3&lt;=$B$78,M3&gt;$C$78),Heat_map!M5,0)</f>
        <v>0</v>
      </c>
      <c r="N80">
        <f>IF(AND(N3&lt;=$B$78,N3&gt;$C$78),Heat_map!N5,0)</f>
        <v>0</v>
      </c>
      <c r="O80">
        <f>IF(AND(O3&lt;=$B$78,O3&gt;$C$78),Heat_map!O5,0)</f>
        <v>0</v>
      </c>
      <c r="P80">
        <f>IF(AND(P3&lt;=$B$78,P3&gt;$C$78),Heat_map!P5,0)</f>
        <v>0</v>
      </c>
      <c r="Q80">
        <f>IF(AND(Q3&lt;=$B$78,Q3&gt;$C$78),Heat_map!Q5,0)</f>
        <v>0</v>
      </c>
      <c r="R80">
        <f>IF(AND(R3&lt;=$B$78,R3&gt;$C$78),Heat_map!R5,0)</f>
        <v>0</v>
      </c>
      <c r="S80">
        <f>IF(AND(S3&lt;=$B$78,S3&gt;$C$78),Heat_map!S5,0)</f>
        <v>0</v>
      </c>
      <c r="T80">
        <f>IF(AND(T3&lt;=$B$78,T3&gt;$C$78),Heat_map!T5,0)</f>
        <v>0</v>
      </c>
      <c r="U80">
        <f>IF(AND(U3&lt;=$B$78,U3&gt;$C$78),Heat_map!U5,0)</f>
        <v>0</v>
      </c>
      <c r="V80">
        <f>IF(AND(V3&lt;=$B$78,V3&gt;$C$78),Heat_map!V5,0)</f>
        <v>0</v>
      </c>
      <c r="W80">
        <f>IF(AND(W3&lt;=$B$78,W3&gt;$C$78),Heat_map!W5,0)</f>
        <v>0</v>
      </c>
      <c r="X80">
        <f>IF(AND(X3&lt;=$B$78,X3&gt;$C$78),Heat_map!X5,0)</f>
        <v>0</v>
      </c>
      <c r="Y80">
        <f>IF(AND(Y3&lt;=$B$78,Y3&gt;$C$78),Heat_map!Y5,0)</f>
        <v>0</v>
      </c>
      <c r="Z80">
        <f>IF(AND(Z3&lt;=$B$78,Z3&gt;$C$78),Heat_map!Z5,0)</f>
        <v>0</v>
      </c>
      <c r="AA80">
        <f>IF(AND(AA3&lt;=$B$78,AA3&gt;$C$78),Heat_map!AA5,0)</f>
        <v>0</v>
      </c>
      <c r="AB80">
        <f>IF(AND(AB3&lt;=$B$78,AB3&gt;$C$78),Heat_map!AB5,0)</f>
        <v>0</v>
      </c>
      <c r="AC80">
        <f>IF(AND(AC3&lt;=$B$78,AC3&gt;$C$78),Heat_map!AC5,0)</f>
        <v>0</v>
      </c>
      <c r="AD80">
        <f>IF(AND(AD3&lt;=$B$78,AD3&gt;$C$78),Heat_map!AD5,0)</f>
        <v>0</v>
      </c>
      <c r="AE80">
        <f>IF(AND(AE3&lt;=$B$78,AE3&gt;$C$78),Heat_map!AE5,0)</f>
        <v>0</v>
      </c>
      <c r="AF80">
        <f>IF(AND(AF3&lt;=$B$78,AF3&gt;$C$78),Heat_map!AF5,0)</f>
        <v>0</v>
      </c>
    </row>
    <row r="81" spans="1:32" x14ac:dyDescent="0.2">
      <c r="A81" s="36">
        <f t="shared" ref="A81:A89" si="20">A68</f>
        <v>27.5</v>
      </c>
      <c r="B81">
        <f>IF(AND(B4&lt;=$B$78,B4&gt;$C$78),Heat_map!B6,0)</f>
        <v>0</v>
      </c>
      <c r="C81">
        <f>IF(AND(C4&lt;=$B$78,C4&gt;$C$78),Heat_map!C6,0)</f>
        <v>0</v>
      </c>
      <c r="D81">
        <f>IF(AND(D4&lt;=$B$78,D4&gt;$C$78),Heat_map!D6,0)</f>
        <v>0</v>
      </c>
      <c r="E81">
        <f>IF(AND(E4&lt;=$B$78,E4&gt;$C$78),Heat_map!E6,0)</f>
        <v>0</v>
      </c>
      <c r="F81">
        <f>IF(AND(F4&lt;=$B$78,F4&gt;$C$78),Heat_map!F6,0)</f>
        <v>0</v>
      </c>
      <c r="G81">
        <f>IF(AND(G4&lt;=$B$78,G4&gt;$C$78),Heat_map!G6,0)</f>
        <v>0</v>
      </c>
      <c r="H81">
        <f>IF(AND(H4&lt;=$B$78,H4&gt;$C$78),Heat_map!H6,0)</f>
        <v>3588</v>
      </c>
      <c r="I81">
        <f>IF(AND(I4&lt;=$B$78,I4&gt;$C$78),Heat_map!I6,0)</f>
        <v>0</v>
      </c>
      <c r="J81">
        <f>IF(AND(J4&lt;=$B$78,J4&gt;$C$78),Heat_map!J6,0)</f>
        <v>0</v>
      </c>
      <c r="K81">
        <f>IF(AND(K4&lt;=$B$78,K4&gt;$C$78),Heat_map!K6,0)</f>
        <v>0</v>
      </c>
      <c r="L81">
        <f>IF(AND(L4&lt;=$B$78,L4&gt;$C$78),Heat_map!L6,0)</f>
        <v>0</v>
      </c>
      <c r="M81">
        <f>IF(AND(M4&lt;=$B$78,M4&gt;$C$78),Heat_map!M6,0)</f>
        <v>0</v>
      </c>
      <c r="N81">
        <f>IF(AND(N4&lt;=$B$78,N4&gt;$C$78),Heat_map!N6,0)</f>
        <v>0</v>
      </c>
      <c r="O81">
        <f>IF(AND(O4&lt;=$B$78,O4&gt;$C$78),Heat_map!O6,0)</f>
        <v>0</v>
      </c>
      <c r="P81">
        <f>IF(AND(P4&lt;=$B$78,P4&gt;$C$78),Heat_map!P6,0)</f>
        <v>0</v>
      </c>
      <c r="Q81">
        <f>IF(AND(Q4&lt;=$B$78,Q4&gt;$C$78),Heat_map!Q6,0)</f>
        <v>0</v>
      </c>
      <c r="R81">
        <f>IF(AND(R4&lt;=$B$78,R4&gt;$C$78),Heat_map!R6,0)</f>
        <v>0</v>
      </c>
      <c r="S81">
        <f>IF(AND(S4&lt;=$B$78,S4&gt;$C$78),Heat_map!S6,0)</f>
        <v>0</v>
      </c>
      <c r="T81">
        <f>IF(AND(T4&lt;=$B$78,T4&gt;$C$78),Heat_map!T6,0)</f>
        <v>0</v>
      </c>
      <c r="U81">
        <f>IF(AND(U4&lt;=$B$78,U4&gt;$C$78),Heat_map!U6,0)</f>
        <v>0</v>
      </c>
      <c r="V81">
        <f>IF(AND(V4&lt;=$B$78,V4&gt;$C$78),Heat_map!V6,0)</f>
        <v>0</v>
      </c>
      <c r="W81">
        <f>IF(AND(W4&lt;=$B$78,W4&gt;$C$78),Heat_map!W6,0)</f>
        <v>0</v>
      </c>
      <c r="X81">
        <f>IF(AND(X4&lt;=$B$78,X4&gt;$C$78),Heat_map!X6,0)</f>
        <v>0</v>
      </c>
      <c r="Y81">
        <f>IF(AND(Y4&lt;=$B$78,Y4&gt;$C$78),Heat_map!Y6,0)</f>
        <v>0</v>
      </c>
      <c r="Z81">
        <f>IF(AND(Z4&lt;=$B$78,Z4&gt;$C$78),Heat_map!Z6,0)</f>
        <v>0</v>
      </c>
      <c r="AA81">
        <f>IF(AND(AA4&lt;=$B$78,AA4&gt;$C$78),Heat_map!AA6,0)</f>
        <v>0</v>
      </c>
      <c r="AB81">
        <f>IF(AND(AB4&lt;=$B$78,AB4&gt;$C$78),Heat_map!AB6,0)</f>
        <v>0</v>
      </c>
      <c r="AC81">
        <f>IF(AND(AC4&lt;=$B$78,AC4&gt;$C$78),Heat_map!AC6,0)</f>
        <v>0</v>
      </c>
      <c r="AD81">
        <f>IF(AND(AD4&lt;=$B$78,AD4&gt;$C$78),Heat_map!AD6,0)</f>
        <v>0</v>
      </c>
      <c r="AE81">
        <f>IF(AND(AE4&lt;=$B$78,AE4&gt;$C$78),Heat_map!AE6,0)</f>
        <v>0</v>
      </c>
      <c r="AF81">
        <f>IF(AND(AF4&lt;=$B$78,AF4&gt;$C$78),Heat_map!AF6,0)</f>
        <v>0</v>
      </c>
    </row>
    <row r="82" spans="1:32" x14ac:dyDescent="0.2">
      <c r="A82" s="36">
        <f t="shared" si="20"/>
        <v>32.5</v>
      </c>
      <c r="B82">
        <f>IF(AND(B5&lt;=$B$78,B5&gt;$C$78),Heat_map!B7,0)</f>
        <v>0</v>
      </c>
      <c r="C82">
        <f>IF(AND(C5&lt;=$B$78,C5&gt;$C$78),Heat_map!C7,0)</f>
        <v>0</v>
      </c>
      <c r="D82">
        <f>IF(AND(D5&lt;=$B$78,D5&gt;$C$78),Heat_map!D7,0)</f>
        <v>0</v>
      </c>
      <c r="E82">
        <f>IF(AND(E5&lt;=$B$78,E5&gt;$C$78),Heat_map!E7,0)</f>
        <v>0</v>
      </c>
      <c r="F82">
        <f>IF(AND(F5&lt;=$B$78,F5&gt;$C$78),Heat_map!F7,0)</f>
        <v>0</v>
      </c>
      <c r="G82">
        <f>IF(AND(G5&lt;=$B$78,G5&gt;$C$78),Heat_map!G7,0)</f>
        <v>0</v>
      </c>
      <c r="H82">
        <f>IF(AND(H5&lt;=$B$78,H5&gt;$C$78),Heat_map!H7,0)</f>
        <v>0</v>
      </c>
      <c r="I82">
        <f>IF(AND(I5&lt;=$B$78,I5&gt;$C$78),Heat_map!I7,0)</f>
        <v>6187</v>
      </c>
      <c r="J82">
        <f>IF(AND(J5&lt;=$B$78,J5&gt;$C$78),Heat_map!J7,0)</f>
        <v>4283</v>
      </c>
      <c r="K82">
        <f>IF(AND(K5&lt;=$B$78,K5&gt;$C$78),Heat_map!K7,0)</f>
        <v>0</v>
      </c>
      <c r="L82">
        <f>IF(AND(L5&lt;=$B$78,L5&gt;$C$78),Heat_map!L7,0)</f>
        <v>0</v>
      </c>
      <c r="M82">
        <f>IF(AND(M5&lt;=$B$78,M5&gt;$C$78),Heat_map!M7,0)</f>
        <v>0</v>
      </c>
      <c r="N82">
        <f>IF(AND(N5&lt;=$B$78,N5&gt;$C$78),Heat_map!N7,0)</f>
        <v>0</v>
      </c>
      <c r="O82">
        <f>IF(AND(O5&lt;=$B$78,O5&gt;$C$78),Heat_map!O7,0)</f>
        <v>0</v>
      </c>
      <c r="P82">
        <f>IF(AND(P5&lt;=$B$78,P5&gt;$C$78),Heat_map!P7,0)</f>
        <v>0</v>
      </c>
      <c r="Q82">
        <f>IF(AND(Q5&lt;=$B$78,Q5&gt;$C$78),Heat_map!Q7,0)</f>
        <v>0</v>
      </c>
      <c r="R82">
        <f>IF(AND(R5&lt;=$B$78,R5&gt;$C$78),Heat_map!R7,0)</f>
        <v>0</v>
      </c>
      <c r="S82">
        <f>IF(AND(S5&lt;=$B$78,S5&gt;$C$78),Heat_map!S7,0)</f>
        <v>0</v>
      </c>
      <c r="T82">
        <f>IF(AND(T5&lt;=$B$78,T5&gt;$C$78),Heat_map!T7,0)</f>
        <v>0</v>
      </c>
      <c r="U82">
        <f>IF(AND(U5&lt;=$B$78,U5&gt;$C$78),Heat_map!U7,0)</f>
        <v>0</v>
      </c>
      <c r="V82">
        <f>IF(AND(V5&lt;=$B$78,V5&gt;$C$78),Heat_map!V7,0)</f>
        <v>0</v>
      </c>
      <c r="W82">
        <f>IF(AND(W5&lt;=$B$78,W5&gt;$C$78),Heat_map!W7,0)</f>
        <v>0</v>
      </c>
      <c r="X82">
        <f>IF(AND(X5&lt;=$B$78,X5&gt;$C$78),Heat_map!X7,0)</f>
        <v>0</v>
      </c>
      <c r="Y82">
        <f>IF(AND(Y5&lt;=$B$78,Y5&gt;$C$78),Heat_map!Y7,0)</f>
        <v>0</v>
      </c>
      <c r="Z82">
        <f>IF(AND(Z5&lt;=$B$78,Z5&gt;$C$78),Heat_map!Z7,0)</f>
        <v>0</v>
      </c>
      <c r="AA82">
        <f>IF(AND(AA5&lt;=$B$78,AA5&gt;$C$78),Heat_map!AA7,0)</f>
        <v>0</v>
      </c>
      <c r="AB82">
        <f>IF(AND(AB5&lt;=$B$78,AB5&gt;$C$78),Heat_map!AB7,0)</f>
        <v>0</v>
      </c>
      <c r="AC82">
        <f>IF(AND(AC5&lt;=$B$78,AC5&gt;$C$78),Heat_map!AC7,0)</f>
        <v>0</v>
      </c>
      <c r="AD82">
        <f>IF(AND(AD5&lt;=$B$78,AD5&gt;$C$78),Heat_map!AD7,0)</f>
        <v>0</v>
      </c>
      <c r="AE82">
        <f>IF(AND(AE5&lt;=$B$78,AE5&gt;$C$78),Heat_map!AE7,0)</f>
        <v>0</v>
      </c>
      <c r="AF82">
        <f>IF(AND(AF5&lt;=$B$78,AF5&gt;$C$78),Heat_map!AF7,0)</f>
        <v>0</v>
      </c>
    </row>
    <row r="83" spans="1:32" x14ac:dyDescent="0.2">
      <c r="A83" s="36">
        <f t="shared" si="20"/>
        <v>37.5</v>
      </c>
      <c r="B83">
        <f>IF(AND(B6&lt;=$B$78,B6&gt;$C$78),Heat_map!B8,0)</f>
        <v>0</v>
      </c>
      <c r="C83">
        <f>IF(AND(C6&lt;=$B$78,C6&gt;$C$78),Heat_map!C8,0)</f>
        <v>0</v>
      </c>
      <c r="D83">
        <f>IF(AND(D6&lt;=$B$78,D6&gt;$C$78),Heat_map!D8,0)</f>
        <v>0</v>
      </c>
      <c r="E83">
        <f>IF(AND(E6&lt;=$B$78,E6&gt;$C$78),Heat_map!E8,0)</f>
        <v>0</v>
      </c>
      <c r="F83">
        <f>IF(AND(F6&lt;=$B$78,F6&gt;$C$78),Heat_map!F8,0)</f>
        <v>0</v>
      </c>
      <c r="G83">
        <f>IF(AND(G6&lt;=$B$78,G6&gt;$C$78),Heat_map!G8,0)</f>
        <v>0</v>
      </c>
      <c r="H83">
        <f>IF(AND(H6&lt;=$B$78,H6&gt;$C$78),Heat_map!H8,0)</f>
        <v>0</v>
      </c>
      <c r="I83">
        <f>IF(AND(I6&lt;=$B$78,I6&gt;$C$78),Heat_map!I8,0)</f>
        <v>0</v>
      </c>
      <c r="J83">
        <f>IF(AND(J6&lt;=$B$78,J6&gt;$C$78),Heat_map!J8,0)</f>
        <v>6333</v>
      </c>
      <c r="K83">
        <f>IF(AND(K6&lt;=$B$78,K6&gt;$C$78),Heat_map!K8,0)</f>
        <v>4751</v>
      </c>
      <c r="L83">
        <f>IF(AND(L6&lt;=$B$78,L6&gt;$C$78),Heat_map!L8,0)</f>
        <v>2655</v>
      </c>
      <c r="M83">
        <f>IF(AND(M6&lt;=$B$78,M6&gt;$C$78),Heat_map!M8,0)</f>
        <v>0</v>
      </c>
      <c r="N83">
        <f>IF(AND(N6&lt;=$B$78,N6&gt;$C$78),Heat_map!N8,0)</f>
        <v>0</v>
      </c>
      <c r="O83">
        <f>IF(AND(O6&lt;=$B$78,O6&gt;$C$78),Heat_map!O8,0)</f>
        <v>0</v>
      </c>
      <c r="P83">
        <f>IF(AND(P6&lt;=$B$78,P6&gt;$C$78),Heat_map!P8,0)</f>
        <v>0</v>
      </c>
      <c r="Q83">
        <f>IF(AND(Q6&lt;=$B$78,Q6&gt;$C$78),Heat_map!Q8,0)</f>
        <v>0</v>
      </c>
      <c r="R83">
        <f>IF(AND(R6&lt;=$B$78,R6&gt;$C$78),Heat_map!R8,0)</f>
        <v>0</v>
      </c>
      <c r="S83">
        <f>IF(AND(S6&lt;=$B$78,S6&gt;$C$78),Heat_map!S8,0)</f>
        <v>0</v>
      </c>
      <c r="T83">
        <f>IF(AND(T6&lt;=$B$78,T6&gt;$C$78),Heat_map!T8,0)</f>
        <v>0</v>
      </c>
      <c r="U83">
        <f>IF(AND(U6&lt;=$B$78,U6&gt;$C$78),Heat_map!U8,0)</f>
        <v>0</v>
      </c>
      <c r="V83">
        <f>IF(AND(V6&lt;=$B$78,V6&gt;$C$78),Heat_map!V8,0)</f>
        <v>0</v>
      </c>
      <c r="W83">
        <f>IF(AND(W6&lt;=$B$78,W6&gt;$C$78),Heat_map!W8,0)</f>
        <v>0</v>
      </c>
      <c r="X83">
        <f>IF(AND(X6&lt;=$B$78,X6&gt;$C$78),Heat_map!X8,0)</f>
        <v>0</v>
      </c>
      <c r="Y83">
        <f>IF(AND(Y6&lt;=$B$78,Y6&gt;$C$78),Heat_map!Y8,0)</f>
        <v>0</v>
      </c>
      <c r="Z83">
        <f>IF(AND(Z6&lt;=$B$78,Z6&gt;$C$78),Heat_map!Z8,0)</f>
        <v>0</v>
      </c>
      <c r="AA83">
        <f>IF(AND(AA6&lt;=$B$78,AA6&gt;$C$78),Heat_map!AA8,0)</f>
        <v>0</v>
      </c>
      <c r="AB83">
        <f>IF(AND(AB6&lt;=$B$78,AB6&gt;$C$78),Heat_map!AB8,0)</f>
        <v>0</v>
      </c>
      <c r="AC83">
        <f>IF(AND(AC6&lt;=$B$78,AC6&gt;$C$78),Heat_map!AC8,0)</f>
        <v>0</v>
      </c>
      <c r="AD83">
        <f>IF(AND(AD6&lt;=$B$78,AD6&gt;$C$78),Heat_map!AD8,0)</f>
        <v>0</v>
      </c>
      <c r="AE83">
        <f>IF(AND(AE6&lt;=$B$78,AE6&gt;$C$78),Heat_map!AE8,0)</f>
        <v>0</v>
      </c>
      <c r="AF83">
        <f>IF(AND(AF6&lt;=$B$78,AF6&gt;$C$78),Heat_map!AF8,0)</f>
        <v>0</v>
      </c>
    </row>
    <row r="84" spans="1:32" x14ac:dyDescent="0.2">
      <c r="A84" s="36">
        <f t="shared" si="20"/>
        <v>42.5</v>
      </c>
      <c r="B84">
        <f>IF(AND(B7&lt;=$B$78,B7&gt;$C$78),Heat_map!B9,0)</f>
        <v>0</v>
      </c>
      <c r="C84">
        <f>IF(AND(C7&lt;=$B$78,C7&gt;$C$78),Heat_map!C9,0)</f>
        <v>0</v>
      </c>
      <c r="D84">
        <f>IF(AND(D7&lt;=$B$78,D7&gt;$C$78),Heat_map!D9,0)</f>
        <v>0</v>
      </c>
      <c r="E84">
        <f>IF(AND(E7&lt;=$B$78,E7&gt;$C$78),Heat_map!E9,0)</f>
        <v>0</v>
      </c>
      <c r="F84">
        <f>IF(AND(F7&lt;=$B$78,F7&gt;$C$78),Heat_map!F9,0)</f>
        <v>0</v>
      </c>
      <c r="G84">
        <f>IF(AND(G7&lt;=$B$78,G7&gt;$C$78),Heat_map!G9,0)</f>
        <v>0</v>
      </c>
      <c r="H84">
        <f>IF(AND(H7&lt;=$B$78,H7&gt;$C$78),Heat_map!H9,0)</f>
        <v>0</v>
      </c>
      <c r="I84">
        <f>IF(AND(I7&lt;=$B$78,I7&gt;$C$78),Heat_map!I9,0)</f>
        <v>0</v>
      </c>
      <c r="J84">
        <f>IF(AND(J7&lt;=$B$78,J7&gt;$C$78),Heat_map!J9,0)</f>
        <v>0</v>
      </c>
      <c r="K84">
        <f>IF(AND(K7&lt;=$B$78,K7&gt;$C$78),Heat_map!K9,0)</f>
        <v>0</v>
      </c>
      <c r="L84">
        <f>IF(AND(L7&lt;=$B$78,L7&gt;$C$78),Heat_map!L9,0)</f>
        <v>3415</v>
      </c>
      <c r="M84">
        <f>IF(AND(M7&lt;=$B$78,M7&gt;$C$78),Heat_map!M9,0)</f>
        <v>2853</v>
      </c>
      <c r="N84">
        <f>IF(AND(N7&lt;=$B$78,N7&gt;$C$78),Heat_map!N9,0)</f>
        <v>1733</v>
      </c>
      <c r="O84">
        <f>IF(AND(O7&lt;=$B$78,O7&gt;$C$78),Heat_map!O9,0)</f>
        <v>802</v>
      </c>
      <c r="P84">
        <f>IF(AND(P7&lt;=$B$78,P7&gt;$C$78),Heat_map!P9,0)</f>
        <v>581</v>
      </c>
      <c r="Q84">
        <f>IF(AND(Q7&lt;=$B$78,Q7&gt;$C$78),Heat_map!Q9,0)</f>
        <v>294</v>
      </c>
      <c r="R84">
        <f>IF(AND(R7&lt;=$B$78,R7&gt;$C$78),Heat_map!R9,0)</f>
        <v>266</v>
      </c>
      <c r="S84">
        <f>IF(AND(S7&lt;=$B$78,S7&gt;$C$78),Heat_map!S9,0)</f>
        <v>181</v>
      </c>
      <c r="T84">
        <f>IF(AND(T7&lt;=$B$78,T7&gt;$C$78),Heat_map!T9,0)</f>
        <v>125</v>
      </c>
      <c r="U84">
        <f>IF(AND(U7&lt;=$B$78,U7&gt;$C$78),Heat_map!U9,0)</f>
        <v>141</v>
      </c>
      <c r="V84">
        <f>IF(AND(V7&lt;=$B$78,V7&gt;$C$78),Heat_map!V9,0)</f>
        <v>80</v>
      </c>
      <c r="W84">
        <f>IF(AND(W7&lt;=$B$78,W7&gt;$C$78),Heat_map!W9,0)</f>
        <v>41</v>
      </c>
      <c r="X84">
        <f>IF(AND(X7&lt;=$B$78,X7&gt;$C$78),Heat_map!X9,0)</f>
        <v>36</v>
      </c>
      <c r="Y84">
        <f>IF(AND(Y7&lt;=$B$78,Y7&gt;$C$78),Heat_map!Y9,0)</f>
        <v>30</v>
      </c>
      <c r="Z84">
        <f>IF(AND(Z7&lt;=$B$78,Z7&gt;$C$78),Heat_map!Z9,0)</f>
        <v>22</v>
      </c>
      <c r="AA84">
        <f>IF(AND(AA7&lt;=$B$78,AA7&gt;$C$78),Heat_map!AA9,0)</f>
        <v>35</v>
      </c>
      <c r="AB84">
        <f>IF(AND(AB7&lt;=$B$78,AB7&gt;$C$78),Heat_map!AB9,0)</f>
        <v>23</v>
      </c>
      <c r="AC84">
        <f>IF(AND(AC7&lt;=$B$78,AC7&gt;$C$78),Heat_map!AC9,0)</f>
        <v>16</v>
      </c>
      <c r="AD84">
        <f>IF(AND(AD7&lt;=$B$78,AD7&gt;$C$78),Heat_map!AD9,0)</f>
        <v>22</v>
      </c>
      <c r="AE84">
        <f>IF(AND(AE7&lt;=$B$78,AE7&gt;$C$78),Heat_map!AE9,0)</f>
        <v>10</v>
      </c>
      <c r="AF84">
        <f>IF(AND(AF7&lt;=$B$78,AF7&gt;$C$78),Heat_map!AF9,0)</f>
        <v>65</v>
      </c>
    </row>
    <row r="85" spans="1:32" x14ac:dyDescent="0.2">
      <c r="A85" s="36">
        <f t="shared" si="20"/>
        <v>47.5</v>
      </c>
      <c r="B85">
        <f>IF(AND(B8&lt;=$B$78,B8&gt;$C$78),Heat_map!B10,0)</f>
        <v>0</v>
      </c>
      <c r="C85">
        <f>IF(AND(C8&lt;=$B$78,C8&gt;$C$78),Heat_map!C10,0)</f>
        <v>0</v>
      </c>
      <c r="D85">
        <f>IF(AND(D8&lt;=$B$78,D8&gt;$C$78),Heat_map!D10,0)</f>
        <v>0</v>
      </c>
      <c r="E85">
        <f>IF(AND(E8&lt;=$B$78,E8&gt;$C$78),Heat_map!E10,0)</f>
        <v>0</v>
      </c>
      <c r="F85">
        <f>IF(AND(F8&lt;=$B$78,F8&gt;$C$78),Heat_map!F10,0)</f>
        <v>0</v>
      </c>
      <c r="G85">
        <f>IF(AND(G8&lt;=$B$78,G8&gt;$C$78),Heat_map!G10,0)</f>
        <v>0</v>
      </c>
      <c r="H85">
        <f>IF(AND(H8&lt;=$B$78,H8&gt;$C$78),Heat_map!H10,0)</f>
        <v>0</v>
      </c>
      <c r="I85">
        <f>IF(AND(I8&lt;=$B$78,I8&gt;$C$78),Heat_map!I10,0)</f>
        <v>0</v>
      </c>
      <c r="J85">
        <f>IF(AND(J8&lt;=$B$78,J8&gt;$C$78),Heat_map!J10,0)</f>
        <v>0</v>
      </c>
      <c r="K85">
        <f>IF(AND(K8&lt;=$B$78,K8&gt;$C$78),Heat_map!K10,0)</f>
        <v>0</v>
      </c>
      <c r="L85">
        <f>IF(AND(L8&lt;=$B$78,L8&gt;$C$78),Heat_map!L10,0)</f>
        <v>0</v>
      </c>
      <c r="M85">
        <f>IF(AND(M8&lt;=$B$78,M8&gt;$C$78),Heat_map!M10,0)</f>
        <v>0</v>
      </c>
      <c r="N85">
        <f>IF(AND(N8&lt;=$B$78,N8&gt;$C$78),Heat_map!N10,0)</f>
        <v>0</v>
      </c>
      <c r="O85">
        <f>IF(AND(O8&lt;=$B$78,O8&gt;$C$78),Heat_map!O10,0)</f>
        <v>0</v>
      </c>
      <c r="P85">
        <f>IF(AND(P8&lt;=$B$78,P8&gt;$C$78),Heat_map!P10,0)</f>
        <v>0</v>
      </c>
      <c r="Q85">
        <f>IF(AND(Q8&lt;=$B$78,Q8&gt;$C$78),Heat_map!Q10,0)</f>
        <v>0</v>
      </c>
      <c r="R85">
        <f>IF(AND(R8&lt;=$B$78,R8&gt;$C$78),Heat_map!R10,0)</f>
        <v>0</v>
      </c>
      <c r="S85">
        <f>IF(AND(S8&lt;=$B$78,S8&gt;$C$78),Heat_map!S10,0)</f>
        <v>0</v>
      </c>
      <c r="T85">
        <f>IF(AND(T8&lt;=$B$78,T8&gt;$C$78),Heat_map!T10,0)</f>
        <v>0</v>
      </c>
      <c r="U85">
        <f>IF(AND(U8&lt;=$B$78,U8&gt;$C$78),Heat_map!U10,0)</f>
        <v>0</v>
      </c>
      <c r="V85">
        <f>IF(AND(V8&lt;=$B$78,V8&gt;$C$78),Heat_map!V10,0)</f>
        <v>0</v>
      </c>
      <c r="W85">
        <f>IF(AND(W8&lt;=$B$78,W8&gt;$C$78),Heat_map!W10,0)</f>
        <v>0</v>
      </c>
      <c r="X85">
        <f>IF(AND(X8&lt;=$B$78,X8&gt;$C$78),Heat_map!X10,0)</f>
        <v>0</v>
      </c>
      <c r="Y85">
        <f>IF(AND(Y8&lt;=$B$78,Y8&gt;$C$78),Heat_map!Y10,0)</f>
        <v>0</v>
      </c>
      <c r="Z85">
        <f>IF(AND(Z8&lt;=$B$78,Z8&gt;$C$78),Heat_map!Z10,0)</f>
        <v>0</v>
      </c>
      <c r="AA85">
        <f>IF(AND(AA8&lt;=$B$78,AA8&gt;$C$78),Heat_map!AA10,0)</f>
        <v>0</v>
      </c>
      <c r="AB85">
        <f>IF(AND(AB8&lt;=$B$78,AB8&gt;$C$78),Heat_map!AB10,0)</f>
        <v>0</v>
      </c>
      <c r="AC85">
        <f>IF(AND(AC8&lt;=$B$78,AC8&gt;$C$78),Heat_map!AC10,0)</f>
        <v>0</v>
      </c>
      <c r="AD85">
        <f>IF(AND(AD8&lt;=$B$78,AD8&gt;$C$78),Heat_map!AD10,0)</f>
        <v>0</v>
      </c>
      <c r="AE85">
        <f>IF(AND(AE8&lt;=$B$78,AE8&gt;$C$78),Heat_map!AE10,0)</f>
        <v>0</v>
      </c>
      <c r="AF85">
        <f>IF(AND(AF8&lt;=$B$78,AF8&gt;$C$78),Heat_map!AF10,0)</f>
        <v>0</v>
      </c>
    </row>
    <row r="86" spans="1:32" x14ac:dyDescent="0.2">
      <c r="A86" s="36">
        <f t="shared" si="20"/>
        <v>52.5</v>
      </c>
      <c r="B86">
        <f>IF(AND(B9&lt;=$B$78,B9&gt;$C$78),Heat_map!B11,0)</f>
        <v>0</v>
      </c>
      <c r="C86">
        <f>IF(AND(C9&lt;=$B$78,C9&gt;$C$78),Heat_map!C11,0)</f>
        <v>0</v>
      </c>
      <c r="D86">
        <f>IF(AND(D9&lt;=$B$78,D9&gt;$C$78),Heat_map!D11,0)</f>
        <v>0</v>
      </c>
      <c r="E86">
        <f>IF(AND(E9&lt;=$B$78,E9&gt;$C$78),Heat_map!E11,0)</f>
        <v>0</v>
      </c>
      <c r="F86">
        <f>IF(AND(F9&lt;=$B$78,F9&gt;$C$78),Heat_map!F11,0)</f>
        <v>0</v>
      </c>
      <c r="G86">
        <f>IF(AND(G9&lt;=$B$78,G9&gt;$C$78),Heat_map!G11,0)</f>
        <v>0</v>
      </c>
      <c r="H86">
        <f>IF(AND(H9&lt;=$B$78,H9&gt;$C$78),Heat_map!H11,0)</f>
        <v>0</v>
      </c>
      <c r="I86">
        <f>IF(AND(I9&lt;=$B$78,I9&gt;$C$78),Heat_map!I11,0)</f>
        <v>0</v>
      </c>
      <c r="J86">
        <f>IF(AND(J9&lt;=$B$78,J9&gt;$C$78),Heat_map!J11,0)</f>
        <v>0</v>
      </c>
      <c r="K86">
        <f>IF(AND(K9&lt;=$B$78,K9&gt;$C$78),Heat_map!K11,0)</f>
        <v>0</v>
      </c>
      <c r="L86">
        <f>IF(AND(L9&lt;=$B$78,L9&gt;$C$78),Heat_map!L11,0)</f>
        <v>0</v>
      </c>
      <c r="M86">
        <f>IF(AND(M9&lt;=$B$78,M9&gt;$C$78),Heat_map!M11,0)</f>
        <v>0</v>
      </c>
      <c r="N86">
        <f>IF(AND(N9&lt;=$B$78,N9&gt;$C$78),Heat_map!N11,0)</f>
        <v>0</v>
      </c>
      <c r="O86">
        <f>IF(AND(O9&lt;=$B$78,O9&gt;$C$78),Heat_map!O11,0)</f>
        <v>0</v>
      </c>
      <c r="P86">
        <f>IF(AND(P9&lt;=$B$78,P9&gt;$C$78),Heat_map!P11,0)</f>
        <v>0</v>
      </c>
      <c r="Q86">
        <f>IF(AND(Q9&lt;=$B$78,Q9&gt;$C$78),Heat_map!Q11,0)</f>
        <v>0</v>
      </c>
      <c r="R86">
        <f>IF(AND(R9&lt;=$B$78,R9&gt;$C$78),Heat_map!R11,0)</f>
        <v>0</v>
      </c>
      <c r="S86">
        <f>IF(AND(S9&lt;=$B$78,S9&gt;$C$78),Heat_map!S11,0)</f>
        <v>0</v>
      </c>
      <c r="T86">
        <f>IF(AND(T9&lt;=$B$78,T9&gt;$C$78),Heat_map!T11,0)</f>
        <v>0</v>
      </c>
      <c r="U86">
        <f>IF(AND(U9&lt;=$B$78,U9&gt;$C$78),Heat_map!U11,0)</f>
        <v>0</v>
      </c>
      <c r="V86">
        <f>IF(AND(V9&lt;=$B$78,V9&gt;$C$78),Heat_map!V11,0)</f>
        <v>0</v>
      </c>
      <c r="W86">
        <f>IF(AND(W9&lt;=$B$78,W9&gt;$C$78),Heat_map!W11,0)</f>
        <v>0</v>
      </c>
      <c r="X86">
        <f>IF(AND(X9&lt;=$B$78,X9&gt;$C$78),Heat_map!X11,0)</f>
        <v>0</v>
      </c>
      <c r="Y86">
        <f>IF(AND(Y9&lt;=$B$78,Y9&gt;$C$78),Heat_map!Y11,0)</f>
        <v>0</v>
      </c>
      <c r="Z86">
        <f>IF(AND(Z9&lt;=$B$78,Z9&gt;$C$78),Heat_map!Z11,0)</f>
        <v>0</v>
      </c>
      <c r="AA86">
        <f>IF(AND(AA9&lt;=$B$78,AA9&gt;$C$78),Heat_map!AA11,0)</f>
        <v>0</v>
      </c>
      <c r="AB86">
        <f>IF(AND(AB9&lt;=$B$78,AB9&gt;$C$78),Heat_map!AB11,0)</f>
        <v>0</v>
      </c>
      <c r="AC86">
        <f>IF(AND(AC9&lt;=$B$78,AC9&gt;$C$78),Heat_map!AC11,0)</f>
        <v>0</v>
      </c>
      <c r="AD86">
        <f>IF(AND(AD9&lt;=$B$78,AD9&gt;$C$78),Heat_map!AD11,0)</f>
        <v>0</v>
      </c>
      <c r="AE86">
        <f>IF(AND(AE9&lt;=$B$78,AE9&gt;$C$78),Heat_map!AE11,0)</f>
        <v>0</v>
      </c>
      <c r="AF86">
        <f>IF(AND(AF9&lt;=$B$78,AF9&gt;$C$78),Heat_map!AF11,0)</f>
        <v>0</v>
      </c>
    </row>
    <row r="87" spans="1:32" x14ac:dyDescent="0.2">
      <c r="A87" s="36">
        <f t="shared" si="20"/>
        <v>57.5</v>
      </c>
      <c r="B87">
        <f>IF(AND(B10&lt;=$B$78,B10&gt;$C$78),Heat_map!B12,0)</f>
        <v>0</v>
      </c>
      <c r="C87">
        <f>IF(AND(C10&lt;=$B$78,C10&gt;$C$78),Heat_map!C12,0)</f>
        <v>0</v>
      </c>
      <c r="D87">
        <f>IF(AND(D10&lt;=$B$78,D10&gt;$C$78),Heat_map!D12,0)</f>
        <v>0</v>
      </c>
      <c r="E87">
        <f>IF(AND(E10&lt;=$B$78,E10&gt;$C$78),Heat_map!E12,0)</f>
        <v>0</v>
      </c>
      <c r="F87">
        <f>IF(AND(F10&lt;=$B$78,F10&gt;$C$78),Heat_map!F12,0)</f>
        <v>0</v>
      </c>
      <c r="G87">
        <f>IF(AND(G10&lt;=$B$78,G10&gt;$C$78),Heat_map!G12,0)</f>
        <v>0</v>
      </c>
      <c r="H87">
        <f>IF(AND(H10&lt;=$B$78,H10&gt;$C$78),Heat_map!H12,0)</f>
        <v>0</v>
      </c>
      <c r="I87">
        <f>IF(AND(I10&lt;=$B$78,I10&gt;$C$78),Heat_map!I12,0)</f>
        <v>0</v>
      </c>
      <c r="J87">
        <f>IF(AND(J10&lt;=$B$78,J10&gt;$C$78),Heat_map!J12,0)</f>
        <v>0</v>
      </c>
      <c r="K87">
        <f>IF(AND(K10&lt;=$B$78,K10&gt;$C$78),Heat_map!K12,0)</f>
        <v>0</v>
      </c>
      <c r="L87">
        <f>IF(AND(L10&lt;=$B$78,L10&gt;$C$78),Heat_map!L12,0)</f>
        <v>0</v>
      </c>
      <c r="M87">
        <f>IF(AND(M10&lt;=$B$78,M10&gt;$C$78),Heat_map!M12,0)</f>
        <v>0</v>
      </c>
      <c r="N87">
        <f>IF(AND(N10&lt;=$B$78,N10&gt;$C$78),Heat_map!N12,0)</f>
        <v>0</v>
      </c>
      <c r="O87">
        <f>IF(AND(O10&lt;=$B$78,O10&gt;$C$78),Heat_map!O12,0)</f>
        <v>0</v>
      </c>
      <c r="P87">
        <f>IF(AND(P10&lt;=$B$78,P10&gt;$C$78),Heat_map!P12,0)</f>
        <v>0</v>
      </c>
      <c r="Q87">
        <f>IF(AND(Q10&lt;=$B$78,Q10&gt;$C$78),Heat_map!Q12,0)</f>
        <v>0</v>
      </c>
      <c r="R87">
        <f>IF(AND(R10&lt;=$B$78,R10&gt;$C$78),Heat_map!R12,0)</f>
        <v>0</v>
      </c>
      <c r="S87">
        <f>IF(AND(S10&lt;=$B$78,S10&gt;$C$78),Heat_map!S12,0)</f>
        <v>0</v>
      </c>
      <c r="T87">
        <f>IF(AND(T10&lt;=$B$78,T10&gt;$C$78),Heat_map!T12,0)</f>
        <v>0</v>
      </c>
      <c r="U87">
        <f>IF(AND(U10&lt;=$B$78,U10&gt;$C$78),Heat_map!U12,0)</f>
        <v>0</v>
      </c>
      <c r="V87">
        <f>IF(AND(V10&lt;=$B$78,V10&gt;$C$78),Heat_map!V12,0)</f>
        <v>0</v>
      </c>
      <c r="W87">
        <f>IF(AND(W10&lt;=$B$78,W10&gt;$C$78),Heat_map!W12,0)</f>
        <v>0</v>
      </c>
      <c r="X87">
        <f>IF(AND(X10&lt;=$B$78,X10&gt;$C$78),Heat_map!X12,0)</f>
        <v>0</v>
      </c>
      <c r="Y87">
        <f>IF(AND(Y10&lt;=$B$78,Y10&gt;$C$78),Heat_map!Y12,0)</f>
        <v>0</v>
      </c>
      <c r="Z87">
        <f>IF(AND(Z10&lt;=$B$78,Z10&gt;$C$78),Heat_map!Z12,0)</f>
        <v>0</v>
      </c>
      <c r="AA87">
        <f>IF(AND(AA10&lt;=$B$78,AA10&gt;$C$78),Heat_map!AA12,0)</f>
        <v>0</v>
      </c>
      <c r="AB87">
        <f>IF(AND(AB10&lt;=$B$78,AB10&gt;$C$78),Heat_map!AB12,0)</f>
        <v>0</v>
      </c>
      <c r="AC87">
        <f>IF(AND(AC10&lt;=$B$78,AC10&gt;$C$78),Heat_map!AC12,0)</f>
        <v>0</v>
      </c>
      <c r="AD87">
        <f>IF(AND(AD10&lt;=$B$78,AD10&gt;$C$78),Heat_map!AD12,0)</f>
        <v>0</v>
      </c>
      <c r="AE87">
        <f>IF(AND(AE10&lt;=$B$78,AE10&gt;$C$78),Heat_map!AE12,0)</f>
        <v>0</v>
      </c>
      <c r="AF87">
        <f>IF(AND(AF10&lt;=$B$78,AF10&gt;$C$78),Heat_map!AF12,0)</f>
        <v>0</v>
      </c>
    </row>
    <row r="88" spans="1:32" x14ac:dyDescent="0.2">
      <c r="A88" s="36">
        <f t="shared" si="20"/>
        <v>62.5</v>
      </c>
      <c r="B88">
        <f>IF(AND(B11&lt;=$B$78,B11&gt;$C$78),Heat_map!B13,0)</f>
        <v>0</v>
      </c>
      <c r="C88">
        <f>IF(AND(C11&lt;=$B$78,C11&gt;$C$78),Heat_map!C13,0)</f>
        <v>0</v>
      </c>
      <c r="D88">
        <f>IF(AND(D11&lt;=$B$78,D11&gt;$C$78),Heat_map!D13,0)</f>
        <v>0</v>
      </c>
      <c r="E88">
        <f>IF(AND(E11&lt;=$B$78,E11&gt;$C$78),Heat_map!E13,0)</f>
        <v>0</v>
      </c>
      <c r="F88">
        <f>IF(AND(F11&lt;=$B$78,F11&gt;$C$78),Heat_map!F13,0)</f>
        <v>0</v>
      </c>
      <c r="G88">
        <f>IF(AND(G11&lt;=$B$78,G11&gt;$C$78),Heat_map!G13,0)</f>
        <v>0</v>
      </c>
      <c r="H88">
        <f>IF(AND(H11&lt;=$B$78,H11&gt;$C$78),Heat_map!H13,0)</f>
        <v>0</v>
      </c>
      <c r="I88">
        <f>IF(AND(I11&lt;=$B$78,I11&gt;$C$78),Heat_map!I13,0)</f>
        <v>0</v>
      </c>
      <c r="J88">
        <f>IF(AND(J11&lt;=$B$78,J11&gt;$C$78),Heat_map!J13,0)</f>
        <v>0</v>
      </c>
      <c r="K88">
        <f>IF(AND(K11&lt;=$B$78,K11&gt;$C$78),Heat_map!K13,0)</f>
        <v>0</v>
      </c>
      <c r="L88">
        <f>IF(AND(L11&lt;=$B$78,L11&gt;$C$78),Heat_map!L13,0)</f>
        <v>0</v>
      </c>
      <c r="M88">
        <f>IF(AND(M11&lt;=$B$78,M11&gt;$C$78),Heat_map!M13,0)</f>
        <v>0</v>
      </c>
      <c r="N88">
        <f>IF(AND(N11&lt;=$B$78,N11&gt;$C$78),Heat_map!N13,0)</f>
        <v>0</v>
      </c>
      <c r="O88">
        <f>IF(AND(O11&lt;=$B$78,O11&gt;$C$78),Heat_map!O13,0)</f>
        <v>0</v>
      </c>
      <c r="P88">
        <f>IF(AND(P11&lt;=$B$78,P11&gt;$C$78),Heat_map!P13,0)</f>
        <v>0</v>
      </c>
      <c r="Q88">
        <f>IF(AND(Q11&lt;=$B$78,Q11&gt;$C$78),Heat_map!Q13,0)</f>
        <v>0</v>
      </c>
      <c r="R88">
        <f>IF(AND(R11&lt;=$B$78,R11&gt;$C$78),Heat_map!R13,0)</f>
        <v>0</v>
      </c>
      <c r="S88">
        <f>IF(AND(S11&lt;=$B$78,S11&gt;$C$78),Heat_map!S13,0)</f>
        <v>0</v>
      </c>
      <c r="T88">
        <f>IF(AND(T11&lt;=$B$78,T11&gt;$C$78),Heat_map!T13,0)</f>
        <v>0</v>
      </c>
      <c r="U88">
        <f>IF(AND(U11&lt;=$B$78,U11&gt;$C$78),Heat_map!U13,0)</f>
        <v>0</v>
      </c>
      <c r="V88">
        <f>IF(AND(V11&lt;=$B$78,V11&gt;$C$78),Heat_map!V13,0)</f>
        <v>0</v>
      </c>
      <c r="W88">
        <f>IF(AND(W11&lt;=$B$78,W11&gt;$C$78),Heat_map!W13,0)</f>
        <v>0</v>
      </c>
      <c r="X88">
        <f>IF(AND(X11&lt;=$B$78,X11&gt;$C$78),Heat_map!X13,0)</f>
        <v>0</v>
      </c>
      <c r="Y88">
        <f>IF(AND(Y11&lt;=$B$78,Y11&gt;$C$78),Heat_map!Y13,0)</f>
        <v>0</v>
      </c>
      <c r="Z88">
        <f>IF(AND(Z11&lt;=$B$78,Z11&gt;$C$78),Heat_map!Z13,0)</f>
        <v>0</v>
      </c>
      <c r="AA88">
        <f>IF(AND(AA11&lt;=$B$78,AA11&gt;$C$78),Heat_map!AA13,0)</f>
        <v>0</v>
      </c>
      <c r="AB88">
        <f>IF(AND(AB11&lt;=$B$78,AB11&gt;$C$78),Heat_map!AB13,0)</f>
        <v>0</v>
      </c>
      <c r="AC88">
        <f>IF(AND(AC11&lt;=$B$78,AC11&gt;$C$78),Heat_map!AC13,0)</f>
        <v>0</v>
      </c>
      <c r="AD88">
        <f>IF(AND(AD11&lt;=$B$78,AD11&gt;$C$78),Heat_map!AD13,0)</f>
        <v>0</v>
      </c>
      <c r="AE88">
        <f>IF(AND(AE11&lt;=$B$78,AE11&gt;$C$78),Heat_map!AE13,0)</f>
        <v>0</v>
      </c>
      <c r="AF88">
        <f>IF(AND(AF11&lt;=$B$78,AF11&gt;$C$78),Heat_map!AF13,0)</f>
        <v>0</v>
      </c>
    </row>
    <row r="89" spans="1:32" x14ac:dyDescent="0.2">
      <c r="A89" s="36">
        <f t="shared" si="20"/>
        <v>67.5</v>
      </c>
      <c r="B89">
        <f>IF(AND(B12&lt;=$B$78,B12&gt;$C$78),Heat_map!B14,0)</f>
        <v>0</v>
      </c>
      <c r="C89">
        <f>IF(AND(C12&lt;=$B$78,C12&gt;$C$78),Heat_map!C14,0)</f>
        <v>0</v>
      </c>
      <c r="D89">
        <f>IF(AND(D12&lt;=$B$78,D12&gt;$C$78),Heat_map!D14,0)</f>
        <v>0</v>
      </c>
      <c r="E89">
        <f>IF(AND(E12&lt;=$B$78,E12&gt;$C$78),Heat_map!E14,0)</f>
        <v>0</v>
      </c>
      <c r="F89">
        <f>IF(AND(F12&lt;=$B$78,F12&gt;$C$78),Heat_map!F14,0)</f>
        <v>0</v>
      </c>
      <c r="G89">
        <f>IF(AND(G12&lt;=$B$78,G12&gt;$C$78),Heat_map!G14,0)</f>
        <v>0</v>
      </c>
      <c r="H89">
        <f>IF(AND(H12&lt;=$B$78,H12&gt;$C$78),Heat_map!H14,0)</f>
        <v>0</v>
      </c>
      <c r="I89">
        <f>IF(AND(I12&lt;=$B$78,I12&gt;$C$78),Heat_map!I14,0)</f>
        <v>0</v>
      </c>
      <c r="J89">
        <f>IF(AND(J12&lt;=$B$78,J12&gt;$C$78),Heat_map!J14,0)</f>
        <v>0</v>
      </c>
      <c r="K89">
        <f>IF(AND(K12&lt;=$B$78,K12&gt;$C$78),Heat_map!K14,0)</f>
        <v>0</v>
      </c>
      <c r="L89">
        <f>IF(AND(L12&lt;=$B$78,L12&gt;$C$78),Heat_map!L14,0)</f>
        <v>0</v>
      </c>
      <c r="M89">
        <f>IF(AND(M12&lt;=$B$78,M12&gt;$C$78),Heat_map!M14,0)</f>
        <v>0</v>
      </c>
      <c r="N89">
        <f>IF(AND(N12&lt;=$B$78,N12&gt;$C$78),Heat_map!N14,0)</f>
        <v>0</v>
      </c>
      <c r="O89">
        <f>IF(AND(O12&lt;=$B$78,O12&gt;$C$78),Heat_map!O14,0)</f>
        <v>0</v>
      </c>
      <c r="P89">
        <f>IF(AND(P12&lt;=$B$78,P12&gt;$C$78),Heat_map!P14,0)</f>
        <v>0</v>
      </c>
      <c r="Q89">
        <f>IF(AND(Q12&lt;=$B$78,Q12&gt;$C$78),Heat_map!Q14,0)</f>
        <v>0</v>
      </c>
      <c r="R89">
        <f>IF(AND(R12&lt;=$B$78,R12&gt;$C$78),Heat_map!R14,0)</f>
        <v>0</v>
      </c>
      <c r="S89">
        <f>IF(AND(S12&lt;=$B$78,S12&gt;$C$78),Heat_map!S14,0)</f>
        <v>0</v>
      </c>
      <c r="T89">
        <f>IF(AND(T12&lt;=$B$78,T12&gt;$C$78),Heat_map!T14,0)</f>
        <v>0</v>
      </c>
      <c r="U89">
        <f>IF(AND(U12&lt;=$B$78,U12&gt;$C$78),Heat_map!U14,0)</f>
        <v>0</v>
      </c>
      <c r="V89">
        <f>IF(AND(V12&lt;=$B$78,V12&gt;$C$78),Heat_map!V14,0)</f>
        <v>0</v>
      </c>
      <c r="W89">
        <f>IF(AND(W12&lt;=$B$78,W12&gt;$C$78),Heat_map!W14,0)</f>
        <v>0</v>
      </c>
      <c r="X89">
        <f>IF(AND(X12&lt;=$B$78,X12&gt;$C$78),Heat_map!X14,0)</f>
        <v>0</v>
      </c>
      <c r="Y89">
        <f>IF(AND(Y12&lt;=$B$78,Y12&gt;$C$78),Heat_map!Y14,0)</f>
        <v>0</v>
      </c>
      <c r="Z89">
        <f>IF(AND(Z12&lt;=$B$78,Z12&gt;$C$78),Heat_map!Z14,0)</f>
        <v>0</v>
      </c>
      <c r="AA89">
        <f>IF(AND(AA12&lt;=$B$78,AA12&gt;$C$78),Heat_map!AA14,0)</f>
        <v>0</v>
      </c>
      <c r="AB89">
        <f>IF(AND(AB12&lt;=$B$78,AB12&gt;$C$78),Heat_map!AB14,0)</f>
        <v>0</v>
      </c>
      <c r="AC89">
        <f>IF(AND(AC12&lt;=$B$78,AC12&gt;$C$78),Heat_map!AC14,0)</f>
        <v>0</v>
      </c>
      <c r="AD89">
        <f>IF(AND(AD12&lt;=$B$78,AD12&gt;$C$78),Heat_map!AD14,0)</f>
        <v>0</v>
      </c>
      <c r="AE89">
        <f>IF(AND(AE12&lt;=$B$78,AE12&gt;$C$78),Heat_map!AE14,0)</f>
        <v>0</v>
      </c>
      <c r="AF89">
        <f>IF(AND(AF12&lt;=$B$78,AF12&gt;$C$78),Heat_map!AF14,0)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1">B79</f>
        <v>2500</v>
      </c>
      <c r="C92" s="36">
        <f t="shared" si="21"/>
        <v>7500</v>
      </c>
      <c r="D92" s="36">
        <f t="shared" si="21"/>
        <v>12500</v>
      </c>
      <c r="E92" s="36">
        <f t="shared" si="21"/>
        <v>17500</v>
      </c>
      <c r="F92" s="36">
        <f t="shared" si="21"/>
        <v>22500</v>
      </c>
      <c r="G92" s="36">
        <f t="shared" si="21"/>
        <v>27500</v>
      </c>
      <c r="H92" s="36">
        <f t="shared" si="21"/>
        <v>32500</v>
      </c>
      <c r="I92" s="36">
        <f t="shared" si="21"/>
        <v>37500</v>
      </c>
      <c r="J92" s="36">
        <f t="shared" si="21"/>
        <v>42500</v>
      </c>
      <c r="K92" s="36">
        <f t="shared" si="21"/>
        <v>47500</v>
      </c>
      <c r="L92" s="36">
        <f t="shared" si="21"/>
        <v>52500</v>
      </c>
      <c r="M92" s="36">
        <f t="shared" si="21"/>
        <v>57500</v>
      </c>
      <c r="N92" s="36">
        <f t="shared" si="21"/>
        <v>62500</v>
      </c>
      <c r="O92" s="36">
        <f t="shared" si="21"/>
        <v>67500</v>
      </c>
      <c r="P92" s="36">
        <f t="shared" si="21"/>
        <v>72500</v>
      </c>
      <c r="Q92" s="36">
        <f t="shared" si="21"/>
        <v>77500</v>
      </c>
      <c r="R92" s="36">
        <f t="shared" si="21"/>
        <v>82500</v>
      </c>
      <c r="S92" s="36">
        <f t="shared" si="21"/>
        <v>87500</v>
      </c>
      <c r="T92" s="36">
        <f t="shared" si="21"/>
        <v>92500</v>
      </c>
      <c r="U92" s="36">
        <f t="shared" si="21"/>
        <v>97500</v>
      </c>
      <c r="V92" s="36">
        <f t="shared" si="21"/>
        <v>102500</v>
      </c>
      <c r="W92" s="36">
        <f t="shared" si="21"/>
        <v>107500</v>
      </c>
      <c r="X92" s="36">
        <f t="shared" si="21"/>
        <v>112500</v>
      </c>
      <c r="Y92" s="36">
        <f t="shared" si="21"/>
        <v>117500</v>
      </c>
      <c r="Z92" s="36">
        <f t="shared" si="21"/>
        <v>122500</v>
      </c>
      <c r="AA92" s="36">
        <f t="shared" si="21"/>
        <v>127500</v>
      </c>
      <c r="AB92" s="36">
        <f t="shared" si="21"/>
        <v>132500</v>
      </c>
      <c r="AC92" s="36">
        <f t="shared" si="21"/>
        <v>137500</v>
      </c>
      <c r="AD92" s="36">
        <f t="shared" si="21"/>
        <v>142500</v>
      </c>
      <c r="AE92" s="36">
        <f t="shared" si="21"/>
        <v>147500</v>
      </c>
      <c r="AF92" s="36">
        <f t="shared" si="21"/>
        <v>200000</v>
      </c>
    </row>
    <row r="93" spans="1:32" x14ac:dyDescent="0.2">
      <c r="A93" s="36">
        <f>A80</f>
        <v>22.5</v>
      </c>
      <c r="B93">
        <f>IF(AND(B3&lt;=$B$91,B3&gt;$C$91),Heat_map!B5,0)</f>
        <v>0</v>
      </c>
      <c r="C93">
        <f>IF(AND(C3&lt;=$B$91,C3&gt;$C$91),Heat_map!C5,0)</f>
        <v>0</v>
      </c>
      <c r="D93">
        <f>IF(AND(D3&lt;=$B$91,D3&gt;$C$91),Heat_map!D5,0)</f>
        <v>0</v>
      </c>
      <c r="E93">
        <f>IF(AND(E3&lt;=$B$91,E3&gt;$C$91),Heat_map!E5,0)</f>
        <v>0</v>
      </c>
      <c r="F93">
        <f>IF(AND(F3&lt;=$B$91,F3&gt;$C$91),Heat_map!F5,0)</f>
        <v>0</v>
      </c>
      <c r="G93">
        <f>IF(AND(G3&lt;=$B$91,G3&gt;$C$91),Heat_map!G5,0)</f>
        <v>0</v>
      </c>
      <c r="H93">
        <f>IF(AND(H3&lt;=$B$91,H3&gt;$C$91),Heat_map!H5,0)</f>
        <v>0</v>
      </c>
      <c r="I93">
        <f>IF(AND(I3&lt;=$B$91,I3&gt;$C$91),Heat_map!I5,0)</f>
        <v>91</v>
      </c>
      <c r="J93">
        <f>IF(AND(J3&lt;=$B$91,J3&gt;$C$91),Heat_map!J5,0)</f>
        <v>0</v>
      </c>
      <c r="K93">
        <f>IF(AND(K3&lt;=$B$91,K3&gt;$C$91),Heat_map!K5,0)</f>
        <v>0</v>
      </c>
      <c r="L93">
        <f>IF(AND(L3&lt;=$B$91,L3&gt;$C$91),Heat_map!L5,0)</f>
        <v>0</v>
      </c>
      <c r="M93">
        <f>IF(AND(M3&lt;=$B$91,M3&gt;$C$91),Heat_map!M5,0)</f>
        <v>0</v>
      </c>
      <c r="N93">
        <f>IF(AND(N3&lt;=$B$91,N3&gt;$C$91),Heat_map!N5,0)</f>
        <v>0</v>
      </c>
      <c r="O93">
        <f>IF(AND(O3&lt;=$B$91,O3&gt;$C$91),Heat_map!O5,0)</f>
        <v>0</v>
      </c>
      <c r="P93">
        <f>IF(AND(P3&lt;=$B$91,P3&gt;$C$91),Heat_map!P5,0)</f>
        <v>0</v>
      </c>
      <c r="Q93">
        <f>IF(AND(Q3&lt;=$B$91,Q3&gt;$C$91),Heat_map!Q5,0)</f>
        <v>0</v>
      </c>
      <c r="R93">
        <f>IF(AND(R3&lt;=$B$91,R3&gt;$C$91),Heat_map!R5,0)</f>
        <v>0</v>
      </c>
      <c r="S93">
        <f>IF(AND(S3&lt;=$B$91,S3&gt;$C$91),Heat_map!S5,0)</f>
        <v>0</v>
      </c>
      <c r="T93">
        <f>IF(AND(T3&lt;=$B$91,T3&gt;$C$91),Heat_map!T5,0)</f>
        <v>0</v>
      </c>
      <c r="U93">
        <f>IF(AND(U3&lt;=$B$91,U3&gt;$C$91),Heat_map!U5,0)</f>
        <v>0</v>
      </c>
      <c r="V93">
        <f>IF(AND(V3&lt;=$B$91,V3&gt;$C$91),Heat_map!V5,0)</f>
        <v>0</v>
      </c>
      <c r="W93">
        <f>IF(AND(W3&lt;=$B$91,W3&gt;$C$91),Heat_map!W5,0)</f>
        <v>0</v>
      </c>
      <c r="X93">
        <f>IF(AND(X3&lt;=$B$91,X3&gt;$C$91),Heat_map!X5,0)</f>
        <v>0</v>
      </c>
      <c r="Y93">
        <f>IF(AND(Y3&lt;=$B$91,Y3&gt;$C$91),Heat_map!Y5,0)</f>
        <v>0</v>
      </c>
      <c r="Z93">
        <f>IF(AND(Z3&lt;=$B$91,Z3&gt;$C$91),Heat_map!Z5,0)</f>
        <v>0</v>
      </c>
      <c r="AA93">
        <f>IF(AND(AA3&lt;=$B$91,AA3&gt;$C$91),Heat_map!AA5,0)</f>
        <v>0</v>
      </c>
      <c r="AB93">
        <f>IF(AND(AB3&lt;=$B$91,AB3&gt;$C$91),Heat_map!AB5,0)</f>
        <v>0</v>
      </c>
      <c r="AC93">
        <f>IF(AND(AC3&lt;=$B$91,AC3&gt;$C$91),Heat_map!AC5,0)</f>
        <v>0</v>
      </c>
      <c r="AD93">
        <f>IF(AND(AD3&lt;=$B$91,AD3&gt;$C$91),Heat_map!AD5,0)</f>
        <v>0</v>
      </c>
      <c r="AE93">
        <f>IF(AND(AE3&lt;=$B$91,AE3&gt;$C$91),Heat_map!AE5,0)</f>
        <v>0</v>
      </c>
      <c r="AF93">
        <f>IF(AND(AF3&lt;=$B$91,AF3&gt;$C$91),Heat_map!AF5,0)</f>
        <v>0</v>
      </c>
    </row>
    <row r="94" spans="1:32" x14ac:dyDescent="0.2">
      <c r="A94" s="36">
        <f t="shared" ref="A94:A102" si="22">A81</f>
        <v>27.5</v>
      </c>
      <c r="B94">
        <f>IF(AND(B4&lt;=$B$91,B4&gt;$C$91),Heat_map!B6,0)</f>
        <v>0</v>
      </c>
      <c r="C94">
        <f>IF(AND(C4&lt;=$B$91,C4&gt;$C$91),Heat_map!C6,0)</f>
        <v>0</v>
      </c>
      <c r="D94">
        <f>IF(AND(D4&lt;=$B$91,D4&gt;$C$91),Heat_map!D6,0)</f>
        <v>0</v>
      </c>
      <c r="E94">
        <f>IF(AND(E4&lt;=$B$91,E4&gt;$C$91),Heat_map!E6,0)</f>
        <v>0</v>
      </c>
      <c r="F94">
        <f>IF(AND(F4&lt;=$B$91,F4&gt;$C$91),Heat_map!F6,0)</f>
        <v>0</v>
      </c>
      <c r="G94">
        <f>IF(AND(G4&lt;=$B$91,G4&gt;$C$91),Heat_map!G6,0)</f>
        <v>0</v>
      </c>
      <c r="H94">
        <f>IF(AND(H4&lt;=$B$91,H4&gt;$C$91),Heat_map!H6,0)</f>
        <v>0</v>
      </c>
      <c r="I94">
        <f>IF(AND(I4&lt;=$B$91,I4&gt;$C$91),Heat_map!I6,0)</f>
        <v>1722</v>
      </c>
      <c r="J94">
        <f>IF(AND(J4&lt;=$B$91,J4&gt;$C$91),Heat_map!J6,0)</f>
        <v>658</v>
      </c>
      <c r="K94">
        <f>IF(AND(K4&lt;=$B$91,K4&gt;$C$91),Heat_map!K6,0)</f>
        <v>0</v>
      </c>
      <c r="L94">
        <f>IF(AND(L4&lt;=$B$91,L4&gt;$C$91),Heat_map!L6,0)</f>
        <v>0</v>
      </c>
      <c r="M94">
        <f>IF(AND(M4&lt;=$B$91,M4&gt;$C$91),Heat_map!M6,0)</f>
        <v>0</v>
      </c>
      <c r="N94">
        <f>IF(AND(N4&lt;=$B$91,N4&gt;$C$91),Heat_map!N6,0)</f>
        <v>0</v>
      </c>
      <c r="O94">
        <f>IF(AND(O4&lt;=$B$91,O4&gt;$C$91),Heat_map!O6,0)</f>
        <v>0</v>
      </c>
      <c r="P94">
        <f>IF(AND(P4&lt;=$B$91,P4&gt;$C$91),Heat_map!P6,0)</f>
        <v>0</v>
      </c>
      <c r="Q94">
        <f>IF(AND(Q4&lt;=$B$91,Q4&gt;$C$91),Heat_map!Q6,0)</f>
        <v>0</v>
      </c>
      <c r="R94">
        <f>IF(AND(R4&lt;=$B$91,R4&gt;$C$91),Heat_map!R6,0)</f>
        <v>0</v>
      </c>
      <c r="S94">
        <f>IF(AND(S4&lt;=$B$91,S4&gt;$C$91),Heat_map!S6,0)</f>
        <v>0</v>
      </c>
      <c r="T94">
        <f>IF(AND(T4&lt;=$B$91,T4&gt;$C$91),Heat_map!T6,0)</f>
        <v>0</v>
      </c>
      <c r="U94">
        <f>IF(AND(U4&lt;=$B$91,U4&gt;$C$91),Heat_map!U6,0)</f>
        <v>0</v>
      </c>
      <c r="V94">
        <f>IF(AND(V4&lt;=$B$91,V4&gt;$C$91),Heat_map!V6,0)</f>
        <v>0</v>
      </c>
      <c r="W94">
        <f>IF(AND(W4&lt;=$B$91,W4&gt;$C$91),Heat_map!W6,0)</f>
        <v>0</v>
      </c>
      <c r="X94">
        <f>IF(AND(X4&lt;=$B$91,X4&gt;$C$91),Heat_map!X6,0)</f>
        <v>0</v>
      </c>
      <c r="Y94">
        <f>IF(AND(Y4&lt;=$B$91,Y4&gt;$C$91),Heat_map!Y6,0)</f>
        <v>0</v>
      </c>
      <c r="Z94">
        <f>IF(AND(Z4&lt;=$B$91,Z4&gt;$C$91),Heat_map!Z6,0)</f>
        <v>0</v>
      </c>
      <c r="AA94">
        <f>IF(AND(AA4&lt;=$B$91,AA4&gt;$C$91),Heat_map!AA6,0)</f>
        <v>0</v>
      </c>
      <c r="AB94">
        <f>IF(AND(AB4&lt;=$B$91,AB4&gt;$C$91),Heat_map!AB6,0)</f>
        <v>0</v>
      </c>
      <c r="AC94">
        <f>IF(AND(AC4&lt;=$B$91,AC4&gt;$C$91),Heat_map!AC6,0)</f>
        <v>0</v>
      </c>
      <c r="AD94">
        <f>IF(AND(AD4&lt;=$B$91,AD4&gt;$C$91),Heat_map!AD6,0)</f>
        <v>0</v>
      </c>
      <c r="AE94">
        <f>IF(AND(AE4&lt;=$B$91,AE4&gt;$C$91),Heat_map!AE6,0)</f>
        <v>0</v>
      </c>
      <c r="AF94">
        <f>IF(AND(AF4&lt;=$B$91,AF4&gt;$C$91),Heat_map!AF6,0)</f>
        <v>0</v>
      </c>
    </row>
    <row r="95" spans="1:32" x14ac:dyDescent="0.2">
      <c r="A95" s="36">
        <f t="shared" si="22"/>
        <v>32.5</v>
      </c>
      <c r="B95">
        <f>IF(AND(B5&lt;=$B$91,B5&gt;$C$91),Heat_map!B7,0)</f>
        <v>0</v>
      </c>
      <c r="C95">
        <f>IF(AND(C5&lt;=$B$91,C5&gt;$C$91),Heat_map!C7,0)</f>
        <v>0</v>
      </c>
      <c r="D95">
        <f>IF(AND(D5&lt;=$B$91,D5&gt;$C$91),Heat_map!D7,0)</f>
        <v>0</v>
      </c>
      <c r="E95">
        <f>IF(AND(E5&lt;=$B$91,E5&gt;$C$91),Heat_map!E7,0)</f>
        <v>0</v>
      </c>
      <c r="F95">
        <f>IF(AND(F5&lt;=$B$91,F5&gt;$C$91),Heat_map!F7,0)</f>
        <v>0</v>
      </c>
      <c r="G95">
        <f>IF(AND(G5&lt;=$B$91,G5&gt;$C$91),Heat_map!G7,0)</f>
        <v>0</v>
      </c>
      <c r="H95">
        <f>IF(AND(H5&lt;=$B$91,H5&gt;$C$91),Heat_map!H7,0)</f>
        <v>0</v>
      </c>
      <c r="I95">
        <f>IF(AND(I5&lt;=$B$91,I5&gt;$C$91),Heat_map!I7,0)</f>
        <v>0</v>
      </c>
      <c r="J95">
        <f>IF(AND(J5&lt;=$B$91,J5&gt;$C$91),Heat_map!J7,0)</f>
        <v>0</v>
      </c>
      <c r="K95">
        <f>IF(AND(K5&lt;=$B$91,K5&gt;$C$91),Heat_map!K7,0)</f>
        <v>2446</v>
      </c>
      <c r="L95">
        <f>IF(AND(L5&lt;=$B$91,L5&gt;$C$91),Heat_map!L7,0)</f>
        <v>782</v>
      </c>
      <c r="M95">
        <f>IF(AND(M5&lt;=$B$91,M5&gt;$C$91),Heat_map!M7,0)</f>
        <v>415</v>
      </c>
      <c r="N95">
        <f>IF(AND(N5&lt;=$B$91,N5&gt;$C$91),Heat_map!N7,0)</f>
        <v>156</v>
      </c>
      <c r="O95">
        <f>IF(AND(O5&lt;=$B$91,O5&gt;$C$91),Heat_map!O7,0)</f>
        <v>73</v>
      </c>
      <c r="P95">
        <f>IF(AND(P5&lt;=$B$91,P5&gt;$C$91),Heat_map!P7,0)</f>
        <v>52</v>
      </c>
      <c r="Q95">
        <f>IF(AND(Q5&lt;=$B$91,Q5&gt;$C$91),Heat_map!Q7,0)</f>
        <v>23</v>
      </c>
      <c r="R95">
        <f>IF(AND(R5&lt;=$B$91,R5&gt;$C$91),Heat_map!R7,0)</f>
        <v>19</v>
      </c>
      <c r="S95">
        <f>IF(AND(S5&lt;=$B$91,S5&gt;$C$91),Heat_map!S7,0)</f>
        <v>8</v>
      </c>
      <c r="T95">
        <f>IF(AND(T5&lt;=$B$91,T5&gt;$C$91),Heat_map!T7,0)</f>
        <v>17</v>
      </c>
      <c r="U95">
        <f>IF(AND(U5&lt;=$B$91,U5&gt;$C$91),Heat_map!U7,0)</f>
        <v>10</v>
      </c>
      <c r="V95">
        <f>IF(AND(V5&lt;=$B$91,V5&gt;$C$91),Heat_map!V7,0)</f>
        <v>8</v>
      </c>
      <c r="W95">
        <f>IF(AND(W5&lt;=$B$91,W5&gt;$C$91),Heat_map!W7,0)</f>
        <v>0</v>
      </c>
      <c r="X95">
        <f>IF(AND(X5&lt;=$B$91,X5&gt;$C$91),Heat_map!X7,0)</f>
        <v>11</v>
      </c>
      <c r="Y95">
        <f>IF(AND(Y5&lt;=$B$91,Y5&gt;$C$91),Heat_map!Y7,0)</f>
        <v>0</v>
      </c>
      <c r="Z95">
        <f>IF(AND(Z5&lt;=$B$91,Z5&gt;$C$91),Heat_map!Z7,0)</f>
        <v>5</v>
      </c>
      <c r="AA95">
        <f>IF(AND(AA5&lt;=$B$91,AA5&gt;$C$91),Heat_map!AA7,0)</f>
        <v>0</v>
      </c>
      <c r="AB95">
        <f>IF(AND(AB5&lt;=$B$91,AB5&gt;$C$91),Heat_map!AB7,0)</f>
        <v>0</v>
      </c>
      <c r="AC95">
        <f>IF(AND(AC5&lt;=$B$91,AC5&gt;$C$91),Heat_map!AC7,0)</f>
        <v>0</v>
      </c>
      <c r="AD95">
        <f>IF(AND(AD5&lt;=$B$91,AD5&gt;$C$91),Heat_map!AD7,0)</f>
        <v>0</v>
      </c>
      <c r="AE95">
        <f>IF(AND(AE5&lt;=$B$91,AE5&gt;$C$91),Heat_map!AE7,0)</f>
        <v>0</v>
      </c>
      <c r="AF95">
        <f>IF(AND(AF5&lt;=$B$91,AF5&gt;$C$91),Heat_map!AF7,0)</f>
        <v>16</v>
      </c>
    </row>
    <row r="96" spans="1:32" x14ac:dyDescent="0.2">
      <c r="A96" s="36">
        <f t="shared" si="22"/>
        <v>37.5</v>
      </c>
      <c r="B96">
        <f>IF(AND(B6&lt;=$B$91,B6&gt;$C$91),Heat_map!B8,0)</f>
        <v>0</v>
      </c>
      <c r="C96">
        <f>IF(AND(C6&lt;=$B$91,C6&gt;$C$91),Heat_map!C8,0)</f>
        <v>0</v>
      </c>
      <c r="D96">
        <f>IF(AND(D6&lt;=$B$91,D6&gt;$C$91),Heat_map!D8,0)</f>
        <v>0</v>
      </c>
      <c r="E96">
        <f>IF(AND(E6&lt;=$B$91,E6&gt;$C$91),Heat_map!E8,0)</f>
        <v>0</v>
      </c>
      <c r="F96">
        <f>IF(AND(F6&lt;=$B$91,F6&gt;$C$91),Heat_map!F8,0)</f>
        <v>0</v>
      </c>
      <c r="G96">
        <f>IF(AND(G6&lt;=$B$91,G6&gt;$C$91),Heat_map!G8,0)</f>
        <v>0</v>
      </c>
      <c r="H96">
        <f>IF(AND(H6&lt;=$B$91,H6&gt;$C$91),Heat_map!H8,0)</f>
        <v>0</v>
      </c>
      <c r="I96">
        <f>IF(AND(I6&lt;=$B$91,I6&gt;$C$91),Heat_map!I8,0)</f>
        <v>0</v>
      </c>
      <c r="J96">
        <f>IF(AND(J6&lt;=$B$91,J6&gt;$C$91),Heat_map!J8,0)</f>
        <v>0</v>
      </c>
      <c r="K96">
        <f>IF(AND(K6&lt;=$B$91,K6&gt;$C$91),Heat_map!K8,0)</f>
        <v>0</v>
      </c>
      <c r="L96">
        <f>IF(AND(L6&lt;=$B$91,L6&gt;$C$91),Heat_map!L8,0)</f>
        <v>0</v>
      </c>
      <c r="M96">
        <f>IF(AND(M6&lt;=$B$91,M6&gt;$C$91),Heat_map!M8,0)</f>
        <v>1686</v>
      </c>
      <c r="N96">
        <f>IF(AND(N6&lt;=$B$91,N6&gt;$C$91),Heat_map!N8,0)</f>
        <v>735</v>
      </c>
      <c r="O96">
        <f>IF(AND(O6&lt;=$B$91,O6&gt;$C$91),Heat_map!O8,0)</f>
        <v>326</v>
      </c>
      <c r="P96">
        <f>IF(AND(P6&lt;=$B$91,P6&gt;$C$91),Heat_map!P8,0)</f>
        <v>233</v>
      </c>
      <c r="Q96">
        <f>IF(AND(Q6&lt;=$B$91,Q6&gt;$C$91),Heat_map!Q8,0)</f>
        <v>122</v>
      </c>
      <c r="R96">
        <f>IF(AND(R6&lt;=$B$91,R6&gt;$C$91),Heat_map!R8,0)</f>
        <v>91</v>
      </c>
      <c r="S96">
        <f>IF(AND(S6&lt;=$B$91,S6&gt;$C$91),Heat_map!S8,0)</f>
        <v>47</v>
      </c>
      <c r="T96">
        <f>IF(AND(T6&lt;=$B$91,T6&gt;$C$91),Heat_map!T8,0)</f>
        <v>56</v>
      </c>
      <c r="U96">
        <f>IF(AND(U6&lt;=$B$91,U6&gt;$C$91),Heat_map!U8,0)</f>
        <v>40</v>
      </c>
      <c r="V96">
        <f>IF(AND(V6&lt;=$B$91,V6&gt;$C$91),Heat_map!V8,0)</f>
        <v>23</v>
      </c>
      <c r="W96">
        <f>IF(AND(W6&lt;=$B$91,W6&gt;$C$91),Heat_map!W8,0)</f>
        <v>16</v>
      </c>
      <c r="X96">
        <f>IF(AND(X6&lt;=$B$91,X6&gt;$C$91),Heat_map!X8,0)</f>
        <v>26</v>
      </c>
      <c r="Y96">
        <f>IF(AND(Y6&lt;=$B$91,Y6&gt;$C$91),Heat_map!Y8,0)</f>
        <v>15</v>
      </c>
      <c r="Z96">
        <f>IF(AND(Z6&lt;=$B$91,Z6&gt;$C$91),Heat_map!Z8,0)</f>
        <v>14</v>
      </c>
      <c r="AA96">
        <f>IF(AND(AA6&lt;=$B$91,AA6&gt;$C$91),Heat_map!AA8,0)</f>
        <v>7</v>
      </c>
      <c r="AB96">
        <f>IF(AND(AB6&lt;=$B$91,AB6&gt;$C$91),Heat_map!AB8,0)</f>
        <v>0</v>
      </c>
      <c r="AC96">
        <f>IF(AND(AC6&lt;=$B$91,AC6&gt;$C$91),Heat_map!AC8,0)</f>
        <v>6</v>
      </c>
      <c r="AD96">
        <f>IF(AND(AD6&lt;=$B$91,AD6&gt;$C$91),Heat_map!AD8,0)</f>
        <v>7</v>
      </c>
      <c r="AE96">
        <f>IF(AND(AE6&lt;=$B$91,AE6&gt;$C$91),Heat_map!AE8,0)</f>
        <v>0</v>
      </c>
      <c r="AF96">
        <f>IF(AND(AF6&lt;=$B$91,AF6&gt;$C$91),Heat_map!AF8,0)</f>
        <v>33</v>
      </c>
    </row>
    <row r="97" spans="1:32" x14ac:dyDescent="0.2">
      <c r="A97" s="36">
        <f t="shared" si="22"/>
        <v>42.5</v>
      </c>
      <c r="B97">
        <f>IF(AND(B7&lt;=$B$91,B7&gt;$C$91),Heat_map!B9,0)</f>
        <v>0</v>
      </c>
      <c r="C97">
        <f>IF(AND(C7&lt;=$B$91,C7&gt;$C$91),Heat_map!C9,0)</f>
        <v>0</v>
      </c>
      <c r="D97">
        <f>IF(AND(D7&lt;=$B$91,D7&gt;$C$91),Heat_map!D9,0)</f>
        <v>0</v>
      </c>
      <c r="E97">
        <f>IF(AND(E7&lt;=$B$91,E7&gt;$C$91),Heat_map!E9,0)</f>
        <v>0</v>
      </c>
      <c r="F97">
        <f>IF(AND(F7&lt;=$B$91,F7&gt;$C$91),Heat_map!F9,0)</f>
        <v>0</v>
      </c>
      <c r="G97">
        <f>IF(AND(G7&lt;=$B$91,G7&gt;$C$91),Heat_map!G9,0)</f>
        <v>0</v>
      </c>
      <c r="H97">
        <f>IF(AND(H7&lt;=$B$91,H7&gt;$C$91),Heat_map!H9,0)</f>
        <v>0</v>
      </c>
      <c r="I97">
        <f>IF(AND(I7&lt;=$B$91,I7&gt;$C$91),Heat_map!I9,0)</f>
        <v>0</v>
      </c>
      <c r="J97">
        <f>IF(AND(J7&lt;=$B$91,J7&gt;$C$91),Heat_map!J9,0)</f>
        <v>0</v>
      </c>
      <c r="K97">
        <f>IF(AND(K7&lt;=$B$91,K7&gt;$C$91),Heat_map!K9,0)</f>
        <v>0</v>
      </c>
      <c r="L97">
        <f>IF(AND(L7&lt;=$B$91,L7&gt;$C$91),Heat_map!L9,0)</f>
        <v>0</v>
      </c>
      <c r="M97">
        <f>IF(AND(M7&lt;=$B$91,M7&gt;$C$91),Heat_map!M9,0)</f>
        <v>0</v>
      </c>
      <c r="N97">
        <f>IF(AND(N7&lt;=$B$91,N7&gt;$C$91),Heat_map!N9,0)</f>
        <v>0</v>
      </c>
      <c r="O97">
        <f>IF(AND(O7&lt;=$B$91,O7&gt;$C$91),Heat_map!O9,0)</f>
        <v>0</v>
      </c>
      <c r="P97">
        <f>IF(AND(P7&lt;=$B$91,P7&gt;$C$91),Heat_map!P9,0)</f>
        <v>0</v>
      </c>
      <c r="Q97">
        <f>IF(AND(Q7&lt;=$B$91,Q7&gt;$C$91),Heat_map!Q9,0)</f>
        <v>0</v>
      </c>
      <c r="R97">
        <f>IF(AND(R7&lt;=$B$91,R7&gt;$C$91),Heat_map!R9,0)</f>
        <v>0</v>
      </c>
      <c r="S97">
        <f>IF(AND(S7&lt;=$B$91,S7&gt;$C$91),Heat_map!S9,0)</f>
        <v>0</v>
      </c>
      <c r="T97">
        <f>IF(AND(T7&lt;=$B$91,T7&gt;$C$91),Heat_map!T9,0)</f>
        <v>0</v>
      </c>
      <c r="U97">
        <f>IF(AND(U7&lt;=$B$91,U7&gt;$C$91),Heat_map!U9,0)</f>
        <v>0</v>
      </c>
      <c r="V97">
        <f>IF(AND(V7&lt;=$B$91,V7&gt;$C$91),Heat_map!V9,0)</f>
        <v>0</v>
      </c>
      <c r="W97">
        <f>IF(AND(W7&lt;=$B$91,W7&gt;$C$91),Heat_map!W9,0)</f>
        <v>0</v>
      </c>
      <c r="X97">
        <f>IF(AND(X7&lt;=$B$91,X7&gt;$C$91),Heat_map!X9,0)</f>
        <v>0</v>
      </c>
      <c r="Y97">
        <f>IF(AND(Y7&lt;=$B$91,Y7&gt;$C$91),Heat_map!Y9,0)</f>
        <v>0</v>
      </c>
      <c r="Z97">
        <f>IF(AND(Z7&lt;=$B$91,Z7&gt;$C$91),Heat_map!Z9,0)</f>
        <v>0</v>
      </c>
      <c r="AA97">
        <f>IF(AND(AA7&lt;=$B$91,AA7&gt;$C$91),Heat_map!AA9,0)</f>
        <v>0</v>
      </c>
      <c r="AB97">
        <f>IF(AND(AB7&lt;=$B$91,AB7&gt;$C$91),Heat_map!AB9,0)</f>
        <v>0</v>
      </c>
      <c r="AC97">
        <f>IF(AND(AC7&lt;=$B$91,AC7&gt;$C$91),Heat_map!AC9,0)</f>
        <v>0</v>
      </c>
      <c r="AD97">
        <f>IF(AND(AD7&lt;=$B$91,AD7&gt;$C$91),Heat_map!AD9,0)</f>
        <v>0</v>
      </c>
      <c r="AE97">
        <f>IF(AND(AE7&lt;=$B$91,AE7&gt;$C$91),Heat_map!AE9,0)</f>
        <v>0</v>
      </c>
      <c r="AF97">
        <f>IF(AND(AF7&lt;=$B$91,AF7&gt;$C$91),Heat_map!AF9,0)</f>
        <v>0</v>
      </c>
    </row>
    <row r="98" spans="1:32" x14ac:dyDescent="0.2">
      <c r="A98" s="36">
        <f t="shared" si="22"/>
        <v>47.5</v>
      </c>
      <c r="B98">
        <f>IF(AND(B8&lt;=$B$91,B8&gt;$C$91),Heat_map!B10,0)</f>
        <v>0</v>
      </c>
      <c r="C98">
        <f>IF(AND(C8&lt;=$B$91,C8&gt;$C$91),Heat_map!C10,0)</f>
        <v>0</v>
      </c>
      <c r="D98">
        <f>IF(AND(D8&lt;=$B$91,D8&gt;$C$91),Heat_map!D10,0)</f>
        <v>0</v>
      </c>
      <c r="E98">
        <f>IF(AND(E8&lt;=$B$91,E8&gt;$C$91),Heat_map!E10,0)</f>
        <v>0</v>
      </c>
      <c r="F98">
        <f>IF(AND(F8&lt;=$B$91,F8&gt;$C$91),Heat_map!F10,0)</f>
        <v>0</v>
      </c>
      <c r="G98">
        <f>IF(AND(G8&lt;=$B$91,G8&gt;$C$91),Heat_map!G10,0)</f>
        <v>0</v>
      </c>
      <c r="H98">
        <f>IF(AND(H8&lt;=$B$91,H8&gt;$C$91),Heat_map!H10,0)</f>
        <v>0</v>
      </c>
      <c r="I98">
        <f>IF(AND(I8&lt;=$B$91,I8&gt;$C$91),Heat_map!I10,0)</f>
        <v>0</v>
      </c>
      <c r="J98">
        <f>IF(AND(J8&lt;=$B$91,J8&gt;$C$91),Heat_map!J10,0)</f>
        <v>0</v>
      </c>
      <c r="K98">
        <f>IF(AND(K8&lt;=$B$91,K8&gt;$C$91),Heat_map!K10,0)</f>
        <v>0</v>
      </c>
      <c r="L98">
        <f>IF(AND(L8&lt;=$B$91,L8&gt;$C$91),Heat_map!L10,0)</f>
        <v>0</v>
      </c>
      <c r="M98">
        <f>IF(AND(M8&lt;=$B$91,M8&gt;$C$91),Heat_map!M10,0)</f>
        <v>0</v>
      </c>
      <c r="N98">
        <f>IF(AND(N8&lt;=$B$91,N8&gt;$C$91),Heat_map!N10,0)</f>
        <v>0</v>
      </c>
      <c r="O98">
        <f>IF(AND(O8&lt;=$B$91,O8&gt;$C$91),Heat_map!O10,0)</f>
        <v>0</v>
      </c>
      <c r="P98">
        <f>IF(AND(P8&lt;=$B$91,P8&gt;$C$91),Heat_map!P10,0)</f>
        <v>0</v>
      </c>
      <c r="Q98">
        <f>IF(AND(Q8&lt;=$B$91,Q8&gt;$C$91),Heat_map!Q10,0)</f>
        <v>0</v>
      </c>
      <c r="R98">
        <f>IF(AND(R8&lt;=$B$91,R8&gt;$C$91),Heat_map!R10,0)</f>
        <v>0</v>
      </c>
      <c r="S98">
        <f>IF(AND(S8&lt;=$B$91,S8&gt;$C$91),Heat_map!S10,0)</f>
        <v>0</v>
      </c>
      <c r="T98">
        <f>IF(AND(T8&lt;=$B$91,T8&gt;$C$91),Heat_map!T10,0)</f>
        <v>0</v>
      </c>
      <c r="U98">
        <f>IF(AND(U8&lt;=$B$91,U8&gt;$C$91),Heat_map!U10,0)</f>
        <v>0</v>
      </c>
      <c r="V98">
        <f>IF(AND(V8&lt;=$B$91,V8&gt;$C$91),Heat_map!V10,0)</f>
        <v>0</v>
      </c>
      <c r="W98">
        <f>IF(AND(W8&lt;=$B$91,W8&gt;$C$91),Heat_map!W10,0)</f>
        <v>0</v>
      </c>
      <c r="X98">
        <f>IF(AND(X8&lt;=$B$91,X8&gt;$C$91),Heat_map!X10,0)</f>
        <v>0</v>
      </c>
      <c r="Y98">
        <f>IF(AND(Y8&lt;=$B$91,Y8&gt;$C$91),Heat_map!Y10,0)</f>
        <v>0</v>
      </c>
      <c r="Z98">
        <f>IF(AND(Z8&lt;=$B$91,Z8&gt;$C$91),Heat_map!Z10,0)</f>
        <v>0</v>
      </c>
      <c r="AA98">
        <f>IF(AND(AA8&lt;=$B$91,AA8&gt;$C$91),Heat_map!AA10,0)</f>
        <v>0</v>
      </c>
      <c r="AB98">
        <f>IF(AND(AB8&lt;=$B$91,AB8&gt;$C$91),Heat_map!AB10,0)</f>
        <v>0</v>
      </c>
      <c r="AC98">
        <f>IF(AND(AC8&lt;=$B$91,AC8&gt;$C$91),Heat_map!AC10,0)</f>
        <v>0</v>
      </c>
      <c r="AD98">
        <f>IF(AND(AD8&lt;=$B$91,AD8&gt;$C$91),Heat_map!AD10,0)</f>
        <v>0</v>
      </c>
      <c r="AE98">
        <f>IF(AND(AE8&lt;=$B$91,AE8&gt;$C$91),Heat_map!AE10,0)</f>
        <v>0</v>
      </c>
      <c r="AF98">
        <f>IF(AND(AF8&lt;=$B$91,AF8&gt;$C$91),Heat_map!AF10,0)</f>
        <v>0</v>
      </c>
    </row>
    <row r="99" spans="1:32" x14ac:dyDescent="0.2">
      <c r="A99" s="36">
        <f t="shared" si="22"/>
        <v>52.5</v>
      </c>
      <c r="B99">
        <f>IF(AND(B9&lt;=$B$91,B9&gt;$C$91),Heat_map!B11,0)</f>
        <v>0</v>
      </c>
      <c r="C99">
        <f>IF(AND(C9&lt;=$B$91,C9&gt;$C$91),Heat_map!C11,0)</f>
        <v>0</v>
      </c>
      <c r="D99">
        <f>IF(AND(D9&lt;=$B$91,D9&gt;$C$91),Heat_map!D11,0)</f>
        <v>0</v>
      </c>
      <c r="E99">
        <f>IF(AND(E9&lt;=$B$91,E9&gt;$C$91),Heat_map!E11,0)</f>
        <v>0</v>
      </c>
      <c r="F99">
        <f>IF(AND(F9&lt;=$B$91,F9&gt;$C$91),Heat_map!F11,0)</f>
        <v>0</v>
      </c>
      <c r="G99">
        <f>IF(AND(G9&lt;=$B$91,G9&gt;$C$91),Heat_map!G11,0)</f>
        <v>0</v>
      </c>
      <c r="H99">
        <f>IF(AND(H9&lt;=$B$91,H9&gt;$C$91),Heat_map!H11,0)</f>
        <v>0</v>
      </c>
      <c r="I99">
        <f>IF(AND(I9&lt;=$B$91,I9&gt;$C$91),Heat_map!I11,0)</f>
        <v>0</v>
      </c>
      <c r="J99">
        <f>IF(AND(J9&lt;=$B$91,J9&gt;$C$91),Heat_map!J11,0)</f>
        <v>0</v>
      </c>
      <c r="K99">
        <f>IF(AND(K9&lt;=$B$91,K9&gt;$C$91),Heat_map!K11,0)</f>
        <v>0</v>
      </c>
      <c r="L99">
        <f>IF(AND(L9&lt;=$B$91,L9&gt;$C$91),Heat_map!L11,0)</f>
        <v>0</v>
      </c>
      <c r="M99">
        <f>IF(AND(M9&lt;=$B$91,M9&gt;$C$91),Heat_map!M11,0)</f>
        <v>0</v>
      </c>
      <c r="N99">
        <f>IF(AND(N9&lt;=$B$91,N9&gt;$C$91),Heat_map!N11,0)</f>
        <v>0</v>
      </c>
      <c r="O99">
        <f>IF(AND(O9&lt;=$B$91,O9&gt;$C$91),Heat_map!O11,0)</f>
        <v>0</v>
      </c>
      <c r="P99">
        <f>IF(AND(P9&lt;=$B$91,P9&gt;$C$91),Heat_map!P11,0)</f>
        <v>0</v>
      </c>
      <c r="Q99">
        <f>IF(AND(Q9&lt;=$B$91,Q9&gt;$C$91),Heat_map!Q11,0)</f>
        <v>0</v>
      </c>
      <c r="R99">
        <f>IF(AND(R9&lt;=$B$91,R9&gt;$C$91),Heat_map!R11,0)</f>
        <v>0</v>
      </c>
      <c r="S99">
        <f>IF(AND(S9&lt;=$B$91,S9&gt;$C$91),Heat_map!S11,0)</f>
        <v>0</v>
      </c>
      <c r="T99">
        <f>IF(AND(T9&lt;=$B$91,T9&gt;$C$91),Heat_map!T11,0)</f>
        <v>0</v>
      </c>
      <c r="U99">
        <f>IF(AND(U9&lt;=$B$91,U9&gt;$C$91),Heat_map!U11,0)</f>
        <v>0</v>
      </c>
      <c r="V99">
        <f>IF(AND(V9&lt;=$B$91,V9&gt;$C$91),Heat_map!V11,0)</f>
        <v>0</v>
      </c>
      <c r="W99">
        <f>IF(AND(W9&lt;=$B$91,W9&gt;$C$91),Heat_map!W11,0)</f>
        <v>0</v>
      </c>
      <c r="X99">
        <f>IF(AND(X9&lt;=$B$91,X9&gt;$C$91),Heat_map!X11,0)</f>
        <v>0</v>
      </c>
      <c r="Y99">
        <f>IF(AND(Y9&lt;=$B$91,Y9&gt;$C$91),Heat_map!Y11,0)</f>
        <v>0</v>
      </c>
      <c r="Z99">
        <f>IF(AND(Z9&lt;=$B$91,Z9&gt;$C$91),Heat_map!Z11,0)</f>
        <v>0</v>
      </c>
      <c r="AA99">
        <f>IF(AND(AA9&lt;=$B$91,AA9&gt;$C$91),Heat_map!AA11,0)</f>
        <v>0</v>
      </c>
      <c r="AB99">
        <f>IF(AND(AB9&lt;=$B$91,AB9&gt;$C$91),Heat_map!AB11,0)</f>
        <v>0</v>
      </c>
      <c r="AC99">
        <f>IF(AND(AC9&lt;=$B$91,AC9&gt;$C$91),Heat_map!AC11,0)</f>
        <v>0</v>
      </c>
      <c r="AD99">
        <f>IF(AND(AD9&lt;=$B$91,AD9&gt;$C$91),Heat_map!AD11,0)</f>
        <v>0</v>
      </c>
      <c r="AE99">
        <f>IF(AND(AE9&lt;=$B$91,AE9&gt;$C$91),Heat_map!AE11,0)</f>
        <v>0</v>
      </c>
      <c r="AF99">
        <f>IF(AND(AF9&lt;=$B$91,AF9&gt;$C$91),Heat_map!AF11,0)</f>
        <v>0</v>
      </c>
    </row>
    <row r="100" spans="1:32" x14ac:dyDescent="0.2">
      <c r="A100" s="36">
        <f t="shared" si="22"/>
        <v>57.5</v>
      </c>
      <c r="B100">
        <f>IF(AND(B10&lt;=$B$91,B10&gt;$C$91),Heat_map!B12,0)</f>
        <v>0</v>
      </c>
      <c r="C100">
        <f>IF(AND(C10&lt;=$B$91,C10&gt;$C$91),Heat_map!C12,0)</f>
        <v>0</v>
      </c>
      <c r="D100">
        <f>IF(AND(D10&lt;=$B$91,D10&gt;$C$91),Heat_map!D12,0)</f>
        <v>0</v>
      </c>
      <c r="E100">
        <f>IF(AND(E10&lt;=$B$91,E10&gt;$C$91),Heat_map!E12,0)</f>
        <v>0</v>
      </c>
      <c r="F100">
        <f>IF(AND(F10&lt;=$B$91,F10&gt;$C$91),Heat_map!F12,0)</f>
        <v>0</v>
      </c>
      <c r="G100">
        <f>IF(AND(G10&lt;=$B$91,G10&gt;$C$91),Heat_map!G12,0)</f>
        <v>0</v>
      </c>
      <c r="H100">
        <f>IF(AND(H10&lt;=$B$91,H10&gt;$C$91),Heat_map!H12,0)</f>
        <v>0</v>
      </c>
      <c r="I100">
        <f>IF(AND(I10&lt;=$B$91,I10&gt;$C$91),Heat_map!I12,0)</f>
        <v>0</v>
      </c>
      <c r="J100">
        <f>IF(AND(J10&lt;=$B$91,J10&gt;$C$91),Heat_map!J12,0)</f>
        <v>0</v>
      </c>
      <c r="K100">
        <f>IF(AND(K10&lt;=$B$91,K10&gt;$C$91),Heat_map!K12,0)</f>
        <v>0</v>
      </c>
      <c r="L100">
        <f>IF(AND(L10&lt;=$B$91,L10&gt;$C$91),Heat_map!L12,0)</f>
        <v>0</v>
      </c>
      <c r="M100">
        <f>IF(AND(M10&lt;=$B$91,M10&gt;$C$91),Heat_map!M12,0)</f>
        <v>0</v>
      </c>
      <c r="N100">
        <f>IF(AND(N10&lt;=$B$91,N10&gt;$C$91),Heat_map!N12,0)</f>
        <v>0</v>
      </c>
      <c r="O100">
        <f>IF(AND(O10&lt;=$B$91,O10&gt;$C$91),Heat_map!O12,0)</f>
        <v>0</v>
      </c>
      <c r="P100">
        <f>IF(AND(P10&lt;=$B$91,P10&gt;$C$91),Heat_map!P12,0)</f>
        <v>0</v>
      </c>
      <c r="Q100">
        <f>IF(AND(Q10&lt;=$B$91,Q10&gt;$C$91),Heat_map!Q12,0)</f>
        <v>0</v>
      </c>
      <c r="R100">
        <f>IF(AND(R10&lt;=$B$91,R10&gt;$C$91),Heat_map!R12,0)</f>
        <v>0</v>
      </c>
      <c r="S100">
        <f>IF(AND(S10&lt;=$B$91,S10&gt;$C$91),Heat_map!S12,0)</f>
        <v>0</v>
      </c>
      <c r="T100">
        <f>IF(AND(T10&lt;=$B$91,T10&gt;$C$91),Heat_map!T12,0)</f>
        <v>0</v>
      </c>
      <c r="U100">
        <f>IF(AND(U10&lt;=$B$91,U10&gt;$C$91),Heat_map!U12,0)</f>
        <v>0</v>
      </c>
      <c r="V100">
        <f>IF(AND(V10&lt;=$B$91,V10&gt;$C$91),Heat_map!V12,0)</f>
        <v>0</v>
      </c>
      <c r="W100">
        <f>IF(AND(W10&lt;=$B$91,W10&gt;$C$91),Heat_map!W12,0)</f>
        <v>0</v>
      </c>
      <c r="X100">
        <f>IF(AND(X10&lt;=$B$91,X10&gt;$C$91),Heat_map!X12,0)</f>
        <v>0</v>
      </c>
      <c r="Y100">
        <f>IF(AND(Y10&lt;=$B$91,Y10&gt;$C$91),Heat_map!Y12,0)</f>
        <v>0</v>
      </c>
      <c r="Z100">
        <f>IF(AND(Z10&lt;=$B$91,Z10&gt;$C$91),Heat_map!Z12,0)</f>
        <v>0</v>
      </c>
      <c r="AA100">
        <f>IF(AND(AA10&lt;=$B$91,AA10&gt;$C$91),Heat_map!AA12,0)</f>
        <v>0</v>
      </c>
      <c r="AB100">
        <f>IF(AND(AB10&lt;=$B$91,AB10&gt;$C$91),Heat_map!AB12,0)</f>
        <v>0</v>
      </c>
      <c r="AC100">
        <f>IF(AND(AC10&lt;=$B$91,AC10&gt;$C$91),Heat_map!AC12,0)</f>
        <v>0</v>
      </c>
      <c r="AD100">
        <f>IF(AND(AD10&lt;=$B$91,AD10&gt;$C$91),Heat_map!AD12,0)</f>
        <v>0</v>
      </c>
      <c r="AE100">
        <f>IF(AND(AE10&lt;=$B$91,AE10&gt;$C$91),Heat_map!AE12,0)</f>
        <v>0</v>
      </c>
      <c r="AF100">
        <f>IF(AND(AF10&lt;=$B$91,AF10&gt;$C$91),Heat_map!AF12,0)</f>
        <v>0</v>
      </c>
    </row>
    <row r="101" spans="1:32" x14ac:dyDescent="0.2">
      <c r="A101" s="36">
        <f t="shared" si="22"/>
        <v>62.5</v>
      </c>
      <c r="B101">
        <f>IF(AND(B11&lt;=$B$91,B11&gt;$C$91),Heat_map!B13,0)</f>
        <v>0</v>
      </c>
      <c r="C101">
        <f>IF(AND(C11&lt;=$B$91,C11&gt;$C$91),Heat_map!C13,0)</f>
        <v>0</v>
      </c>
      <c r="D101">
        <f>IF(AND(D11&lt;=$B$91,D11&gt;$C$91),Heat_map!D13,0)</f>
        <v>0</v>
      </c>
      <c r="E101">
        <f>IF(AND(E11&lt;=$B$91,E11&gt;$C$91),Heat_map!E13,0)</f>
        <v>0</v>
      </c>
      <c r="F101">
        <f>IF(AND(F11&lt;=$B$91,F11&gt;$C$91),Heat_map!F13,0)</f>
        <v>0</v>
      </c>
      <c r="G101">
        <f>IF(AND(G11&lt;=$B$91,G11&gt;$C$91),Heat_map!G13,0)</f>
        <v>0</v>
      </c>
      <c r="H101">
        <f>IF(AND(H11&lt;=$B$91,H11&gt;$C$91),Heat_map!H13,0)</f>
        <v>0</v>
      </c>
      <c r="I101">
        <f>IF(AND(I11&lt;=$B$91,I11&gt;$C$91),Heat_map!I13,0)</f>
        <v>0</v>
      </c>
      <c r="J101">
        <f>IF(AND(J11&lt;=$B$91,J11&gt;$C$91),Heat_map!J13,0)</f>
        <v>0</v>
      </c>
      <c r="K101">
        <f>IF(AND(K11&lt;=$B$91,K11&gt;$C$91),Heat_map!K13,0)</f>
        <v>0</v>
      </c>
      <c r="L101">
        <f>IF(AND(L11&lt;=$B$91,L11&gt;$C$91),Heat_map!L13,0)</f>
        <v>0</v>
      </c>
      <c r="M101">
        <f>IF(AND(M11&lt;=$B$91,M11&gt;$C$91),Heat_map!M13,0)</f>
        <v>0</v>
      </c>
      <c r="N101">
        <f>IF(AND(N11&lt;=$B$91,N11&gt;$C$91),Heat_map!N13,0)</f>
        <v>0</v>
      </c>
      <c r="O101">
        <f>IF(AND(O11&lt;=$B$91,O11&gt;$C$91),Heat_map!O13,0)</f>
        <v>0</v>
      </c>
      <c r="P101">
        <f>IF(AND(P11&lt;=$B$91,P11&gt;$C$91),Heat_map!P13,0)</f>
        <v>0</v>
      </c>
      <c r="Q101">
        <f>IF(AND(Q11&lt;=$B$91,Q11&gt;$C$91),Heat_map!Q13,0)</f>
        <v>0</v>
      </c>
      <c r="R101">
        <f>IF(AND(R11&lt;=$B$91,R11&gt;$C$91),Heat_map!R13,0)</f>
        <v>0</v>
      </c>
      <c r="S101">
        <f>IF(AND(S11&lt;=$B$91,S11&gt;$C$91),Heat_map!S13,0)</f>
        <v>0</v>
      </c>
      <c r="T101">
        <f>IF(AND(T11&lt;=$B$91,T11&gt;$C$91),Heat_map!T13,0)</f>
        <v>0</v>
      </c>
      <c r="U101">
        <f>IF(AND(U11&lt;=$B$91,U11&gt;$C$91),Heat_map!U13,0)</f>
        <v>0</v>
      </c>
      <c r="V101">
        <f>IF(AND(V11&lt;=$B$91,V11&gt;$C$91),Heat_map!V13,0)</f>
        <v>0</v>
      </c>
      <c r="W101">
        <f>IF(AND(W11&lt;=$B$91,W11&gt;$C$91),Heat_map!W13,0)</f>
        <v>0</v>
      </c>
      <c r="X101">
        <f>IF(AND(X11&lt;=$B$91,X11&gt;$C$91),Heat_map!X13,0)</f>
        <v>0</v>
      </c>
      <c r="Y101">
        <f>IF(AND(Y11&lt;=$B$91,Y11&gt;$C$91),Heat_map!Y13,0)</f>
        <v>0</v>
      </c>
      <c r="Z101">
        <f>IF(AND(Z11&lt;=$B$91,Z11&gt;$C$91),Heat_map!Z13,0)</f>
        <v>0</v>
      </c>
      <c r="AA101">
        <f>IF(AND(AA11&lt;=$B$91,AA11&gt;$C$91),Heat_map!AA13,0)</f>
        <v>0</v>
      </c>
      <c r="AB101">
        <f>IF(AND(AB11&lt;=$B$91,AB11&gt;$C$91),Heat_map!AB13,0)</f>
        <v>0</v>
      </c>
      <c r="AC101">
        <f>IF(AND(AC11&lt;=$B$91,AC11&gt;$C$91),Heat_map!AC13,0)</f>
        <v>0</v>
      </c>
      <c r="AD101">
        <f>IF(AND(AD11&lt;=$B$91,AD11&gt;$C$91),Heat_map!AD13,0)</f>
        <v>0</v>
      </c>
      <c r="AE101">
        <f>IF(AND(AE11&lt;=$B$91,AE11&gt;$C$91),Heat_map!AE13,0)</f>
        <v>0</v>
      </c>
      <c r="AF101">
        <f>IF(AND(AF11&lt;=$B$91,AF11&gt;$C$91),Heat_map!AF13,0)</f>
        <v>0</v>
      </c>
    </row>
    <row r="102" spans="1:32" x14ac:dyDescent="0.2">
      <c r="A102" s="36">
        <f t="shared" si="22"/>
        <v>67.5</v>
      </c>
      <c r="B102">
        <f>IF(AND(B12&lt;=$B$91,B12&gt;$C$91),Heat_map!B14,0)</f>
        <v>0</v>
      </c>
      <c r="C102">
        <f>IF(AND(C12&lt;=$B$91,C12&gt;$C$91),Heat_map!C14,0)</f>
        <v>0</v>
      </c>
      <c r="D102">
        <f>IF(AND(D12&lt;=$B$91,D12&gt;$C$91),Heat_map!D14,0)</f>
        <v>0</v>
      </c>
      <c r="E102">
        <f>IF(AND(E12&lt;=$B$91,E12&gt;$C$91),Heat_map!E14,0)</f>
        <v>0</v>
      </c>
      <c r="F102">
        <f>IF(AND(F12&lt;=$B$91,F12&gt;$C$91),Heat_map!F14,0)</f>
        <v>0</v>
      </c>
      <c r="G102">
        <f>IF(AND(G12&lt;=$B$91,G12&gt;$C$91),Heat_map!G14,0)</f>
        <v>0</v>
      </c>
      <c r="H102">
        <f>IF(AND(H12&lt;=$B$91,H12&gt;$C$91),Heat_map!H14,0)</f>
        <v>0</v>
      </c>
      <c r="I102">
        <f>IF(AND(I12&lt;=$B$91,I12&gt;$C$91),Heat_map!I14,0)</f>
        <v>0</v>
      </c>
      <c r="J102">
        <f>IF(AND(J12&lt;=$B$91,J12&gt;$C$91),Heat_map!J14,0)</f>
        <v>0</v>
      </c>
      <c r="K102">
        <f>IF(AND(K12&lt;=$B$91,K12&gt;$C$91),Heat_map!K14,0)</f>
        <v>0</v>
      </c>
      <c r="L102">
        <f>IF(AND(L12&lt;=$B$91,L12&gt;$C$91),Heat_map!L14,0)</f>
        <v>0</v>
      </c>
      <c r="M102">
        <f>IF(AND(M12&lt;=$B$91,M12&gt;$C$91),Heat_map!M14,0)</f>
        <v>0</v>
      </c>
      <c r="N102">
        <f>IF(AND(N12&lt;=$B$91,N12&gt;$C$91),Heat_map!N14,0)</f>
        <v>0</v>
      </c>
      <c r="O102">
        <f>IF(AND(O12&lt;=$B$91,O12&gt;$C$91),Heat_map!O14,0)</f>
        <v>0</v>
      </c>
      <c r="P102">
        <f>IF(AND(P12&lt;=$B$91,P12&gt;$C$91),Heat_map!P14,0)</f>
        <v>0</v>
      </c>
      <c r="Q102">
        <f>IF(AND(Q12&lt;=$B$91,Q12&gt;$C$91),Heat_map!Q14,0)</f>
        <v>0</v>
      </c>
      <c r="R102">
        <f>IF(AND(R12&lt;=$B$91,R12&gt;$C$91),Heat_map!R14,0)</f>
        <v>0</v>
      </c>
      <c r="S102">
        <f>IF(AND(S12&lt;=$B$91,S12&gt;$C$91),Heat_map!S14,0)</f>
        <v>0</v>
      </c>
      <c r="T102">
        <f>IF(AND(T12&lt;=$B$91,T12&gt;$C$91),Heat_map!T14,0)</f>
        <v>0</v>
      </c>
      <c r="U102">
        <f>IF(AND(U12&lt;=$B$91,U12&gt;$C$91),Heat_map!U14,0)</f>
        <v>0</v>
      </c>
      <c r="V102">
        <f>IF(AND(V12&lt;=$B$91,V12&gt;$C$91),Heat_map!V14,0)</f>
        <v>0</v>
      </c>
      <c r="W102">
        <f>IF(AND(W12&lt;=$B$91,W12&gt;$C$91),Heat_map!W14,0)</f>
        <v>0</v>
      </c>
      <c r="X102">
        <f>IF(AND(X12&lt;=$B$91,X12&gt;$C$91),Heat_map!X14,0)</f>
        <v>0</v>
      </c>
      <c r="Y102">
        <f>IF(AND(Y12&lt;=$B$91,Y12&gt;$C$91),Heat_map!Y14,0)</f>
        <v>0</v>
      </c>
      <c r="Z102">
        <f>IF(AND(Z12&lt;=$B$91,Z12&gt;$C$91),Heat_map!Z14,0)</f>
        <v>0</v>
      </c>
      <c r="AA102">
        <f>IF(AND(AA12&lt;=$B$91,AA12&gt;$C$91),Heat_map!AA14,0)</f>
        <v>0</v>
      </c>
      <c r="AB102">
        <f>IF(AND(AB12&lt;=$B$91,AB12&gt;$C$91),Heat_map!AB14,0)</f>
        <v>0</v>
      </c>
      <c r="AC102">
        <f>IF(AND(AC12&lt;=$B$91,AC12&gt;$C$91),Heat_map!AC14,0)</f>
        <v>0</v>
      </c>
      <c r="AD102">
        <f>IF(AND(AD12&lt;=$B$91,AD12&gt;$C$91),Heat_map!AD14,0)</f>
        <v>0</v>
      </c>
      <c r="AE102">
        <f>IF(AND(AE12&lt;=$B$91,AE12&gt;$C$91),Heat_map!AE14,0)</f>
        <v>0</v>
      </c>
      <c r="AF102">
        <f>IF(AND(AF12&lt;=$B$91,AF12&gt;$C$91),Heat_map!AF14,0)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-500000</v>
      </c>
    </row>
    <row r="105" spans="1:32" x14ac:dyDescent="0.2">
      <c r="A105" s="36" t="str">
        <f>A92</f>
        <v>Midpoint age / salary</v>
      </c>
      <c r="B105" s="36">
        <f t="shared" ref="B105:AF105" si="23">B92</f>
        <v>2500</v>
      </c>
      <c r="C105" s="36">
        <f t="shared" si="23"/>
        <v>7500</v>
      </c>
      <c r="D105" s="36">
        <f t="shared" si="23"/>
        <v>12500</v>
      </c>
      <c r="E105" s="36">
        <f t="shared" si="23"/>
        <v>17500</v>
      </c>
      <c r="F105" s="36">
        <f t="shared" si="23"/>
        <v>22500</v>
      </c>
      <c r="G105" s="36">
        <f t="shared" si="23"/>
        <v>27500</v>
      </c>
      <c r="H105" s="36">
        <f t="shared" si="23"/>
        <v>32500</v>
      </c>
      <c r="I105" s="36">
        <f t="shared" si="23"/>
        <v>37500</v>
      </c>
      <c r="J105" s="36">
        <f t="shared" si="23"/>
        <v>42500</v>
      </c>
      <c r="K105" s="36">
        <f t="shared" si="23"/>
        <v>47500</v>
      </c>
      <c r="L105" s="36">
        <f t="shared" si="23"/>
        <v>52500</v>
      </c>
      <c r="M105" s="36">
        <f t="shared" si="23"/>
        <v>57500</v>
      </c>
      <c r="N105" s="36">
        <f t="shared" si="23"/>
        <v>62500</v>
      </c>
      <c r="O105" s="36">
        <f t="shared" si="23"/>
        <v>67500</v>
      </c>
      <c r="P105" s="36">
        <f t="shared" si="23"/>
        <v>72500</v>
      </c>
      <c r="Q105" s="36">
        <f t="shared" si="23"/>
        <v>77500</v>
      </c>
      <c r="R105" s="36">
        <f t="shared" si="23"/>
        <v>82500</v>
      </c>
      <c r="S105" s="36">
        <f t="shared" si="23"/>
        <v>87500</v>
      </c>
      <c r="T105" s="36">
        <f t="shared" si="23"/>
        <v>92500</v>
      </c>
      <c r="U105" s="36">
        <f t="shared" si="23"/>
        <v>97500</v>
      </c>
      <c r="V105" s="36">
        <f t="shared" si="23"/>
        <v>102500</v>
      </c>
      <c r="W105" s="36">
        <f t="shared" si="23"/>
        <v>107500</v>
      </c>
      <c r="X105" s="36">
        <f t="shared" si="23"/>
        <v>112500</v>
      </c>
      <c r="Y105" s="36">
        <f t="shared" si="23"/>
        <v>117500</v>
      </c>
      <c r="Z105" s="36">
        <f t="shared" si="23"/>
        <v>122500</v>
      </c>
      <c r="AA105" s="36">
        <f t="shared" si="23"/>
        <v>127500</v>
      </c>
      <c r="AB105" s="36">
        <f t="shared" si="23"/>
        <v>132500</v>
      </c>
      <c r="AC105" s="36">
        <f t="shared" si="23"/>
        <v>137500</v>
      </c>
      <c r="AD105" s="36">
        <f t="shared" si="23"/>
        <v>142500</v>
      </c>
      <c r="AE105" s="36">
        <f t="shared" si="23"/>
        <v>147500</v>
      </c>
      <c r="AF105" s="36">
        <f t="shared" si="23"/>
        <v>200000</v>
      </c>
    </row>
    <row r="106" spans="1:32" x14ac:dyDescent="0.2">
      <c r="A106" s="36">
        <f>A93</f>
        <v>22.5</v>
      </c>
      <c r="B106">
        <f>IF(AND(B3&lt;=$B$104,B3&gt;$C$104),Heat_map!B5,0)</f>
        <v>0</v>
      </c>
      <c r="C106">
        <f>IF(AND(C3&lt;=$B$104,C3&gt;$C$104),Heat_map!C5,0)</f>
        <v>0</v>
      </c>
      <c r="D106">
        <f>IF(AND(D3&lt;=$B$104,D3&gt;$C$104),Heat_map!D5,0)</f>
        <v>0</v>
      </c>
      <c r="E106">
        <f>IF(AND(E3&lt;=$B$104,E3&gt;$C$104),Heat_map!E5,0)</f>
        <v>0</v>
      </c>
      <c r="F106">
        <f>IF(AND(F3&lt;=$B$104,F3&gt;$C$104),Heat_map!F5,0)</f>
        <v>0</v>
      </c>
      <c r="G106">
        <f>IF(AND(G3&lt;=$B$104,G3&gt;$C$104),Heat_map!G5,0)</f>
        <v>0</v>
      </c>
      <c r="H106">
        <f>IF(AND(H3&lt;=$B$104,H3&gt;$C$104),Heat_map!H5,0)</f>
        <v>0</v>
      </c>
      <c r="I106">
        <f>IF(AND(I3&lt;=$B$104,I3&gt;$C$104),Heat_map!I5,0)</f>
        <v>0</v>
      </c>
      <c r="J106">
        <f>IF(AND(J3&lt;=$B$104,J3&gt;$C$104),Heat_map!J5,0)</f>
        <v>20</v>
      </c>
      <c r="K106">
        <f>IF(AND(K3&lt;=$B$104,K3&gt;$C$104),Heat_map!K5,0)</f>
        <v>5</v>
      </c>
      <c r="L106">
        <f>IF(AND(L3&lt;=$B$104,L3&gt;$C$104),Heat_map!L5,0)</f>
        <v>0</v>
      </c>
      <c r="M106">
        <f>IF(AND(M3&lt;=$B$104,M3&gt;$C$104),Heat_map!M5,0)</f>
        <v>0</v>
      </c>
      <c r="N106">
        <f>IF(AND(N3&lt;=$B$104,N3&gt;$C$104),Heat_map!N5,0)</f>
        <v>0</v>
      </c>
      <c r="O106">
        <f>IF(AND(O3&lt;=$B$104,O3&gt;$C$104),Heat_map!O5,0)</f>
        <v>0</v>
      </c>
      <c r="P106">
        <f>IF(AND(P3&lt;=$B$104,P3&gt;$C$104),Heat_map!P5,0)</f>
        <v>0</v>
      </c>
      <c r="Q106">
        <f>IF(AND(Q3&lt;=$B$104,Q3&gt;$C$104),Heat_map!Q5,0)</f>
        <v>0</v>
      </c>
      <c r="R106">
        <f>IF(AND(R3&lt;=$B$104,R3&gt;$C$104),Heat_map!R5,0)</f>
        <v>0</v>
      </c>
      <c r="S106">
        <f>IF(AND(S3&lt;=$B$104,S3&gt;$C$104),Heat_map!S5,0)</f>
        <v>0</v>
      </c>
      <c r="T106">
        <f>IF(AND(T3&lt;=$B$104,T3&gt;$C$104),Heat_map!T5,0)</f>
        <v>0</v>
      </c>
      <c r="U106">
        <f>IF(AND(U3&lt;=$B$104,U3&gt;$C$104),Heat_map!U5,0)</f>
        <v>0</v>
      </c>
      <c r="V106">
        <f>IF(AND(V3&lt;=$B$104,V3&gt;$C$104),Heat_map!V5,0)</f>
        <v>0</v>
      </c>
      <c r="W106">
        <f>IF(AND(W3&lt;=$B$104,W3&gt;$C$104),Heat_map!W5,0)</f>
        <v>0</v>
      </c>
      <c r="X106">
        <f>IF(AND(X3&lt;=$B$104,X3&gt;$C$104),Heat_map!X5,0)</f>
        <v>0</v>
      </c>
      <c r="Y106">
        <f>IF(AND(Y3&lt;=$B$104,Y3&gt;$C$104),Heat_map!Y5,0)</f>
        <v>0</v>
      </c>
      <c r="Z106">
        <f>IF(AND(Z3&lt;=$B$104,Z3&gt;$C$104),Heat_map!Z5,0)</f>
        <v>0</v>
      </c>
      <c r="AA106">
        <f>IF(AND(AA3&lt;=$B$104,AA3&gt;$C$104),Heat_map!AA5,0)</f>
        <v>0</v>
      </c>
      <c r="AB106">
        <f>IF(AND(AB3&lt;=$B$104,AB3&gt;$C$104),Heat_map!AB5,0)</f>
        <v>0</v>
      </c>
      <c r="AC106">
        <f>IF(AND(AC3&lt;=$B$104,AC3&gt;$C$104),Heat_map!AC5,0)</f>
        <v>0</v>
      </c>
      <c r="AD106">
        <f>IF(AND(AD3&lt;=$B$104,AD3&gt;$C$104),Heat_map!AD5,0)</f>
        <v>0</v>
      </c>
      <c r="AE106">
        <f>IF(AND(AE3&lt;=$B$104,AE3&gt;$C$104),Heat_map!AE5,0)</f>
        <v>0</v>
      </c>
      <c r="AF106">
        <f>IF(AND(AF3&lt;=$B$104,AF3&gt;$C$104),Heat_map!AF5,0)</f>
        <v>0</v>
      </c>
    </row>
    <row r="107" spans="1:32" x14ac:dyDescent="0.2">
      <c r="A107" s="36">
        <f t="shared" ref="A107:A115" si="24">A94</f>
        <v>27.5</v>
      </c>
      <c r="B107">
        <f>IF(AND(B4&lt;=$B$104,B4&gt;$C$104),Heat_map!B6,0)</f>
        <v>0</v>
      </c>
      <c r="C107">
        <f>IF(AND(C4&lt;=$B$104,C4&gt;$C$104),Heat_map!C6,0)</f>
        <v>0</v>
      </c>
      <c r="D107">
        <f>IF(AND(D4&lt;=$B$104,D4&gt;$C$104),Heat_map!D6,0)</f>
        <v>0</v>
      </c>
      <c r="E107">
        <f>IF(AND(E4&lt;=$B$104,E4&gt;$C$104),Heat_map!E6,0)</f>
        <v>0</v>
      </c>
      <c r="F107">
        <f>IF(AND(F4&lt;=$B$104,F4&gt;$C$104),Heat_map!F6,0)</f>
        <v>0</v>
      </c>
      <c r="G107">
        <f>IF(AND(G4&lt;=$B$104,G4&gt;$C$104),Heat_map!G6,0)</f>
        <v>0</v>
      </c>
      <c r="H107">
        <f>IF(AND(H4&lt;=$B$104,H4&gt;$C$104),Heat_map!H6,0)</f>
        <v>0</v>
      </c>
      <c r="I107">
        <f>IF(AND(I4&lt;=$B$104,I4&gt;$C$104),Heat_map!I6,0)</f>
        <v>0</v>
      </c>
      <c r="J107">
        <f>IF(AND(J4&lt;=$B$104,J4&gt;$C$104),Heat_map!J6,0)</f>
        <v>0</v>
      </c>
      <c r="K107">
        <f>IF(AND(K4&lt;=$B$104,K4&gt;$C$104),Heat_map!K6,0)</f>
        <v>247</v>
      </c>
      <c r="L107">
        <f>IF(AND(L4&lt;=$B$104,L4&gt;$C$104),Heat_map!L6,0)</f>
        <v>64</v>
      </c>
      <c r="M107">
        <f>IF(AND(M4&lt;=$B$104,M4&gt;$C$104),Heat_map!M6,0)</f>
        <v>31</v>
      </c>
      <c r="N107">
        <f>IF(AND(N4&lt;=$B$104,N4&gt;$C$104),Heat_map!N6,0)</f>
        <v>16</v>
      </c>
      <c r="O107">
        <f>IF(AND(O4&lt;=$B$104,O4&gt;$C$104),Heat_map!O6,0)</f>
        <v>7</v>
      </c>
      <c r="P107">
        <f>IF(AND(P4&lt;=$B$104,P4&gt;$C$104),Heat_map!P6,0)</f>
        <v>7</v>
      </c>
      <c r="Q107">
        <f>IF(AND(Q4&lt;=$B$104,Q4&gt;$C$104),Heat_map!Q6,0)</f>
        <v>7</v>
      </c>
      <c r="R107">
        <f>IF(AND(R4&lt;=$B$104,R4&gt;$C$104),Heat_map!R6,0)</f>
        <v>0</v>
      </c>
      <c r="S107">
        <f>IF(AND(S4&lt;=$B$104,S4&gt;$C$104),Heat_map!S6,0)</f>
        <v>0</v>
      </c>
      <c r="T107">
        <f>IF(AND(T4&lt;=$B$104,T4&gt;$C$104),Heat_map!T6,0)</f>
        <v>0</v>
      </c>
      <c r="U107">
        <f>IF(AND(U4&lt;=$B$104,U4&gt;$C$104),Heat_map!U6,0)</f>
        <v>0</v>
      </c>
      <c r="V107">
        <f>IF(AND(V4&lt;=$B$104,V4&gt;$C$104),Heat_map!V6,0)</f>
        <v>0</v>
      </c>
      <c r="W107">
        <f>IF(AND(W4&lt;=$B$104,W4&gt;$C$104),Heat_map!W6,0)</f>
        <v>0</v>
      </c>
      <c r="X107">
        <f>IF(AND(X4&lt;=$B$104,X4&gt;$C$104),Heat_map!X6,0)</f>
        <v>0</v>
      </c>
      <c r="Y107">
        <f>IF(AND(Y4&lt;=$B$104,Y4&gt;$C$104),Heat_map!Y6,0)</f>
        <v>0</v>
      </c>
      <c r="Z107">
        <f>IF(AND(Z4&lt;=$B$104,Z4&gt;$C$104),Heat_map!Z6,0)</f>
        <v>0</v>
      </c>
      <c r="AA107">
        <f>IF(AND(AA4&lt;=$B$104,AA4&gt;$C$104),Heat_map!AA6,0)</f>
        <v>0</v>
      </c>
      <c r="AB107">
        <f>IF(AND(AB4&lt;=$B$104,AB4&gt;$C$104),Heat_map!AB6,0)</f>
        <v>0</v>
      </c>
      <c r="AC107">
        <f>IF(AND(AC4&lt;=$B$104,AC4&gt;$C$104),Heat_map!AC6,0)</f>
        <v>0</v>
      </c>
      <c r="AD107">
        <f>IF(AND(AD4&lt;=$B$104,AD4&gt;$C$104),Heat_map!AD6,0)</f>
        <v>0</v>
      </c>
      <c r="AE107">
        <f>IF(AND(AE4&lt;=$B$104,AE4&gt;$C$104),Heat_map!AE6,0)</f>
        <v>0</v>
      </c>
      <c r="AF107">
        <f>IF(AND(AF4&lt;=$B$104,AF4&gt;$C$104),Heat_map!AF6,0)</f>
        <v>0</v>
      </c>
    </row>
    <row r="108" spans="1:32" x14ac:dyDescent="0.2">
      <c r="A108" s="36">
        <f t="shared" si="24"/>
        <v>32.5</v>
      </c>
      <c r="B108">
        <f>IF(AND(B5&lt;=$B$104,B5&gt;$C$104),Heat_map!B7,0)</f>
        <v>0</v>
      </c>
      <c r="C108">
        <f>IF(AND(C5&lt;=$B$104,C5&gt;$C$104),Heat_map!C7,0)</f>
        <v>0</v>
      </c>
      <c r="D108">
        <f>IF(AND(D5&lt;=$B$104,D5&gt;$C$104),Heat_map!D7,0)</f>
        <v>0</v>
      </c>
      <c r="E108">
        <f>IF(AND(E5&lt;=$B$104,E5&gt;$C$104),Heat_map!E7,0)</f>
        <v>0</v>
      </c>
      <c r="F108">
        <f>IF(AND(F5&lt;=$B$104,F5&gt;$C$104),Heat_map!F7,0)</f>
        <v>0</v>
      </c>
      <c r="G108">
        <f>IF(AND(G5&lt;=$B$104,G5&gt;$C$104),Heat_map!G7,0)</f>
        <v>0</v>
      </c>
      <c r="H108">
        <f>IF(AND(H5&lt;=$B$104,H5&gt;$C$104),Heat_map!H7,0)</f>
        <v>0</v>
      </c>
      <c r="I108">
        <f>IF(AND(I5&lt;=$B$104,I5&gt;$C$104),Heat_map!I7,0)</f>
        <v>0</v>
      </c>
      <c r="J108">
        <f>IF(AND(J5&lt;=$B$104,J5&gt;$C$104),Heat_map!J7,0)</f>
        <v>0</v>
      </c>
      <c r="K108">
        <f>IF(AND(K5&lt;=$B$104,K5&gt;$C$104),Heat_map!K7,0)</f>
        <v>0</v>
      </c>
      <c r="L108">
        <f>IF(AND(L5&lt;=$B$104,L5&gt;$C$104),Heat_map!L7,0)</f>
        <v>0</v>
      </c>
      <c r="M108">
        <f>IF(AND(M5&lt;=$B$104,M5&gt;$C$104),Heat_map!M7,0)</f>
        <v>0</v>
      </c>
      <c r="N108">
        <f>IF(AND(N5&lt;=$B$104,N5&gt;$C$104),Heat_map!N7,0)</f>
        <v>0</v>
      </c>
      <c r="O108">
        <f>IF(AND(O5&lt;=$B$104,O5&gt;$C$104),Heat_map!O7,0)</f>
        <v>0</v>
      </c>
      <c r="P108">
        <f>IF(AND(P5&lt;=$B$104,P5&gt;$C$104),Heat_map!P7,0)</f>
        <v>0</v>
      </c>
      <c r="Q108">
        <f>IF(AND(Q5&lt;=$B$104,Q5&gt;$C$104),Heat_map!Q7,0)</f>
        <v>0</v>
      </c>
      <c r="R108">
        <f>IF(AND(R5&lt;=$B$104,R5&gt;$C$104),Heat_map!R7,0)</f>
        <v>0</v>
      </c>
      <c r="S108">
        <f>IF(AND(S5&lt;=$B$104,S5&gt;$C$104),Heat_map!S7,0)</f>
        <v>0</v>
      </c>
      <c r="T108">
        <f>IF(AND(T5&lt;=$B$104,T5&gt;$C$104),Heat_map!T7,0)</f>
        <v>0</v>
      </c>
      <c r="U108">
        <f>IF(AND(U5&lt;=$B$104,U5&gt;$C$104),Heat_map!U7,0)</f>
        <v>0</v>
      </c>
      <c r="V108">
        <f>IF(AND(V5&lt;=$B$104,V5&gt;$C$104),Heat_map!V7,0)</f>
        <v>0</v>
      </c>
      <c r="W108">
        <f>IF(AND(W5&lt;=$B$104,W5&gt;$C$104),Heat_map!W7,0)</f>
        <v>0</v>
      </c>
      <c r="X108">
        <f>IF(AND(X5&lt;=$B$104,X5&gt;$C$104),Heat_map!X7,0)</f>
        <v>0</v>
      </c>
      <c r="Y108">
        <f>IF(AND(Y5&lt;=$B$104,Y5&gt;$C$104),Heat_map!Y7,0)</f>
        <v>0</v>
      </c>
      <c r="Z108">
        <f>IF(AND(Z5&lt;=$B$104,Z5&gt;$C$104),Heat_map!Z7,0)</f>
        <v>0</v>
      </c>
      <c r="AA108">
        <f>IF(AND(AA5&lt;=$B$104,AA5&gt;$C$104),Heat_map!AA7,0)</f>
        <v>0</v>
      </c>
      <c r="AB108">
        <f>IF(AND(AB5&lt;=$B$104,AB5&gt;$C$104),Heat_map!AB7,0)</f>
        <v>0</v>
      </c>
      <c r="AC108">
        <f>IF(AND(AC5&lt;=$B$104,AC5&gt;$C$104),Heat_map!AC7,0)</f>
        <v>0</v>
      </c>
      <c r="AD108">
        <f>IF(AND(AD5&lt;=$B$104,AD5&gt;$C$104),Heat_map!AD7,0)</f>
        <v>0</v>
      </c>
      <c r="AE108">
        <f>IF(AND(AE5&lt;=$B$104,AE5&gt;$C$104),Heat_map!AE7,0)</f>
        <v>0</v>
      </c>
      <c r="AF108">
        <f>IF(AND(AF5&lt;=$B$104,AF5&gt;$C$104),Heat_map!AF7,0)</f>
        <v>0</v>
      </c>
    </row>
    <row r="109" spans="1:32" x14ac:dyDescent="0.2">
      <c r="A109" s="36">
        <f t="shared" si="24"/>
        <v>37.5</v>
      </c>
      <c r="B109">
        <f>IF(AND(B6&lt;=$B$104,B6&gt;$C$104),Heat_map!B8,0)</f>
        <v>0</v>
      </c>
      <c r="C109">
        <f>IF(AND(C6&lt;=$B$104,C6&gt;$C$104),Heat_map!C8,0)</f>
        <v>0</v>
      </c>
      <c r="D109">
        <f>IF(AND(D6&lt;=$B$104,D6&gt;$C$104),Heat_map!D8,0)</f>
        <v>0</v>
      </c>
      <c r="E109">
        <f>IF(AND(E6&lt;=$B$104,E6&gt;$C$104),Heat_map!E8,0)</f>
        <v>0</v>
      </c>
      <c r="F109">
        <f>IF(AND(F6&lt;=$B$104,F6&gt;$C$104),Heat_map!F8,0)</f>
        <v>0</v>
      </c>
      <c r="G109">
        <f>IF(AND(G6&lt;=$B$104,G6&gt;$C$104),Heat_map!G8,0)</f>
        <v>0</v>
      </c>
      <c r="H109">
        <f>IF(AND(H6&lt;=$B$104,H6&gt;$C$104),Heat_map!H8,0)</f>
        <v>0</v>
      </c>
      <c r="I109">
        <f>IF(AND(I6&lt;=$B$104,I6&gt;$C$104),Heat_map!I8,0)</f>
        <v>0</v>
      </c>
      <c r="J109">
        <f>IF(AND(J6&lt;=$B$104,J6&gt;$C$104),Heat_map!J8,0)</f>
        <v>0</v>
      </c>
      <c r="K109">
        <f>IF(AND(K6&lt;=$B$104,K6&gt;$C$104),Heat_map!K8,0)</f>
        <v>0</v>
      </c>
      <c r="L109">
        <f>IF(AND(L6&lt;=$B$104,L6&gt;$C$104),Heat_map!L8,0)</f>
        <v>0</v>
      </c>
      <c r="M109">
        <f>IF(AND(M6&lt;=$B$104,M6&gt;$C$104),Heat_map!M8,0)</f>
        <v>0</v>
      </c>
      <c r="N109">
        <f>IF(AND(N6&lt;=$B$104,N6&gt;$C$104),Heat_map!N8,0)</f>
        <v>0</v>
      </c>
      <c r="O109">
        <f>IF(AND(O6&lt;=$B$104,O6&gt;$C$104),Heat_map!O8,0)</f>
        <v>0</v>
      </c>
      <c r="P109">
        <f>IF(AND(P6&lt;=$B$104,P6&gt;$C$104),Heat_map!P8,0)</f>
        <v>0</v>
      </c>
      <c r="Q109">
        <f>IF(AND(Q6&lt;=$B$104,Q6&gt;$C$104),Heat_map!Q8,0)</f>
        <v>0</v>
      </c>
      <c r="R109">
        <f>IF(AND(R6&lt;=$B$104,R6&gt;$C$104),Heat_map!R8,0)</f>
        <v>0</v>
      </c>
      <c r="S109">
        <f>IF(AND(S6&lt;=$B$104,S6&gt;$C$104),Heat_map!S8,0)</f>
        <v>0</v>
      </c>
      <c r="T109">
        <f>IF(AND(T6&lt;=$B$104,T6&gt;$C$104),Heat_map!T8,0)</f>
        <v>0</v>
      </c>
      <c r="U109">
        <f>IF(AND(U6&lt;=$B$104,U6&gt;$C$104),Heat_map!U8,0)</f>
        <v>0</v>
      </c>
      <c r="V109">
        <f>IF(AND(V6&lt;=$B$104,V6&gt;$C$104),Heat_map!V8,0)</f>
        <v>0</v>
      </c>
      <c r="W109">
        <f>IF(AND(W6&lt;=$B$104,W6&gt;$C$104),Heat_map!W8,0)</f>
        <v>0</v>
      </c>
      <c r="X109">
        <f>IF(AND(X6&lt;=$B$104,X6&gt;$C$104),Heat_map!X8,0)</f>
        <v>0</v>
      </c>
      <c r="Y109">
        <f>IF(AND(Y6&lt;=$B$104,Y6&gt;$C$104),Heat_map!Y8,0)</f>
        <v>0</v>
      </c>
      <c r="Z109">
        <f>IF(AND(Z6&lt;=$B$104,Z6&gt;$C$104),Heat_map!Z8,0)</f>
        <v>0</v>
      </c>
      <c r="AA109">
        <f>IF(AND(AA6&lt;=$B$104,AA6&gt;$C$104),Heat_map!AA8,0)</f>
        <v>0</v>
      </c>
      <c r="AB109">
        <f>IF(AND(AB6&lt;=$B$104,AB6&gt;$C$104),Heat_map!AB8,0)</f>
        <v>0</v>
      </c>
      <c r="AC109">
        <f>IF(AND(AC6&lt;=$B$104,AC6&gt;$C$104),Heat_map!AC8,0)</f>
        <v>0</v>
      </c>
      <c r="AD109">
        <f>IF(AND(AD6&lt;=$B$104,AD6&gt;$C$104),Heat_map!AD8,0)</f>
        <v>0</v>
      </c>
      <c r="AE109">
        <f>IF(AND(AE6&lt;=$B$104,AE6&gt;$C$104),Heat_map!AE8,0)</f>
        <v>0</v>
      </c>
      <c r="AF109">
        <f>IF(AND(AF6&lt;=$B$104,AF6&gt;$C$104),Heat_map!AF8,0)</f>
        <v>0</v>
      </c>
    </row>
    <row r="110" spans="1:32" x14ac:dyDescent="0.2">
      <c r="A110" s="36">
        <f t="shared" si="24"/>
        <v>42.5</v>
      </c>
      <c r="B110">
        <f>IF(AND(B7&lt;=$B$104,B7&gt;$C$104),Heat_map!B9,0)</f>
        <v>0</v>
      </c>
      <c r="C110">
        <f>IF(AND(C7&lt;=$B$104,C7&gt;$C$104),Heat_map!C9,0)</f>
        <v>0</v>
      </c>
      <c r="D110">
        <f>IF(AND(D7&lt;=$B$104,D7&gt;$C$104),Heat_map!D9,0)</f>
        <v>0</v>
      </c>
      <c r="E110">
        <f>IF(AND(E7&lt;=$B$104,E7&gt;$C$104),Heat_map!E9,0)</f>
        <v>0</v>
      </c>
      <c r="F110">
        <f>IF(AND(F7&lt;=$B$104,F7&gt;$C$104),Heat_map!F9,0)</f>
        <v>0</v>
      </c>
      <c r="G110">
        <f>IF(AND(G7&lt;=$B$104,G7&gt;$C$104),Heat_map!G9,0)</f>
        <v>0</v>
      </c>
      <c r="H110">
        <f>IF(AND(H7&lt;=$B$104,H7&gt;$C$104),Heat_map!H9,0)</f>
        <v>0</v>
      </c>
      <c r="I110">
        <f>IF(AND(I7&lt;=$B$104,I7&gt;$C$104),Heat_map!I9,0)</f>
        <v>0</v>
      </c>
      <c r="J110">
        <f>IF(AND(J7&lt;=$B$104,J7&gt;$C$104),Heat_map!J9,0)</f>
        <v>0</v>
      </c>
      <c r="K110">
        <f>IF(AND(K7&lt;=$B$104,K7&gt;$C$104),Heat_map!K9,0)</f>
        <v>0</v>
      </c>
      <c r="L110">
        <f>IF(AND(L7&lt;=$B$104,L7&gt;$C$104),Heat_map!L9,0)</f>
        <v>0</v>
      </c>
      <c r="M110">
        <f>IF(AND(M7&lt;=$B$104,M7&gt;$C$104),Heat_map!M9,0)</f>
        <v>0</v>
      </c>
      <c r="N110">
        <f>IF(AND(N7&lt;=$B$104,N7&gt;$C$104),Heat_map!N9,0)</f>
        <v>0</v>
      </c>
      <c r="O110">
        <f>IF(AND(O7&lt;=$B$104,O7&gt;$C$104),Heat_map!O9,0)</f>
        <v>0</v>
      </c>
      <c r="P110">
        <f>IF(AND(P7&lt;=$B$104,P7&gt;$C$104),Heat_map!P9,0)</f>
        <v>0</v>
      </c>
      <c r="Q110">
        <f>IF(AND(Q7&lt;=$B$104,Q7&gt;$C$104),Heat_map!Q9,0)</f>
        <v>0</v>
      </c>
      <c r="R110">
        <f>IF(AND(R7&lt;=$B$104,R7&gt;$C$104),Heat_map!R9,0)</f>
        <v>0</v>
      </c>
      <c r="S110">
        <f>IF(AND(S7&lt;=$B$104,S7&gt;$C$104),Heat_map!S9,0)</f>
        <v>0</v>
      </c>
      <c r="T110">
        <f>IF(AND(T7&lt;=$B$104,T7&gt;$C$104),Heat_map!T9,0)</f>
        <v>0</v>
      </c>
      <c r="U110">
        <f>IF(AND(U7&lt;=$B$104,U7&gt;$C$104),Heat_map!U9,0)</f>
        <v>0</v>
      </c>
      <c r="V110">
        <f>IF(AND(V7&lt;=$B$104,V7&gt;$C$104),Heat_map!V9,0)</f>
        <v>0</v>
      </c>
      <c r="W110">
        <f>IF(AND(W7&lt;=$B$104,W7&gt;$C$104),Heat_map!W9,0)</f>
        <v>0</v>
      </c>
      <c r="X110">
        <f>IF(AND(X7&lt;=$B$104,X7&gt;$C$104),Heat_map!X9,0)</f>
        <v>0</v>
      </c>
      <c r="Y110">
        <f>IF(AND(Y7&lt;=$B$104,Y7&gt;$C$104),Heat_map!Y9,0)</f>
        <v>0</v>
      </c>
      <c r="Z110">
        <f>IF(AND(Z7&lt;=$B$104,Z7&gt;$C$104),Heat_map!Z9,0)</f>
        <v>0</v>
      </c>
      <c r="AA110">
        <f>IF(AND(AA7&lt;=$B$104,AA7&gt;$C$104),Heat_map!AA9,0)</f>
        <v>0</v>
      </c>
      <c r="AB110">
        <f>IF(AND(AB7&lt;=$B$104,AB7&gt;$C$104),Heat_map!AB9,0)</f>
        <v>0</v>
      </c>
      <c r="AC110">
        <f>IF(AND(AC7&lt;=$B$104,AC7&gt;$C$104),Heat_map!AC9,0)</f>
        <v>0</v>
      </c>
      <c r="AD110">
        <f>IF(AND(AD7&lt;=$B$104,AD7&gt;$C$104),Heat_map!AD9,0)</f>
        <v>0</v>
      </c>
      <c r="AE110">
        <f>IF(AND(AE7&lt;=$B$104,AE7&gt;$C$104),Heat_map!AE9,0)</f>
        <v>0</v>
      </c>
      <c r="AF110">
        <f>IF(AND(AF7&lt;=$B$104,AF7&gt;$C$104),Heat_map!AF9,0)</f>
        <v>0</v>
      </c>
    </row>
    <row r="111" spans="1:32" x14ac:dyDescent="0.2">
      <c r="A111" s="36">
        <f t="shared" si="24"/>
        <v>47.5</v>
      </c>
      <c r="B111">
        <f>IF(AND(B8&lt;=$B$104,B8&gt;$C$104),Heat_map!B10,0)</f>
        <v>0</v>
      </c>
      <c r="C111">
        <f>IF(AND(C8&lt;=$B$104,C8&gt;$C$104),Heat_map!C10,0)</f>
        <v>0</v>
      </c>
      <c r="D111">
        <f>IF(AND(D8&lt;=$B$104,D8&gt;$C$104),Heat_map!D10,0)</f>
        <v>0</v>
      </c>
      <c r="E111">
        <f>IF(AND(E8&lt;=$B$104,E8&gt;$C$104),Heat_map!E10,0)</f>
        <v>0</v>
      </c>
      <c r="F111">
        <f>IF(AND(F8&lt;=$B$104,F8&gt;$C$104),Heat_map!F10,0)</f>
        <v>0</v>
      </c>
      <c r="G111">
        <f>IF(AND(G8&lt;=$B$104,G8&gt;$C$104),Heat_map!G10,0)</f>
        <v>0</v>
      </c>
      <c r="H111">
        <f>IF(AND(H8&lt;=$B$104,H8&gt;$C$104),Heat_map!H10,0)</f>
        <v>0</v>
      </c>
      <c r="I111">
        <f>IF(AND(I8&lt;=$B$104,I8&gt;$C$104),Heat_map!I10,0)</f>
        <v>0</v>
      </c>
      <c r="J111">
        <f>IF(AND(J8&lt;=$B$104,J8&gt;$C$104),Heat_map!J10,0)</f>
        <v>0</v>
      </c>
      <c r="K111">
        <f>IF(AND(K8&lt;=$B$104,K8&gt;$C$104),Heat_map!K10,0)</f>
        <v>0</v>
      </c>
      <c r="L111">
        <f>IF(AND(L8&lt;=$B$104,L8&gt;$C$104),Heat_map!L10,0)</f>
        <v>0</v>
      </c>
      <c r="M111">
        <f>IF(AND(M8&lt;=$B$104,M8&gt;$C$104),Heat_map!M10,0)</f>
        <v>0</v>
      </c>
      <c r="N111">
        <f>IF(AND(N8&lt;=$B$104,N8&gt;$C$104),Heat_map!N10,0)</f>
        <v>0</v>
      </c>
      <c r="O111">
        <f>IF(AND(O8&lt;=$B$104,O8&gt;$C$104),Heat_map!O10,0)</f>
        <v>0</v>
      </c>
      <c r="P111">
        <f>IF(AND(P8&lt;=$B$104,P8&gt;$C$104),Heat_map!P10,0)</f>
        <v>0</v>
      </c>
      <c r="Q111">
        <f>IF(AND(Q8&lt;=$B$104,Q8&gt;$C$104),Heat_map!Q10,0)</f>
        <v>0</v>
      </c>
      <c r="R111">
        <f>IF(AND(R8&lt;=$B$104,R8&gt;$C$104),Heat_map!R10,0)</f>
        <v>0</v>
      </c>
      <c r="S111">
        <f>IF(AND(S8&lt;=$B$104,S8&gt;$C$104),Heat_map!S10,0)</f>
        <v>0</v>
      </c>
      <c r="T111">
        <f>IF(AND(T8&lt;=$B$104,T8&gt;$C$104),Heat_map!T10,0)</f>
        <v>0</v>
      </c>
      <c r="U111">
        <f>IF(AND(U8&lt;=$B$104,U8&gt;$C$104),Heat_map!U10,0)</f>
        <v>0</v>
      </c>
      <c r="V111">
        <f>IF(AND(V8&lt;=$B$104,V8&gt;$C$104),Heat_map!V10,0)</f>
        <v>0</v>
      </c>
      <c r="W111">
        <f>IF(AND(W8&lt;=$B$104,W8&gt;$C$104),Heat_map!W10,0)</f>
        <v>0</v>
      </c>
      <c r="X111">
        <f>IF(AND(X8&lt;=$B$104,X8&gt;$C$104),Heat_map!X10,0)</f>
        <v>0</v>
      </c>
      <c r="Y111">
        <f>IF(AND(Y8&lt;=$B$104,Y8&gt;$C$104),Heat_map!Y10,0)</f>
        <v>0</v>
      </c>
      <c r="Z111">
        <f>IF(AND(Z8&lt;=$B$104,Z8&gt;$C$104),Heat_map!Z10,0)</f>
        <v>0</v>
      </c>
      <c r="AA111">
        <f>IF(AND(AA8&lt;=$B$104,AA8&gt;$C$104),Heat_map!AA10,0)</f>
        <v>0</v>
      </c>
      <c r="AB111">
        <f>IF(AND(AB8&lt;=$B$104,AB8&gt;$C$104),Heat_map!AB10,0)</f>
        <v>0</v>
      </c>
      <c r="AC111">
        <f>IF(AND(AC8&lt;=$B$104,AC8&gt;$C$104),Heat_map!AC10,0)</f>
        <v>0</v>
      </c>
      <c r="AD111">
        <f>IF(AND(AD8&lt;=$B$104,AD8&gt;$C$104),Heat_map!AD10,0)</f>
        <v>0</v>
      </c>
      <c r="AE111">
        <f>IF(AND(AE8&lt;=$B$104,AE8&gt;$C$104),Heat_map!AE10,0)</f>
        <v>0</v>
      </c>
      <c r="AF111">
        <f>IF(AND(AF8&lt;=$B$104,AF8&gt;$C$104),Heat_map!AF10,0)</f>
        <v>0</v>
      </c>
    </row>
    <row r="112" spans="1:32" x14ac:dyDescent="0.2">
      <c r="A112" s="36">
        <f t="shared" si="24"/>
        <v>52.5</v>
      </c>
      <c r="B112">
        <f>IF(AND(B9&lt;=$B$104,B9&gt;$C$104),Heat_map!B11,0)</f>
        <v>0</v>
      </c>
      <c r="C112">
        <f>IF(AND(C9&lt;=$B$104,C9&gt;$C$104),Heat_map!C11,0)</f>
        <v>0</v>
      </c>
      <c r="D112">
        <f>IF(AND(D9&lt;=$B$104,D9&gt;$C$104),Heat_map!D11,0)</f>
        <v>0</v>
      </c>
      <c r="E112">
        <f>IF(AND(E9&lt;=$B$104,E9&gt;$C$104),Heat_map!E11,0)</f>
        <v>0</v>
      </c>
      <c r="F112">
        <f>IF(AND(F9&lt;=$B$104,F9&gt;$C$104),Heat_map!F11,0)</f>
        <v>0</v>
      </c>
      <c r="G112">
        <f>IF(AND(G9&lt;=$B$104,G9&gt;$C$104),Heat_map!G11,0)</f>
        <v>0</v>
      </c>
      <c r="H112">
        <f>IF(AND(H9&lt;=$B$104,H9&gt;$C$104),Heat_map!H11,0)</f>
        <v>0</v>
      </c>
      <c r="I112">
        <f>IF(AND(I9&lt;=$B$104,I9&gt;$C$104),Heat_map!I11,0)</f>
        <v>0</v>
      </c>
      <c r="J112">
        <f>IF(AND(J9&lt;=$B$104,J9&gt;$C$104),Heat_map!J11,0)</f>
        <v>0</v>
      </c>
      <c r="K112">
        <f>IF(AND(K9&lt;=$B$104,K9&gt;$C$104),Heat_map!K11,0)</f>
        <v>0</v>
      </c>
      <c r="L112">
        <f>IF(AND(L9&lt;=$B$104,L9&gt;$C$104),Heat_map!L11,0)</f>
        <v>0</v>
      </c>
      <c r="M112">
        <f>IF(AND(M9&lt;=$B$104,M9&gt;$C$104),Heat_map!M11,0)</f>
        <v>0</v>
      </c>
      <c r="N112">
        <f>IF(AND(N9&lt;=$B$104,N9&gt;$C$104),Heat_map!N11,0)</f>
        <v>0</v>
      </c>
      <c r="O112">
        <f>IF(AND(O9&lt;=$B$104,O9&gt;$C$104),Heat_map!O11,0)</f>
        <v>0</v>
      </c>
      <c r="P112">
        <f>IF(AND(P9&lt;=$B$104,P9&gt;$C$104),Heat_map!P11,0)</f>
        <v>0</v>
      </c>
      <c r="Q112">
        <f>IF(AND(Q9&lt;=$B$104,Q9&gt;$C$104),Heat_map!Q11,0)</f>
        <v>0</v>
      </c>
      <c r="R112">
        <f>IF(AND(R9&lt;=$B$104,R9&gt;$C$104),Heat_map!R11,0)</f>
        <v>0</v>
      </c>
      <c r="S112">
        <f>IF(AND(S9&lt;=$B$104,S9&gt;$C$104),Heat_map!S11,0)</f>
        <v>0</v>
      </c>
      <c r="T112">
        <f>IF(AND(T9&lt;=$B$104,T9&gt;$C$104),Heat_map!T11,0)</f>
        <v>0</v>
      </c>
      <c r="U112">
        <f>IF(AND(U9&lt;=$B$104,U9&gt;$C$104),Heat_map!U11,0)</f>
        <v>0</v>
      </c>
      <c r="V112">
        <f>IF(AND(V9&lt;=$B$104,V9&gt;$C$104),Heat_map!V11,0)</f>
        <v>0</v>
      </c>
      <c r="W112">
        <f>IF(AND(W9&lt;=$B$104,W9&gt;$C$104),Heat_map!W11,0)</f>
        <v>0</v>
      </c>
      <c r="X112">
        <f>IF(AND(X9&lt;=$B$104,X9&gt;$C$104),Heat_map!X11,0)</f>
        <v>0</v>
      </c>
      <c r="Y112">
        <f>IF(AND(Y9&lt;=$B$104,Y9&gt;$C$104),Heat_map!Y11,0)</f>
        <v>0</v>
      </c>
      <c r="Z112">
        <f>IF(AND(Z9&lt;=$B$104,Z9&gt;$C$104),Heat_map!Z11,0)</f>
        <v>0</v>
      </c>
      <c r="AA112">
        <f>IF(AND(AA9&lt;=$B$104,AA9&gt;$C$104),Heat_map!AA11,0)</f>
        <v>0</v>
      </c>
      <c r="AB112">
        <f>IF(AND(AB9&lt;=$B$104,AB9&gt;$C$104),Heat_map!AB11,0)</f>
        <v>0</v>
      </c>
      <c r="AC112">
        <f>IF(AND(AC9&lt;=$B$104,AC9&gt;$C$104),Heat_map!AC11,0)</f>
        <v>0</v>
      </c>
      <c r="AD112">
        <f>IF(AND(AD9&lt;=$B$104,AD9&gt;$C$104),Heat_map!AD11,0)</f>
        <v>0</v>
      </c>
      <c r="AE112">
        <f>IF(AND(AE9&lt;=$B$104,AE9&gt;$C$104),Heat_map!AE11,0)</f>
        <v>0</v>
      </c>
      <c r="AF112">
        <f>IF(AND(AF9&lt;=$B$104,AF9&gt;$C$104),Heat_map!AF11,0)</f>
        <v>0</v>
      </c>
    </row>
    <row r="113" spans="1:32" x14ac:dyDescent="0.2">
      <c r="A113" s="36">
        <f t="shared" si="24"/>
        <v>57.5</v>
      </c>
      <c r="B113">
        <f>IF(AND(B10&lt;=$B$104,B10&gt;$C$104),Heat_map!B12,0)</f>
        <v>0</v>
      </c>
      <c r="C113">
        <f>IF(AND(C10&lt;=$B$104,C10&gt;$C$104),Heat_map!C12,0)</f>
        <v>0</v>
      </c>
      <c r="D113">
        <f>IF(AND(D10&lt;=$B$104,D10&gt;$C$104),Heat_map!D12,0)</f>
        <v>0</v>
      </c>
      <c r="E113">
        <f>IF(AND(E10&lt;=$B$104,E10&gt;$C$104),Heat_map!E12,0)</f>
        <v>0</v>
      </c>
      <c r="F113">
        <f>IF(AND(F10&lt;=$B$104,F10&gt;$C$104),Heat_map!F12,0)</f>
        <v>0</v>
      </c>
      <c r="G113">
        <f>IF(AND(G10&lt;=$B$104,G10&gt;$C$104),Heat_map!G12,0)</f>
        <v>0</v>
      </c>
      <c r="H113">
        <f>IF(AND(H10&lt;=$B$104,H10&gt;$C$104),Heat_map!H12,0)</f>
        <v>0</v>
      </c>
      <c r="I113">
        <f>IF(AND(I10&lt;=$B$104,I10&gt;$C$104),Heat_map!I12,0)</f>
        <v>0</v>
      </c>
      <c r="J113">
        <f>IF(AND(J10&lt;=$B$104,J10&gt;$C$104),Heat_map!J12,0)</f>
        <v>0</v>
      </c>
      <c r="K113">
        <f>IF(AND(K10&lt;=$B$104,K10&gt;$C$104),Heat_map!K12,0)</f>
        <v>0</v>
      </c>
      <c r="L113">
        <f>IF(AND(L10&lt;=$B$104,L10&gt;$C$104),Heat_map!L12,0)</f>
        <v>0</v>
      </c>
      <c r="M113">
        <f>IF(AND(M10&lt;=$B$104,M10&gt;$C$104),Heat_map!M12,0)</f>
        <v>0</v>
      </c>
      <c r="N113">
        <f>IF(AND(N10&lt;=$B$104,N10&gt;$C$104),Heat_map!N12,0)</f>
        <v>0</v>
      </c>
      <c r="O113">
        <f>IF(AND(O10&lt;=$B$104,O10&gt;$C$104),Heat_map!O12,0)</f>
        <v>0</v>
      </c>
      <c r="P113">
        <f>IF(AND(P10&lt;=$B$104,P10&gt;$C$104),Heat_map!P12,0)</f>
        <v>0</v>
      </c>
      <c r="Q113">
        <f>IF(AND(Q10&lt;=$B$104,Q10&gt;$C$104),Heat_map!Q12,0)</f>
        <v>0</v>
      </c>
      <c r="R113">
        <f>IF(AND(R10&lt;=$B$104,R10&gt;$C$104),Heat_map!R12,0)</f>
        <v>0</v>
      </c>
      <c r="S113">
        <f>IF(AND(S10&lt;=$B$104,S10&gt;$C$104),Heat_map!S12,0)</f>
        <v>0</v>
      </c>
      <c r="T113">
        <f>IF(AND(T10&lt;=$B$104,T10&gt;$C$104),Heat_map!T12,0)</f>
        <v>0</v>
      </c>
      <c r="U113">
        <f>IF(AND(U10&lt;=$B$104,U10&gt;$C$104),Heat_map!U12,0)</f>
        <v>0</v>
      </c>
      <c r="V113">
        <f>IF(AND(V10&lt;=$B$104,V10&gt;$C$104),Heat_map!V12,0)</f>
        <v>0</v>
      </c>
      <c r="W113">
        <f>IF(AND(W10&lt;=$B$104,W10&gt;$C$104),Heat_map!W12,0)</f>
        <v>0</v>
      </c>
      <c r="X113">
        <f>IF(AND(X10&lt;=$B$104,X10&gt;$C$104),Heat_map!X12,0)</f>
        <v>0</v>
      </c>
      <c r="Y113">
        <f>IF(AND(Y10&lt;=$B$104,Y10&gt;$C$104),Heat_map!Y12,0)</f>
        <v>0</v>
      </c>
      <c r="Z113">
        <f>IF(AND(Z10&lt;=$B$104,Z10&gt;$C$104),Heat_map!Z12,0)</f>
        <v>0</v>
      </c>
      <c r="AA113">
        <f>IF(AND(AA10&lt;=$B$104,AA10&gt;$C$104),Heat_map!AA12,0)</f>
        <v>0</v>
      </c>
      <c r="AB113">
        <f>IF(AND(AB10&lt;=$B$104,AB10&gt;$C$104),Heat_map!AB12,0)</f>
        <v>0</v>
      </c>
      <c r="AC113">
        <f>IF(AND(AC10&lt;=$B$104,AC10&gt;$C$104),Heat_map!AC12,0)</f>
        <v>0</v>
      </c>
      <c r="AD113">
        <f>IF(AND(AD10&lt;=$B$104,AD10&gt;$C$104),Heat_map!AD12,0)</f>
        <v>0</v>
      </c>
      <c r="AE113">
        <f>IF(AND(AE10&lt;=$B$104,AE10&gt;$C$104),Heat_map!AE12,0)</f>
        <v>0</v>
      </c>
      <c r="AF113">
        <f>IF(AND(AF10&lt;=$B$104,AF10&gt;$C$104),Heat_map!AF12,0)</f>
        <v>0</v>
      </c>
    </row>
    <row r="114" spans="1:32" x14ac:dyDescent="0.2">
      <c r="A114" s="36">
        <f t="shared" si="24"/>
        <v>62.5</v>
      </c>
      <c r="B114">
        <f>IF(AND(B11&lt;=$B$104,B11&gt;$C$104),Heat_map!B13,0)</f>
        <v>0</v>
      </c>
      <c r="C114">
        <f>IF(AND(C11&lt;=$B$104,C11&gt;$C$104),Heat_map!C13,0)</f>
        <v>0</v>
      </c>
      <c r="D114">
        <f>IF(AND(D11&lt;=$B$104,D11&gt;$C$104),Heat_map!D13,0)</f>
        <v>0</v>
      </c>
      <c r="E114">
        <f>IF(AND(E11&lt;=$B$104,E11&gt;$C$104),Heat_map!E13,0)</f>
        <v>0</v>
      </c>
      <c r="F114">
        <f>IF(AND(F11&lt;=$B$104,F11&gt;$C$104),Heat_map!F13,0)</f>
        <v>0</v>
      </c>
      <c r="G114">
        <f>IF(AND(G11&lt;=$B$104,G11&gt;$C$104),Heat_map!G13,0)</f>
        <v>0</v>
      </c>
      <c r="H114">
        <f>IF(AND(H11&lt;=$B$104,H11&gt;$C$104),Heat_map!H13,0)</f>
        <v>0</v>
      </c>
      <c r="I114">
        <f>IF(AND(I11&lt;=$B$104,I11&gt;$C$104),Heat_map!I13,0)</f>
        <v>0</v>
      </c>
      <c r="J114">
        <f>IF(AND(J11&lt;=$B$104,J11&gt;$C$104),Heat_map!J13,0)</f>
        <v>0</v>
      </c>
      <c r="K114">
        <f>IF(AND(K11&lt;=$B$104,K11&gt;$C$104),Heat_map!K13,0)</f>
        <v>0</v>
      </c>
      <c r="L114">
        <f>IF(AND(L11&lt;=$B$104,L11&gt;$C$104),Heat_map!L13,0)</f>
        <v>0</v>
      </c>
      <c r="M114">
        <f>IF(AND(M11&lt;=$B$104,M11&gt;$C$104),Heat_map!M13,0)</f>
        <v>0</v>
      </c>
      <c r="N114">
        <f>IF(AND(N11&lt;=$B$104,N11&gt;$C$104),Heat_map!N13,0)</f>
        <v>0</v>
      </c>
      <c r="O114">
        <f>IF(AND(O11&lt;=$B$104,O11&gt;$C$104),Heat_map!O13,0)</f>
        <v>0</v>
      </c>
      <c r="P114">
        <f>IF(AND(P11&lt;=$B$104,P11&gt;$C$104),Heat_map!P13,0)</f>
        <v>0</v>
      </c>
      <c r="Q114">
        <f>IF(AND(Q11&lt;=$B$104,Q11&gt;$C$104),Heat_map!Q13,0)</f>
        <v>0</v>
      </c>
      <c r="R114">
        <f>IF(AND(R11&lt;=$B$104,R11&gt;$C$104),Heat_map!R13,0)</f>
        <v>0</v>
      </c>
      <c r="S114">
        <f>IF(AND(S11&lt;=$B$104,S11&gt;$C$104),Heat_map!S13,0)</f>
        <v>0</v>
      </c>
      <c r="T114">
        <f>IF(AND(T11&lt;=$B$104,T11&gt;$C$104),Heat_map!T13,0)</f>
        <v>0</v>
      </c>
      <c r="U114">
        <f>IF(AND(U11&lt;=$B$104,U11&gt;$C$104),Heat_map!U13,0)</f>
        <v>0</v>
      </c>
      <c r="V114">
        <f>IF(AND(V11&lt;=$B$104,V11&gt;$C$104),Heat_map!V13,0)</f>
        <v>0</v>
      </c>
      <c r="W114">
        <f>IF(AND(W11&lt;=$B$104,W11&gt;$C$104),Heat_map!W13,0)</f>
        <v>0</v>
      </c>
      <c r="X114">
        <f>IF(AND(X11&lt;=$B$104,X11&gt;$C$104),Heat_map!X13,0)</f>
        <v>0</v>
      </c>
      <c r="Y114">
        <f>IF(AND(Y11&lt;=$B$104,Y11&gt;$C$104),Heat_map!Y13,0)</f>
        <v>0</v>
      </c>
      <c r="Z114">
        <f>IF(AND(Z11&lt;=$B$104,Z11&gt;$C$104),Heat_map!Z13,0)</f>
        <v>0</v>
      </c>
      <c r="AA114">
        <f>IF(AND(AA11&lt;=$B$104,AA11&gt;$C$104),Heat_map!AA13,0)</f>
        <v>0</v>
      </c>
      <c r="AB114">
        <f>IF(AND(AB11&lt;=$B$104,AB11&gt;$C$104),Heat_map!AB13,0)</f>
        <v>0</v>
      </c>
      <c r="AC114">
        <f>IF(AND(AC11&lt;=$B$104,AC11&gt;$C$104),Heat_map!AC13,0)</f>
        <v>0</v>
      </c>
      <c r="AD114">
        <f>IF(AND(AD11&lt;=$B$104,AD11&gt;$C$104),Heat_map!AD13,0)</f>
        <v>0</v>
      </c>
      <c r="AE114">
        <f>IF(AND(AE11&lt;=$B$104,AE11&gt;$C$104),Heat_map!AE13,0)</f>
        <v>0</v>
      </c>
      <c r="AF114">
        <f>IF(AND(AF11&lt;=$B$104,AF11&gt;$C$104),Heat_map!AF13,0)</f>
        <v>0</v>
      </c>
    </row>
    <row r="115" spans="1:32" x14ac:dyDescent="0.2">
      <c r="A115" s="36">
        <f t="shared" si="24"/>
        <v>67.5</v>
      </c>
      <c r="B115">
        <f>IF(AND(B12&lt;=$B$104,B12&gt;$C$104),Heat_map!B14,0)</f>
        <v>0</v>
      </c>
      <c r="C115">
        <f>IF(AND(C12&lt;=$B$104,C12&gt;$C$104),Heat_map!C14,0)</f>
        <v>0</v>
      </c>
      <c r="D115">
        <f>IF(AND(D12&lt;=$B$104,D12&gt;$C$104),Heat_map!D14,0)</f>
        <v>0</v>
      </c>
      <c r="E115">
        <f>IF(AND(E12&lt;=$B$104,E12&gt;$C$104),Heat_map!E14,0)</f>
        <v>0</v>
      </c>
      <c r="F115">
        <f>IF(AND(F12&lt;=$B$104,F12&gt;$C$104),Heat_map!F14,0)</f>
        <v>0</v>
      </c>
      <c r="G115">
        <f>IF(AND(G12&lt;=$B$104,G12&gt;$C$104),Heat_map!G14,0)</f>
        <v>0</v>
      </c>
      <c r="H115">
        <f>IF(AND(H12&lt;=$B$104,H12&gt;$C$104),Heat_map!H14,0)</f>
        <v>0</v>
      </c>
      <c r="I115">
        <f>IF(AND(I12&lt;=$B$104,I12&gt;$C$104),Heat_map!I14,0)</f>
        <v>0</v>
      </c>
      <c r="J115">
        <f>IF(AND(J12&lt;=$B$104,J12&gt;$C$104),Heat_map!J14,0)</f>
        <v>0</v>
      </c>
      <c r="K115">
        <f>IF(AND(K12&lt;=$B$104,K12&gt;$C$104),Heat_map!K14,0)</f>
        <v>0</v>
      </c>
      <c r="L115">
        <f>IF(AND(L12&lt;=$B$104,L12&gt;$C$104),Heat_map!L14,0)</f>
        <v>0</v>
      </c>
      <c r="M115">
        <f>IF(AND(M12&lt;=$B$104,M12&gt;$C$104),Heat_map!M14,0)</f>
        <v>0</v>
      </c>
      <c r="N115">
        <f>IF(AND(N12&lt;=$B$104,N12&gt;$C$104),Heat_map!N14,0)</f>
        <v>0</v>
      </c>
      <c r="O115">
        <f>IF(AND(O12&lt;=$B$104,O12&gt;$C$104),Heat_map!O14,0)</f>
        <v>0</v>
      </c>
      <c r="P115">
        <f>IF(AND(P12&lt;=$B$104,P12&gt;$C$104),Heat_map!P14,0)</f>
        <v>0</v>
      </c>
      <c r="Q115">
        <f>IF(AND(Q12&lt;=$B$104,Q12&gt;$C$104),Heat_map!Q14,0)</f>
        <v>0</v>
      </c>
      <c r="R115">
        <f>IF(AND(R12&lt;=$B$104,R12&gt;$C$104),Heat_map!R14,0)</f>
        <v>0</v>
      </c>
      <c r="S115">
        <f>IF(AND(S12&lt;=$B$104,S12&gt;$C$104),Heat_map!S14,0)</f>
        <v>0</v>
      </c>
      <c r="T115">
        <f>IF(AND(T12&lt;=$B$104,T12&gt;$C$104),Heat_map!T14,0)</f>
        <v>0</v>
      </c>
      <c r="U115">
        <f>IF(AND(U12&lt;=$B$104,U12&gt;$C$104),Heat_map!U14,0)</f>
        <v>0</v>
      </c>
      <c r="V115">
        <f>IF(AND(V12&lt;=$B$104,V12&gt;$C$104),Heat_map!V14,0)</f>
        <v>0</v>
      </c>
      <c r="W115">
        <f>IF(AND(W12&lt;=$B$104,W12&gt;$C$104),Heat_map!W14,0)</f>
        <v>0</v>
      </c>
      <c r="X115">
        <f>IF(AND(X12&lt;=$B$104,X12&gt;$C$104),Heat_map!X14,0)</f>
        <v>0</v>
      </c>
      <c r="Y115">
        <f>IF(AND(Y12&lt;=$B$104,Y12&gt;$C$104),Heat_map!Y14,0)</f>
        <v>0</v>
      </c>
      <c r="Z115">
        <f>IF(AND(Z12&lt;=$B$104,Z12&gt;$C$104),Heat_map!Z14,0)</f>
        <v>0</v>
      </c>
      <c r="AA115">
        <f>IF(AND(AA12&lt;=$B$104,AA12&gt;$C$104),Heat_map!AA14,0)</f>
        <v>0</v>
      </c>
      <c r="AB115">
        <f>IF(AND(AB12&lt;=$B$104,AB12&gt;$C$104),Heat_map!AB14,0)</f>
        <v>0</v>
      </c>
      <c r="AC115">
        <f>IF(AND(AC12&lt;=$B$104,AC12&gt;$C$104),Heat_map!AC14,0)</f>
        <v>0</v>
      </c>
      <c r="AD115">
        <f>IF(AND(AD12&lt;=$B$104,AD12&gt;$C$104),Heat_map!AD14,0)</f>
        <v>0</v>
      </c>
      <c r="AE115">
        <f>IF(AND(AE12&lt;=$B$104,AE12&gt;$C$104),Heat_map!AE14,0)</f>
        <v>0</v>
      </c>
      <c r="AF115">
        <f>IF(AND(AF12&lt;=$B$104,AF12&gt;$C$104),Heat_map!AF14,0)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0090-BB37-C945-AC2F-E6BDC5EC591C}">
  <dimension ref="A1:AH53"/>
  <sheetViews>
    <sheetView tabSelected="1" workbookViewId="0">
      <selection activeCell="C6" sqref="C6"/>
    </sheetView>
  </sheetViews>
  <sheetFormatPr baseColWidth="10" defaultRowHeight="16" x14ac:dyDescent="0.2"/>
  <cols>
    <col min="1" max="32" width="15.83203125" customWidth="1"/>
    <col min="34" max="34" width="15.5" bestFit="1" customWidth="1"/>
  </cols>
  <sheetData>
    <row r="1" spans="1:34" ht="19" x14ac:dyDescent="0.25">
      <c r="A1" s="46" t="s">
        <v>33</v>
      </c>
      <c r="B1" s="37"/>
    </row>
    <row r="2" spans="1:34" x14ac:dyDescent="0.2">
      <c r="B2" s="37"/>
    </row>
    <row r="3" spans="1:34" ht="51" x14ac:dyDescent="0.2">
      <c r="A3" s="47" t="s">
        <v>32</v>
      </c>
      <c r="B3" s="48" t="s">
        <v>62</v>
      </c>
    </row>
    <row r="4" spans="1:34" x14ac:dyDescent="0.2">
      <c r="A4" s="49">
        <v>2.5000000000000001E-2</v>
      </c>
      <c r="B4" s="50">
        <f>AH25</f>
        <v>-16078506400</v>
      </c>
    </row>
    <row r="5" spans="1:34" x14ac:dyDescent="0.2">
      <c r="A5" s="49">
        <v>2.8000000000000001E-2</v>
      </c>
      <c r="B5" s="52">
        <f>AH39</f>
        <v>-17592928100</v>
      </c>
      <c r="C5" s="59">
        <f>(B5-B4)/B4</f>
        <v>9.4189202798090746E-2</v>
      </c>
    </row>
    <row r="6" spans="1:34" x14ac:dyDescent="0.2">
      <c r="A6" s="49">
        <v>0.03</v>
      </c>
      <c r="B6" s="50">
        <f>AH53</f>
        <v>-18409097500</v>
      </c>
      <c r="C6" s="59">
        <f>(B6-B4)/B4</f>
        <v>0.14495072129336592</v>
      </c>
      <c r="E6" s="51"/>
    </row>
    <row r="8" spans="1:34" x14ac:dyDescent="0.2">
      <c r="B8" s="22"/>
    </row>
    <row r="12" spans="1:34" x14ac:dyDescent="0.2">
      <c r="A12" s="37" t="s">
        <v>59</v>
      </c>
    </row>
    <row r="13" spans="1:34" x14ac:dyDescent="0.2">
      <c r="A13" t="str">
        <f>Heat_map!A4</f>
        <v>Midpoint age / salary</v>
      </c>
      <c r="B13">
        <f>Heat_map!B4</f>
        <v>2500</v>
      </c>
      <c r="C13">
        <f>Heat_map!C4</f>
        <v>7500</v>
      </c>
      <c r="D13">
        <f>Heat_map!D4</f>
        <v>12500</v>
      </c>
      <c r="E13">
        <f>Heat_map!E4</f>
        <v>17500</v>
      </c>
      <c r="F13">
        <f>Heat_map!F4</f>
        <v>22500</v>
      </c>
      <c r="G13">
        <f>Heat_map!G4</f>
        <v>27500</v>
      </c>
      <c r="H13">
        <f>Heat_map!H4</f>
        <v>32500</v>
      </c>
      <c r="I13">
        <f>Heat_map!I4</f>
        <v>37500</v>
      </c>
      <c r="J13">
        <f>Heat_map!J4</f>
        <v>42500</v>
      </c>
      <c r="K13">
        <f>Heat_map!K4</f>
        <v>47500</v>
      </c>
      <c r="L13">
        <f>Heat_map!L4</f>
        <v>52500</v>
      </c>
      <c r="M13">
        <f>Heat_map!M4</f>
        <v>57500</v>
      </c>
      <c r="N13">
        <f>Heat_map!N4</f>
        <v>62500</v>
      </c>
      <c r="O13">
        <f>Heat_map!O4</f>
        <v>67500</v>
      </c>
      <c r="P13">
        <f>Heat_map!P4</f>
        <v>72500</v>
      </c>
      <c r="Q13">
        <f>Heat_map!Q4</f>
        <v>77500</v>
      </c>
      <c r="R13">
        <f>Heat_map!R4</f>
        <v>82500</v>
      </c>
      <c r="S13">
        <f>Heat_map!S4</f>
        <v>87500</v>
      </c>
      <c r="T13">
        <f>Heat_map!T4</f>
        <v>92500</v>
      </c>
      <c r="U13">
        <f>Heat_map!U4</f>
        <v>97500</v>
      </c>
      <c r="V13">
        <f>Heat_map!V4</f>
        <v>102500</v>
      </c>
      <c r="W13">
        <f>Heat_map!W4</f>
        <v>107500</v>
      </c>
      <c r="X13">
        <f>Heat_map!X4</f>
        <v>112500</v>
      </c>
      <c r="Y13">
        <f>Heat_map!Y4</f>
        <v>117500</v>
      </c>
      <c r="Z13">
        <f>Heat_map!Z4</f>
        <v>122500</v>
      </c>
      <c r="AA13">
        <f>Heat_map!AA4</f>
        <v>127500</v>
      </c>
      <c r="AB13">
        <f>Heat_map!AB4</f>
        <v>132500</v>
      </c>
      <c r="AC13">
        <f>Heat_map!AC4</f>
        <v>137500</v>
      </c>
      <c r="AD13">
        <f>Heat_map!AD4</f>
        <v>142500</v>
      </c>
      <c r="AE13">
        <f>Heat_map!AE4</f>
        <v>147500</v>
      </c>
      <c r="AF13">
        <f>Heat_map!AF4</f>
        <v>200000</v>
      </c>
      <c r="AH13" t="s">
        <v>35</v>
      </c>
    </row>
    <row r="14" spans="1:34" x14ac:dyDescent="0.2">
      <c r="A14">
        <f>Heat_map!A5</f>
        <v>22.5</v>
      </c>
      <c r="B14" s="34">
        <f>'2.5_histo_data'!B3*Heat_map!B5</f>
        <v>-3017400</v>
      </c>
      <c r="C14" s="34">
        <f>'2.5_histo_data'!C3*Heat_map!C5</f>
        <v>-3336000</v>
      </c>
      <c r="D14" s="34">
        <f>'2.5_histo_data'!D3*Heat_map!D5</f>
        <v>-5660800</v>
      </c>
      <c r="E14" s="34">
        <f>'2.5_histo_data'!E3*Heat_map!E5</f>
        <v>-10040800</v>
      </c>
      <c r="F14" s="34">
        <f>'2.5_histo_data'!F3*Heat_map!F5</f>
        <v>-20892600</v>
      </c>
      <c r="G14" s="34">
        <f>'2.5_histo_data'!G3*Heat_map!G5</f>
        <v>-51854100</v>
      </c>
      <c r="H14" s="34">
        <f>'2.5_histo_data'!H3*Heat_map!H5</f>
        <v>-55449000</v>
      </c>
      <c r="I14" s="34">
        <f>'2.5_histo_data'!I3*Heat_map!I5</f>
        <v>-19856200</v>
      </c>
      <c r="J14" s="34">
        <f>'2.5_histo_data'!J3*Heat_map!J5</f>
        <v>-4844000</v>
      </c>
      <c r="K14" s="34">
        <f>'2.5_histo_data'!K3*Heat_map!K5</f>
        <v>-1284000</v>
      </c>
      <c r="L14" s="34">
        <f>'2.5_histo_data'!L3*Heat_map!L5</f>
        <v>0</v>
      </c>
      <c r="M14" s="34">
        <f>'2.5_histo_data'!M3*Heat_map!M5</f>
        <v>0</v>
      </c>
      <c r="N14" s="34">
        <f>'2.5_histo_data'!N3*Heat_map!N5</f>
        <v>0</v>
      </c>
      <c r="O14" s="34">
        <f>'2.5_histo_data'!O3*Heat_map!O5</f>
        <v>0</v>
      </c>
      <c r="P14" s="34">
        <f>'2.5_histo_data'!P3*Heat_map!P5</f>
        <v>0</v>
      </c>
      <c r="Q14" s="34">
        <f>'2.5_histo_data'!Q3*Heat_map!Q5</f>
        <v>0</v>
      </c>
      <c r="R14" s="34">
        <f>'2.5_histo_data'!R3*Heat_map!R5</f>
        <v>0</v>
      </c>
      <c r="S14" s="34">
        <f>'2.5_histo_data'!S3*Heat_map!S5</f>
        <v>0</v>
      </c>
      <c r="T14" s="34">
        <f>'2.5_histo_data'!T3*Heat_map!T5</f>
        <v>0</v>
      </c>
      <c r="U14" s="34">
        <f>'2.5_histo_data'!U3*Heat_map!U5</f>
        <v>0</v>
      </c>
      <c r="V14" s="34">
        <f>'2.5_histo_data'!V3*Heat_map!V5</f>
        <v>0</v>
      </c>
      <c r="W14" s="34">
        <f>'2.5_histo_data'!W3*Heat_map!W5</f>
        <v>0</v>
      </c>
      <c r="X14" s="34">
        <f>'2.5_histo_data'!X3*Heat_map!X5</f>
        <v>0</v>
      </c>
      <c r="Y14" s="34">
        <f>'2.5_histo_data'!Y3*Heat_map!Y5</f>
        <v>0</v>
      </c>
      <c r="Z14" s="34">
        <f>'2.5_histo_data'!Z3*Heat_map!Z5</f>
        <v>0</v>
      </c>
      <c r="AA14" s="34">
        <f>'2.5_histo_data'!AA3*Heat_map!AA5</f>
        <v>0</v>
      </c>
      <c r="AB14" s="34">
        <f>'2.5_histo_data'!AB3*Heat_map!AB5</f>
        <v>0</v>
      </c>
      <c r="AC14" s="34">
        <f>'2.5_histo_data'!AC3*Heat_map!AC5</f>
        <v>0</v>
      </c>
      <c r="AD14" s="34">
        <f>'2.5_histo_data'!AD3*Heat_map!AD5</f>
        <v>0</v>
      </c>
      <c r="AE14" s="34">
        <f>'2.5_histo_data'!AE3*Heat_map!AE5</f>
        <v>0</v>
      </c>
      <c r="AF14" s="34">
        <f>'2.5_histo_data'!AF3*Heat_map!AF5</f>
        <v>0</v>
      </c>
      <c r="AH14" s="34">
        <f>SUM(B14:AF14)</f>
        <v>-176234900</v>
      </c>
    </row>
    <row r="15" spans="1:34" x14ac:dyDescent="0.2">
      <c r="A15">
        <f>Heat_map!A6</f>
        <v>27.5</v>
      </c>
      <c r="B15" s="34">
        <f>'2.5_histo_data'!B4*Heat_map!B6</f>
        <v>-9948400</v>
      </c>
      <c r="C15" s="34">
        <f>'2.5_histo_data'!C4*Heat_map!C6</f>
        <v>-16510900</v>
      </c>
      <c r="D15" s="34">
        <f>'2.5_histo_data'!D4*Heat_map!D6</f>
        <v>-18402300</v>
      </c>
      <c r="E15" s="34">
        <f>'2.5_histo_data'!E4*Heat_map!E6</f>
        <v>-24931000</v>
      </c>
      <c r="F15" s="34">
        <f>'2.5_histo_data'!F4*Heat_map!F6</f>
        <v>-48007400</v>
      </c>
      <c r="G15" s="34">
        <f>'2.5_histo_data'!G4*Heat_map!G6</f>
        <v>-128516700</v>
      </c>
      <c r="H15" s="34">
        <f>'2.5_histo_data'!H4*Heat_map!H6</f>
        <v>-518824800</v>
      </c>
      <c r="I15" s="34">
        <f>'2.5_histo_data'!I4*Heat_map!I6</f>
        <v>-313404000</v>
      </c>
      <c r="J15" s="34">
        <f>'2.5_histo_data'!J4*Heat_map!J6</f>
        <v>-136732400</v>
      </c>
      <c r="K15" s="34">
        <f>'2.5_histo_data'!K4*Heat_map!K6</f>
        <v>-55229200</v>
      </c>
      <c r="L15" s="34">
        <f>'2.5_histo_data'!L4*Heat_map!L6</f>
        <v>-14873600</v>
      </c>
      <c r="M15" s="34">
        <f>'2.5_histo_data'!M4*Heat_map!M6</f>
        <v>-7309800</v>
      </c>
      <c r="N15" s="34">
        <f>'2.5_histo_data'!N4*Heat_map!N6</f>
        <v>-3776000</v>
      </c>
      <c r="O15" s="34">
        <f>'2.5_histo_data'!O4*Heat_map!O6</f>
        <v>-1652000</v>
      </c>
      <c r="P15" s="34">
        <f>'2.5_histo_data'!P4*Heat_map!P6</f>
        <v>-1652000</v>
      </c>
      <c r="Q15" s="34">
        <f>'2.5_histo_data'!Q4*Heat_map!Q6</f>
        <v>-1652000</v>
      </c>
      <c r="R15" s="34">
        <f>'2.5_histo_data'!R4*Heat_map!R6</f>
        <v>0</v>
      </c>
      <c r="S15" s="34">
        <f>'2.5_histo_data'!S4*Heat_map!S6</f>
        <v>0</v>
      </c>
      <c r="T15" s="34">
        <f>'2.5_histo_data'!T4*Heat_map!T6</f>
        <v>0</v>
      </c>
      <c r="U15" s="34">
        <f>'2.5_histo_data'!U4*Heat_map!U6</f>
        <v>0</v>
      </c>
      <c r="V15" s="34">
        <f>'2.5_histo_data'!V4*Heat_map!V6</f>
        <v>0</v>
      </c>
      <c r="W15" s="34">
        <f>'2.5_histo_data'!W4*Heat_map!W6</f>
        <v>0</v>
      </c>
      <c r="X15" s="34">
        <f>'2.5_histo_data'!X4*Heat_map!X6</f>
        <v>0</v>
      </c>
      <c r="Y15" s="34">
        <f>'2.5_histo_data'!Y4*Heat_map!Y6</f>
        <v>0</v>
      </c>
      <c r="Z15" s="34">
        <f>'2.5_histo_data'!Z4*Heat_map!Z6</f>
        <v>0</v>
      </c>
      <c r="AA15" s="34">
        <f>'2.5_histo_data'!AA4*Heat_map!AA6</f>
        <v>0</v>
      </c>
      <c r="AB15" s="34">
        <f>'2.5_histo_data'!AB4*Heat_map!AB6</f>
        <v>0</v>
      </c>
      <c r="AC15" s="34">
        <f>'2.5_histo_data'!AC4*Heat_map!AC6</f>
        <v>0</v>
      </c>
      <c r="AD15" s="34">
        <f>'2.5_histo_data'!AD4*Heat_map!AD6</f>
        <v>0</v>
      </c>
      <c r="AE15" s="34">
        <f>'2.5_histo_data'!AE4*Heat_map!AE6</f>
        <v>0</v>
      </c>
      <c r="AF15" s="34">
        <f>'2.5_histo_data'!AF4*Heat_map!AF6</f>
        <v>0</v>
      </c>
      <c r="AH15" s="34">
        <f t="shared" ref="AH15:AH23" si="0">SUM(B15:AF15)</f>
        <v>-1301422500</v>
      </c>
    </row>
    <row r="16" spans="1:34" x14ac:dyDescent="0.2">
      <c r="A16">
        <f>Heat_map!A7</f>
        <v>32.5</v>
      </c>
      <c r="B16" s="34">
        <f>'2.5_histo_data'!B5*Heat_map!B7</f>
        <v>-6482700</v>
      </c>
      <c r="C16" s="34">
        <f>'2.5_histo_data'!C5*Heat_map!C7</f>
        <v>-16520500</v>
      </c>
      <c r="D16" s="34">
        <f>'2.5_histo_data'!D5*Heat_map!D7</f>
        <v>-21428600</v>
      </c>
      <c r="E16" s="34">
        <f>'2.5_histo_data'!E5*Heat_map!E7</f>
        <v>-33919700</v>
      </c>
      <c r="F16" s="34">
        <f>'2.5_histo_data'!F5*Heat_map!F7</f>
        <v>-55803000</v>
      </c>
      <c r="G16" s="34">
        <f>'2.5_histo_data'!G5*Heat_map!G7</f>
        <v>-112150400</v>
      </c>
      <c r="H16" s="34">
        <f>'2.5_histo_data'!H5*Heat_map!H7</f>
        <v>-654897100</v>
      </c>
      <c r="I16" s="34">
        <f>'2.5_histo_data'!I5*Heat_map!I7</f>
        <v>-902683300</v>
      </c>
      <c r="J16" s="34">
        <f>'2.5_histo_data'!J5*Heat_map!J7</f>
        <v>-742672200</v>
      </c>
      <c r="K16" s="34">
        <f>'2.5_histo_data'!K5*Heat_map!K7</f>
        <v>-466207600</v>
      </c>
      <c r="L16" s="34">
        <f>'2.5_histo_data'!L5*Heat_map!L7</f>
        <v>-156400000</v>
      </c>
      <c r="M16" s="34">
        <f>'2.5_histo_data'!M5*Heat_map!M7</f>
        <v>-84577000</v>
      </c>
      <c r="N16" s="34">
        <f>'2.5_histo_data'!N5*Heat_map!N7</f>
        <v>-31792800</v>
      </c>
      <c r="O16" s="34">
        <f>'2.5_histo_data'!O5*Heat_map!O7</f>
        <v>-14892000</v>
      </c>
      <c r="P16" s="34">
        <f>'2.5_histo_data'!P5*Heat_map!P7</f>
        <v>-10608000</v>
      </c>
      <c r="Q16" s="34">
        <f>'2.5_histo_data'!Q5*Heat_map!Q7</f>
        <v>-4692000</v>
      </c>
      <c r="R16" s="34">
        <f>'2.5_histo_data'!R5*Heat_map!R7</f>
        <v>-3872200</v>
      </c>
      <c r="S16" s="34">
        <f>'2.5_histo_data'!S5*Heat_map!S7</f>
        <v>-1630400</v>
      </c>
      <c r="T16" s="34">
        <f>'2.5_histo_data'!T5*Heat_map!T7</f>
        <v>-3468000</v>
      </c>
      <c r="U16" s="34">
        <f>'2.5_histo_data'!U5*Heat_map!U7</f>
        <v>-2040000</v>
      </c>
      <c r="V16" s="34">
        <f>'2.5_histo_data'!V5*Heat_map!V7</f>
        <v>-1632000</v>
      </c>
      <c r="W16" s="34">
        <f>'2.5_histo_data'!W5*Heat_map!W7</f>
        <v>0</v>
      </c>
      <c r="X16" s="34">
        <f>'2.5_histo_data'!X5*Heat_map!X7</f>
        <v>-2244000</v>
      </c>
      <c r="Y16" s="34">
        <f>'2.5_histo_data'!Y5*Heat_map!Y7</f>
        <v>0</v>
      </c>
      <c r="Z16" s="34">
        <f>'2.5_histo_data'!Z5*Heat_map!Z7</f>
        <v>-1020000</v>
      </c>
      <c r="AA16" s="34">
        <f>'2.5_histo_data'!AA5*Heat_map!AA7</f>
        <v>0</v>
      </c>
      <c r="AB16" s="34">
        <f>'2.5_histo_data'!AB5*Heat_map!AB7</f>
        <v>0</v>
      </c>
      <c r="AC16" s="34">
        <f>'2.5_histo_data'!AC5*Heat_map!AC7</f>
        <v>0</v>
      </c>
      <c r="AD16" s="34">
        <f>'2.5_histo_data'!AD5*Heat_map!AD7</f>
        <v>0</v>
      </c>
      <c r="AE16" s="34">
        <f>'2.5_histo_data'!AE5*Heat_map!AE7</f>
        <v>0</v>
      </c>
      <c r="AF16" s="34">
        <f>'2.5_histo_data'!AF5*Heat_map!AF7</f>
        <v>-3264000</v>
      </c>
      <c r="AH16" s="34">
        <f t="shared" si="0"/>
        <v>-3334897500</v>
      </c>
    </row>
    <row r="17" spans="1:34" x14ac:dyDescent="0.2">
      <c r="A17">
        <f>Heat_map!A8</f>
        <v>37.5</v>
      </c>
      <c r="B17" s="34">
        <f>'2.5_histo_data'!B6*Heat_map!B8</f>
        <v>-3555000</v>
      </c>
      <c r="C17" s="34">
        <f>'2.5_histo_data'!C6*Heat_map!C8</f>
        <v>-11373400</v>
      </c>
      <c r="D17" s="34">
        <f>'2.5_histo_data'!D6*Heat_map!D8</f>
        <v>-16480200</v>
      </c>
      <c r="E17" s="34">
        <f>'2.5_histo_data'!E6*Heat_map!E8</f>
        <v>-33014000</v>
      </c>
      <c r="F17" s="34">
        <f>'2.5_histo_data'!F6*Heat_map!F8</f>
        <v>-55888800</v>
      </c>
      <c r="G17" s="34">
        <f>'2.5_histo_data'!G6*Heat_map!G8</f>
        <v>-85883600</v>
      </c>
      <c r="H17" s="34">
        <f>'2.5_histo_data'!H6*Heat_map!H8</f>
        <v>-313536300</v>
      </c>
      <c r="I17" s="34">
        <f>'2.5_histo_data'!I6*Heat_map!I8</f>
        <v>-535165600</v>
      </c>
      <c r="J17" s="34">
        <f>'2.5_histo_data'!J6*Heat_map!J8</f>
        <v>-882820200</v>
      </c>
      <c r="K17" s="34">
        <f>'2.5_histo_data'!K6*Heat_map!K8</f>
        <v>-747807400</v>
      </c>
      <c r="L17" s="34">
        <f>'2.5_histo_data'!L6*Heat_map!L8</f>
        <v>-444978000</v>
      </c>
      <c r="M17" s="34">
        <f>'2.5_histo_data'!M6*Heat_map!M8</f>
        <v>-289654800</v>
      </c>
      <c r="N17" s="34">
        <f>'2.5_histo_data'!N6*Heat_map!N8</f>
        <v>-126420000</v>
      </c>
      <c r="O17" s="34">
        <f>'2.5_histo_data'!O6*Heat_map!O8</f>
        <v>-56137200</v>
      </c>
      <c r="P17" s="34">
        <f>'2.5_histo_data'!P6*Heat_map!P8</f>
        <v>-40122600</v>
      </c>
      <c r="Q17" s="34">
        <f>'2.5_histo_data'!Q6*Heat_map!Q8</f>
        <v>-20984000</v>
      </c>
      <c r="R17" s="34">
        <f>'2.5_histo_data'!R6*Heat_map!R8</f>
        <v>-15652000</v>
      </c>
      <c r="S17" s="34">
        <f>'2.5_histo_data'!S6*Heat_map!S8</f>
        <v>-8084000</v>
      </c>
      <c r="T17" s="34">
        <f>'2.5_histo_data'!T6*Heat_map!T8</f>
        <v>-9643200</v>
      </c>
      <c r="U17" s="34">
        <f>'2.5_histo_data'!U6*Heat_map!U8</f>
        <v>-6888000</v>
      </c>
      <c r="V17" s="34">
        <f>'2.5_histo_data'!V6*Heat_map!V8</f>
        <v>-3956000</v>
      </c>
      <c r="W17" s="34">
        <f>'2.5_histo_data'!W6*Heat_map!W8</f>
        <v>-2752000</v>
      </c>
      <c r="X17" s="34">
        <f>'2.5_histo_data'!X6*Heat_map!X8</f>
        <v>-4472000</v>
      </c>
      <c r="Y17" s="34">
        <f>'2.5_histo_data'!Y6*Heat_map!Y8</f>
        <v>-2580000</v>
      </c>
      <c r="Z17" s="34">
        <f>'2.5_histo_data'!Z6*Heat_map!Z8</f>
        <v>-2410800</v>
      </c>
      <c r="AA17" s="34">
        <f>'2.5_histo_data'!AA6*Heat_map!AA8</f>
        <v>-1204000</v>
      </c>
      <c r="AB17" s="34">
        <f>'2.5_histo_data'!AB6*Heat_map!AB8</f>
        <v>0</v>
      </c>
      <c r="AC17" s="34">
        <f>'2.5_histo_data'!AC6*Heat_map!AC8</f>
        <v>-1032000</v>
      </c>
      <c r="AD17" s="34">
        <f>'2.5_histo_data'!AD6*Heat_map!AD8</f>
        <v>-1204000</v>
      </c>
      <c r="AE17" s="34">
        <f>'2.5_histo_data'!AE6*Heat_map!AE8</f>
        <v>0</v>
      </c>
      <c r="AF17" s="34">
        <f>'2.5_histo_data'!AF6*Heat_map!AF8</f>
        <v>-5676000</v>
      </c>
      <c r="AH17" s="34">
        <f t="shared" si="0"/>
        <v>-3729375100</v>
      </c>
    </row>
    <row r="18" spans="1:34" x14ac:dyDescent="0.2">
      <c r="A18">
        <f>Heat_map!A9</f>
        <v>42.5</v>
      </c>
      <c r="B18" s="34">
        <f>'2.5_histo_data'!B7*Heat_map!B9</f>
        <v>-1764000</v>
      </c>
      <c r="C18" s="34">
        <f>'2.5_histo_data'!C7*Heat_map!C9</f>
        <v>-6930000</v>
      </c>
      <c r="D18" s="34">
        <f>'2.5_histo_data'!D7*Heat_map!D9</f>
        <v>-12894500</v>
      </c>
      <c r="E18" s="34">
        <f>'2.5_histo_data'!E7*Heat_map!E9</f>
        <v>-23491300</v>
      </c>
      <c r="F18" s="34">
        <f>'2.5_histo_data'!F7*Heat_map!F9</f>
        <v>-40271600</v>
      </c>
      <c r="G18" s="34">
        <f>'2.5_histo_data'!G7*Heat_map!G9</f>
        <v>-55037500</v>
      </c>
      <c r="H18" s="34">
        <f>'2.5_histo_data'!H7*Heat_map!H9</f>
        <v>-154487400</v>
      </c>
      <c r="I18" s="34">
        <f>'2.5_histo_data'!I7*Heat_map!I9</f>
        <v>-236129600</v>
      </c>
      <c r="J18" s="34">
        <f>'2.5_histo_data'!J7*Heat_map!J9</f>
        <v>-530798600</v>
      </c>
      <c r="K18" s="34">
        <f>'2.5_histo_data'!K7*Heat_map!K9</f>
        <v>-560450800</v>
      </c>
      <c r="L18" s="34">
        <f>'2.5_histo_data'!L7*Heat_map!L9</f>
        <v>-463074000</v>
      </c>
      <c r="M18" s="34">
        <f>'2.5_histo_data'!M7*Heat_map!M9</f>
        <v>-399420000</v>
      </c>
      <c r="N18" s="34">
        <f>'2.5_histo_data'!N7*Heat_map!N9</f>
        <v>-242966600</v>
      </c>
      <c r="O18" s="34">
        <f>'2.5_histo_data'!O7*Heat_map!O9</f>
        <v>-112440400</v>
      </c>
      <c r="P18" s="34">
        <f>'2.5_histo_data'!P7*Heat_map!P9</f>
        <v>-81456200</v>
      </c>
      <c r="Q18" s="34">
        <f>'2.5_histo_data'!Q7*Heat_map!Q9</f>
        <v>-41218800</v>
      </c>
      <c r="R18" s="34">
        <f>'2.5_histo_data'!R7*Heat_map!R9</f>
        <v>-37293200</v>
      </c>
      <c r="S18" s="34">
        <f>'2.5_histo_data'!S7*Heat_map!S9</f>
        <v>-25376200</v>
      </c>
      <c r="T18" s="34">
        <f>'2.5_histo_data'!T7*Heat_map!T9</f>
        <v>-17525000</v>
      </c>
      <c r="U18" s="34">
        <f>'2.5_histo_data'!U7*Heat_map!U9</f>
        <v>-19768200</v>
      </c>
      <c r="V18" s="34">
        <f>'2.5_histo_data'!V7*Heat_map!V9</f>
        <v>-11216000</v>
      </c>
      <c r="W18" s="34">
        <f>'2.5_histo_data'!W7*Heat_map!W9</f>
        <v>-5756400</v>
      </c>
      <c r="X18" s="34">
        <f>'2.5_histo_data'!X7*Heat_map!X9</f>
        <v>-5047200</v>
      </c>
      <c r="Y18" s="34">
        <f>'2.5_histo_data'!Y7*Heat_map!Y9</f>
        <v>-4212000</v>
      </c>
      <c r="Z18" s="34">
        <f>'2.5_histo_data'!Z7*Heat_map!Z9</f>
        <v>-3084400</v>
      </c>
      <c r="AA18" s="34">
        <f>'2.5_histo_data'!AA7*Heat_map!AA9</f>
        <v>-4914000</v>
      </c>
      <c r="AB18" s="34">
        <f>'2.5_histo_data'!AB7*Heat_map!AB9</f>
        <v>-3224600</v>
      </c>
      <c r="AC18" s="34">
        <f>'2.5_histo_data'!AC7*Heat_map!AC9</f>
        <v>-2246400</v>
      </c>
      <c r="AD18" s="34">
        <f>'2.5_histo_data'!AD7*Heat_map!AD9</f>
        <v>-3084400</v>
      </c>
      <c r="AE18" s="34">
        <f>'2.5_histo_data'!AE7*Heat_map!AE9</f>
        <v>-1404000</v>
      </c>
      <c r="AF18" s="34">
        <f>'2.5_histo_data'!AF7*Heat_map!AF9</f>
        <v>-9126000</v>
      </c>
      <c r="AH18" s="34">
        <f t="shared" si="0"/>
        <v>-3116109300</v>
      </c>
    </row>
    <row r="19" spans="1:34" x14ac:dyDescent="0.2">
      <c r="A19">
        <f>Heat_map!A10</f>
        <v>47.5</v>
      </c>
      <c r="B19" s="34">
        <f>'2.5_histo_data'!B8*Heat_map!B10</f>
        <v>-1276800</v>
      </c>
      <c r="C19" s="34">
        <f>'2.5_histo_data'!C8*Heat_map!C10</f>
        <v>-4260600</v>
      </c>
      <c r="D19" s="34">
        <f>'2.5_histo_data'!D8*Heat_map!D10</f>
        <v>-8334800</v>
      </c>
      <c r="E19" s="34">
        <f>'2.5_histo_data'!E8*Heat_map!E10</f>
        <v>-13759200</v>
      </c>
      <c r="F19" s="34">
        <f>'2.5_histo_data'!F8*Heat_map!F10</f>
        <v>-24105600</v>
      </c>
      <c r="G19" s="34">
        <f>'2.5_histo_data'!G8*Heat_map!G10</f>
        <v>-31553600</v>
      </c>
      <c r="H19" s="34">
        <f>'2.5_histo_data'!H8*Heat_map!H10</f>
        <v>-82476000</v>
      </c>
      <c r="I19" s="34">
        <f>'2.5_histo_data'!I8*Heat_map!I10</f>
        <v>-108030000</v>
      </c>
      <c r="J19" s="34">
        <f>'2.5_histo_data'!J8*Heat_map!J10</f>
        <v>-273271200</v>
      </c>
      <c r="K19" s="34">
        <f>'2.5_histo_data'!K8*Heat_map!K10</f>
        <v>-315303000</v>
      </c>
      <c r="L19" s="34">
        <f>'2.5_histo_data'!L8*Heat_map!L10</f>
        <v>-276834600</v>
      </c>
      <c r="M19" s="34">
        <f>'2.5_histo_data'!M8*Heat_map!M10</f>
        <v>-292785600</v>
      </c>
      <c r="N19" s="34">
        <f>'2.5_histo_data'!N8*Heat_map!N10</f>
        <v>-229676800</v>
      </c>
      <c r="O19" s="34">
        <f>'2.5_histo_data'!O8*Heat_map!O10</f>
        <v>-113913600</v>
      </c>
      <c r="P19" s="34">
        <f>'2.5_histo_data'!P8*Heat_map!P10</f>
        <v>-92480000</v>
      </c>
      <c r="Q19" s="34">
        <f>'2.5_histo_data'!Q8*Heat_map!Q10</f>
        <v>-55488000</v>
      </c>
      <c r="R19" s="34">
        <f>'2.5_histo_data'!R8*Heat_map!R10</f>
        <v>-38297600</v>
      </c>
      <c r="S19" s="34">
        <f>'2.5_histo_data'!S8*Heat_map!S10</f>
        <v>-32096000</v>
      </c>
      <c r="T19" s="34">
        <f>'2.5_histo_data'!T8*Heat_map!T10</f>
        <v>-28832000</v>
      </c>
      <c r="U19" s="34">
        <f>'2.5_histo_data'!U8*Heat_map!U10</f>
        <v>-21107200</v>
      </c>
      <c r="V19" s="34">
        <f>'2.5_histo_data'!V8*Heat_map!V10</f>
        <v>-16755200</v>
      </c>
      <c r="W19" s="34">
        <f>'2.5_histo_data'!W8*Heat_map!W10</f>
        <v>-13164800</v>
      </c>
      <c r="X19" s="34">
        <f>'2.5_histo_data'!X8*Heat_map!X10</f>
        <v>-7724800</v>
      </c>
      <c r="Y19" s="34">
        <f>'2.5_histo_data'!Y8*Heat_map!Y10</f>
        <v>-6201600</v>
      </c>
      <c r="Z19" s="34">
        <f>'2.5_histo_data'!Z8*Heat_map!Z10</f>
        <v>-7167600</v>
      </c>
      <c r="AA19" s="34">
        <f>'2.5_histo_data'!AA8*Heat_map!AA10</f>
        <v>-4025600</v>
      </c>
      <c r="AB19" s="34">
        <f>'2.5_histo_data'!AB8*Heat_map!AB10</f>
        <v>-3366600</v>
      </c>
      <c r="AC19" s="34">
        <f>'2.5_histo_data'!AC8*Heat_map!AC10</f>
        <v>-3264000</v>
      </c>
      <c r="AD19" s="34">
        <f>'2.5_histo_data'!AD8*Heat_map!AD10</f>
        <v>-2715000</v>
      </c>
      <c r="AE19" s="34">
        <f>'2.5_histo_data'!AE8*Heat_map!AE10</f>
        <v>-1740800</v>
      </c>
      <c r="AF19" s="34">
        <f>'2.5_histo_data'!AF8*Heat_map!AF10</f>
        <v>-11750400</v>
      </c>
      <c r="AH19" s="34">
        <f t="shared" si="0"/>
        <v>-2121758600</v>
      </c>
    </row>
    <row r="20" spans="1:34" x14ac:dyDescent="0.2">
      <c r="A20">
        <f>Heat_map!A11</f>
        <v>52.5</v>
      </c>
      <c r="B20" s="34">
        <f>'2.5_histo_data'!B9*Heat_map!B11</f>
        <v>-770400</v>
      </c>
      <c r="C20" s="34">
        <f>'2.5_histo_data'!C9*Heat_map!C11</f>
        <v>-2602800</v>
      </c>
      <c r="D20" s="34">
        <f>'2.5_histo_data'!D9*Heat_map!D11</f>
        <v>-4995000</v>
      </c>
      <c r="E20" s="34">
        <f>'2.5_histo_data'!E9*Heat_map!E11</f>
        <v>-8479800</v>
      </c>
      <c r="F20" s="34">
        <f>'2.5_histo_data'!F9*Heat_map!F11</f>
        <v>-14677200</v>
      </c>
      <c r="G20" s="34">
        <f>'2.5_histo_data'!G9*Heat_map!G11</f>
        <v>-19582200</v>
      </c>
      <c r="H20" s="34">
        <f>'2.5_histo_data'!H9*Heat_map!H11</f>
        <v>-42728000</v>
      </c>
      <c r="I20" s="34">
        <f>'2.5_histo_data'!I9*Heat_map!I11</f>
        <v>-50602400</v>
      </c>
      <c r="J20" s="34">
        <f>'2.5_histo_data'!J9*Heat_map!J11</f>
        <v>-146784000</v>
      </c>
      <c r="K20" s="34">
        <f>'2.5_histo_data'!K9*Heat_map!K11</f>
        <v>-166271200</v>
      </c>
      <c r="L20" s="34">
        <f>'2.5_histo_data'!L9*Heat_map!L11</f>
        <v>-173448000</v>
      </c>
      <c r="M20" s="34">
        <f>'2.5_histo_data'!M9*Heat_map!M11</f>
        <v>-181118400</v>
      </c>
      <c r="N20" s="34">
        <f>'2.5_histo_data'!N9*Heat_map!N11</f>
        <v>-164141800</v>
      </c>
      <c r="O20" s="34">
        <f>'2.5_histo_data'!O9*Heat_map!O11</f>
        <v>-81171600</v>
      </c>
      <c r="P20" s="34">
        <f>'2.5_histo_data'!P9*Heat_map!P11</f>
        <v>-74759200</v>
      </c>
      <c r="Q20" s="34">
        <f>'2.5_histo_data'!Q9*Heat_map!Q11</f>
        <v>-51846600</v>
      </c>
      <c r="R20" s="34">
        <f>'2.5_histo_data'!R9*Heat_map!R11</f>
        <v>-40664000</v>
      </c>
      <c r="S20" s="34">
        <f>'2.5_histo_data'!S9*Heat_map!S11</f>
        <v>-37223200</v>
      </c>
      <c r="T20" s="34">
        <f>'2.5_histo_data'!T9*Heat_map!T11</f>
        <v>-24711200</v>
      </c>
      <c r="U20" s="34">
        <f>'2.5_histo_data'!U9*Heat_map!U11</f>
        <v>-20723000</v>
      </c>
      <c r="V20" s="34">
        <f>'2.5_histo_data'!V9*Heat_map!V11</f>
        <v>-17047600</v>
      </c>
      <c r="W20" s="34">
        <f>'2.5_histo_data'!W9*Heat_map!W11</f>
        <v>-12700800</v>
      </c>
      <c r="X20" s="34">
        <f>'2.5_histo_data'!X9*Heat_map!X11</f>
        <v>-9618600</v>
      </c>
      <c r="Y20" s="34">
        <f>'2.5_histo_data'!Y9*Heat_map!Y11</f>
        <v>-8289200</v>
      </c>
      <c r="Z20" s="34">
        <f>'2.5_histo_data'!Z9*Heat_map!Z11</f>
        <v>-7996800</v>
      </c>
      <c r="AA20" s="34">
        <f>'2.5_histo_data'!AA9*Heat_map!AA11</f>
        <v>-5239400</v>
      </c>
      <c r="AB20" s="34">
        <f>'2.5_histo_data'!AB9*Heat_map!AB11</f>
        <v>-5239400</v>
      </c>
      <c r="AC20" s="34">
        <f>'2.5_histo_data'!AC9*Heat_map!AC11</f>
        <v>-3841600</v>
      </c>
      <c r="AD20" s="34">
        <f>'2.5_histo_data'!AD9*Heat_map!AD11</f>
        <v>-3910000</v>
      </c>
      <c r="AE20" s="34">
        <f>'2.5_histo_data'!AE9*Heat_map!AE11</f>
        <v>-2346000</v>
      </c>
      <c r="AF20" s="34">
        <f>'2.5_histo_data'!AF9*Heat_map!AF11</f>
        <v>-16969400</v>
      </c>
      <c r="AH20" s="34">
        <f t="shared" si="0"/>
        <v>-1400498800</v>
      </c>
    </row>
    <row r="21" spans="1:34" x14ac:dyDescent="0.2">
      <c r="A21">
        <f>Heat_map!A12</f>
        <v>57.5</v>
      </c>
      <c r="B21" s="34">
        <f>'2.5_histo_data'!B10*Heat_map!B12</f>
        <v>-446600</v>
      </c>
      <c r="C21" s="34">
        <f>'2.5_histo_data'!C10*Heat_map!C12</f>
        <v>-1584000</v>
      </c>
      <c r="D21" s="34">
        <f>'2.5_histo_data'!D10*Heat_map!D12</f>
        <v>-2978600</v>
      </c>
      <c r="E21" s="34">
        <f>'2.5_histo_data'!E10*Heat_map!E12</f>
        <v>-4628200</v>
      </c>
      <c r="F21" s="34">
        <f>'2.5_histo_data'!F10*Heat_map!F12</f>
        <v>-7529400</v>
      </c>
      <c r="G21" s="34">
        <f>'2.5_histo_data'!G10*Heat_map!G12</f>
        <v>-9525900</v>
      </c>
      <c r="H21" s="34">
        <f>'2.5_histo_data'!H10*Heat_map!H12</f>
        <v>-19456800</v>
      </c>
      <c r="I21" s="34">
        <f>'2.5_histo_data'!I10*Heat_map!I12</f>
        <v>-19529900</v>
      </c>
      <c r="J21" s="34">
        <f>'2.5_histo_data'!J10*Heat_map!J12</f>
        <v>-58675300</v>
      </c>
      <c r="K21" s="34">
        <f>'2.5_histo_data'!K10*Heat_map!K12</f>
        <v>-70059300</v>
      </c>
      <c r="L21" s="34">
        <f>'2.5_histo_data'!L10*Heat_map!L12</f>
        <v>-81976200</v>
      </c>
      <c r="M21" s="34">
        <f>'2.5_histo_data'!M10*Heat_map!M12</f>
        <v>-92159600</v>
      </c>
      <c r="N21" s="34">
        <f>'2.5_histo_data'!N10*Heat_map!N12</f>
        <v>-83177500</v>
      </c>
      <c r="O21" s="34">
        <f>'2.5_histo_data'!O10*Heat_map!O12</f>
        <v>-41924400</v>
      </c>
      <c r="P21" s="34">
        <f>'2.5_histo_data'!P10*Heat_map!P12</f>
        <v>-40837000</v>
      </c>
      <c r="Q21" s="34">
        <f>'2.5_histo_data'!Q10*Heat_map!Q12</f>
        <v>-27887500</v>
      </c>
      <c r="R21" s="34">
        <f>'2.5_histo_data'!R10*Heat_map!R12</f>
        <v>-24880500</v>
      </c>
      <c r="S21" s="34">
        <f>'2.5_histo_data'!S10*Heat_map!S12</f>
        <v>-26432500</v>
      </c>
      <c r="T21" s="34">
        <f>'2.5_histo_data'!T10*Heat_map!T12</f>
        <v>-17169000</v>
      </c>
      <c r="U21" s="34">
        <f>'2.5_histo_data'!U10*Heat_map!U12</f>
        <v>-13143500</v>
      </c>
      <c r="V21" s="34">
        <f>'2.5_histo_data'!V10*Heat_map!V12</f>
        <v>-14016500</v>
      </c>
      <c r="W21" s="34">
        <f>'2.5_histo_data'!W10*Heat_map!W12</f>
        <v>-10233500</v>
      </c>
      <c r="X21" s="34">
        <f>'2.5_histo_data'!X10*Heat_map!X12</f>
        <v>-8730000</v>
      </c>
      <c r="Y21" s="34">
        <f>'2.5_histo_data'!Y10*Heat_map!Y12</f>
        <v>-6014000</v>
      </c>
      <c r="Z21" s="34">
        <f>'2.5_histo_data'!Z10*Heat_map!Z12</f>
        <v>-6305000</v>
      </c>
      <c r="AA21" s="34">
        <f>'2.5_histo_data'!AA10*Heat_map!AA12</f>
        <v>-5674500</v>
      </c>
      <c r="AB21" s="34">
        <f>'2.5_histo_data'!AB10*Heat_map!AB12</f>
        <v>-3395000</v>
      </c>
      <c r="AC21" s="34">
        <f>'2.5_histo_data'!AC10*Heat_map!AC12</f>
        <v>-3928500</v>
      </c>
      <c r="AD21" s="34">
        <f>'2.5_histo_data'!AD10*Heat_map!AD12</f>
        <v>-3492000</v>
      </c>
      <c r="AE21" s="34">
        <f>'2.5_histo_data'!AE10*Heat_map!AE12</f>
        <v>-2958500</v>
      </c>
      <c r="AF21" s="34">
        <f>'2.5_histo_data'!AF10*Heat_map!AF12</f>
        <v>-14986500</v>
      </c>
      <c r="AH21" s="34">
        <f t="shared" si="0"/>
        <v>-723735700</v>
      </c>
    </row>
    <row r="22" spans="1:34" x14ac:dyDescent="0.2">
      <c r="A22">
        <f>Heat_map!A13</f>
        <v>62.5</v>
      </c>
      <c r="B22" s="34">
        <f>'2.5_histo_data'!B11*Heat_map!B13</f>
        <v>-93000</v>
      </c>
      <c r="C22" s="34">
        <f>'2.5_histo_data'!C11*Heat_map!C13</f>
        <v>-496100</v>
      </c>
      <c r="D22" s="34">
        <f>'2.5_histo_data'!D11*Heat_map!D13</f>
        <v>-875900</v>
      </c>
      <c r="E22" s="34">
        <f>'2.5_histo_data'!E11*Heat_map!E13</f>
        <v>-1314900</v>
      </c>
      <c r="F22" s="34">
        <f>'2.5_histo_data'!F11*Heat_map!F13</f>
        <v>-2065000</v>
      </c>
      <c r="G22" s="34">
        <f>'2.5_histo_data'!G11*Heat_map!G13</f>
        <v>-2489700</v>
      </c>
      <c r="H22" s="34">
        <f>'2.5_histo_data'!H11*Heat_map!H13</f>
        <v>-4258500</v>
      </c>
      <c r="I22" s="34">
        <f>'2.5_histo_data'!I11*Heat_map!I13</f>
        <v>-3922300</v>
      </c>
      <c r="J22" s="34">
        <f>'2.5_histo_data'!J11*Heat_map!J13</f>
        <v>-10843800</v>
      </c>
      <c r="K22" s="34">
        <f>'2.5_histo_data'!K11*Heat_map!K13</f>
        <v>-13144500</v>
      </c>
      <c r="L22" s="34">
        <f>'2.5_histo_data'!L11*Heat_map!L13</f>
        <v>-15037400</v>
      </c>
      <c r="M22" s="34">
        <f>'2.5_histo_data'!M11*Heat_map!M13</f>
        <v>-18701700</v>
      </c>
      <c r="N22" s="34">
        <f>'2.5_histo_data'!N11*Heat_map!N13</f>
        <v>-17867900</v>
      </c>
      <c r="O22" s="34">
        <f>'2.5_histo_data'!O11*Heat_map!O13</f>
        <v>-10296000</v>
      </c>
      <c r="P22" s="34">
        <f>'2.5_histo_data'!P11*Heat_map!P13</f>
        <v>-9593900</v>
      </c>
      <c r="Q22" s="34">
        <f>'2.5_histo_data'!Q11*Heat_map!Q13</f>
        <v>-7348100</v>
      </c>
      <c r="R22" s="34">
        <f>'2.5_histo_data'!R11*Heat_map!R13</f>
        <v>-6107000</v>
      </c>
      <c r="S22" s="34">
        <f>'2.5_histo_data'!S11*Heat_map!S13</f>
        <v>-6304000</v>
      </c>
      <c r="T22" s="34">
        <f>'2.5_histo_data'!T11*Heat_map!T13</f>
        <v>-5109000</v>
      </c>
      <c r="U22" s="34">
        <f>'2.5_histo_data'!U11*Heat_map!U13</f>
        <v>-4196100</v>
      </c>
      <c r="V22" s="34">
        <f>'2.5_histo_data'!V11*Heat_map!V13</f>
        <v>-3644500</v>
      </c>
      <c r="W22" s="34">
        <f>'2.5_histo_data'!W11*Heat_map!W13</f>
        <v>-3014100</v>
      </c>
      <c r="X22" s="34">
        <f>'2.5_histo_data'!X11*Heat_map!X13</f>
        <v>-2797400</v>
      </c>
      <c r="Y22" s="34">
        <f>'2.5_histo_data'!Y11*Heat_map!Y13</f>
        <v>-2067000</v>
      </c>
      <c r="Z22" s="34">
        <f>'2.5_histo_data'!Z11*Heat_map!Z13</f>
        <v>-1832100</v>
      </c>
      <c r="AA22" s="34">
        <f>'2.5_histo_data'!AA11*Heat_map!AA13</f>
        <v>-1497200</v>
      </c>
      <c r="AB22" s="34">
        <f>'2.5_histo_data'!AB11*Heat_map!AB13</f>
        <v>-1083500</v>
      </c>
      <c r="AC22" s="34">
        <f>'2.5_histo_data'!AC11*Heat_map!AC13</f>
        <v>-728900</v>
      </c>
      <c r="AD22" s="34">
        <f>'2.5_histo_data'!AD11*Heat_map!AD13</f>
        <v>-741000</v>
      </c>
      <c r="AE22" s="34">
        <f>'2.5_histo_data'!AE11*Heat_map!AE13</f>
        <v>-827400</v>
      </c>
      <c r="AF22" s="34">
        <f>'2.5_histo_data'!AF11*Heat_map!AF13</f>
        <v>-5167500</v>
      </c>
      <c r="AH22" s="34">
        <f t="shared" si="0"/>
        <v>-163465400</v>
      </c>
    </row>
    <row r="23" spans="1:34" x14ac:dyDescent="0.2">
      <c r="A23">
        <f>Heat_map!A14</f>
        <v>67.5</v>
      </c>
      <c r="B23" s="34">
        <f>'2.5_histo_data'!B12*Heat_map!B14</f>
        <v>-30000</v>
      </c>
      <c r="C23" s="34">
        <f>'2.5_histo_data'!C12*Heat_map!C14</f>
        <v>-113400</v>
      </c>
      <c r="D23" s="34">
        <f>'2.5_histo_data'!D12*Heat_map!D14</f>
        <v>-112800</v>
      </c>
      <c r="E23" s="34">
        <f>'2.5_histo_data'!E12*Heat_map!E14</f>
        <v>-110100</v>
      </c>
      <c r="F23" s="34">
        <f>'2.5_histo_data'!F12*Heat_map!F14</f>
        <v>-260400</v>
      </c>
      <c r="G23" s="34">
        <f>'2.5_histo_data'!G12*Heat_map!G14</f>
        <v>-214800</v>
      </c>
      <c r="H23" s="34">
        <f>'2.5_histo_data'!H12*Heat_map!H14</f>
        <v>-307200</v>
      </c>
      <c r="I23" s="34">
        <f>'2.5_histo_data'!I12*Heat_map!I14</f>
        <v>-287100</v>
      </c>
      <c r="J23" s="34">
        <f>'2.5_histo_data'!J12*Heat_map!J14</f>
        <v>-717000</v>
      </c>
      <c r="K23" s="34">
        <f>'2.5_histo_data'!K12*Heat_map!K14</f>
        <v>-697300</v>
      </c>
      <c r="L23" s="34">
        <f>'2.5_histo_data'!L12*Heat_map!L14</f>
        <v>-708400</v>
      </c>
      <c r="M23" s="34">
        <f>'2.5_histo_data'!M12*Heat_map!M14</f>
        <v>-1139700</v>
      </c>
      <c r="N23" s="34">
        <f>'2.5_histo_data'!N12*Heat_map!N14</f>
        <v>-1017900</v>
      </c>
      <c r="O23" s="34">
        <f>'2.5_histo_data'!O12*Heat_map!O14</f>
        <v>-582900</v>
      </c>
      <c r="P23" s="34">
        <f>'2.5_histo_data'!P12*Heat_map!P14</f>
        <v>-629300</v>
      </c>
      <c r="Q23" s="34">
        <f>'2.5_histo_data'!Q12*Heat_map!Q14</f>
        <v>-519100</v>
      </c>
      <c r="R23" s="34">
        <f>'2.5_histo_data'!R12*Heat_map!R14</f>
        <v>-417600</v>
      </c>
      <c r="S23" s="34">
        <f>'2.5_histo_data'!S12*Heat_map!S14</f>
        <v>-516200</v>
      </c>
      <c r="T23" s="34">
        <f>'2.5_histo_data'!T12*Heat_map!T14</f>
        <v>-426300</v>
      </c>
      <c r="U23" s="34">
        <f>'2.5_histo_data'!U12*Heat_map!U14</f>
        <v>-330600</v>
      </c>
      <c r="V23" s="34">
        <f>'2.5_histo_data'!V12*Heat_map!V14</f>
        <v>-339300</v>
      </c>
      <c r="W23" s="34">
        <f>'2.5_histo_data'!W12*Heat_map!W14</f>
        <v>-185600</v>
      </c>
      <c r="X23" s="34">
        <f>'2.5_histo_data'!X12*Heat_map!X14</f>
        <v>-249400</v>
      </c>
      <c r="Y23" s="34">
        <f>'2.5_histo_data'!Y12*Heat_map!Y14</f>
        <v>-165300</v>
      </c>
      <c r="Z23" s="34">
        <f>'2.5_histo_data'!Z12*Heat_map!Z14</f>
        <v>-150800</v>
      </c>
      <c r="AA23" s="34">
        <f>'2.5_histo_data'!AA12*Heat_map!AA14</f>
        <v>-113100</v>
      </c>
      <c r="AB23" s="34">
        <f>'2.5_histo_data'!AB12*Heat_map!AB14</f>
        <v>-98600</v>
      </c>
      <c r="AC23" s="34">
        <f>'2.5_histo_data'!AC12*Heat_map!AC14</f>
        <v>-89900</v>
      </c>
      <c r="AD23" s="34">
        <f>'2.5_histo_data'!AD12*Heat_map!AD14</f>
        <v>-55100</v>
      </c>
      <c r="AE23" s="34">
        <f>'2.5_histo_data'!AE12*Heat_map!AE14</f>
        <v>-63800</v>
      </c>
      <c r="AF23" s="34">
        <f>'2.5_histo_data'!AF12*Heat_map!AF14</f>
        <v>-359600</v>
      </c>
      <c r="AH23" s="34">
        <f t="shared" si="0"/>
        <v>-11008600</v>
      </c>
    </row>
    <row r="25" spans="1:34" x14ac:dyDescent="0.2">
      <c r="AH25" s="34">
        <f>SUM(AH14:AH23)</f>
        <v>-16078506400</v>
      </c>
    </row>
    <row r="26" spans="1:34" x14ac:dyDescent="0.2">
      <c r="A26" s="37" t="s">
        <v>60</v>
      </c>
    </row>
    <row r="27" spans="1:34" x14ac:dyDescent="0.2">
      <c r="B27">
        <f t="shared" ref="B27:AH27" si="1">B13</f>
        <v>2500</v>
      </c>
      <c r="C27">
        <f t="shared" si="1"/>
        <v>7500</v>
      </c>
      <c r="D27">
        <f t="shared" si="1"/>
        <v>12500</v>
      </c>
      <c r="E27">
        <f t="shared" si="1"/>
        <v>17500</v>
      </c>
      <c r="F27">
        <f t="shared" si="1"/>
        <v>22500</v>
      </c>
      <c r="G27">
        <f t="shared" si="1"/>
        <v>27500</v>
      </c>
      <c r="H27">
        <f t="shared" si="1"/>
        <v>32500</v>
      </c>
      <c r="I27">
        <f t="shared" si="1"/>
        <v>37500</v>
      </c>
      <c r="J27">
        <f t="shared" si="1"/>
        <v>42500</v>
      </c>
      <c r="K27">
        <f t="shared" si="1"/>
        <v>47500</v>
      </c>
      <c r="L27">
        <f t="shared" si="1"/>
        <v>52500</v>
      </c>
      <c r="M27">
        <f t="shared" si="1"/>
        <v>57500</v>
      </c>
      <c r="N27">
        <f t="shared" si="1"/>
        <v>62500</v>
      </c>
      <c r="O27">
        <f t="shared" si="1"/>
        <v>67500</v>
      </c>
      <c r="P27">
        <f t="shared" si="1"/>
        <v>72500</v>
      </c>
      <c r="Q27">
        <f t="shared" si="1"/>
        <v>77500</v>
      </c>
      <c r="R27">
        <f t="shared" si="1"/>
        <v>82500</v>
      </c>
      <c r="S27">
        <f t="shared" si="1"/>
        <v>87500</v>
      </c>
      <c r="T27">
        <f t="shared" si="1"/>
        <v>92500</v>
      </c>
      <c r="U27">
        <f t="shared" si="1"/>
        <v>97500</v>
      </c>
      <c r="V27">
        <f t="shared" si="1"/>
        <v>102500</v>
      </c>
      <c r="W27">
        <f t="shared" si="1"/>
        <v>107500</v>
      </c>
      <c r="X27">
        <f t="shared" si="1"/>
        <v>112500</v>
      </c>
      <c r="Y27">
        <f t="shared" si="1"/>
        <v>117500</v>
      </c>
      <c r="Z27">
        <f t="shared" si="1"/>
        <v>122500</v>
      </c>
      <c r="AA27">
        <f t="shared" si="1"/>
        <v>127500</v>
      </c>
      <c r="AB27">
        <f t="shared" si="1"/>
        <v>132500</v>
      </c>
      <c r="AC27">
        <f t="shared" si="1"/>
        <v>137500</v>
      </c>
      <c r="AD27">
        <f t="shared" si="1"/>
        <v>142500</v>
      </c>
      <c r="AE27">
        <f t="shared" si="1"/>
        <v>147500</v>
      </c>
      <c r="AF27">
        <f t="shared" si="1"/>
        <v>200000</v>
      </c>
      <c r="AH27" t="str">
        <f t="shared" si="1"/>
        <v>TOTAL</v>
      </c>
    </row>
    <row r="28" spans="1:34" x14ac:dyDescent="0.2">
      <c r="A28">
        <f t="shared" ref="A28:A36" si="2">A14</f>
        <v>22.5</v>
      </c>
      <c r="B28" s="34">
        <f>'2.8_histo_data'!B3*Heat_map!B5</f>
        <v>-3498900</v>
      </c>
      <c r="C28" s="34">
        <f>'2.8_histo_data'!C3*Heat_map!C5</f>
        <v>-3924000</v>
      </c>
      <c r="D28" s="34">
        <f>'2.8_histo_data'!D3*Heat_map!D5</f>
        <v>-6661200</v>
      </c>
      <c r="E28" s="34">
        <f>'2.8_histo_data'!E3*Heat_map!E5</f>
        <v>-11811800</v>
      </c>
      <c r="F28" s="34">
        <f>'2.8_histo_data'!F3*Heat_map!F5</f>
        <v>-23673900</v>
      </c>
      <c r="G28" s="34">
        <f>'2.8_histo_data'!G3*Heat_map!G5</f>
        <v>-56692800</v>
      </c>
      <c r="H28" s="34">
        <f>'2.8_histo_data'!H3*Heat_map!H5</f>
        <v>-59017500</v>
      </c>
      <c r="I28" s="34">
        <f>'2.8_histo_data'!I3*Heat_map!I5</f>
        <v>-21776300</v>
      </c>
      <c r="J28" s="34">
        <f>'2.8_histo_data'!J3*Heat_map!J5</f>
        <v>-5462000</v>
      </c>
      <c r="K28" s="34">
        <f>'2.8_histo_data'!K3*Heat_map!K5</f>
        <v>-1469500</v>
      </c>
      <c r="L28" s="34">
        <f>'2.8_histo_data'!L3*Heat_map!L5</f>
        <v>0</v>
      </c>
      <c r="M28" s="34">
        <f>'2.8_histo_data'!M3*Heat_map!M5</f>
        <v>0</v>
      </c>
      <c r="N28" s="34">
        <f>'2.8_histo_data'!N3*Heat_map!N5</f>
        <v>0</v>
      </c>
      <c r="O28" s="34">
        <f>'2.8_histo_data'!O3*Heat_map!O5</f>
        <v>0</v>
      </c>
      <c r="P28" s="34">
        <f>'2.8_histo_data'!P3*Heat_map!P5</f>
        <v>0</v>
      </c>
      <c r="Q28" s="34">
        <f>'2.8_histo_data'!Q3*Heat_map!Q5</f>
        <v>0</v>
      </c>
      <c r="R28" s="34">
        <f>'2.8_histo_data'!R3*Heat_map!R5</f>
        <v>0</v>
      </c>
      <c r="S28" s="34">
        <f>'2.8_histo_data'!S3*Heat_map!S5</f>
        <v>0</v>
      </c>
      <c r="T28" s="34">
        <f>'2.8_histo_data'!T3*Heat_map!T5</f>
        <v>0</v>
      </c>
      <c r="U28" s="34">
        <f>'2.8_histo_data'!U3*Heat_map!U5</f>
        <v>0</v>
      </c>
      <c r="V28" s="34">
        <f>'2.8_histo_data'!V3*Heat_map!V5</f>
        <v>0</v>
      </c>
      <c r="W28" s="34">
        <f>'2.8_histo_data'!W3*Heat_map!W5</f>
        <v>0</v>
      </c>
      <c r="X28" s="34">
        <f>'2.8_histo_data'!X3*Heat_map!X5</f>
        <v>0</v>
      </c>
      <c r="Y28" s="34">
        <f>'2.8_histo_data'!Y3*Heat_map!Y5</f>
        <v>0</v>
      </c>
      <c r="Z28" s="34">
        <f>'2.8_histo_data'!Z3*Heat_map!Z5</f>
        <v>0</v>
      </c>
      <c r="AA28" s="34">
        <f>'2.8_histo_data'!AA3*Heat_map!AA5</f>
        <v>0</v>
      </c>
      <c r="AB28" s="34">
        <f>'2.8_histo_data'!AB3*Heat_map!AB5</f>
        <v>0</v>
      </c>
      <c r="AC28" s="34">
        <f>'2.8_histo_data'!AC3*Heat_map!AC5</f>
        <v>0</v>
      </c>
      <c r="AD28" s="34">
        <f>'2.8_histo_data'!AD3*Heat_map!AD5</f>
        <v>0</v>
      </c>
      <c r="AE28" s="34">
        <f>'2.8_histo_data'!AE3*Heat_map!AE5</f>
        <v>0</v>
      </c>
      <c r="AF28" s="34">
        <f>'2.8_histo_data'!AF3*Heat_map!AF5</f>
        <v>0</v>
      </c>
      <c r="AH28" s="34">
        <f>SUM(B28:AF28)</f>
        <v>-193987900</v>
      </c>
    </row>
    <row r="29" spans="1:34" x14ac:dyDescent="0.2">
      <c r="A29">
        <f t="shared" si="2"/>
        <v>27.5</v>
      </c>
      <c r="B29" s="34">
        <f>'2.8_histo_data'!B4*Heat_map!B6</f>
        <v>-11628000</v>
      </c>
      <c r="C29" s="34">
        <f>'2.8_histo_data'!C4*Heat_map!C6</f>
        <v>-19394900</v>
      </c>
      <c r="D29" s="34">
        <f>'2.8_histo_data'!D4*Heat_map!D6</f>
        <v>-21686700</v>
      </c>
      <c r="E29" s="34">
        <f>'2.8_histo_data'!E4*Heat_map!E6</f>
        <v>-29404600</v>
      </c>
      <c r="F29" s="34">
        <f>'2.8_histo_data'!F4*Heat_map!F6</f>
        <v>-55447900</v>
      </c>
      <c r="G29" s="34">
        <f>'2.8_histo_data'!G4*Heat_map!G6</f>
        <v>-142541100</v>
      </c>
      <c r="H29" s="34">
        <f>'2.8_histo_data'!H4*Heat_map!H6</f>
        <v>-557934000</v>
      </c>
      <c r="I29" s="34">
        <f>'2.8_histo_data'!I4*Heat_map!I6</f>
        <v>-337339800</v>
      </c>
      <c r="J29" s="34">
        <f>'2.8_histo_data'!J4*Heat_map!J6</f>
        <v>-151932200</v>
      </c>
      <c r="K29" s="34">
        <f>'2.8_histo_data'!K4*Heat_map!K6</f>
        <v>-62466300</v>
      </c>
      <c r="L29" s="34">
        <f>'2.8_histo_data'!L4*Heat_map!L6</f>
        <v>-16966400</v>
      </c>
      <c r="M29" s="34">
        <f>'2.8_histo_data'!M4*Heat_map!M6</f>
        <v>-8366900</v>
      </c>
      <c r="N29" s="34">
        <f>'2.8_histo_data'!N4*Heat_map!N6</f>
        <v>-4324800</v>
      </c>
      <c r="O29" s="34">
        <f>'2.8_histo_data'!O4*Heat_map!O6</f>
        <v>-1892100</v>
      </c>
      <c r="P29" s="34">
        <f>'2.8_histo_data'!P4*Heat_map!P6</f>
        <v>-1892100</v>
      </c>
      <c r="Q29" s="34">
        <f>'2.8_histo_data'!Q4*Heat_map!Q6</f>
        <v>-1892100</v>
      </c>
      <c r="R29" s="34">
        <f>'2.8_histo_data'!R4*Heat_map!R6</f>
        <v>0</v>
      </c>
      <c r="S29" s="34">
        <f>'2.8_histo_data'!S4*Heat_map!S6</f>
        <v>0</v>
      </c>
      <c r="T29" s="34">
        <f>'2.8_histo_data'!T4*Heat_map!T6</f>
        <v>0</v>
      </c>
      <c r="U29" s="34">
        <f>'2.8_histo_data'!U4*Heat_map!U6</f>
        <v>0</v>
      </c>
      <c r="V29" s="34">
        <f>'2.8_histo_data'!V4*Heat_map!V6</f>
        <v>0</v>
      </c>
      <c r="W29" s="34">
        <f>'2.8_histo_data'!W4*Heat_map!W6</f>
        <v>0</v>
      </c>
      <c r="X29" s="34">
        <f>'2.8_histo_data'!X4*Heat_map!X6</f>
        <v>0</v>
      </c>
      <c r="Y29" s="34">
        <f>'2.8_histo_data'!Y4*Heat_map!Y6</f>
        <v>0</v>
      </c>
      <c r="Z29" s="34">
        <f>'2.8_histo_data'!Z4*Heat_map!Z6</f>
        <v>0</v>
      </c>
      <c r="AA29" s="34">
        <f>'2.8_histo_data'!AA4*Heat_map!AA6</f>
        <v>0</v>
      </c>
      <c r="AB29" s="34">
        <f>'2.8_histo_data'!AB4*Heat_map!AB6</f>
        <v>0</v>
      </c>
      <c r="AC29" s="34">
        <f>'2.8_histo_data'!AC4*Heat_map!AC6</f>
        <v>0</v>
      </c>
      <c r="AD29" s="34">
        <f>'2.8_histo_data'!AD4*Heat_map!AD6</f>
        <v>0</v>
      </c>
      <c r="AE29" s="34">
        <f>'2.8_histo_data'!AE4*Heat_map!AE6</f>
        <v>0</v>
      </c>
      <c r="AF29" s="34">
        <f>'2.8_histo_data'!AF4*Heat_map!AF6</f>
        <v>0</v>
      </c>
      <c r="AH29" s="34">
        <f t="shared" ref="AH29:AH37" si="3">SUM(B29:AF29)</f>
        <v>-1425109900</v>
      </c>
    </row>
    <row r="30" spans="1:34" x14ac:dyDescent="0.2">
      <c r="A30">
        <f t="shared" si="2"/>
        <v>32.5</v>
      </c>
      <c r="B30" s="34">
        <f>'2.8_histo_data'!B5*Heat_map!B7</f>
        <v>-7614600</v>
      </c>
      <c r="C30" s="34">
        <f>'2.8_histo_data'!C5*Heat_map!C7</f>
        <v>-19556700</v>
      </c>
      <c r="D30" s="34">
        <f>'2.8_histo_data'!D5*Heat_map!D7</f>
        <v>-25407200</v>
      </c>
      <c r="E30" s="34">
        <f>'2.8_histo_data'!E5*Heat_map!E7</f>
        <v>-40058300</v>
      </c>
      <c r="F30" s="34">
        <f>'2.8_histo_data'!F5*Heat_map!F7</f>
        <v>-65397200</v>
      </c>
      <c r="G30" s="34">
        <f>'2.8_histo_data'!G5*Heat_map!G7</f>
        <v>-126724400</v>
      </c>
      <c r="H30" s="34">
        <f>'2.8_histo_data'!H5*Heat_map!H7</f>
        <v>-714699700</v>
      </c>
      <c r="I30" s="34">
        <f>'2.8_histo_data'!I5*Heat_map!I7</f>
        <v>-964553300</v>
      </c>
      <c r="J30" s="34">
        <f>'2.8_histo_data'!J5*Heat_map!J7</f>
        <v>-812485100</v>
      </c>
      <c r="K30" s="34">
        <f>'2.8_histo_data'!K5*Heat_map!K7</f>
        <v>-520264200</v>
      </c>
      <c r="L30" s="34">
        <f>'2.8_histo_data'!L5*Heat_map!L7</f>
        <v>-176341000</v>
      </c>
      <c r="M30" s="34">
        <f>'2.8_histo_data'!M5*Heat_map!M7</f>
        <v>-95906500</v>
      </c>
      <c r="N30" s="34">
        <f>'2.8_histo_data'!N5*Heat_map!N7</f>
        <v>-36082800</v>
      </c>
      <c r="O30" s="34">
        <f>'2.8_histo_data'!O5*Heat_map!O7</f>
        <v>-16884900</v>
      </c>
      <c r="P30" s="34">
        <f>'2.8_histo_data'!P5*Heat_map!P7</f>
        <v>-12038000</v>
      </c>
      <c r="Q30" s="34">
        <f>'2.8_histo_data'!Q5*Heat_map!Q7</f>
        <v>-5324500</v>
      </c>
      <c r="R30" s="34">
        <f>'2.8_histo_data'!R5*Heat_map!R7</f>
        <v>-4398500</v>
      </c>
      <c r="S30" s="34">
        <f>'2.8_histo_data'!S5*Heat_map!S7</f>
        <v>-1850400</v>
      </c>
      <c r="T30" s="34">
        <f>'2.8_histo_data'!T5*Heat_map!T7</f>
        <v>-3932100</v>
      </c>
      <c r="U30" s="34">
        <f>'2.8_histo_data'!U5*Heat_map!U7</f>
        <v>-2315000</v>
      </c>
      <c r="V30" s="34">
        <f>'2.8_histo_data'!V5*Heat_map!V7</f>
        <v>-1852000</v>
      </c>
      <c r="W30" s="34">
        <f>'2.8_histo_data'!W5*Heat_map!W7</f>
        <v>0</v>
      </c>
      <c r="X30" s="34">
        <f>'2.8_histo_data'!X5*Heat_map!X7</f>
        <v>-2544300</v>
      </c>
      <c r="Y30" s="34">
        <f>'2.8_histo_data'!Y5*Heat_map!Y7</f>
        <v>0</v>
      </c>
      <c r="Z30" s="34">
        <f>'2.8_histo_data'!Z5*Heat_map!Z7</f>
        <v>-1156500</v>
      </c>
      <c r="AA30" s="34">
        <f>'2.8_histo_data'!AA5*Heat_map!AA7</f>
        <v>0</v>
      </c>
      <c r="AB30" s="34">
        <f>'2.8_histo_data'!AB5*Heat_map!AB7</f>
        <v>0</v>
      </c>
      <c r="AC30" s="34">
        <f>'2.8_histo_data'!AC5*Heat_map!AC7</f>
        <v>0</v>
      </c>
      <c r="AD30" s="34">
        <f>'2.8_histo_data'!AD5*Heat_map!AD7</f>
        <v>0</v>
      </c>
      <c r="AE30" s="34">
        <f>'2.8_histo_data'!AE5*Heat_map!AE7</f>
        <v>0</v>
      </c>
      <c r="AF30" s="34">
        <f>'2.8_histo_data'!AF5*Heat_map!AF7</f>
        <v>-3704000</v>
      </c>
      <c r="AH30" s="34">
        <f t="shared" si="3"/>
        <v>-3661091200</v>
      </c>
    </row>
    <row r="31" spans="1:34" x14ac:dyDescent="0.2">
      <c r="A31">
        <f t="shared" si="2"/>
        <v>37.5</v>
      </c>
      <c r="B31" s="34">
        <f>'2.8_histo_data'!B6*Heat_map!B8</f>
        <v>-4052700</v>
      </c>
      <c r="C31" s="34">
        <f>'2.8_histo_data'!C6*Heat_map!C8</f>
        <v>-13476700</v>
      </c>
      <c r="D31" s="34">
        <f>'2.8_histo_data'!D6*Heat_map!D8</f>
        <v>-19408500</v>
      </c>
      <c r="E31" s="34">
        <f>'2.8_histo_data'!E6*Heat_map!E8</f>
        <v>-38937100</v>
      </c>
      <c r="F31" s="34">
        <f>'2.8_histo_data'!F6*Heat_map!F8</f>
        <v>-65714000</v>
      </c>
      <c r="G31" s="34">
        <f>'2.8_histo_data'!G6*Heat_map!G8</f>
        <v>-98420300</v>
      </c>
      <c r="H31" s="34">
        <f>'2.8_histo_data'!H6*Heat_map!H8</f>
        <v>-346738700</v>
      </c>
      <c r="I31" s="34">
        <f>'2.8_histo_data'!I6*Heat_map!I8</f>
        <v>-575038800</v>
      </c>
      <c r="J31" s="34">
        <f>'2.8_histo_data'!J6*Heat_map!J8</f>
        <v>-946783500</v>
      </c>
      <c r="K31" s="34">
        <f>'2.8_histo_data'!K6*Heat_map!K8</f>
        <v>-823348300</v>
      </c>
      <c r="L31" s="34">
        <f>'2.8_histo_data'!L6*Heat_map!L8</f>
        <v>-496219500</v>
      </c>
      <c r="M31" s="34">
        <f>'2.8_histo_data'!M6*Heat_map!M8</f>
        <v>-324555000</v>
      </c>
      <c r="N31" s="34">
        <f>'2.8_histo_data'!N6*Heat_map!N8</f>
        <v>-141928500</v>
      </c>
      <c r="O31" s="34">
        <f>'2.8_histo_data'!O6*Heat_map!O8</f>
        <v>-62950600</v>
      </c>
      <c r="P31" s="34">
        <f>'2.8_histo_data'!P6*Heat_map!P8</f>
        <v>-44992300</v>
      </c>
      <c r="Q31" s="34">
        <f>'2.8_histo_data'!Q6*Heat_map!Q8</f>
        <v>-23558200</v>
      </c>
      <c r="R31" s="34">
        <f>'2.8_histo_data'!R6*Heat_map!R8</f>
        <v>-17572100</v>
      </c>
      <c r="S31" s="34">
        <f>'2.8_histo_data'!S6*Heat_map!S8</f>
        <v>-9075700</v>
      </c>
      <c r="T31" s="34">
        <f>'2.8_histo_data'!T6*Heat_map!T8</f>
        <v>-10813600</v>
      </c>
      <c r="U31" s="34">
        <f>'2.8_histo_data'!U6*Heat_map!U8</f>
        <v>-7724000</v>
      </c>
      <c r="V31" s="34">
        <f>'2.8_histo_data'!V6*Heat_map!V8</f>
        <v>-4441300</v>
      </c>
      <c r="W31" s="34">
        <f>'2.8_histo_data'!W6*Heat_map!W8</f>
        <v>-3089600</v>
      </c>
      <c r="X31" s="34">
        <f>'2.8_histo_data'!X6*Heat_map!X8</f>
        <v>-5015400</v>
      </c>
      <c r="Y31" s="34">
        <f>'2.8_histo_data'!Y6*Heat_map!Y8</f>
        <v>-2893500</v>
      </c>
      <c r="Z31" s="34">
        <f>'2.8_histo_data'!Z6*Heat_map!Z8</f>
        <v>-2700600</v>
      </c>
      <c r="AA31" s="34">
        <f>'2.8_histo_data'!AA6*Heat_map!AA8</f>
        <v>-1350300</v>
      </c>
      <c r="AB31" s="34">
        <f>'2.8_histo_data'!AB6*Heat_map!AB8</f>
        <v>0</v>
      </c>
      <c r="AC31" s="34">
        <f>'2.8_histo_data'!AC6*Heat_map!AC8</f>
        <v>-1157400</v>
      </c>
      <c r="AD31" s="34">
        <f>'2.8_histo_data'!AD6*Heat_map!AD8</f>
        <v>-1350300</v>
      </c>
      <c r="AE31" s="34">
        <f>'2.8_histo_data'!AE6*Heat_map!AE8</f>
        <v>0</v>
      </c>
      <c r="AF31" s="34">
        <f>'2.8_histo_data'!AF6*Heat_map!AF8</f>
        <v>-6372300</v>
      </c>
      <c r="AH31" s="34">
        <f t="shared" si="3"/>
        <v>-4099678800</v>
      </c>
    </row>
    <row r="32" spans="1:34" x14ac:dyDescent="0.2">
      <c r="A32">
        <f t="shared" si="2"/>
        <v>42.5</v>
      </c>
      <c r="B32" s="34">
        <f>'2.8_histo_data'!B7*Heat_map!B9</f>
        <v>-2205000</v>
      </c>
      <c r="C32" s="34">
        <f>'2.8_histo_data'!C7*Heat_map!C9</f>
        <v>-8316000</v>
      </c>
      <c r="D32" s="34">
        <f>'2.8_histo_data'!D7*Heat_map!D9</f>
        <v>-15264300</v>
      </c>
      <c r="E32" s="34">
        <f>'2.8_histo_data'!E7*Heat_map!E9</f>
        <v>-27572800</v>
      </c>
      <c r="F32" s="34">
        <f>'2.8_histo_data'!F7*Heat_map!F9</f>
        <v>-47428300</v>
      </c>
      <c r="G32" s="34">
        <f>'2.8_histo_data'!G7*Heat_map!G9</f>
        <v>-64102500</v>
      </c>
      <c r="H32" s="34">
        <f>'2.8_histo_data'!H7*Heat_map!H9</f>
        <v>-173831000</v>
      </c>
      <c r="I32" s="34">
        <f>'2.8_histo_data'!I7*Heat_map!I9</f>
        <v>-257067200</v>
      </c>
      <c r="J32" s="34">
        <f>'2.8_histo_data'!J7*Heat_map!J9</f>
        <v>-562907400</v>
      </c>
      <c r="K32" s="34">
        <f>'2.8_histo_data'!K7*Heat_map!K9</f>
        <v>-609029200</v>
      </c>
      <c r="L32" s="34">
        <f>'2.8_histo_data'!L7*Heat_map!L9</f>
        <v>-510201000</v>
      </c>
      <c r="M32" s="34">
        <f>'2.8_histo_data'!M7*Heat_map!M9</f>
        <v>-442785600</v>
      </c>
      <c r="N32" s="34">
        <f>'2.8_histo_data'!N7*Heat_map!N9</f>
        <v>-269654800</v>
      </c>
      <c r="O32" s="34">
        <f>'2.8_histo_data'!O7*Heat_map!O9</f>
        <v>-124951600</v>
      </c>
      <c r="P32" s="34">
        <f>'2.8_histo_data'!P7*Heat_map!P9</f>
        <v>-90519800</v>
      </c>
      <c r="Q32" s="34">
        <f>'2.8_histo_data'!Q7*Heat_map!Q9</f>
        <v>-45746400</v>
      </c>
      <c r="R32" s="34">
        <f>'2.8_histo_data'!R7*Heat_map!R9</f>
        <v>-41389600</v>
      </c>
      <c r="S32" s="34">
        <f>'2.8_histo_data'!S7*Heat_map!S9</f>
        <v>-28163600</v>
      </c>
      <c r="T32" s="34">
        <f>'2.8_histo_data'!T7*Heat_map!T9</f>
        <v>-19450000</v>
      </c>
      <c r="U32" s="34">
        <f>'2.8_histo_data'!U7*Heat_map!U9</f>
        <v>-21939600</v>
      </c>
      <c r="V32" s="34">
        <f>'2.8_histo_data'!V7*Heat_map!V9</f>
        <v>-12464000</v>
      </c>
      <c r="W32" s="34">
        <f>'2.8_histo_data'!W7*Heat_map!W9</f>
        <v>-6387800</v>
      </c>
      <c r="X32" s="34">
        <f>'2.8_histo_data'!X7*Heat_map!X9</f>
        <v>-5601600</v>
      </c>
      <c r="Y32" s="34">
        <f>'2.8_histo_data'!Y7*Heat_map!Y9</f>
        <v>-4668000</v>
      </c>
      <c r="Z32" s="34">
        <f>'2.8_histo_data'!Z7*Heat_map!Z9</f>
        <v>-3423200</v>
      </c>
      <c r="AA32" s="34">
        <f>'2.8_histo_data'!AA7*Heat_map!AA9</f>
        <v>-5446000</v>
      </c>
      <c r="AB32" s="34">
        <f>'2.8_histo_data'!AB7*Heat_map!AB9</f>
        <v>-3583400</v>
      </c>
      <c r="AC32" s="34">
        <f>'2.8_histo_data'!AC7*Heat_map!AC9</f>
        <v>-2492800</v>
      </c>
      <c r="AD32" s="34">
        <f>'2.8_histo_data'!AD7*Heat_map!AD9</f>
        <v>-3427600</v>
      </c>
      <c r="AE32" s="34">
        <f>'2.8_histo_data'!AE7*Heat_map!AE9</f>
        <v>-1556000</v>
      </c>
      <c r="AF32" s="34">
        <f>'2.8_histo_data'!AF7*Heat_map!AF9</f>
        <v>-10114000</v>
      </c>
      <c r="AH32" s="34">
        <f t="shared" si="3"/>
        <v>-3421690100</v>
      </c>
    </row>
    <row r="33" spans="1:34" x14ac:dyDescent="0.2">
      <c r="A33">
        <f t="shared" si="2"/>
        <v>47.5</v>
      </c>
      <c r="B33" s="34">
        <f>'2.8_histo_data'!B8*Heat_map!B10</f>
        <v>-1504800</v>
      </c>
      <c r="C33" s="34">
        <f>'2.8_histo_data'!C8*Heat_map!C10</f>
        <v>-4891800</v>
      </c>
      <c r="D33" s="34">
        <f>'2.8_histo_data'!D8*Heat_map!D10</f>
        <v>-9765400</v>
      </c>
      <c r="E33" s="34">
        <f>'2.8_histo_data'!E8*Heat_map!E10</f>
        <v>-16161600</v>
      </c>
      <c r="F33" s="34">
        <f>'2.8_histo_data'!F8*Heat_map!F10</f>
        <v>-27974400</v>
      </c>
      <c r="G33" s="34">
        <f>'2.8_histo_data'!G8*Heat_map!G10</f>
        <v>-36990200</v>
      </c>
      <c r="H33" s="34">
        <f>'2.8_histo_data'!H8*Heat_map!H10</f>
        <v>-94377600</v>
      </c>
      <c r="I33" s="34">
        <f>'2.8_histo_data'!I8*Heat_map!I10</f>
        <v>-118950000</v>
      </c>
      <c r="J33" s="34">
        <f>'2.8_histo_data'!J8*Heat_map!J10</f>
        <v>-292370800</v>
      </c>
      <c r="K33" s="34">
        <f>'2.8_histo_data'!K8*Heat_map!K10</f>
        <v>-334371000</v>
      </c>
      <c r="L33" s="34">
        <f>'2.8_histo_data'!L8*Heat_map!L10</f>
        <v>-300304200</v>
      </c>
      <c r="M33" s="34">
        <f>'2.8_histo_data'!M8*Heat_map!M10</f>
        <v>-320284800</v>
      </c>
      <c r="N33" s="34">
        <f>'2.8_histo_data'!N8*Heat_map!N10</f>
        <v>-252053400</v>
      </c>
      <c r="O33" s="34">
        <f>'2.8_histo_data'!O8*Heat_map!O10</f>
        <v>-125011800</v>
      </c>
      <c r="P33" s="34">
        <f>'2.8_histo_data'!P8*Heat_map!P10</f>
        <v>-101490000</v>
      </c>
      <c r="Q33" s="34">
        <f>'2.8_histo_data'!Q8*Heat_map!Q10</f>
        <v>-60894000</v>
      </c>
      <c r="R33" s="34">
        <f>'2.8_histo_data'!R8*Heat_map!R10</f>
        <v>-42028800</v>
      </c>
      <c r="S33" s="34">
        <f>'2.8_histo_data'!S8*Heat_map!S10</f>
        <v>-35164000</v>
      </c>
      <c r="T33" s="34">
        <f>'2.8_histo_data'!T8*Heat_map!T10</f>
        <v>-31588000</v>
      </c>
      <c r="U33" s="34">
        <f>'2.8_histo_data'!U8*Heat_map!U10</f>
        <v>-23124800</v>
      </c>
      <c r="V33" s="34">
        <f>'2.8_histo_data'!V8*Heat_map!V10</f>
        <v>-18356800</v>
      </c>
      <c r="W33" s="34">
        <f>'2.8_histo_data'!W8*Heat_map!W10</f>
        <v>-14423200</v>
      </c>
      <c r="X33" s="34">
        <f>'2.8_histo_data'!X8*Heat_map!X10</f>
        <v>-8477400</v>
      </c>
      <c r="Y33" s="34">
        <f>'2.8_histo_data'!Y8*Heat_map!Y10</f>
        <v>-6805800</v>
      </c>
      <c r="Z33" s="34">
        <f>'2.8_histo_data'!Z8*Heat_map!Z10</f>
        <v>-7880400</v>
      </c>
      <c r="AA33" s="34">
        <f>'2.8_histo_data'!AA8*Heat_map!AA10</f>
        <v>-4417800</v>
      </c>
      <c r="AB33" s="34">
        <f>'2.8_histo_data'!AB8*Heat_map!AB10</f>
        <v>-3701400</v>
      </c>
      <c r="AC33" s="34">
        <f>'2.8_histo_data'!AC8*Heat_map!AC10</f>
        <v>-3582000</v>
      </c>
      <c r="AD33" s="34">
        <f>'2.8_histo_data'!AD8*Heat_map!AD10</f>
        <v>-2985000</v>
      </c>
      <c r="AE33" s="34">
        <f>'2.8_histo_data'!AE8*Heat_map!AE10</f>
        <v>-1910400</v>
      </c>
      <c r="AF33" s="34">
        <f>'2.8_histo_data'!AF8*Heat_map!AF10</f>
        <v>-12895200</v>
      </c>
      <c r="AH33" s="34">
        <f t="shared" si="3"/>
        <v>-2314736800</v>
      </c>
    </row>
    <row r="34" spans="1:34" x14ac:dyDescent="0.2">
      <c r="A34">
        <f t="shared" si="2"/>
        <v>52.5</v>
      </c>
      <c r="B34" s="34">
        <f>'2.8_histo_data'!B9*Heat_map!B11</f>
        <v>-941600</v>
      </c>
      <c r="C34" s="34">
        <f>'2.8_histo_data'!C9*Heat_map!C11</f>
        <v>-3084800</v>
      </c>
      <c r="D34" s="34">
        <f>'2.8_histo_data'!D9*Heat_map!D11</f>
        <v>-5772000</v>
      </c>
      <c r="E34" s="34">
        <f>'2.8_histo_data'!E9*Heat_map!E11</f>
        <v>-9825800</v>
      </c>
      <c r="F34" s="34">
        <f>'2.8_histo_data'!F9*Heat_map!F11</f>
        <v>-17214000</v>
      </c>
      <c r="G34" s="34">
        <f>'2.8_histo_data'!G9*Heat_map!G11</f>
        <v>-22845900</v>
      </c>
      <c r="H34" s="34">
        <f>'2.8_histo_data'!H9*Heat_map!H11</f>
        <v>-49529600</v>
      </c>
      <c r="I34" s="34">
        <f>'2.8_histo_data'!I9*Heat_map!I11</f>
        <v>-56339300</v>
      </c>
      <c r="J34" s="34">
        <f>'2.8_histo_data'!J9*Heat_map!J11</f>
        <v>-158098600</v>
      </c>
      <c r="K34" s="34">
        <f>'2.8_histo_data'!K9*Heat_map!K11</f>
        <v>-176290800</v>
      </c>
      <c r="L34" s="34">
        <f>'2.8_histo_data'!L9*Heat_map!L11</f>
        <v>-184615200</v>
      </c>
      <c r="M34" s="34">
        <f>'2.8_histo_data'!M9*Heat_map!M11</f>
        <v>-196250400</v>
      </c>
      <c r="N34" s="34">
        <f>'2.8_histo_data'!N9*Heat_map!N11</f>
        <v>-177785300</v>
      </c>
      <c r="O34" s="34">
        <f>'2.8_histo_data'!O9*Heat_map!O11</f>
        <v>-87918600</v>
      </c>
      <c r="P34" s="34">
        <f>'2.8_histo_data'!P9*Heat_map!P11</f>
        <v>-81164400</v>
      </c>
      <c r="Q34" s="34">
        <f>'2.8_histo_data'!Q9*Heat_map!Q11</f>
        <v>-56156100</v>
      </c>
      <c r="R34" s="34">
        <f>'2.8_histo_data'!R9*Heat_map!R11</f>
        <v>-44044000</v>
      </c>
      <c r="S34" s="34">
        <f>'2.8_histo_data'!S9*Heat_map!S11</f>
        <v>-40412400</v>
      </c>
      <c r="T34" s="34">
        <f>'2.8_histo_data'!T9*Heat_map!T11</f>
        <v>-26765200</v>
      </c>
      <c r="U34" s="34">
        <f>'2.8_histo_data'!U9*Heat_map!U11</f>
        <v>-22445500</v>
      </c>
      <c r="V34" s="34">
        <f>'2.8_histo_data'!V9*Heat_map!V11</f>
        <v>-18464600</v>
      </c>
      <c r="W34" s="34">
        <f>'2.8_histo_data'!W9*Heat_map!W11</f>
        <v>-13721400</v>
      </c>
      <c r="X34" s="34">
        <f>'2.8_histo_data'!X9*Heat_map!X11</f>
        <v>-10418100</v>
      </c>
      <c r="Y34" s="34">
        <f>'2.8_histo_data'!Y9*Heat_map!Y11</f>
        <v>-8978200</v>
      </c>
      <c r="Z34" s="34">
        <f>'2.8_histo_data'!Z9*Heat_map!Z11</f>
        <v>-8639400</v>
      </c>
      <c r="AA34" s="34">
        <f>'2.8_histo_data'!AA9*Heat_map!AA11</f>
        <v>-5674900</v>
      </c>
      <c r="AB34" s="34">
        <f>'2.8_histo_data'!AB9*Heat_map!AB11</f>
        <v>-5674900</v>
      </c>
      <c r="AC34" s="34">
        <f>'2.8_histo_data'!AC9*Heat_map!AC11</f>
        <v>-4150300</v>
      </c>
      <c r="AD34" s="34">
        <f>'2.8_histo_data'!AD9*Heat_map!AD11</f>
        <v>-4245000</v>
      </c>
      <c r="AE34" s="34">
        <f>'2.8_histo_data'!AE9*Heat_map!AE11</f>
        <v>-2541000</v>
      </c>
      <c r="AF34" s="34">
        <f>'2.8_histo_data'!AF9*Heat_map!AF11</f>
        <v>-18423300</v>
      </c>
      <c r="AH34" s="34">
        <f t="shared" si="3"/>
        <v>-1518430600</v>
      </c>
    </row>
    <row r="35" spans="1:34" x14ac:dyDescent="0.2">
      <c r="A35">
        <f t="shared" si="2"/>
        <v>57.5</v>
      </c>
      <c r="B35" s="34">
        <f>'2.8_histo_data'!B10*Heat_map!B12</f>
        <v>-487200</v>
      </c>
      <c r="C35" s="34">
        <f>'2.8_histo_data'!C10*Heat_map!C12</f>
        <v>-1732500</v>
      </c>
      <c r="D35" s="34">
        <f>'2.8_histo_data'!D10*Heat_map!D12</f>
        <v>-3315800</v>
      </c>
      <c r="E35" s="34">
        <f>'2.8_histo_data'!E10*Heat_map!E12</f>
        <v>-5325600</v>
      </c>
      <c r="F35" s="34">
        <f>'2.8_histo_data'!F10*Heat_map!F12</f>
        <v>-8650800</v>
      </c>
      <c r="G35" s="34">
        <f>'2.8_histo_data'!G10*Heat_map!G12</f>
        <v>-11043300</v>
      </c>
      <c r="H35" s="34">
        <f>'2.8_histo_data'!H10*Heat_map!H12</f>
        <v>-22360800</v>
      </c>
      <c r="I35" s="34">
        <f>'2.8_histo_data'!I10*Heat_map!I12</f>
        <v>-21903700</v>
      </c>
      <c r="J35" s="34">
        <f>'2.8_histo_data'!J10*Heat_map!J12</f>
        <v>-63583500</v>
      </c>
      <c r="K35" s="34">
        <f>'2.8_histo_data'!K10*Heat_map!K12</f>
        <v>-74097300</v>
      </c>
      <c r="L35" s="34">
        <f>'2.8_histo_data'!L10*Heat_map!L12</f>
        <v>-85399800</v>
      </c>
      <c r="M35" s="34">
        <f>'2.8_histo_data'!M10*Heat_map!M12</f>
        <v>-98290800</v>
      </c>
      <c r="N35" s="34">
        <f>'2.8_histo_data'!N10*Heat_map!N12</f>
        <v>-88665500</v>
      </c>
      <c r="O35" s="34">
        <f>'2.8_histo_data'!O10*Heat_map!O12</f>
        <v>-44875600</v>
      </c>
      <c r="P35" s="34">
        <f>'2.8_histo_data'!P10*Heat_map!P12</f>
        <v>-43531400</v>
      </c>
      <c r="Q35" s="34">
        <f>'2.8_histo_data'!Q10*Heat_map!Q12</f>
        <v>-29727500</v>
      </c>
      <c r="R35" s="34">
        <f>'2.8_histo_data'!R10*Heat_map!R12</f>
        <v>-26522100</v>
      </c>
      <c r="S35" s="34">
        <f>'2.8_histo_data'!S10*Heat_map!S12</f>
        <v>-28176500</v>
      </c>
      <c r="T35" s="34">
        <f>'2.8_histo_data'!T10*Heat_map!T12</f>
        <v>-18301800</v>
      </c>
      <c r="U35" s="34">
        <f>'2.8_histo_data'!U10*Heat_map!U12</f>
        <v>-14010700</v>
      </c>
      <c r="V35" s="34">
        <f>'2.8_histo_data'!V10*Heat_map!V12</f>
        <v>-14941300</v>
      </c>
      <c r="W35" s="34">
        <f>'2.8_histo_data'!W10*Heat_map!W12</f>
        <v>-10908700</v>
      </c>
      <c r="X35" s="34">
        <f>'2.8_histo_data'!X10*Heat_map!X12</f>
        <v>-9306000</v>
      </c>
      <c r="Y35" s="34">
        <f>'2.8_histo_data'!Y10*Heat_map!Y12</f>
        <v>-6410800</v>
      </c>
      <c r="Z35" s="34">
        <f>'2.8_histo_data'!Z10*Heat_map!Z12</f>
        <v>-6721000</v>
      </c>
      <c r="AA35" s="34">
        <f>'2.8_histo_data'!AA10*Heat_map!AA12</f>
        <v>-6048900</v>
      </c>
      <c r="AB35" s="34">
        <f>'2.8_histo_data'!AB10*Heat_map!AB12</f>
        <v>-3619000</v>
      </c>
      <c r="AC35" s="34">
        <f>'2.8_histo_data'!AC10*Heat_map!AC12</f>
        <v>-4187700</v>
      </c>
      <c r="AD35" s="34">
        <f>'2.8_histo_data'!AD10*Heat_map!AD12</f>
        <v>-3722400</v>
      </c>
      <c r="AE35" s="34">
        <f>'2.8_histo_data'!AE10*Heat_map!AE12</f>
        <v>-3153700</v>
      </c>
      <c r="AF35" s="34">
        <f>'2.8_histo_data'!AF10*Heat_map!AF12</f>
        <v>-15975300</v>
      </c>
      <c r="AH35" s="34">
        <f t="shared" si="3"/>
        <v>-774997000</v>
      </c>
    </row>
    <row r="36" spans="1:34" x14ac:dyDescent="0.2">
      <c r="A36">
        <f t="shared" si="2"/>
        <v>62.5</v>
      </c>
      <c r="B36" s="34">
        <f>'2.8_histo_data'!B11*Heat_map!B13</f>
        <v>-124000</v>
      </c>
      <c r="C36" s="34">
        <f>'2.8_histo_data'!C11*Heat_map!C13</f>
        <v>-586300</v>
      </c>
      <c r="D36" s="34">
        <f>'2.8_histo_data'!D11*Heat_map!D13</f>
        <v>-1014200</v>
      </c>
      <c r="E36" s="34">
        <f>'2.8_histo_data'!E11*Heat_map!E13</f>
        <v>-1607100</v>
      </c>
      <c r="F36" s="34">
        <f>'2.8_histo_data'!F11*Heat_map!F13</f>
        <v>-2360000</v>
      </c>
      <c r="G36" s="34">
        <f>'2.8_histo_data'!G11*Heat_map!G13</f>
        <v>-2837100</v>
      </c>
      <c r="H36" s="34">
        <f>'2.8_histo_data'!H11*Heat_map!H13</f>
        <v>-4843000</v>
      </c>
      <c r="I36" s="34">
        <f>'2.8_histo_data'!I11*Heat_map!I13</f>
        <v>-4436700</v>
      </c>
      <c r="J36" s="34">
        <f>'2.8_histo_data'!J11*Heat_map!J13</f>
        <v>-11543400</v>
      </c>
      <c r="K36" s="34">
        <f>'2.8_histo_data'!K11*Heat_map!K13</f>
        <v>-13765500</v>
      </c>
      <c r="L36" s="34">
        <f>'2.8_histo_data'!L11*Heat_map!L13</f>
        <v>-15597800</v>
      </c>
      <c r="M36" s="34">
        <f>'2.8_histo_data'!M11*Heat_map!M13</f>
        <v>-19283100</v>
      </c>
      <c r="N36" s="34">
        <f>'2.8_histo_data'!N11*Heat_map!N13</f>
        <v>-18412100</v>
      </c>
      <c r="O36" s="34">
        <f>'2.8_histo_data'!O11*Heat_map!O13</f>
        <v>-10824000</v>
      </c>
      <c r="P36" s="34">
        <f>'2.8_histo_data'!P11*Heat_map!P13</f>
        <v>-9983500</v>
      </c>
      <c r="Q36" s="34">
        <f>'2.8_histo_data'!Q11*Heat_map!Q13</f>
        <v>-7646500</v>
      </c>
      <c r="R36" s="34">
        <f>'2.8_histo_data'!R11*Heat_map!R13</f>
        <v>-6355000</v>
      </c>
      <c r="S36" s="34">
        <f>'2.8_histo_data'!S11*Heat_map!S13</f>
        <v>-6496000</v>
      </c>
      <c r="T36" s="34">
        <f>'2.8_histo_data'!T11*Heat_map!T13</f>
        <v>-5318600</v>
      </c>
      <c r="U36" s="34">
        <f>'2.8_histo_data'!U11*Heat_map!U13</f>
        <v>-4323900</v>
      </c>
      <c r="V36" s="34">
        <f>'2.8_histo_data'!V11*Heat_map!V13</f>
        <v>-3755500</v>
      </c>
      <c r="W36" s="34">
        <f>'2.8_histo_data'!W11*Heat_map!W13</f>
        <v>-3136500</v>
      </c>
      <c r="X36" s="34">
        <f>'2.8_histo_data'!X11*Heat_map!X13</f>
        <v>-2911000</v>
      </c>
      <c r="Y36" s="34">
        <f>'2.8_histo_data'!Y11*Heat_map!Y13</f>
        <v>-2173000</v>
      </c>
      <c r="Z36" s="34">
        <f>'2.8_histo_data'!Z11*Heat_map!Z13</f>
        <v>-1906500</v>
      </c>
      <c r="AA36" s="34">
        <f>'2.8_histo_data'!AA11*Heat_map!AA13</f>
        <v>-1558000</v>
      </c>
      <c r="AB36" s="34">
        <f>'2.8_histo_data'!AB11*Heat_map!AB13</f>
        <v>-1116500</v>
      </c>
      <c r="AC36" s="34">
        <f>'2.8_histo_data'!AC11*Heat_map!AC13</f>
        <v>-751100</v>
      </c>
      <c r="AD36" s="34">
        <f>'2.8_histo_data'!AD11*Heat_map!AD13</f>
        <v>-771400</v>
      </c>
      <c r="AE36" s="34">
        <f>'2.8_histo_data'!AE11*Heat_map!AE13</f>
        <v>-852600</v>
      </c>
      <c r="AF36" s="34">
        <f>'2.8_histo_data'!AF11*Heat_map!AF13</f>
        <v>-5379500</v>
      </c>
      <c r="AH36" s="34">
        <f t="shared" si="3"/>
        <v>-171669400</v>
      </c>
    </row>
    <row r="37" spans="1:34" x14ac:dyDescent="0.2">
      <c r="A37">
        <f>A23</f>
        <v>67.5</v>
      </c>
      <c r="B37" s="34">
        <f>'2.8_histo_data'!B12*Heat_map!B14</f>
        <v>-30000</v>
      </c>
      <c r="C37" s="34">
        <f>'2.8_histo_data'!C12*Heat_map!C14</f>
        <v>-113400</v>
      </c>
      <c r="D37" s="34">
        <f>'2.8_histo_data'!D12*Heat_map!D14</f>
        <v>-150400</v>
      </c>
      <c r="E37" s="34">
        <f>'2.8_histo_data'!E12*Heat_map!E14</f>
        <v>-146800</v>
      </c>
      <c r="F37" s="34">
        <f>'2.8_histo_data'!F12*Heat_map!F14</f>
        <v>-260400</v>
      </c>
      <c r="G37" s="34">
        <f>'2.8_histo_data'!G12*Heat_map!G14</f>
        <v>-250600</v>
      </c>
      <c r="H37" s="34">
        <f>'2.8_histo_data'!H12*Heat_map!H14</f>
        <v>-345600</v>
      </c>
      <c r="I37" s="34">
        <f>'2.8_histo_data'!I12*Heat_map!I14</f>
        <v>-319000</v>
      </c>
      <c r="J37" s="34">
        <f>'2.8_histo_data'!J12*Heat_map!J14</f>
        <v>-764800</v>
      </c>
      <c r="K37" s="34">
        <f>'2.8_histo_data'!K12*Heat_map!K14</f>
        <v>-734000</v>
      </c>
      <c r="L37" s="34">
        <f>'2.8_histo_data'!L12*Heat_map!L14</f>
        <v>-739200</v>
      </c>
      <c r="M37" s="34">
        <f>'2.8_histo_data'!M12*Heat_map!M14</f>
        <v>-1179000</v>
      </c>
      <c r="N37" s="34">
        <f>'2.8_histo_data'!N12*Heat_map!N14</f>
        <v>-1053000</v>
      </c>
      <c r="O37" s="34">
        <f>'2.8_histo_data'!O12*Heat_map!O14</f>
        <v>-603000</v>
      </c>
      <c r="P37" s="34">
        <f>'2.8_histo_data'!P12*Heat_map!P14</f>
        <v>-651000</v>
      </c>
      <c r="Q37" s="34">
        <f>'2.8_histo_data'!Q12*Heat_map!Q14</f>
        <v>-537000</v>
      </c>
      <c r="R37" s="34">
        <f>'2.8_histo_data'!R12*Heat_map!R14</f>
        <v>-432000</v>
      </c>
      <c r="S37" s="34">
        <f>'2.8_histo_data'!S12*Heat_map!S14</f>
        <v>-534000</v>
      </c>
      <c r="T37" s="34">
        <f>'2.8_histo_data'!T12*Heat_map!T14</f>
        <v>-441000</v>
      </c>
      <c r="U37" s="34">
        <f>'2.8_histo_data'!U12*Heat_map!U14</f>
        <v>-342000</v>
      </c>
      <c r="V37" s="34">
        <f>'2.8_histo_data'!V12*Heat_map!V14</f>
        <v>-351000</v>
      </c>
      <c r="W37" s="34">
        <f>'2.8_histo_data'!W12*Heat_map!W14</f>
        <v>-192000</v>
      </c>
      <c r="X37" s="34">
        <f>'2.8_histo_data'!X12*Heat_map!X14</f>
        <v>-258000</v>
      </c>
      <c r="Y37" s="34">
        <f>'2.8_histo_data'!Y12*Heat_map!Y14</f>
        <v>-171000</v>
      </c>
      <c r="Z37" s="34">
        <f>'2.8_histo_data'!Z12*Heat_map!Z14</f>
        <v>-156000</v>
      </c>
      <c r="AA37" s="34">
        <f>'2.8_histo_data'!AA12*Heat_map!AA14</f>
        <v>-117000</v>
      </c>
      <c r="AB37" s="34">
        <f>'2.8_histo_data'!AB12*Heat_map!AB14</f>
        <v>-102000</v>
      </c>
      <c r="AC37" s="34">
        <f>'2.8_histo_data'!AC12*Heat_map!AC14</f>
        <v>-93000</v>
      </c>
      <c r="AD37" s="34">
        <f>'2.8_histo_data'!AD12*Heat_map!AD14</f>
        <v>-57000</v>
      </c>
      <c r="AE37" s="34">
        <f>'2.8_histo_data'!AE12*Heat_map!AE14</f>
        <v>-66000</v>
      </c>
      <c r="AF37" s="34">
        <f>'2.8_histo_data'!AF12*Heat_map!AF14</f>
        <v>-347200</v>
      </c>
      <c r="AH37" s="34">
        <f t="shared" si="3"/>
        <v>-11536400</v>
      </c>
    </row>
    <row r="39" spans="1:34" x14ac:dyDescent="0.2">
      <c r="AH39" s="34">
        <f>SUM(AH28:AH37)</f>
        <v>-17592928100</v>
      </c>
    </row>
    <row r="40" spans="1:34" x14ac:dyDescent="0.2">
      <c r="A40" s="37" t="s">
        <v>61</v>
      </c>
      <c r="AH40" s="34"/>
    </row>
    <row r="41" spans="1:34" x14ac:dyDescent="0.2">
      <c r="A41" t="str">
        <f>A13</f>
        <v>Midpoint age / salary</v>
      </c>
      <c r="B41">
        <f t="shared" ref="B41:AF41" si="4">B13</f>
        <v>2500</v>
      </c>
      <c r="C41">
        <f t="shared" si="4"/>
        <v>7500</v>
      </c>
      <c r="D41">
        <f t="shared" si="4"/>
        <v>12500</v>
      </c>
      <c r="E41">
        <f t="shared" si="4"/>
        <v>17500</v>
      </c>
      <c r="F41">
        <f t="shared" si="4"/>
        <v>22500</v>
      </c>
      <c r="G41">
        <f t="shared" si="4"/>
        <v>27500</v>
      </c>
      <c r="H41">
        <f t="shared" si="4"/>
        <v>32500</v>
      </c>
      <c r="I41">
        <f t="shared" si="4"/>
        <v>37500</v>
      </c>
      <c r="J41">
        <f t="shared" si="4"/>
        <v>42500</v>
      </c>
      <c r="K41">
        <f t="shared" si="4"/>
        <v>47500</v>
      </c>
      <c r="L41">
        <f t="shared" si="4"/>
        <v>52500</v>
      </c>
      <c r="M41">
        <f t="shared" si="4"/>
        <v>57500</v>
      </c>
      <c r="N41">
        <f t="shared" si="4"/>
        <v>62500</v>
      </c>
      <c r="O41">
        <f t="shared" si="4"/>
        <v>67500</v>
      </c>
      <c r="P41">
        <f t="shared" si="4"/>
        <v>72500</v>
      </c>
      <c r="Q41">
        <f t="shared" si="4"/>
        <v>77500</v>
      </c>
      <c r="R41">
        <f t="shared" si="4"/>
        <v>82500</v>
      </c>
      <c r="S41">
        <f t="shared" si="4"/>
        <v>87500</v>
      </c>
      <c r="T41">
        <f t="shared" si="4"/>
        <v>92500</v>
      </c>
      <c r="U41">
        <f t="shared" si="4"/>
        <v>97500</v>
      </c>
      <c r="V41">
        <f t="shared" si="4"/>
        <v>102500</v>
      </c>
      <c r="W41">
        <f t="shared" si="4"/>
        <v>107500</v>
      </c>
      <c r="X41">
        <f t="shared" si="4"/>
        <v>112500</v>
      </c>
      <c r="Y41">
        <f t="shared" si="4"/>
        <v>117500</v>
      </c>
      <c r="Z41">
        <f t="shared" si="4"/>
        <v>122500</v>
      </c>
      <c r="AA41">
        <f t="shared" si="4"/>
        <v>127500</v>
      </c>
      <c r="AB41">
        <f t="shared" si="4"/>
        <v>132500</v>
      </c>
      <c r="AC41">
        <f t="shared" si="4"/>
        <v>137500</v>
      </c>
      <c r="AD41">
        <f t="shared" si="4"/>
        <v>142500</v>
      </c>
      <c r="AE41">
        <f t="shared" si="4"/>
        <v>147500</v>
      </c>
      <c r="AF41">
        <f t="shared" si="4"/>
        <v>200000</v>
      </c>
      <c r="AH41" t="str">
        <f t="shared" ref="AH41" si="5">AH27</f>
        <v>TOTAL</v>
      </c>
    </row>
    <row r="42" spans="1:34" x14ac:dyDescent="0.2">
      <c r="A42">
        <f t="shared" ref="A42:A50" si="6">A14</f>
        <v>22.5</v>
      </c>
      <c r="B42" s="34">
        <f>'3.0_histo_data'!B3*Heat_map!B5</f>
        <v>-3787800</v>
      </c>
      <c r="C42" s="34">
        <f>'3.0_histo_data'!C3*Heat_map!C5</f>
        <v>-4224000</v>
      </c>
      <c r="D42" s="34">
        <f>'3.0_histo_data'!D3*Heat_map!D5</f>
        <v>-7161400</v>
      </c>
      <c r="E42" s="34">
        <f>'3.0_histo_data'!E3*Heat_map!E5</f>
        <v>-12705000</v>
      </c>
      <c r="F42" s="34">
        <f>'3.0_histo_data'!F3*Heat_map!F5</f>
        <v>-25119300</v>
      </c>
      <c r="G42" s="34">
        <f>'3.0_histo_data'!G3*Heat_map!G5</f>
        <v>-58978800</v>
      </c>
      <c r="H42" s="34">
        <f>'3.0_histo_data'!H3*Heat_map!H5</f>
        <v>-60603500</v>
      </c>
      <c r="I42" s="34">
        <f>'3.0_histo_data'!I3*Heat_map!I5</f>
        <v>-22249500</v>
      </c>
      <c r="J42" s="34">
        <f>'3.0_histo_data'!J3*Heat_map!J5</f>
        <v>-5730000</v>
      </c>
      <c r="K42" s="34">
        <f>'3.0_histo_data'!K3*Heat_map!K5</f>
        <v>-1567500</v>
      </c>
      <c r="L42" s="34">
        <f>'3.0_histo_data'!L3*Heat_map!L5</f>
        <v>0</v>
      </c>
      <c r="M42" s="34">
        <f>'3.0_histo_data'!M3*Heat_map!M5</f>
        <v>0</v>
      </c>
      <c r="N42" s="34">
        <f>'3.0_histo_data'!N3*Heat_map!N5</f>
        <v>0</v>
      </c>
      <c r="O42" s="34">
        <f>'3.0_histo_data'!O3*Heat_map!O5</f>
        <v>0</v>
      </c>
      <c r="P42" s="34">
        <f>'3.0_histo_data'!P3*Heat_map!P5</f>
        <v>0</v>
      </c>
      <c r="Q42" s="34">
        <f>'3.0_histo_data'!Q3*Heat_map!Q5</f>
        <v>0</v>
      </c>
      <c r="R42" s="34">
        <f>'3.0_histo_data'!R3*Heat_map!R5</f>
        <v>0</v>
      </c>
      <c r="S42" s="34">
        <f>'3.0_histo_data'!S3*Heat_map!S5</f>
        <v>0</v>
      </c>
      <c r="T42" s="34">
        <f>'3.0_histo_data'!T3*Heat_map!T5</f>
        <v>0</v>
      </c>
      <c r="U42" s="34">
        <f>'3.0_histo_data'!U3*Heat_map!U5</f>
        <v>0</v>
      </c>
      <c r="V42" s="34">
        <f>'3.0_histo_data'!V3*Heat_map!V5</f>
        <v>0</v>
      </c>
      <c r="W42" s="34">
        <f>'3.0_histo_data'!W3*Heat_map!W5</f>
        <v>0</v>
      </c>
      <c r="X42" s="34">
        <f>'3.0_histo_data'!X3*Heat_map!X5</f>
        <v>0</v>
      </c>
      <c r="Y42" s="34">
        <f>'3.0_histo_data'!Y3*Heat_map!Y5</f>
        <v>0</v>
      </c>
      <c r="Z42" s="34">
        <f>'3.0_histo_data'!Z3*Heat_map!Z5</f>
        <v>0</v>
      </c>
      <c r="AA42" s="34">
        <f>'3.0_histo_data'!AA3*Heat_map!AA5</f>
        <v>0</v>
      </c>
      <c r="AB42" s="34">
        <f>'3.0_histo_data'!AB3*Heat_map!AB5</f>
        <v>0</v>
      </c>
      <c r="AC42" s="34">
        <f>'3.0_histo_data'!AC3*Heat_map!AC5</f>
        <v>0</v>
      </c>
      <c r="AD42" s="34">
        <f>'3.0_histo_data'!AD3*Heat_map!AD5</f>
        <v>0</v>
      </c>
      <c r="AE42" s="34">
        <f>'3.0_histo_data'!AE3*Heat_map!AE5</f>
        <v>0</v>
      </c>
      <c r="AF42" s="34">
        <f>'3.0_histo_data'!AF3*Heat_map!AF5</f>
        <v>0</v>
      </c>
      <c r="AH42" s="34">
        <f t="shared" ref="AH42:AH51" si="7">SUM(B42:AF42)</f>
        <v>-202126800</v>
      </c>
    </row>
    <row r="43" spans="1:34" x14ac:dyDescent="0.2">
      <c r="A43">
        <f t="shared" si="6"/>
        <v>27.5</v>
      </c>
      <c r="B43" s="34">
        <f>'3.0_histo_data'!B4*Heat_map!B6</f>
        <v>-12532400</v>
      </c>
      <c r="C43" s="34">
        <f>'3.0_histo_data'!C4*Heat_map!C6</f>
        <v>-20909000</v>
      </c>
      <c r="D43" s="34">
        <f>'3.0_histo_data'!D4*Heat_map!D6</f>
        <v>-23425500</v>
      </c>
      <c r="E43" s="34">
        <f>'3.0_histo_data'!E4*Heat_map!E6</f>
        <v>-31688000</v>
      </c>
      <c r="F43" s="34">
        <f>'3.0_histo_data'!F4*Heat_map!F6</f>
        <v>-59200500</v>
      </c>
      <c r="G43" s="34">
        <f>'3.0_histo_data'!G4*Heat_map!G6</f>
        <v>-149795100</v>
      </c>
      <c r="H43" s="34">
        <f>'3.0_histo_data'!H4*Heat_map!H6</f>
        <v>-577668000</v>
      </c>
      <c r="I43" s="34">
        <f>'3.0_histo_data'!I4*Heat_map!I6</f>
        <v>-345433200</v>
      </c>
      <c r="J43" s="34">
        <f>'3.0_histo_data'!J4*Heat_map!J6</f>
        <v>-158249000</v>
      </c>
      <c r="K43" s="34">
        <f>'3.0_histo_data'!K4*Heat_map!K6</f>
        <v>-66270100</v>
      </c>
      <c r="L43" s="34">
        <f>'3.0_histo_data'!L4*Heat_map!L6</f>
        <v>-18182400</v>
      </c>
      <c r="M43" s="34">
        <f>'3.0_histo_data'!M4*Heat_map!M6</f>
        <v>-8993100</v>
      </c>
      <c r="N43" s="34">
        <f>'3.0_histo_data'!N4*Heat_map!N6</f>
        <v>-4657600</v>
      </c>
      <c r="O43" s="34">
        <f>'3.0_histo_data'!O4*Heat_map!O6</f>
        <v>-2037700</v>
      </c>
      <c r="P43" s="34">
        <f>'3.0_histo_data'!P4*Heat_map!P6</f>
        <v>-2036300</v>
      </c>
      <c r="Q43" s="34">
        <f>'3.0_histo_data'!Q4*Heat_map!Q6</f>
        <v>-2036300</v>
      </c>
      <c r="R43" s="34">
        <f>'3.0_histo_data'!R4*Heat_map!R6</f>
        <v>0</v>
      </c>
      <c r="S43" s="34">
        <f>'3.0_histo_data'!S4*Heat_map!S6</f>
        <v>0</v>
      </c>
      <c r="T43" s="34">
        <f>'3.0_histo_data'!T4*Heat_map!T6</f>
        <v>0</v>
      </c>
      <c r="U43" s="34">
        <f>'3.0_histo_data'!U4*Heat_map!U6</f>
        <v>0</v>
      </c>
      <c r="V43" s="34">
        <f>'3.0_histo_data'!V4*Heat_map!V6</f>
        <v>0</v>
      </c>
      <c r="W43" s="34">
        <f>'3.0_histo_data'!W4*Heat_map!W6</f>
        <v>0</v>
      </c>
      <c r="X43" s="34">
        <f>'3.0_histo_data'!X4*Heat_map!X6</f>
        <v>0</v>
      </c>
      <c r="Y43" s="34">
        <f>'3.0_histo_data'!Y4*Heat_map!Y6</f>
        <v>0</v>
      </c>
      <c r="Z43" s="34">
        <f>'3.0_histo_data'!Z4*Heat_map!Z6</f>
        <v>0</v>
      </c>
      <c r="AA43" s="34">
        <f>'3.0_histo_data'!AA4*Heat_map!AA6</f>
        <v>0</v>
      </c>
      <c r="AB43" s="34">
        <f>'3.0_histo_data'!AB4*Heat_map!AB6</f>
        <v>0</v>
      </c>
      <c r="AC43" s="34">
        <f>'3.0_histo_data'!AC4*Heat_map!AC6</f>
        <v>0</v>
      </c>
      <c r="AD43" s="34">
        <f>'3.0_histo_data'!AD4*Heat_map!AD6</f>
        <v>0</v>
      </c>
      <c r="AE43" s="34">
        <f>'3.0_histo_data'!AE4*Heat_map!AE6</f>
        <v>0</v>
      </c>
      <c r="AF43" s="34">
        <f>'3.0_histo_data'!AF4*Heat_map!AF6</f>
        <v>0</v>
      </c>
      <c r="AH43" s="34">
        <f t="shared" si="7"/>
        <v>-1483114200</v>
      </c>
    </row>
    <row r="44" spans="1:34" x14ac:dyDescent="0.2">
      <c r="A44">
        <f t="shared" si="6"/>
        <v>32.5</v>
      </c>
      <c r="B44" s="34">
        <f>'3.0_histo_data'!B5*Heat_map!B7</f>
        <v>-8026200</v>
      </c>
      <c r="C44" s="34">
        <f>'3.0_histo_data'!C5*Heat_map!C7</f>
        <v>-21074800</v>
      </c>
      <c r="D44" s="34">
        <f>'3.0_histo_data'!D5*Heat_map!D7</f>
        <v>-27571000</v>
      </c>
      <c r="E44" s="34">
        <f>'3.0_histo_data'!E5*Heat_map!E7</f>
        <v>-43363700</v>
      </c>
      <c r="F44" s="34">
        <f>'3.0_histo_data'!F5*Heat_map!F7</f>
        <v>-70683800</v>
      </c>
      <c r="G44" s="34">
        <f>'3.0_histo_data'!G5*Heat_map!G7</f>
        <v>-134358400</v>
      </c>
      <c r="H44" s="34">
        <f>'3.0_histo_data'!H5*Heat_map!H7</f>
        <v>-746946200</v>
      </c>
      <c r="I44" s="34">
        <f>'3.0_histo_data'!I5*Heat_map!I7</f>
        <v>-994869600</v>
      </c>
      <c r="J44" s="34">
        <f>'3.0_histo_data'!J5*Heat_map!J7</f>
        <v>-836041600</v>
      </c>
      <c r="K44" s="34">
        <f>'3.0_histo_data'!K5*Heat_map!K7</f>
        <v>-547904000</v>
      </c>
      <c r="L44" s="34">
        <f>'3.0_histo_data'!L5*Heat_map!L7</f>
        <v>-187992800</v>
      </c>
      <c r="M44" s="34">
        <f>'3.0_histo_data'!M5*Heat_map!M7</f>
        <v>-102505000</v>
      </c>
      <c r="N44" s="34">
        <f>'3.0_histo_data'!N5*Heat_map!N7</f>
        <v>-38625600</v>
      </c>
      <c r="O44" s="34">
        <f>'3.0_histo_data'!O5*Heat_map!O7</f>
        <v>-18074800</v>
      </c>
      <c r="P44" s="34">
        <f>'3.0_histo_data'!P5*Heat_map!P7</f>
        <v>-12885600</v>
      </c>
      <c r="Q44" s="34">
        <f>'3.0_histo_data'!Q5*Heat_map!Q7</f>
        <v>-5694800</v>
      </c>
      <c r="R44" s="34">
        <f>'3.0_histo_data'!R5*Heat_map!R7</f>
        <v>-4704400</v>
      </c>
      <c r="S44" s="34">
        <f>'3.0_histo_data'!S5*Heat_map!S7</f>
        <v>-1980800</v>
      </c>
      <c r="T44" s="34">
        <f>'3.0_histo_data'!T5*Heat_map!T7</f>
        <v>-4209200</v>
      </c>
      <c r="U44" s="34">
        <f>'3.0_histo_data'!U5*Heat_map!U7</f>
        <v>-2476000</v>
      </c>
      <c r="V44" s="34">
        <f>'3.0_histo_data'!V5*Heat_map!V7</f>
        <v>-1980800</v>
      </c>
      <c r="W44" s="34">
        <f>'3.0_histo_data'!W5*Heat_map!W7</f>
        <v>0</v>
      </c>
      <c r="X44" s="34">
        <f>'3.0_histo_data'!X5*Heat_map!X7</f>
        <v>-2723600</v>
      </c>
      <c r="Y44" s="34">
        <f>'3.0_histo_data'!Y5*Heat_map!Y7</f>
        <v>0</v>
      </c>
      <c r="Z44" s="34">
        <f>'3.0_histo_data'!Z5*Heat_map!Z7</f>
        <v>-1238000</v>
      </c>
      <c r="AA44" s="34">
        <f>'3.0_histo_data'!AA5*Heat_map!AA7</f>
        <v>0</v>
      </c>
      <c r="AB44" s="34">
        <f>'3.0_histo_data'!AB5*Heat_map!AB7</f>
        <v>0</v>
      </c>
      <c r="AC44" s="34">
        <f>'3.0_histo_data'!AC5*Heat_map!AC7</f>
        <v>0</v>
      </c>
      <c r="AD44" s="34">
        <f>'3.0_histo_data'!AD5*Heat_map!AD7</f>
        <v>0</v>
      </c>
      <c r="AE44" s="34">
        <f>'3.0_histo_data'!AE5*Heat_map!AE7</f>
        <v>0</v>
      </c>
      <c r="AF44" s="34">
        <f>'3.0_histo_data'!AF5*Heat_map!AF7</f>
        <v>-3961600</v>
      </c>
      <c r="AH44" s="34">
        <f t="shared" si="7"/>
        <v>-3819892300</v>
      </c>
    </row>
    <row r="45" spans="1:34" x14ac:dyDescent="0.2">
      <c r="A45">
        <f t="shared" si="6"/>
        <v>37.5</v>
      </c>
      <c r="B45" s="34">
        <f>'3.0_histo_data'!B6*Heat_map!B8</f>
        <v>-4479300</v>
      </c>
      <c r="C45" s="34">
        <f>'3.0_histo_data'!C6*Heat_map!C8</f>
        <v>-14645200</v>
      </c>
      <c r="D45" s="34">
        <f>'3.0_histo_data'!D6*Heat_map!D8</f>
        <v>-21111000</v>
      </c>
      <c r="E45" s="34">
        <f>'3.0_histo_data'!E6*Heat_map!E8</f>
        <v>-42335600</v>
      </c>
      <c r="F45" s="34">
        <f>'3.0_histo_data'!F6*Heat_map!F8</f>
        <v>-71456000</v>
      </c>
      <c r="G45" s="34">
        <f>'3.0_histo_data'!G6*Heat_map!G8</f>
        <v>-105481200</v>
      </c>
      <c r="H45" s="34">
        <f>'3.0_histo_data'!H6*Heat_map!H8</f>
        <v>-365981000</v>
      </c>
      <c r="I45" s="34">
        <f>'3.0_histo_data'!I6*Heat_map!I8</f>
        <v>-597137200</v>
      </c>
      <c r="J45" s="34">
        <f>'3.0_histo_data'!J6*Heat_map!J8</f>
        <v>-972115500</v>
      </c>
      <c r="K45" s="34">
        <f>'3.0_histo_data'!K6*Heat_map!K8</f>
        <v>-859455900</v>
      </c>
      <c r="L45" s="34">
        <f>'3.0_histo_data'!L6*Heat_map!L8</f>
        <v>-525424500</v>
      </c>
      <c r="M45" s="34">
        <f>'3.0_histo_data'!M6*Heat_map!M8</f>
        <v>-345798600</v>
      </c>
      <c r="N45" s="34">
        <f>'3.0_histo_data'!N6*Heat_map!N8</f>
        <v>-151189500</v>
      </c>
      <c r="O45" s="34">
        <f>'3.0_histo_data'!O6*Heat_map!O8</f>
        <v>-67058200</v>
      </c>
      <c r="P45" s="34">
        <f>'3.0_histo_data'!P6*Heat_map!P8</f>
        <v>-47928100</v>
      </c>
      <c r="Q45" s="34">
        <f>'3.0_histo_data'!Q6*Heat_map!Q8</f>
        <v>-25095400</v>
      </c>
      <c r="R45" s="34">
        <f>'3.0_histo_data'!R6*Heat_map!R8</f>
        <v>-18718700</v>
      </c>
      <c r="S45" s="34">
        <f>'3.0_histo_data'!S6*Heat_map!S8</f>
        <v>-9667900</v>
      </c>
      <c r="T45" s="34">
        <f>'3.0_histo_data'!T6*Heat_map!T8</f>
        <v>-11519200</v>
      </c>
      <c r="U45" s="34">
        <f>'3.0_histo_data'!U6*Heat_map!U8</f>
        <v>-8228000</v>
      </c>
      <c r="V45" s="34">
        <f>'3.0_histo_data'!V6*Heat_map!V8</f>
        <v>-4731100</v>
      </c>
      <c r="W45" s="34">
        <f>'3.0_histo_data'!W6*Heat_map!W8</f>
        <v>-3291200</v>
      </c>
      <c r="X45" s="34">
        <f>'3.0_histo_data'!X6*Heat_map!X8</f>
        <v>-5348200</v>
      </c>
      <c r="Y45" s="34">
        <f>'3.0_histo_data'!Y6*Heat_map!Y8</f>
        <v>-3085500</v>
      </c>
      <c r="Z45" s="34">
        <f>'3.0_histo_data'!Z6*Heat_map!Z8</f>
        <v>-2879800</v>
      </c>
      <c r="AA45" s="34">
        <f>'3.0_histo_data'!AA6*Heat_map!AA8</f>
        <v>-1439900</v>
      </c>
      <c r="AB45" s="34">
        <f>'3.0_histo_data'!AB6*Heat_map!AB8</f>
        <v>0</v>
      </c>
      <c r="AC45" s="34">
        <f>'3.0_histo_data'!AC6*Heat_map!AC8</f>
        <v>-1234200</v>
      </c>
      <c r="AD45" s="34">
        <f>'3.0_histo_data'!AD6*Heat_map!AD8</f>
        <v>-1439900</v>
      </c>
      <c r="AE45" s="34">
        <f>'3.0_histo_data'!AE6*Heat_map!AE8</f>
        <v>0</v>
      </c>
      <c r="AF45" s="34">
        <f>'3.0_histo_data'!AF6*Heat_map!AF8</f>
        <v>-6788100</v>
      </c>
      <c r="AH45" s="34">
        <f t="shared" si="7"/>
        <v>-4295063900</v>
      </c>
    </row>
    <row r="46" spans="1:34" x14ac:dyDescent="0.2">
      <c r="A46">
        <f t="shared" si="6"/>
        <v>42.5</v>
      </c>
      <c r="B46" s="34">
        <f>'3.0_histo_data'!B7*Heat_map!B9</f>
        <v>-2401000</v>
      </c>
      <c r="C46" s="34">
        <f>'3.0_histo_data'!C7*Heat_map!C9</f>
        <v>-8946000</v>
      </c>
      <c r="D46" s="34">
        <f>'3.0_histo_data'!D7*Heat_map!D9</f>
        <v>-16449200</v>
      </c>
      <c r="E46" s="34">
        <f>'3.0_histo_data'!E7*Heat_map!E9</f>
        <v>-30021700</v>
      </c>
      <c r="F46" s="34">
        <f>'3.0_histo_data'!F7*Heat_map!F9</f>
        <v>-51673800</v>
      </c>
      <c r="G46" s="34">
        <f>'3.0_histo_data'!G7*Heat_map!G9</f>
        <v>-69412000</v>
      </c>
      <c r="H46" s="34">
        <f>'3.0_histo_data'!H7*Heat_map!H9</f>
        <v>-184809800</v>
      </c>
      <c r="I46" s="34">
        <f>'3.0_histo_data'!I7*Heat_map!I9</f>
        <v>-268699200</v>
      </c>
      <c r="J46" s="34">
        <f>'3.0_histo_data'!J7*Heat_map!J9</f>
        <v>-581972000</v>
      </c>
      <c r="K46" s="34">
        <f>'3.0_histo_data'!K7*Heat_map!K9</f>
        <v>-627920800</v>
      </c>
      <c r="L46" s="34">
        <f>'3.0_histo_data'!L7*Heat_map!L9</f>
        <v>-536838000</v>
      </c>
      <c r="M46" s="34">
        <f>'3.0_histo_data'!M7*Heat_map!M9</f>
        <v>-469033200</v>
      </c>
      <c r="N46" s="34">
        <f>'3.0_histo_data'!N7*Heat_map!N9</f>
        <v>-286291600</v>
      </c>
      <c r="O46" s="34">
        <f>'3.0_histo_data'!O7*Heat_map!O9</f>
        <v>-132490400</v>
      </c>
      <c r="P46" s="34">
        <f>'3.0_histo_data'!P7*Heat_map!P9</f>
        <v>-95981200</v>
      </c>
      <c r="Q46" s="34">
        <f>'3.0_histo_data'!Q7*Heat_map!Q9</f>
        <v>-48568800</v>
      </c>
      <c r="R46" s="34">
        <f>'3.0_histo_data'!R7*Heat_map!R9</f>
        <v>-43996400</v>
      </c>
      <c r="S46" s="34">
        <f>'3.0_histo_data'!S7*Heat_map!S9</f>
        <v>-29901200</v>
      </c>
      <c r="T46" s="34">
        <f>'3.0_histo_data'!T7*Heat_map!T9</f>
        <v>-20650000</v>
      </c>
      <c r="U46" s="34">
        <f>'3.0_histo_data'!U7*Heat_map!U9</f>
        <v>-23293200</v>
      </c>
      <c r="V46" s="34">
        <f>'3.0_histo_data'!V7*Heat_map!V9</f>
        <v>-13216000</v>
      </c>
      <c r="W46" s="34">
        <f>'3.0_histo_data'!W7*Heat_map!W9</f>
        <v>-6781400</v>
      </c>
      <c r="X46" s="34">
        <f>'3.0_histo_data'!X7*Heat_map!X9</f>
        <v>-5947200</v>
      </c>
      <c r="Y46" s="34">
        <f>'3.0_histo_data'!Y7*Heat_map!Y9</f>
        <v>-4956000</v>
      </c>
      <c r="Z46" s="34">
        <f>'3.0_histo_data'!Z7*Heat_map!Z9</f>
        <v>-3634400</v>
      </c>
      <c r="AA46" s="34">
        <f>'3.0_histo_data'!AA7*Heat_map!AA9</f>
        <v>-5782000</v>
      </c>
      <c r="AB46" s="34">
        <f>'3.0_histo_data'!AB7*Heat_map!AB9</f>
        <v>-3799600</v>
      </c>
      <c r="AC46" s="34">
        <f>'3.0_histo_data'!AC7*Heat_map!AC9</f>
        <v>-2643200</v>
      </c>
      <c r="AD46" s="34">
        <f>'3.0_histo_data'!AD7*Heat_map!AD9</f>
        <v>-3638800</v>
      </c>
      <c r="AE46" s="34">
        <f>'3.0_histo_data'!AE7*Heat_map!AE9</f>
        <v>-1652000</v>
      </c>
      <c r="AF46" s="34">
        <f>'3.0_histo_data'!AF7*Heat_map!AF9</f>
        <v>-10738000</v>
      </c>
      <c r="AH46" s="34">
        <f t="shared" si="7"/>
        <v>-3592138100</v>
      </c>
    </row>
    <row r="47" spans="1:34" x14ac:dyDescent="0.2">
      <c r="A47">
        <f t="shared" si="6"/>
        <v>47.5</v>
      </c>
      <c r="B47" s="34">
        <f>'3.0_histo_data'!B8*Heat_map!B10</f>
        <v>-1550400</v>
      </c>
      <c r="C47" s="34">
        <f>'3.0_histo_data'!C8*Heat_map!C10</f>
        <v>-5365200</v>
      </c>
      <c r="D47" s="34">
        <f>'3.0_histo_data'!D8*Heat_map!D10</f>
        <v>-10636200</v>
      </c>
      <c r="E47" s="34">
        <f>'3.0_histo_data'!E8*Heat_map!E10</f>
        <v>-17472000</v>
      </c>
      <c r="F47" s="34">
        <f>'3.0_histo_data'!F8*Heat_map!F10</f>
        <v>-30553600</v>
      </c>
      <c r="G47" s="34">
        <f>'3.0_histo_data'!G8*Heat_map!G10</f>
        <v>-40188200</v>
      </c>
      <c r="H47" s="34">
        <f>'3.0_histo_data'!H8*Heat_map!H10</f>
        <v>-101059200</v>
      </c>
      <c r="I47" s="34">
        <f>'3.0_histo_data'!I8*Heat_map!I10</f>
        <v>-125385000</v>
      </c>
      <c r="J47" s="34">
        <f>'3.0_histo_data'!J8*Heat_map!J10</f>
        <v>-303022500</v>
      </c>
      <c r="K47" s="34">
        <f>'3.0_histo_data'!K8*Heat_map!K10</f>
        <v>-343564500</v>
      </c>
      <c r="L47" s="34">
        <f>'3.0_histo_data'!L8*Heat_map!L10</f>
        <v>-313905900</v>
      </c>
      <c r="M47" s="34">
        <f>'3.0_histo_data'!M8*Heat_map!M10</f>
        <v>-337808800</v>
      </c>
      <c r="N47" s="34">
        <f>'3.0_histo_data'!N8*Heat_map!N10</f>
        <v>-265774900</v>
      </c>
      <c r="O47" s="34">
        <f>'3.0_histo_data'!O8*Heat_map!O10</f>
        <v>-131817300</v>
      </c>
      <c r="P47" s="34">
        <f>'3.0_histo_data'!P8*Heat_map!P10</f>
        <v>-107015000</v>
      </c>
      <c r="Q47" s="34">
        <f>'3.0_histo_data'!Q8*Heat_map!Q10</f>
        <v>-64209000</v>
      </c>
      <c r="R47" s="34">
        <f>'3.0_histo_data'!R8*Heat_map!R10</f>
        <v>-44316800</v>
      </c>
      <c r="S47" s="34">
        <f>'3.0_histo_data'!S8*Heat_map!S10</f>
        <v>-37140500</v>
      </c>
      <c r="T47" s="34">
        <f>'3.0_histo_data'!T8*Heat_map!T10</f>
        <v>-33363500</v>
      </c>
      <c r="U47" s="34">
        <f>'3.0_histo_data'!U8*Heat_map!U10</f>
        <v>-24424600</v>
      </c>
      <c r="V47" s="34">
        <f>'3.0_histo_data'!V8*Heat_map!V10</f>
        <v>-19388600</v>
      </c>
      <c r="W47" s="34">
        <f>'3.0_histo_data'!W8*Heat_map!W10</f>
        <v>-15233900</v>
      </c>
      <c r="X47" s="34">
        <f>'3.0_histo_data'!X8*Heat_map!X10</f>
        <v>-8938900</v>
      </c>
      <c r="Y47" s="34">
        <f>'3.0_histo_data'!Y8*Heat_map!Y10</f>
        <v>-7176300</v>
      </c>
      <c r="Z47" s="34">
        <f>'3.0_histo_data'!Z8*Heat_map!Z10</f>
        <v>-8309400</v>
      </c>
      <c r="AA47" s="34">
        <f>'3.0_histo_data'!AA8*Heat_map!AA10</f>
        <v>-4658300</v>
      </c>
      <c r="AB47" s="34">
        <f>'3.0_histo_data'!AB8*Heat_map!AB10</f>
        <v>-3909100</v>
      </c>
      <c r="AC47" s="34">
        <f>'3.0_histo_data'!AC8*Heat_map!AC10</f>
        <v>-3777000</v>
      </c>
      <c r="AD47" s="34">
        <f>'3.0_histo_data'!AD8*Heat_map!AD10</f>
        <v>-3147500</v>
      </c>
      <c r="AE47" s="34">
        <f>'3.0_histo_data'!AE8*Heat_map!AE10</f>
        <v>-2014400</v>
      </c>
      <c r="AF47" s="34">
        <f>'3.0_histo_data'!AF8*Heat_map!AF10</f>
        <v>-13597200</v>
      </c>
      <c r="AH47" s="34">
        <f t="shared" si="7"/>
        <v>-2428723700</v>
      </c>
    </row>
    <row r="48" spans="1:34" x14ac:dyDescent="0.2">
      <c r="A48">
        <f t="shared" si="6"/>
        <v>52.5</v>
      </c>
      <c r="B48" s="34">
        <f>'3.0_histo_data'!B9*Heat_map!B11</f>
        <v>-984400</v>
      </c>
      <c r="C48" s="34">
        <f>'3.0_histo_data'!C9*Heat_map!C11</f>
        <v>-3277600</v>
      </c>
      <c r="D48" s="34">
        <f>'3.0_histo_data'!D9*Heat_map!D11</f>
        <v>-6327000</v>
      </c>
      <c r="E48" s="34">
        <f>'3.0_histo_data'!E9*Heat_map!E11</f>
        <v>-10768000</v>
      </c>
      <c r="F48" s="34">
        <f>'3.0_histo_data'!F9*Heat_map!F11</f>
        <v>-18482400</v>
      </c>
      <c r="G48" s="34">
        <f>'3.0_histo_data'!G9*Heat_map!G11</f>
        <v>-24725000</v>
      </c>
      <c r="H48" s="34">
        <f>'3.0_histo_data'!H9*Heat_map!H11</f>
        <v>-53192000</v>
      </c>
      <c r="I48" s="34">
        <f>'3.0_histo_data'!I9*Heat_map!I11</f>
        <v>-60016800</v>
      </c>
      <c r="J48" s="34">
        <f>'3.0_histo_data'!J9*Heat_map!J11</f>
        <v>-165132000</v>
      </c>
      <c r="K48" s="34">
        <f>'3.0_histo_data'!K9*Heat_map!K11</f>
        <v>-181977600</v>
      </c>
      <c r="L48" s="34">
        <f>'3.0_histo_data'!L9*Heat_map!L11</f>
        <v>-190555200</v>
      </c>
      <c r="M48" s="34">
        <f>'3.0_histo_data'!M9*Heat_map!M11</f>
        <v>-205329600</v>
      </c>
      <c r="N48" s="34">
        <f>'3.0_histo_data'!N9*Heat_map!N11</f>
        <v>-186391200</v>
      </c>
      <c r="O48" s="34">
        <f>'3.0_histo_data'!O9*Heat_map!O11</f>
        <v>-92174400</v>
      </c>
      <c r="P48" s="34">
        <f>'3.0_histo_data'!P9*Heat_map!P11</f>
        <v>-84892800</v>
      </c>
      <c r="Q48" s="34">
        <f>'3.0_histo_data'!Q9*Heat_map!Q11</f>
        <v>-58874400</v>
      </c>
      <c r="R48" s="34">
        <f>'3.0_histo_data'!R9*Heat_map!R11</f>
        <v>-46176000</v>
      </c>
      <c r="S48" s="34">
        <f>'3.0_histo_data'!S9*Heat_map!S11</f>
        <v>-42268800</v>
      </c>
      <c r="T48" s="34">
        <f>'3.0_histo_data'!T9*Heat_map!T11</f>
        <v>-28060800</v>
      </c>
      <c r="U48" s="34">
        <f>'3.0_histo_data'!U9*Heat_map!U11</f>
        <v>-23532000</v>
      </c>
      <c r="V48" s="34">
        <f>'3.0_histo_data'!V9*Heat_map!V11</f>
        <v>-19358400</v>
      </c>
      <c r="W48" s="34">
        <f>'3.0_histo_data'!W9*Heat_map!W11</f>
        <v>-14385600</v>
      </c>
      <c r="X48" s="34">
        <f>'3.0_histo_data'!X9*Heat_map!X11</f>
        <v>-10922400</v>
      </c>
      <c r="Y48" s="34">
        <f>'3.0_histo_data'!Y9*Heat_map!Y11</f>
        <v>-9412800</v>
      </c>
      <c r="Z48" s="34">
        <f>'3.0_histo_data'!Z9*Heat_map!Z11</f>
        <v>-9057600</v>
      </c>
      <c r="AA48" s="34">
        <f>'3.0_histo_data'!AA9*Heat_map!AA11</f>
        <v>-5949600</v>
      </c>
      <c r="AB48" s="34">
        <f>'3.0_histo_data'!AB9*Heat_map!AB11</f>
        <v>-5949600</v>
      </c>
      <c r="AC48" s="34">
        <f>'3.0_histo_data'!AC9*Heat_map!AC11</f>
        <v>-4351200</v>
      </c>
      <c r="AD48" s="34">
        <f>'3.0_histo_data'!AD9*Heat_map!AD11</f>
        <v>-4440000</v>
      </c>
      <c r="AE48" s="34">
        <f>'3.0_histo_data'!AE9*Heat_map!AE11</f>
        <v>-2664000</v>
      </c>
      <c r="AF48" s="34">
        <f>'3.0_histo_data'!AF9*Heat_map!AF11</f>
        <v>-19269600</v>
      </c>
      <c r="AH48" s="34">
        <f t="shared" si="7"/>
        <v>-1588898800</v>
      </c>
    </row>
    <row r="49" spans="1:34" x14ac:dyDescent="0.2">
      <c r="A49">
        <f t="shared" si="6"/>
        <v>57.5</v>
      </c>
      <c r="B49" s="34">
        <f>'3.0_histo_data'!B10*Heat_map!B12</f>
        <v>-527800</v>
      </c>
      <c r="C49" s="34">
        <f>'3.0_histo_data'!C10*Heat_map!C12</f>
        <v>-1881000</v>
      </c>
      <c r="D49" s="34">
        <f>'3.0_histo_data'!D10*Heat_map!D12</f>
        <v>-3653000</v>
      </c>
      <c r="E49" s="34">
        <f>'3.0_histo_data'!E10*Heat_map!E12</f>
        <v>-5832800</v>
      </c>
      <c r="F49" s="34">
        <f>'3.0_histo_data'!F10*Heat_map!F12</f>
        <v>-9291600</v>
      </c>
      <c r="G49" s="34">
        <f>'3.0_histo_data'!G10*Heat_map!G12</f>
        <v>-12054900</v>
      </c>
      <c r="H49" s="34">
        <f>'3.0_histo_data'!H10*Heat_map!H12</f>
        <v>-24393600</v>
      </c>
      <c r="I49" s="34">
        <f>'3.0_histo_data'!I10*Heat_map!I12</f>
        <v>-23522200</v>
      </c>
      <c r="J49" s="34">
        <f>'3.0_histo_data'!J10*Heat_map!J12</f>
        <v>-66930000</v>
      </c>
      <c r="K49" s="34">
        <f>'3.0_histo_data'!K10*Heat_map!K12</f>
        <v>-76722000</v>
      </c>
      <c r="L49" s="34">
        <f>'3.0_histo_data'!L10*Heat_map!L12</f>
        <v>-87872400</v>
      </c>
      <c r="M49" s="34">
        <f>'3.0_histo_data'!M10*Heat_map!M12</f>
        <v>-101548000</v>
      </c>
      <c r="N49" s="34">
        <f>'3.0_histo_data'!N10*Heat_map!N12</f>
        <v>-91924000</v>
      </c>
      <c r="O49" s="34">
        <f>'3.0_histo_data'!O10*Heat_map!O12</f>
        <v>-46524800</v>
      </c>
      <c r="P49" s="34">
        <f>'3.0_histo_data'!P10*Heat_map!P12</f>
        <v>-45299600</v>
      </c>
      <c r="Q49" s="34">
        <f>'3.0_histo_data'!Q10*Heat_map!Q12</f>
        <v>-30935000</v>
      </c>
      <c r="R49" s="34">
        <f>'3.0_histo_data'!R10*Heat_map!R12</f>
        <v>-27496800</v>
      </c>
      <c r="S49" s="34">
        <f>'3.0_histo_data'!S10*Heat_map!S12</f>
        <v>-29212000</v>
      </c>
      <c r="T49" s="34">
        <f>'3.0_histo_data'!T10*Heat_map!T12</f>
        <v>-18974400</v>
      </c>
      <c r="U49" s="34">
        <f>'3.0_histo_data'!U10*Heat_map!U12</f>
        <v>-14579800</v>
      </c>
      <c r="V49" s="34">
        <f>'3.0_histo_data'!V10*Heat_map!V12</f>
        <v>-15490400</v>
      </c>
      <c r="W49" s="34">
        <f>'3.0_histo_data'!W10*Heat_map!W12</f>
        <v>-11309600</v>
      </c>
      <c r="X49" s="34">
        <f>'3.0_histo_data'!X10*Heat_map!X12</f>
        <v>-9648000</v>
      </c>
      <c r="Y49" s="34">
        <f>'3.0_histo_data'!Y10*Heat_map!Y12</f>
        <v>-6671200</v>
      </c>
      <c r="Z49" s="34">
        <f>'3.0_histo_data'!Z10*Heat_map!Z12</f>
        <v>-6994000</v>
      </c>
      <c r="AA49" s="34">
        <f>'3.0_histo_data'!AA10*Heat_map!AA12</f>
        <v>-6271200</v>
      </c>
      <c r="AB49" s="34">
        <f>'3.0_histo_data'!AB10*Heat_map!AB12</f>
        <v>-3752000</v>
      </c>
      <c r="AC49" s="34">
        <f>'3.0_histo_data'!AC10*Heat_map!AC12</f>
        <v>-4341600</v>
      </c>
      <c r="AD49" s="34">
        <f>'3.0_histo_data'!AD10*Heat_map!AD12</f>
        <v>-3873600</v>
      </c>
      <c r="AE49" s="34">
        <f>'3.0_histo_data'!AE10*Heat_map!AE12</f>
        <v>-3269600</v>
      </c>
      <c r="AF49" s="34">
        <f>'3.0_histo_data'!AF10*Heat_map!AF12</f>
        <v>-16562400</v>
      </c>
      <c r="AH49" s="34">
        <f t="shared" si="7"/>
        <v>-807359300</v>
      </c>
    </row>
    <row r="50" spans="1:34" x14ac:dyDescent="0.2">
      <c r="A50">
        <f t="shared" si="6"/>
        <v>62.5</v>
      </c>
      <c r="B50" s="34">
        <f>'3.0_histo_data'!B11*Heat_map!B13</f>
        <v>-124000</v>
      </c>
      <c r="C50" s="34">
        <f>'3.0_histo_data'!C11*Heat_map!C13</f>
        <v>-721600</v>
      </c>
      <c r="D50" s="34">
        <f>'3.0_histo_data'!D11*Heat_map!D13</f>
        <v>-1198600</v>
      </c>
      <c r="E50" s="34">
        <f>'3.0_histo_data'!E11*Heat_map!E13</f>
        <v>-1607100</v>
      </c>
      <c r="F50" s="34">
        <f>'3.0_histo_data'!F11*Heat_map!F13</f>
        <v>-2655000</v>
      </c>
      <c r="G50" s="34">
        <f>'3.0_histo_data'!G11*Heat_map!G13</f>
        <v>-3068700</v>
      </c>
      <c r="H50" s="34">
        <f>'3.0_histo_data'!H11*Heat_map!H13</f>
        <v>-5177000</v>
      </c>
      <c r="I50" s="34">
        <f>'3.0_histo_data'!I11*Heat_map!I13</f>
        <v>-4886800</v>
      </c>
      <c r="J50" s="34">
        <f>'3.0_histo_data'!J11*Heat_map!J13</f>
        <v>-12359600</v>
      </c>
      <c r="K50" s="34">
        <f>'3.0_histo_data'!K11*Heat_map!K13</f>
        <v>-14490000</v>
      </c>
      <c r="L50" s="34">
        <f>'3.0_histo_data'!L11*Heat_map!L13</f>
        <v>-16064800</v>
      </c>
      <c r="M50" s="34">
        <f>'3.0_histo_data'!M11*Heat_map!M13</f>
        <v>-19961400</v>
      </c>
      <c r="N50" s="34">
        <f>'3.0_histo_data'!N11*Heat_map!N13</f>
        <v>-19228400</v>
      </c>
      <c r="O50" s="34">
        <f>'3.0_histo_data'!O11*Heat_map!O13</f>
        <v>-11193600</v>
      </c>
      <c r="P50" s="34">
        <f>'3.0_histo_data'!P11*Heat_map!P13</f>
        <v>-10324400</v>
      </c>
      <c r="Q50" s="34">
        <f>'3.0_histo_data'!Q11*Heat_map!Q13</f>
        <v>-7907600</v>
      </c>
      <c r="R50" s="34">
        <f>'3.0_histo_data'!R11*Heat_map!R13</f>
        <v>-6572000</v>
      </c>
      <c r="S50" s="34">
        <f>'3.0_histo_data'!S11*Heat_map!S13</f>
        <v>-6784000</v>
      </c>
      <c r="T50" s="34">
        <f>'3.0_histo_data'!T11*Heat_map!T13</f>
        <v>-5554400</v>
      </c>
      <c r="U50" s="34">
        <f>'3.0_histo_data'!U11*Heat_map!U13</f>
        <v>-4515600</v>
      </c>
      <c r="V50" s="34">
        <f>'3.0_histo_data'!V11*Heat_map!V13</f>
        <v>-3922000</v>
      </c>
      <c r="W50" s="34">
        <f>'3.0_histo_data'!W11*Heat_map!W13</f>
        <v>-3274200</v>
      </c>
      <c r="X50" s="34">
        <f>'3.0_histo_data'!X11*Heat_map!X13</f>
        <v>-3038800</v>
      </c>
      <c r="Y50" s="34">
        <f>'3.0_histo_data'!Y11*Heat_map!Y13</f>
        <v>-2268400</v>
      </c>
      <c r="Z50" s="34">
        <f>'3.0_histo_data'!Z11*Heat_map!Z13</f>
        <v>-1990200</v>
      </c>
      <c r="AA50" s="34">
        <f>'3.0_histo_data'!AA11*Heat_map!AA13</f>
        <v>-1626400</v>
      </c>
      <c r="AB50" s="34">
        <f>'3.0_histo_data'!AB11*Heat_map!AB13</f>
        <v>-1177000</v>
      </c>
      <c r="AC50" s="34">
        <f>'3.0_histo_data'!AC11*Heat_map!AC13</f>
        <v>-784400</v>
      </c>
      <c r="AD50" s="34">
        <f>'3.0_histo_data'!AD11*Heat_map!AD13</f>
        <v>-805600</v>
      </c>
      <c r="AE50" s="34">
        <f>'3.0_histo_data'!AE11*Heat_map!AE13</f>
        <v>-890400</v>
      </c>
      <c r="AF50" s="34">
        <f>'3.0_histo_data'!AF11*Heat_map!AF13</f>
        <v>-5618000</v>
      </c>
      <c r="AH50" s="34">
        <f t="shared" si="7"/>
        <v>-179790000</v>
      </c>
    </row>
    <row r="51" spans="1:34" x14ac:dyDescent="0.2">
      <c r="A51">
        <f>A23</f>
        <v>67.5</v>
      </c>
      <c r="B51" s="34">
        <f>'3.0_histo_data'!B12*Heat_map!B14</f>
        <v>-30000</v>
      </c>
      <c r="C51" s="34">
        <f>'3.0_histo_data'!C12*Heat_map!C14</f>
        <v>-113400</v>
      </c>
      <c r="D51" s="34">
        <f>'3.0_histo_data'!D12*Heat_map!D14</f>
        <v>-150400</v>
      </c>
      <c r="E51" s="34">
        <f>'3.0_histo_data'!E12*Heat_map!E14</f>
        <v>-146800</v>
      </c>
      <c r="F51" s="34">
        <f>'3.0_histo_data'!F12*Heat_map!F14</f>
        <v>-303800</v>
      </c>
      <c r="G51" s="34">
        <f>'3.0_histo_data'!G12*Heat_map!G14</f>
        <v>-250600</v>
      </c>
      <c r="H51" s="34">
        <f>'3.0_histo_data'!H12*Heat_map!H14</f>
        <v>-384000</v>
      </c>
      <c r="I51" s="34">
        <f>'3.0_histo_data'!I12*Heat_map!I14</f>
        <v>-319000</v>
      </c>
      <c r="J51" s="34">
        <f>'3.0_histo_data'!J12*Heat_map!J14</f>
        <v>-812600</v>
      </c>
      <c r="K51" s="34">
        <f>'3.0_histo_data'!K12*Heat_map!K14</f>
        <v>-770700</v>
      </c>
      <c r="L51" s="34">
        <f>'3.0_histo_data'!L12*Heat_map!L14</f>
        <v>-770000</v>
      </c>
      <c r="M51" s="34">
        <f>'3.0_histo_data'!M12*Heat_map!M14</f>
        <v>-1218300</v>
      </c>
      <c r="N51" s="34">
        <f>'3.0_histo_data'!N12*Heat_map!N14</f>
        <v>-1088100</v>
      </c>
      <c r="O51" s="34">
        <f>'3.0_histo_data'!O12*Heat_map!O14</f>
        <v>-623100</v>
      </c>
      <c r="P51" s="34">
        <f>'3.0_histo_data'!P12*Heat_map!P14</f>
        <v>-672700</v>
      </c>
      <c r="Q51" s="34">
        <f>'3.0_histo_data'!Q12*Heat_map!Q14</f>
        <v>-554900</v>
      </c>
      <c r="R51" s="34">
        <f>'3.0_histo_data'!R12*Heat_map!R14</f>
        <v>-446400</v>
      </c>
      <c r="S51" s="34">
        <f>'3.0_histo_data'!S12*Heat_map!S14</f>
        <v>-551800</v>
      </c>
      <c r="T51" s="34">
        <f>'3.0_histo_data'!T12*Heat_map!T14</f>
        <v>-455700</v>
      </c>
      <c r="U51" s="34">
        <f>'3.0_histo_data'!U12*Heat_map!U14</f>
        <v>-353400</v>
      </c>
      <c r="V51" s="34">
        <f>'3.0_histo_data'!V12*Heat_map!V14</f>
        <v>-362700</v>
      </c>
      <c r="W51" s="34">
        <f>'3.0_histo_data'!W12*Heat_map!W14</f>
        <v>-198400</v>
      </c>
      <c r="X51" s="34">
        <f>'3.0_histo_data'!X12*Heat_map!X14</f>
        <v>-266600</v>
      </c>
      <c r="Y51" s="34">
        <f>'3.0_histo_data'!Y12*Heat_map!Y14</f>
        <v>-176700</v>
      </c>
      <c r="Z51" s="34">
        <f>'3.0_histo_data'!Z12*Heat_map!Z14</f>
        <v>-161200</v>
      </c>
      <c r="AA51" s="34">
        <f>'3.0_histo_data'!AA12*Heat_map!AA14</f>
        <v>-120900</v>
      </c>
      <c r="AB51" s="34">
        <f>'3.0_histo_data'!AB12*Heat_map!AB14</f>
        <v>-105400</v>
      </c>
      <c r="AC51" s="34">
        <f>'3.0_histo_data'!AC12*Heat_map!AC14</f>
        <v>-96100</v>
      </c>
      <c r="AD51" s="34">
        <f>'3.0_histo_data'!AD12*Heat_map!AD14</f>
        <v>-58900</v>
      </c>
      <c r="AE51" s="34">
        <f>'3.0_histo_data'!AE12*Heat_map!AE14</f>
        <v>-68200</v>
      </c>
      <c r="AF51" s="34">
        <f>'3.0_histo_data'!AF12*Heat_map!AF14</f>
        <v>-359600</v>
      </c>
      <c r="AH51" s="34">
        <f t="shared" si="7"/>
        <v>-11990400</v>
      </c>
    </row>
    <row r="53" spans="1:34" x14ac:dyDescent="0.2">
      <c r="AH53" s="34">
        <f>SUM(AH42:AH51)</f>
        <v>-18409097500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1"/>
  <sheetViews>
    <sheetView topLeftCell="A277" workbookViewId="0">
      <selection activeCell="C302" sqref="C302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4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26" t="s">
        <v>24</v>
      </c>
      <c r="AF1" s="4"/>
      <c r="AG1" s="7"/>
      <c r="AH1" s="2"/>
    </row>
    <row r="2" spans="1:34" x14ac:dyDescent="0.2">
      <c r="A2" s="18">
        <v>1999</v>
      </c>
      <c r="B2" s="18">
        <v>2500</v>
      </c>
      <c r="C2" s="18">
        <v>0.04</v>
      </c>
      <c r="D2" s="18">
        <v>2.5000000000000001E-2</v>
      </c>
      <c r="E2" s="18">
        <v>2040</v>
      </c>
      <c r="F2" s="18">
        <v>1650</v>
      </c>
      <c r="G2" s="18">
        <v>2040</v>
      </c>
      <c r="H2" s="18">
        <v>1490</v>
      </c>
      <c r="I2">
        <f>Inputs!$B$1-'cpi_2.5'!A2</f>
        <v>23</v>
      </c>
      <c r="J2" s="10">
        <f t="shared" ref="J2:J3" si="0">-(E2-F2)/E2</f>
        <v>-0.19117647058823528</v>
      </c>
      <c r="K2" s="11">
        <f t="shared" ref="K2:K3" si="1">F2/E2</f>
        <v>0.80882352941176472</v>
      </c>
      <c r="L2" s="12">
        <f t="shared" ref="L2:L3" si="2">F2-E2</f>
        <v>-390</v>
      </c>
      <c r="N2" s="10">
        <f t="shared" ref="N2:N3" si="3">(G2-H2)/G2</f>
        <v>0.26960784313725489</v>
      </c>
      <c r="O2" s="13">
        <f t="shared" ref="O2:O3" si="4">H2/G2</f>
        <v>0.73039215686274506</v>
      </c>
      <c r="P2" s="12">
        <f t="shared" ref="P2:P3" si="5">H2-G2</f>
        <v>-550</v>
      </c>
      <c r="R2" s="24">
        <f t="shared" ref="R2:R3" si="6">20*(L2+P2)/2</f>
        <v>-9400</v>
      </c>
      <c r="S2" s="14">
        <f t="shared" ref="S2:S3" si="7">(R2)/(E2*20)</f>
        <v>-0.23039215686274508</v>
      </c>
      <c r="V2" s="15">
        <f>1.02/1.025</f>
        <v>0.9951219512195123</v>
      </c>
      <c r="W2" s="12">
        <f t="shared" ref="W2:W3" si="8">F2*$V$2^(19)</f>
        <v>1503.6050139354163</v>
      </c>
      <c r="X2" s="12">
        <f t="shared" ref="X2:X3" si="9">(W2-H2)/H2</f>
        <v>9.1308818358498724E-3</v>
      </c>
      <c r="Z2" s="20">
        <f t="shared" ref="Z2:Z3" si="10">-(E2*20-F2*(1-$V$2^(20))/(1-$V$2))</f>
        <v>-9285.4228428242677</v>
      </c>
      <c r="AA2" s="10">
        <f t="shared" ref="AA2:AA3" si="11">(R2-Z2)/Z2</f>
        <v>1.2339465753493066E-2</v>
      </c>
      <c r="AB2" s="10"/>
      <c r="AC2" s="11">
        <f t="shared" ref="AC2:AC3" si="12">(R2-Z2)/Z2</f>
        <v>1.2339465753493066E-2</v>
      </c>
      <c r="AD2" s="12"/>
      <c r="AE2" s="27">
        <f>(F2-H2)/F2</f>
        <v>9.696969696969697E-2</v>
      </c>
      <c r="AF2" s="10">
        <f>1-(1-AE2)^(1/20)</f>
        <v>5.0869756897269358E-3</v>
      </c>
      <c r="AG2" s="13"/>
    </row>
    <row r="3" spans="1:34" x14ac:dyDescent="0.2">
      <c r="A3" s="18">
        <v>1999</v>
      </c>
      <c r="B3" s="18">
        <v>7500</v>
      </c>
      <c r="C3" s="18">
        <v>0.04</v>
      </c>
      <c r="D3" s="18">
        <v>2.5000000000000001E-2</v>
      </c>
      <c r="E3" s="18">
        <v>6120</v>
      </c>
      <c r="F3" s="18">
        <v>4960</v>
      </c>
      <c r="G3" s="18">
        <v>6120</v>
      </c>
      <c r="H3" s="18">
        <v>4500</v>
      </c>
      <c r="I3">
        <f>Inputs!$B$1-'cpi_2.5'!A3</f>
        <v>23</v>
      </c>
      <c r="J3" s="10">
        <f t="shared" si="0"/>
        <v>-0.18954248366013071</v>
      </c>
      <c r="K3" s="11">
        <f t="shared" si="1"/>
        <v>0.81045751633986929</v>
      </c>
      <c r="L3" s="12">
        <f t="shared" si="2"/>
        <v>-1160</v>
      </c>
      <c r="N3" s="10">
        <f t="shared" si="3"/>
        <v>0.26470588235294118</v>
      </c>
      <c r="O3" s="13">
        <f t="shared" si="4"/>
        <v>0.73529411764705888</v>
      </c>
      <c r="P3" s="12">
        <f t="shared" si="5"/>
        <v>-1620</v>
      </c>
      <c r="R3" s="24">
        <f t="shared" si="6"/>
        <v>-27800</v>
      </c>
      <c r="S3" s="14">
        <f t="shared" si="7"/>
        <v>-0.22712418300653595</v>
      </c>
      <c r="V3" s="11"/>
      <c r="W3" s="12">
        <f t="shared" si="8"/>
        <v>4519.9277994664635</v>
      </c>
      <c r="X3" s="12">
        <f t="shared" si="9"/>
        <v>4.4283998814363358E-3</v>
      </c>
      <c r="Z3" s="20">
        <f t="shared" si="10"/>
        <v>-27665.271091156581</v>
      </c>
      <c r="AA3" s="10">
        <f t="shared" si="11"/>
        <v>4.8699652499153059E-3</v>
      </c>
      <c r="AB3" s="10"/>
      <c r="AC3" s="11">
        <f t="shared" si="12"/>
        <v>4.8699652499153059E-3</v>
      </c>
      <c r="AD3" s="12"/>
      <c r="AE3" s="27">
        <f t="shared" ref="AE3" si="13">(F3-H3)/F3</f>
        <v>9.2741935483870969E-2</v>
      </c>
      <c r="AF3" s="10">
        <f t="shared" ref="AF3" si="14">1-(1-AE3)^(1/20)</f>
        <v>4.8545953742719083E-3</v>
      </c>
      <c r="AG3" s="13"/>
    </row>
    <row r="4" spans="1:34" x14ac:dyDescent="0.2">
      <c r="A4" s="18">
        <v>1999</v>
      </c>
      <c r="B4" s="18">
        <v>12500</v>
      </c>
      <c r="C4" s="18">
        <v>0.04</v>
      </c>
      <c r="D4" s="18">
        <v>2.5000000000000001E-2</v>
      </c>
      <c r="E4" s="18">
        <v>10220</v>
      </c>
      <c r="F4" s="18">
        <v>8280</v>
      </c>
      <c r="G4" s="18">
        <v>10220</v>
      </c>
      <c r="H4" s="18">
        <v>7520</v>
      </c>
      <c r="I4">
        <f>Inputs!$B$1-'cpi_2.5'!A4</f>
        <v>23</v>
      </c>
      <c r="J4" s="10">
        <f t="shared" ref="J4:J67" si="15">-(E4-F4)/E4</f>
        <v>-0.18982387475538159</v>
      </c>
      <c r="K4" s="11">
        <f t="shared" ref="K4:K67" si="16">F4/E4</f>
        <v>0.81017612524461835</v>
      </c>
      <c r="L4" s="12">
        <f t="shared" ref="L4:L67" si="17">F4-E4</f>
        <v>-1940</v>
      </c>
      <c r="N4" s="10">
        <f t="shared" ref="N4:N67" si="18">(G4-H4)/G4</f>
        <v>0.26418786692759294</v>
      </c>
      <c r="O4" s="13">
        <f t="shared" ref="O4:O67" si="19">H4/G4</f>
        <v>0.735812133072407</v>
      </c>
      <c r="P4" s="12">
        <f t="shared" ref="P4:P67" si="20">H4-G4</f>
        <v>-2700</v>
      </c>
      <c r="R4" s="24">
        <f t="shared" ref="R4:R67" si="21">20*(L4+P4)/2</f>
        <v>-46400</v>
      </c>
      <c r="S4" s="14">
        <f t="shared" ref="S4:S67" si="22">(R4)/(E4*20)</f>
        <v>-0.22700587084148727</v>
      </c>
      <c r="V4" s="11"/>
      <c r="W4" s="12">
        <f t="shared" ref="W4:W67" si="23">F4*$V$2^(19)</f>
        <v>7545.3633426577253</v>
      </c>
      <c r="X4" s="12">
        <f t="shared" ref="X4:X67" si="24">(W4-H4)/H4</f>
        <v>3.3727849278890024E-3</v>
      </c>
      <c r="Z4" s="20">
        <f t="shared" ref="Z4:Z67" si="25">-(E4*20-F4*(1-$V$2^(20))/(1-$V$2))</f>
        <v>-46254.121902172687</v>
      </c>
      <c r="AA4" s="10">
        <f t="shared" ref="AA4:AA67" si="26">(R4-Z4)/Z4</f>
        <v>3.1538399569198427E-3</v>
      </c>
      <c r="AB4" s="10"/>
      <c r="AC4" s="11">
        <f t="shared" ref="AC4:AC67" si="27">(R4-Z4)/Z4</f>
        <v>3.1538399569198427E-3</v>
      </c>
      <c r="AE4" s="16">
        <f t="shared" ref="AE4:AE67" si="28">(F4-H4)/F4</f>
        <v>9.1787439613526575E-2</v>
      </c>
      <c r="AF4" s="16">
        <f t="shared" ref="AF4:AF67" si="29">1-(1-AE4)^(1/20)</f>
        <v>4.8022735562340824E-3</v>
      </c>
    </row>
    <row r="5" spans="1:34" x14ac:dyDescent="0.2">
      <c r="A5" s="18">
        <v>1999</v>
      </c>
      <c r="B5" s="18">
        <v>17500</v>
      </c>
      <c r="C5" s="18">
        <v>0.04</v>
      </c>
      <c r="D5" s="18">
        <v>2.5000000000000001E-2</v>
      </c>
      <c r="E5" s="18">
        <v>14310</v>
      </c>
      <c r="F5" s="18">
        <v>11580</v>
      </c>
      <c r="G5" s="18">
        <v>14310</v>
      </c>
      <c r="H5" s="18">
        <v>10520</v>
      </c>
      <c r="I5">
        <f>Inputs!$B$1-'cpi_2.5'!A5</f>
        <v>23</v>
      </c>
      <c r="J5" s="10">
        <f t="shared" si="15"/>
        <v>-0.19077568134171907</v>
      </c>
      <c r="K5" s="11">
        <f t="shared" si="16"/>
        <v>0.80922431865828093</v>
      </c>
      <c r="L5" s="12">
        <f t="shared" si="17"/>
        <v>-2730</v>
      </c>
      <c r="N5" s="10">
        <f t="shared" si="18"/>
        <v>0.26484975541579314</v>
      </c>
      <c r="O5" s="13">
        <f t="shared" si="19"/>
        <v>0.73515024458420686</v>
      </c>
      <c r="P5" s="12">
        <f t="shared" si="20"/>
        <v>-3790</v>
      </c>
      <c r="R5" s="24">
        <f t="shared" si="21"/>
        <v>-65200</v>
      </c>
      <c r="S5" s="14">
        <f t="shared" si="22"/>
        <v>-0.22781271837875611</v>
      </c>
      <c r="V5" s="11"/>
      <c r="W5" s="12">
        <f t="shared" si="23"/>
        <v>10552.573370528558</v>
      </c>
      <c r="X5" s="12">
        <f t="shared" si="24"/>
        <v>3.096327997011252E-3</v>
      </c>
      <c r="Z5" s="20">
        <f t="shared" si="25"/>
        <v>-65024.967587821215</v>
      </c>
      <c r="AA5" s="10">
        <f t="shared" si="26"/>
        <v>2.6917723863897447E-3</v>
      </c>
      <c r="AB5" s="10"/>
      <c r="AC5" s="11">
        <f t="shared" si="27"/>
        <v>2.6917723863897447E-3</v>
      </c>
      <c r="AE5" s="16">
        <f t="shared" si="28"/>
        <v>9.1537132987910191E-2</v>
      </c>
      <c r="AF5" s="16">
        <f t="shared" si="29"/>
        <v>4.7885613488319878E-3</v>
      </c>
    </row>
    <row r="6" spans="1:34" x14ac:dyDescent="0.2">
      <c r="A6" s="18">
        <v>1999</v>
      </c>
      <c r="B6" s="18">
        <v>22500</v>
      </c>
      <c r="C6" s="18">
        <v>0.04</v>
      </c>
      <c r="D6" s="18">
        <v>2.5000000000000001E-2</v>
      </c>
      <c r="E6" s="18">
        <v>18400</v>
      </c>
      <c r="F6" s="18">
        <v>14270</v>
      </c>
      <c r="G6" s="18">
        <v>18400</v>
      </c>
      <c r="H6" s="18">
        <v>12990</v>
      </c>
      <c r="I6">
        <f>Inputs!$B$1-'cpi_2.5'!A6</f>
        <v>23</v>
      </c>
      <c r="J6" s="10">
        <f t="shared" si="15"/>
        <v>-0.22445652173913044</v>
      </c>
      <c r="K6" s="11">
        <f t="shared" si="16"/>
        <v>0.77554347826086956</v>
      </c>
      <c r="L6" s="12">
        <f t="shared" si="17"/>
        <v>-4130</v>
      </c>
      <c r="N6" s="10">
        <f t="shared" si="18"/>
        <v>0.29402173913043478</v>
      </c>
      <c r="O6" s="13">
        <f t="shared" si="19"/>
        <v>0.70597826086956517</v>
      </c>
      <c r="P6" s="12">
        <f t="shared" si="20"/>
        <v>-5410</v>
      </c>
      <c r="R6" s="24">
        <f t="shared" si="21"/>
        <v>-95400</v>
      </c>
      <c r="S6" s="14">
        <f t="shared" si="22"/>
        <v>-0.25923913043478258</v>
      </c>
      <c r="V6" s="11"/>
      <c r="W6" s="12">
        <f t="shared" si="23"/>
        <v>13003.905181126298</v>
      </c>
      <c r="X6" s="12">
        <f t="shared" si="24"/>
        <v>1.0704527425941474E-3</v>
      </c>
      <c r="Z6" s="20">
        <f t="shared" si="25"/>
        <v>-95446.656949758937</v>
      </c>
      <c r="AA6" s="10">
        <f t="shared" si="26"/>
        <v>-4.8882749013929661E-4</v>
      </c>
      <c r="AB6" s="10"/>
      <c r="AC6" s="11">
        <f t="shared" si="27"/>
        <v>-4.8882749013929661E-4</v>
      </c>
      <c r="AE6" s="16">
        <f t="shared" si="28"/>
        <v>8.9698668535388923E-2</v>
      </c>
      <c r="AF6" s="16">
        <f t="shared" si="29"/>
        <v>4.6879571058772163E-3</v>
      </c>
    </row>
    <row r="7" spans="1:34" x14ac:dyDescent="0.2">
      <c r="A7" s="18">
        <v>1999</v>
      </c>
      <c r="B7" s="18">
        <v>27500</v>
      </c>
      <c r="C7" s="18">
        <v>0.04</v>
      </c>
      <c r="D7" s="18">
        <v>2.5000000000000001E-2</v>
      </c>
      <c r="E7" s="18">
        <v>22490</v>
      </c>
      <c r="F7" s="18">
        <v>16390</v>
      </c>
      <c r="G7" s="18">
        <v>22490</v>
      </c>
      <c r="H7" s="18">
        <v>14980</v>
      </c>
      <c r="I7">
        <f>Inputs!$B$1-'cpi_2.5'!A7</f>
        <v>23</v>
      </c>
      <c r="J7" s="10">
        <f t="shared" si="15"/>
        <v>-0.2712316585148955</v>
      </c>
      <c r="K7" s="11">
        <f t="shared" si="16"/>
        <v>0.7287683414851045</v>
      </c>
      <c r="L7" s="12">
        <f t="shared" si="17"/>
        <v>-6100</v>
      </c>
      <c r="N7" s="10">
        <f t="shared" si="18"/>
        <v>0.33392618941751889</v>
      </c>
      <c r="O7" s="13">
        <f t="shared" si="19"/>
        <v>0.66607381058248105</v>
      </c>
      <c r="P7" s="12">
        <f t="shared" si="20"/>
        <v>-7510</v>
      </c>
      <c r="R7" s="24">
        <f t="shared" si="21"/>
        <v>-136100</v>
      </c>
      <c r="S7" s="14">
        <f t="shared" si="22"/>
        <v>-0.30257892396620722</v>
      </c>
      <c r="V7" s="11"/>
      <c r="W7" s="12">
        <f t="shared" si="23"/>
        <v>14935.809805091802</v>
      </c>
      <c r="X7" s="12">
        <f t="shared" si="24"/>
        <v>-2.9499462555539696E-3</v>
      </c>
      <c r="Z7" s="20">
        <f t="shared" si="25"/>
        <v>-136755.20023872104</v>
      </c>
      <c r="AA7" s="10">
        <f t="shared" si="26"/>
        <v>-4.7910444178891525E-3</v>
      </c>
      <c r="AB7" s="10"/>
      <c r="AC7" s="11">
        <f t="shared" si="27"/>
        <v>-4.7910444178891525E-3</v>
      </c>
      <c r="AE7" s="16">
        <f t="shared" si="28"/>
        <v>8.6028065893837699E-2</v>
      </c>
      <c r="AF7" s="16">
        <f t="shared" si="29"/>
        <v>4.4876709104515466E-3</v>
      </c>
    </row>
    <row r="8" spans="1:34" x14ac:dyDescent="0.2">
      <c r="A8" s="18">
        <v>1999</v>
      </c>
      <c r="B8" s="18">
        <v>32500</v>
      </c>
      <c r="C8" s="18">
        <v>0.04</v>
      </c>
      <c r="D8" s="18">
        <v>2.5000000000000001E-2</v>
      </c>
      <c r="E8" s="18">
        <v>26560</v>
      </c>
      <c r="F8" s="18">
        <v>18210</v>
      </c>
      <c r="G8" s="18">
        <v>26560</v>
      </c>
      <c r="H8" s="18">
        <v>16730</v>
      </c>
      <c r="I8">
        <f>Inputs!$B$1-'cpi_2.5'!A8</f>
        <v>23</v>
      </c>
      <c r="J8" s="10">
        <f t="shared" si="15"/>
        <v>-0.31438253012048195</v>
      </c>
      <c r="K8" s="11">
        <f t="shared" si="16"/>
        <v>0.6856174698795181</v>
      </c>
      <c r="L8" s="12">
        <f t="shared" si="17"/>
        <v>-8350</v>
      </c>
      <c r="N8" s="10">
        <f t="shared" si="18"/>
        <v>0.37010542168674698</v>
      </c>
      <c r="O8" s="13">
        <f t="shared" si="19"/>
        <v>0.62989457831325302</v>
      </c>
      <c r="P8" s="12">
        <f t="shared" si="20"/>
        <v>-9830</v>
      </c>
      <c r="R8" s="24">
        <f t="shared" si="21"/>
        <v>-181800</v>
      </c>
      <c r="S8" s="14">
        <f t="shared" si="22"/>
        <v>-0.34224397590361444</v>
      </c>
      <c r="V8" s="11"/>
      <c r="W8" s="12">
        <f t="shared" si="23"/>
        <v>16594.331699250866</v>
      </c>
      <c r="X8" s="12">
        <f t="shared" si="24"/>
        <v>-8.1092827704204295E-3</v>
      </c>
      <c r="Z8" s="20">
        <f t="shared" si="25"/>
        <v>-183393.66664716962</v>
      </c>
      <c r="AA8" s="10">
        <f t="shared" si="26"/>
        <v>-8.6898674109377599E-3</v>
      </c>
      <c r="AB8" s="10"/>
      <c r="AC8" s="11">
        <f t="shared" si="27"/>
        <v>-8.6898674109377599E-3</v>
      </c>
      <c r="AE8" s="16">
        <f t="shared" si="28"/>
        <v>8.1274025260845692E-2</v>
      </c>
      <c r="AF8" s="16">
        <f t="shared" si="29"/>
        <v>4.2293997274966966E-3</v>
      </c>
    </row>
    <row r="9" spans="1:34" x14ac:dyDescent="0.2">
      <c r="A9" s="18">
        <v>1999</v>
      </c>
      <c r="B9" s="18">
        <v>37500</v>
      </c>
      <c r="C9" s="18">
        <v>0.04</v>
      </c>
      <c r="D9" s="18">
        <v>2.5000000000000001E-2</v>
      </c>
      <c r="E9" s="18">
        <v>30050</v>
      </c>
      <c r="F9" s="18">
        <v>19890</v>
      </c>
      <c r="G9" s="18">
        <v>30050</v>
      </c>
      <c r="H9" s="18">
        <v>18390</v>
      </c>
      <c r="I9">
        <f>Inputs!$B$1-'cpi_2.5'!A9</f>
        <v>23</v>
      </c>
      <c r="J9" s="10">
        <f t="shared" si="15"/>
        <v>-0.33810316139767055</v>
      </c>
      <c r="K9" s="11">
        <f t="shared" si="16"/>
        <v>0.6618968386023294</v>
      </c>
      <c r="L9" s="12">
        <f t="shared" si="17"/>
        <v>-10160</v>
      </c>
      <c r="N9" s="10">
        <f t="shared" si="18"/>
        <v>0.38801996672212979</v>
      </c>
      <c r="O9" s="13">
        <f t="shared" si="19"/>
        <v>0.61198003327787021</v>
      </c>
      <c r="P9" s="12">
        <f t="shared" si="20"/>
        <v>-11660</v>
      </c>
      <c r="R9" s="24">
        <f t="shared" si="21"/>
        <v>-218200</v>
      </c>
      <c r="S9" s="14">
        <f t="shared" si="22"/>
        <v>-0.36306156405990014</v>
      </c>
      <c r="V9" s="11"/>
      <c r="W9" s="12">
        <f t="shared" si="23"/>
        <v>18125.274986166929</v>
      </c>
      <c r="X9" s="12">
        <f t="shared" si="24"/>
        <v>-1.4395052410716204E-2</v>
      </c>
      <c r="Z9" s="20">
        <f t="shared" si="25"/>
        <v>-221106.09717804519</v>
      </c>
      <c r="AA9" s="10">
        <f t="shared" si="26"/>
        <v>-1.3143451108474256E-2</v>
      </c>
      <c r="AB9" s="10"/>
      <c r="AC9" s="11">
        <f t="shared" si="27"/>
        <v>-1.3143451108474256E-2</v>
      </c>
      <c r="AE9" s="16">
        <f t="shared" si="28"/>
        <v>7.5414781297134234E-2</v>
      </c>
      <c r="AF9" s="16">
        <f t="shared" si="29"/>
        <v>3.9128275751315611E-3</v>
      </c>
    </row>
    <row r="10" spans="1:34" x14ac:dyDescent="0.2">
      <c r="A10" s="18">
        <v>1999</v>
      </c>
      <c r="B10" s="18">
        <v>42500</v>
      </c>
      <c r="C10" s="18">
        <v>0.04</v>
      </c>
      <c r="D10" s="18">
        <v>2.5000000000000001E-2</v>
      </c>
      <c r="E10" s="18">
        <v>32870</v>
      </c>
      <c r="F10" s="18">
        <v>21510</v>
      </c>
      <c r="G10" s="18">
        <v>32870</v>
      </c>
      <c r="H10" s="18">
        <v>20010</v>
      </c>
      <c r="I10">
        <f>Inputs!$B$1-'cpi_2.5'!A10</f>
        <v>23</v>
      </c>
      <c r="J10" s="10">
        <f t="shared" si="15"/>
        <v>-0.34560389412838455</v>
      </c>
      <c r="K10" s="11">
        <f t="shared" si="16"/>
        <v>0.65439610587161545</v>
      </c>
      <c r="L10" s="12">
        <f t="shared" si="17"/>
        <v>-11360</v>
      </c>
      <c r="N10" s="10">
        <f t="shared" si="18"/>
        <v>0.39123821113477336</v>
      </c>
      <c r="O10" s="13">
        <f t="shared" si="19"/>
        <v>0.60876178886522669</v>
      </c>
      <c r="P10" s="12">
        <f t="shared" si="20"/>
        <v>-12860</v>
      </c>
      <c r="R10" s="24">
        <f t="shared" si="21"/>
        <v>-242200</v>
      </c>
      <c r="S10" s="14">
        <f t="shared" si="22"/>
        <v>-0.36842105263157893</v>
      </c>
      <c r="V10" s="11"/>
      <c r="W10" s="12">
        <f t="shared" si="23"/>
        <v>19601.541727121701</v>
      </c>
      <c r="X10" s="12">
        <f t="shared" si="24"/>
        <v>-2.041270729026981E-2</v>
      </c>
      <c r="Z10" s="20">
        <f t="shared" si="25"/>
        <v>-246564.51233281818</v>
      </c>
      <c r="AA10" s="10">
        <f t="shared" si="26"/>
        <v>-1.770129971878056E-2</v>
      </c>
      <c r="AB10" s="10"/>
      <c r="AC10" s="11">
        <f t="shared" si="27"/>
        <v>-1.770129971878056E-2</v>
      </c>
      <c r="AE10" s="16">
        <f t="shared" si="28"/>
        <v>6.9735006973500699E-2</v>
      </c>
      <c r="AF10" s="16">
        <f t="shared" si="29"/>
        <v>3.607766050918948E-3</v>
      </c>
    </row>
    <row r="11" spans="1:34" x14ac:dyDescent="0.2">
      <c r="A11" s="18">
        <v>1999</v>
      </c>
      <c r="B11" s="18">
        <v>47500</v>
      </c>
      <c r="C11" s="18">
        <v>0.04</v>
      </c>
      <c r="D11" s="18">
        <v>2.5000000000000001E-2</v>
      </c>
      <c r="E11" s="18">
        <v>35220</v>
      </c>
      <c r="F11" s="18">
        <v>23130</v>
      </c>
      <c r="G11" s="18">
        <v>35220</v>
      </c>
      <c r="H11" s="18">
        <v>21630</v>
      </c>
      <c r="I11">
        <f>Inputs!$B$1-'cpi_2.5'!A11</f>
        <v>23</v>
      </c>
      <c r="J11" s="10">
        <f t="shared" si="15"/>
        <v>-0.34327086882453151</v>
      </c>
      <c r="K11" s="11">
        <f t="shared" si="16"/>
        <v>0.65672913117546849</v>
      </c>
      <c r="L11" s="12">
        <f t="shared" si="17"/>
        <v>-12090</v>
      </c>
      <c r="N11" s="10">
        <f t="shared" si="18"/>
        <v>0.38586030664395232</v>
      </c>
      <c r="O11" s="13">
        <f t="shared" si="19"/>
        <v>0.61413969335604768</v>
      </c>
      <c r="P11" s="12">
        <f t="shared" si="20"/>
        <v>-13590</v>
      </c>
      <c r="R11" s="24">
        <f t="shared" si="21"/>
        <v>-256800</v>
      </c>
      <c r="S11" s="14">
        <f t="shared" si="22"/>
        <v>-0.36456558773424191</v>
      </c>
      <c r="V11" s="11"/>
      <c r="W11" s="12">
        <f t="shared" si="23"/>
        <v>21077.808468076473</v>
      </c>
      <c r="X11" s="12">
        <f t="shared" si="24"/>
        <v>-2.5528965877185703E-2</v>
      </c>
      <c r="Z11" s="20">
        <f t="shared" si="25"/>
        <v>-262622.92748759105</v>
      </c>
      <c r="AA11" s="10">
        <f t="shared" si="26"/>
        <v>-2.2172197771522375E-2</v>
      </c>
      <c r="AB11" s="10"/>
      <c r="AC11" s="11">
        <f t="shared" si="27"/>
        <v>-2.2172197771522375E-2</v>
      </c>
      <c r="AE11" s="16">
        <f t="shared" si="28"/>
        <v>6.4850843060959798E-2</v>
      </c>
      <c r="AF11" s="16">
        <f t="shared" si="29"/>
        <v>3.3468485882723886E-3</v>
      </c>
    </row>
    <row r="12" spans="1:34" x14ac:dyDescent="0.2">
      <c r="A12" s="18">
        <v>1999</v>
      </c>
      <c r="B12" s="18">
        <v>52500</v>
      </c>
      <c r="C12" s="18">
        <v>0.04</v>
      </c>
      <c r="D12" s="18">
        <v>2.5000000000000001E-2</v>
      </c>
      <c r="E12" s="18">
        <v>37240</v>
      </c>
      <c r="F12" s="18">
        <v>24760</v>
      </c>
      <c r="G12" s="18">
        <v>37240</v>
      </c>
      <c r="H12" s="18">
        <v>23260</v>
      </c>
      <c r="I12">
        <f>Inputs!$B$1-'cpi_2.5'!A12</f>
        <v>23</v>
      </c>
      <c r="J12" s="10">
        <f t="shared" si="15"/>
        <v>-0.33512352309344789</v>
      </c>
      <c r="K12" s="11">
        <f t="shared" si="16"/>
        <v>0.66487647690655205</v>
      </c>
      <c r="L12" s="12">
        <f t="shared" si="17"/>
        <v>-12480</v>
      </c>
      <c r="N12" s="10">
        <f t="shared" si="18"/>
        <v>0.37540279269602578</v>
      </c>
      <c r="O12" s="13">
        <f t="shared" si="19"/>
        <v>0.62459720730397417</v>
      </c>
      <c r="P12" s="12">
        <f t="shared" si="20"/>
        <v>-13980</v>
      </c>
      <c r="R12" s="24">
        <f t="shared" si="21"/>
        <v>-264600</v>
      </c>
      <c r="S12" s="14">
        <f t="shared" si="22"/>
        <v>-0.35526315789473684</v>
      </c>
      <c r="V12" s="11"/>
      <c r="W12" s="12">
        <f t="shared" si="23"/>
        <v>22563.187966691461</v>
      </c>
      <c r="X12" s="12">
        <f t="shared" si="24"/>
        <v>-2.9957525077753181E-2</v>
      </c>
      <c r="Z12" s="20">
        <f t="shared" si="25"/>
        <v>-271890.34520504781</v>
      </c>
      <c r="AA12" s="10">
        <f t="shared" si="26"/>
        <v>-2.681354940922874E-2</v>
      </c>
      <c r="AB12" s="10"/>
      <c r="AC12" s="11">
        <f t="shared" si="27"/>
        <v>-2.681354940922874E-2</v>
      </c>
      <c r="AE12" s="16">
        <f t="shared" si="28"/>
        <v>6.0581583198707593E-2</v>
      </c>
      <c r="AF12" s="16">
        <f t="shared" si="29"/>
        <v>3.119838195166813E-3</v>
      </c>
    </row>
    <row r="13" spans="1:34" x14ac:dyDescent="0.2">
      <c r="A13" s="18">
        <v>1999</v>
      </c>
      <c r="B13" s="18">
        <v>57500</v>
      </c>
      <c r="C13" s="18">
        <v>0.04</v>
      </c>
      <c r="D13" s="18">
        <v>2.5000000000000001E-2</v>
      </c>
      <c r="E13" s="18">
        <v>39010</v>
      </c>
      <c r="F13" s="18">
        <v>26380</v>
      </c>
      <c r="G13" s="18">
        <v>39010</v>
      </c>
      <c r="H13" s="18">
        <v>24880</v>
      </c>
      <c r="I13">
        <f>Inputs!$B$1-'cpi_2.5'!A13</f>
        <v>23</v>
      </c>
      <c r="J13" s="10">
        <f t="shared" si="15"/>
        <v>-0.32376313765701104</v>
      </c>
      <c r="K13" s="11">
        <f t="shared" si="16"/>
        <v>0.67623686234298896</v>
      </c>
      <c r="L13" s="12">
        <f t="shared" si="17"/>
        <v>-12630</v>
      </c>
      <c r="N13" s="10">
        <f t="shared" si="18"/>
        <v>0.36221481671366318</v>
      </c>
      <c r="O13" s="13">
        <f t="shared" si="19"/>
        <v>0.63778518328633682</v>
      </c>
      <c r="P13" s="12">
        <f t="shared" si="20"/>
        <v>-14130</v>
      </c>
      <c r="R13" s="24">
        <f t="shared" si="21"/>
        <v>-267600</v>
      </c>
      <c r="S13" s="14">
        <f t="shared" si="22"/>
        <v>-0.34298897718533711</v>
      </c>
      <c r="V13" s="11"/>
      <c r="W13" s="12">
        <f t="shared" si="23"/>
        <v>24039.454707646233</v>
      </c>
      <c r="X13" s="12">
        <f t="shared" si="24"/>
        <v>-3.3783974773061366E-2</v>
      </c>
      <c r="Z13" s="20">
        <f t="shared" si="25"/>
        <v>-276348.76035982068</v>
      </c>
      <c r="AA13" s="10">
        <f t="shared" si="26"/>
        <v>-3.1658402767681421E-2</v>
      </c>
      <c r="AB13" s="10"/>
      <c r="AC13" s="11">
        <f t="shared" si="27"/>
        <v>-3.1658402767681421E-2</v>
      </c>
      <c r="AE13" s="16">
        <f t="shared" si="28"/>
        <v>5.6861258529188781E-2</v>
      </c>
      <c r="AF13" s="16">
        <f t="shared" si="29"/>
        <v>2.9228142081265673E-3</v>
      </c>
    </row>
    <row r="14" spans="1:34" x14ac:dyDescent="0.2">
      <c r="A14" s="18">
        <v>1999</v>
      </c>
      <c r="B14" s="18">
        <v>62500</v>
      </c>
      <c r="C14" s="18">
        <v>0.04</v>
      </c>
      <c r="D14" s="18">
        <v>2.5000000000000001E-2</v>
      </c>
      <c r="E14" s="18">
        <v>40630</v>
      </c>
      <c r="F14" s="18">
        <v>27990</v>
      </c>
      <c r="G14" s="18">
        <v>40630</v>
      </c>
      <c r="H14" s="18">
        <v>26490</v>
      </c>
      <c r="I14">
        <f>Inputs!$B$1-'cpi_2.5'!A14</f>
        <v>23</v>
      </c>
      <c r="J14" s="10">
        <f t="shared" si="15"/>
        <v>-0.31110017228648784</v>
      </c>
      <c r="K14" s="11">
        <f t="shared" si="16"/>
        <v>0.68889982771351221</v>
      </c>
      <c r="L14" s="12">
        <f t="shared" si="17"/>
        <v>-12640</v>
      </c>
      <c r="N14" s="10">
        <f t="shared" si="18"/>
        <v>0.34801870539010582</v>
      </c>
      <c r="O14" s="13">
        <f t="shared" si="19"/>
        <v>0.65198129460989418</v>
      </c>
      <c r="P14" s="12">
        <f t="shared" si="20"/>
        <v>-14140</v>
      </c>
      <c r="R14" s="24">
        <f t="shared" si="21"/>
        <v>-267800</v>
      </c>
      <c r="S14" s="14">
        <f t="shared" si="22"/>
        <v>-0.3295594388382968</v>
      </c>
      <c r="V14" s="11"/>
      <c r="W14" s="12">
        <f t="shared" si="23"/>
        <v>25506.60869094079</v>
      </c>
      <c r="X14" s="12">
        <f t="shared" si="24"/>
        <v>-3.7123114724772005E-2</v>
      </c>
      <c r="Z14" s="20">
        <f t="shared" si="25"/>
        <v>-277998.17295190983</v>
      </c>
      <c r="AA14" s="10">
        <f t="shared" si="26"/>
        <v>-3.6684316460144452E-2</v>
      </c>
      <c r="AB14" s="10"/>
      <c r="AC14" s="11">
        <f t="shared" si="27"/>
        <v>-3.6684316460144452E-2</v>
      </c>
      <c r="AE14" s="16">
        <f t="shared" si="28"/>
        <v>5.3590568060021437E-2</v>
      </c>
      <c r="AF14" s="16">
        <f t="shared" si="29"/>
        <v>2.7502112330329842E-3</v>
      </c>
    </row>
    <row r="15" spans="1:34" x14ac:dyDescent="0.2">
      <c r="A15" s="18">
        <v>1999</v>
      </c>
      <c r="B15" s="18">
        <v>67500</v>
      </c>
      <c r="C15" s="18">
        <v>0.04</v>
      </c>
      <c r="D15" s="18">
        <v>2.5000000000000001E-2</v>
      </c>
      <c r="E15" s="18">
        <v>42230</v>
      </c>
      <c r="F15" s="18">
        <v>29590</v>
      </c>
      <c r="G15" s="18">
        <v>42230</v>
      </c>
      <c r="H15" s="18">
        <v>28090</v>
      </c>
      <c r="I15">
        <f>Inputs!$B$1-'cpi_2.5'!A15</f>
        <v>23</v>
      </c>
      <c r="J15" s="10">
        <f t="shared" si="15"/>
        <v>-0.29931328439497989</v>
      </c>
      <c r="K15" s="11">
        <f t="shared" si="16"/>
        <v>0.70068671560502016</v>
      </c>
      <c r="L15" s="12">
        <f t="shared" si="17"/>
        <v>-12640</v>
      </c>
      <c r="N15" s="10">
        <f t="shared" si="18"/>
        <v>0.33483305706843475</v>
      </c>
      <c r="O15" s="13">
        <f t="shared" si="19"/>
        <v>0.6651669429315652</v>
      </c>
      <c r="P15" s="12">
        <f t="shared" si="20"/>
        <v>-14140</v>
      </c>
      <c r="R15" s="24">
        <f t="shared" si="21"/>
        <v>-267800</v>
      </c>
      <c r="S15" s="14">
        <f t="shared" si="22"/>
        <v>-0.31707317073170732</v>
      </c>
      <c r="V15" s="11"/>
      <c r="W15" s="12">
        <f t="shared" si="23"/>
        <v>26964.649916575134</v>
      </c>
      <c r="X15" s="12">
        <f t="shared" si="24"/>
        <v>-4.006230272071435E-2</v>
      </c>
      <c r="Z15" s="20">
        <f t="shared" si="25"/>
        <v>-279438.58298131509</v>
      </c>
      <c r="AA15" s="10">
        <f t="shared" si="26"/>
        <v>-4.164987832798063E-2</v>
      </c>
      <c r="AB15" s="10"/>
      <c r="AC15" s="11">
        <f t="shared" si="27"/>
        <v>-4.164987832798063E-2</v>
      </c>
      <c r="AE15" s="16">
        <f t="shared" si="28"/>
        <v>5.0692801622169652E-2</v>
      </c>
      <c r="AF15" s="16">
        <f t="shared" si="29"/>
        <v>2.5977612281447016E-3</v>
      </c>
    </row>
    <row r="16" spans="1:34" x14ac:dyDescent="0.2">
      <c r="A16" s="18">
        <v>1999</v>
      </c>
      <c r="B16" s="18">
        <v>72500</v>
      </c>
      <c r="C16" s="18">
        <v>0.04</v>
      </c>
      <c r="D16" s="18">
        <v>2.5000000000000001E-2</v>
      </c>
      <c r="E16" s="18">
        <v>43830</v>
      </c>
      <c r="F16" s="18">
        <v>31190</v>
      </c>
      <c r="G16" s="18">
        <v>43830</v>
      </c>
      <c r="H16" s="18">
        <v>29690</v>
      </c>
      <c r="I16">
        <f>Inputs!$B$1-'cpi_2.5'!A16</f>
        <v>23</v>
      </c>
      <c r="J16" s="10">
        <f t="shared" si="15"/>
        <v>-0.28838694957791466</v>
      </c>
      <c r="K16" s="11">
        <f t="shared" si="16"/>
        <v>0.71161305042208534</v>
      </c>
      <c r="L16" s="12">
        <f t="shared" si="17"/>
        <v>-12640</v>
      </c>
      <c r="N16" s="10">
        <f t="shared" si="18"/>
        <v>0.32261008441706596</v>
      </c>
      <c r="O16" s="13">
        <f t="shared" si="19"/>
        <v>0.67738991558293404</v>
      </c>
      <c r="P16" s="12">
        <f t="shared" si="20"/>
        <v>-14140</v>
      </c>
      <c r="R16" s="24">
        <f t="shared" si="21"/>
        <v>-267800</v>
      </c>
      <c r="S16" s="14">
        <f t="shared" si="22"/>
        <v>-0.30549851699749031</v>
      </c>
      <c r="V16" s="11"/>
      <c r="W16" s="12">
        <f t="shared" si="23"/>
        <v>28422.691142209474</v>
      </c>
      <c r="X16" s="12">
        <f t="shared" si="24"/>
        <v>-4.2684703866302645E-2</v>
      </c>
      <c r="Z16" s="20">
        <f t="shared" si="25"/>
        <v>-280878.99301072047</v>
      </c>
      <c r="AA16" s="10">
        <f t="shared" si="26"/>
        <v>-4.6564511181586575E-2</v>
      </c>
      <c r="AB16" s="10"/>
      <c r="AC16" s="11">
        <f t="shared" si="27"/>
        <v>-4.6564511181586575E-2</v>
      </c>
      <c r="AE16" s="16">
        <f t="shared" si="28"/>
        <v>4.8092337287592178E-2</v>
      </c>
      <c r="AF16" s="16">
        <f t="shared" si="29"/>
        <v>2.4613280447837171E-3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2.5000000000000001E-2</v>
      </c>
      <c r="E17" s="18">
        <v>45430</v>
      </c>
      <c r="F17" s="18">
        <v>32790</v>
      </c>
      <c r="G17" s="18">
        <v>45430</v>
      </c>
      <c r="H17" s="18">
        <v>31290</v>
      </c>
      <c r="I17">
        <f>Inputs!$B$1-'cpi_2.5'!A17</f>
        <v>23</v>
      </c>
      <c r="J17" s="10">
        <f t="shared" si="15"/>
        <v>-0.27823024433193927</v>
      </c>
      <c r="K17" s="11">
        <f t="shared" si="16"/>
        <v>0.72176975566806079</v>
      </c>
      <c r="L17" s="12">
        <f t="shared" si="17"/>
        <v>-12640</v>
      </c>
      <c r="N17" s="10">
        <f t="shared" si="18"/>
        <v>0.31124807395993837</v>
      </c>
      <c r="O17" s="13">
        <f t="shared" si="19"/>
        <v>0.68875192604006163</v>
      </c>
      <c r="P17" s="12">
        <f t="shared" si="20"/>
        <v>-14140</v>
      </c>
      <c r="R17" s="24">
        <f t="shared" si="21"/>
        <v>-267800</v>
      </c>
      <c r="S17" s="14">
        <f t="shared" si="22"/>
        <v>-0.29473915914593879</v>
      </c>
      <c r="V17" s="11"/>
      <c r="W17" s="12">
        <f t="shared" si="23"/>
        <v>29880.732367843819</v>
      </c>
      <c r="X17" s="12">
        <f t="shared" si="24"/>
        <v>-4.5038914418542061E-2</v>
      </c>
      <c r="Z17" s="20">
        <f t="shared" si="25"/>
        <v>-282319.40304012585</v>
      </c>
      <c r="AA17" s="10">
        <f t="shared" si="26"/>
        <v>-5.1428994549348128E-2</v>
      </c>
      <c r="AB17" s="10"/>
      <c r="AC17" s="11">
        <f t="shared" si="27"/>
        <v>-5.1428994549348128E-2</v>
      </c>
      <c r="AE17" s="16">
        <f t="shared" si="28"/>
        <v>4.5745654162854532E-2</v>
      </c>
      <c r="AF17" s="16">
        <f t="shared" si="29"/>
        <v>2.3385130667846754E-3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2.5000000000000001E-2</v>
      </c>
      <c r="E18" s="18">
        <v>47030</v>
      </c>
      <c r="F18" s="18">
        <v>34390</v>
      </c>
      <c r="G18" s="18">
        <v>47030</v>
      </c>
      <c r="H18" s="18">
        <v>32890</v>
      </c>
      <c r="I18">
        <f>Inputs!$B$1-'cpi_2.5'!A18</f>
        <v>23</v>
      </c>
      <c r="J18" s="10">
        <f t="shared" si="15"/>
        <v>-0.26876461832872633</v>
      </c>
      <c r="K18" s="11">
        <f t="shared" si="16"/>
        <v>0.73123538167127367</v>
      </c>
      <c r="L18" s="12">
        <f t="shared" si="17"/>
        <v>-12640</v>
      </c>
      <c r="N18" s="10">
        <f t="shared" si="18"/>
        <v>0.30065915373166063</v>
      </c>
      <c r="O18" s="13">
        <f t="shared" si="19"/>
        <v>0.69934084626833937</v>
      </c>
      <c r="P18" s="12">
        <f t="shared" si="20"/>
        <v>-14140</v>
      </c>
      <c r="R18" s="24">
        <f t="shared" si="21"/>
        <v>-267800</v>
      </c>
      <c r="S18" s="14">
        <f t="shared" si="22"/>
        <v>-0.28471188603019348</v>
      </c>
      <c r="V18" s="11"/>
      <c r="W18" s="12">
        <f t="shared" si="23"/>
        <v>31338.773593478163</v>
      </c>
      <c r="X18" s="12">
        <f t="shared" si="24"/>
        <v>-4.7164074384975281E-2</v>
      </c>
      <c r="Z18" s="20">
        <f t="shared" si="25"/>
        <v>-283759.81306953111</v>
      </c>
      <c r="AA18" s="10">
        <f t="shared" si="26"/>
        <v>-5.6244092131609906E-2</v>
      </c>
      <c r="AB18" s="10"/>
      <c r="AC18" s="11">
        <f t="shared" si="27"/>
        <v>-5.6244092131609906E-2</v>
      </c>
      <c r="AE18" s="16">
        <f t="shared" si="28"/>
        <v>4.3617330619366096E-2</v>
      </c>
      <c r="AF18" s="16">
        <f t="shared" si="29"/>
        <v>2.2273739252162139E-3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2.5000000000000001E-2</v>
      </c>
      <c r="E19" s="18">
        <v>48630</v>
      </c>
      <c r="F19" s="18">
        <v>35990</v>
      </c>
      <c r="G19" s="18">
        <v>48630</v>
      </c>
      <c r="H19" s="18">
        <v>34490</v>
      </c>
      <c r="I19">
        <f>Inputs!$B$1-'cpi_2.5'!A19</f>
        <v>23</v>
      </c>
      <c r="J19" s="10">
        <f t="shared" si="15"/>
        <v>-0.2599218589348139</v>
      </c>
      <c r="K19" s="11">
        <f t="shared" si="16"/>
        <v>0.7400781410651861</v>
      </c>
      <c r="L19" s="12">
        <f t="shared" si="17"/>
        <v>-12640</v>
      </c>
      <c r="N19" s="10">
        <f t="shared" si="18"/>
        <v>0.29076701624511619</v>
      </c>
      <c r="O19" s="13">
        <f t="shared" si="19"/>
        <v>0.70923298375488386</v>
      </c>
      <c r="P19" s="12">
        <f t="shared" si="20"/>
        <v>-14140</v>
      </c>
      <c r="R19" s="24">
        <f t="shared" si="21"/>
        <v>-267800</v>
      </c>
      <c r="S19" s="14">
        <f t="shared" si="22"/>
        <v>-0.27534443758996502</v>
      </c>
      <c r="V19" s="11"/>
      <c r="W19" s="12">
        <f t="shared" si="23"/>
        <v>32796.814819112507</v>
      </c>
      <c r="X19" s="12">
        <f t="shared" si="24"/>
        <v>-4.9092060912945566E-2</v>
      </c>
      <c r="Z19" s="20">
        <f t="shared" si="25"/>
        <v>-285200.22309893661</v>
      </c>
      <c r="AA19" s="10">
        <f t="shared" si="26"/>
        <v>-6.101055220037619E-2</v>
      </c>
      <c r="AB19" s="10"/>
      <c r="AC19" s="11">
        <f t="shared" si="27"/>
        <v>-6.101055220037619E-2</v>
      </c>
      <c r="AE19" s="16">
        <f t="shared" si="28"/>
        <v>4.1678243956654627E-2</v>
      </c>
      <c r="AF19" s="16">
        <f t="shared" si="29"/>
        <v>2.1263209271116246E-3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2.5000000000000001E-2</v>
      </c>
      <c r="E20" s="18">
        <v>50230</v>
      </c>
      <c r="F20" s="18">
        <v>37590</v>
      </c>
      <c r="G20" s="18">
        <v>50230</v>
      </c>
      <c r="H20" s="18">
        <v>36090</v>
      </c>
      <c r="I20">
        <f>Inputs!$B$1-'cpi_2.5'!A20</f>
        <v>23</v>
      </c>
      <c r="J20" s="10">
        <f t="shared" si="15"/>
        <v>-0.251642444754131</v>
      </c>
      <c r="K20" s="11">
        <f t="shared" si="16"/>
        <v>0.748357555245869</v>
      </c>
      <c r="L20" s="12">
        <f t="shared" si="17"/>
        <v>-12640</v>
      </c>
      <c r="N20" s="10">
        <f t="shared" si="18"/>
        <v>0.28150507664742186</v>
      </c>
      <c r="O20" s="13">
        <f t="shared" si="19"/>
        <v>0.71849492335257814</v>
      </c>
      <c r="P20" s="12">
        <f t="shared" si="20"/>
        <v>-14140</v>
      </c>
      <c r="R20" s="24">
        <f t="shared" si="21"/>
        <v>-267800</v>
      </c>
      <c r="S20" s="14">
        <f t="shared" si="22"/>
        <v>-0.26657376070077643</v>
      </c>
      <c r="V20" s="11"/>
      <c r="W20" s="12">
        <f t="shared" si="23"/>
        <v>34254.856044746848</v>
      </c>
      <c r="X20" s="12">
        <f t="shared" si="24"/>
        <v>-5.0849098233670044E-2</v>
      </c>
      <c r="Z20" s="20">
        <f t="shared" si="25"/>
        <v>-286640.63312834199</v>
      </c>
      <c r="AA20" s="10">
        <f t="shared" si="26"/>
        <v>-6.5729107986955151E-2</v>
      </c>
      <c r="AB20" s="10"/>
      <c r="AC20" s="11">
        <f t="shared" si="27"/>
        <v>-6.5729107986955151E-2</v>
      </c>
      <c r="AE20" s="16">
        <f t="shared" si="28"/>
        <v>3.9904229848363927E-2</v>
      </c>
      <c r="AF20" s="16">
        <f t="shared" si="29"/>
        <v>2.0340404762942965E-3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2.5000000000000001E-2</v>
      </c>
      <c r="E21" s="18">
        <v>51830</v>
      </c>
      <c r="F21" s="18">
        <v>39190</v>
      </c>
      <c r="G21" s="18">
        <v>51830</v>
      </c>
      <c r="H21" s="18">
        <v>37690</v>
      </c>
      <c r="I21">
        <f>Inputs!$B$1-'cpi_2.5'!A21</f>
        <v>23</v>
      </c>
      <c r="J21" s="10">
        <f t="shared" si="15"/>
        <v>-0.24387420412888289</v>
      </c>
      <c r="K21" s="11">
        <f t="shared" si="16"/>
        <v>0.75612579587111717</v>
      </c>
      <c r="L21" s="12">
        <f t="shared" si="17"/>
        <v>-12640</v>
      </c>
      <c r="N21" s="10">
        <f t="shared" si="18"/>
        <v>0.27281497202392435</v>
      </c>
      <c r="O21" s="13">
        <f t="shared" si="19"/>
        <v>0.72718502797607565</v>
      </c>
      <c r="P21" s="12">
        <f t="shared" si="20"/>
        <v>-14140</v>
      </c>
      <c r="R21" s="24">
        <f t="shared" si="21"/>
        <v>-267800</v>
      </c>
      <c r="S21" s="14">
        <f t="shared" si="22"/>
        <v>-0.25834458807640365</v>
      </c>
      <c r="V21" s="11"/>
      <c r="W21" s="12">
        <f t="shared" si="23"/>
        <v>35712.897270381189</v>
      </c>
      <c r="X21" s="12">
        <f t="shared" si="24"/>
        <v>-5.2456957538307543E-2</v>
      </c>
      <c r="Z21" s="20">
        <f t="shared" si="25"/>
        <v>-288081.04315774725</v>
      </c>
      <c r="AA21" s="10">
        <f t="shared" si="26"/>
        <v>-7.0400478057980956E-2</v>
      </c>
      <c r="AB21" s="10"/>
      <c r="AC21" s="11">
        <f t="shared" si="27"/>
        <v>-7.0400478057980956E-2</v>
      </c>
      <c r="AE21" s="16">
        <f t="shared" si="28"/>
        <v>3.8275070170961982E-2</v>
      </c>
      <c r="AF21" s="16">
        <f t="shared" si="29"/>
        <v>1.9494376200042129E-3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2.5000000000000001E-2</v>
      </c>
      <c r="E22" s="18">
        <v>53430</v>
      </c>
      <c r="F22" s="18">
        <v>40790</v>
      </c>
      <c r="G22" s="18">
        <v>53430</v>
      </c>
      <c r="H22" s="18">
        <v>39290</v>
      </c>
      <c r="I22">
        <f>Inputs!$B$1-'cpi_2.5'!A22</f>
        <v>23</v>
      </c>
      <c r="J22" s="10">
        <f t="shared" si="15"/>
        <v>-0.23657121467340445</v>
      </c>
      <c r="K22" s="11">
        <f t="shared" si="16"/>
        <v>0.76342878532659553</v>
      </c>
      <c r="L22" s="12">
        <f t="shared" si="17"/>
        <v>-12640</v>
      </c>
      <c r="N22" s="10">
        <f t="shared" si="18"/>
        <v>0.26464533033876098</v>
      </c>
      <c r="O22" s="13">
        <f t="shared" si="19"/>
        <v>0.73535466966123897</v>
      </c>
      <c r="P22" s="12">
        <f t="shared" si="20"/>
        <v>-14140</v>
      </c>
      <c r="R22" s="24">
        <f t="shared" si="21"/>
        <v>-267800</v>
      </c>
      <c r="S22" s="14">
        <f t="shared" si="22"/>
        <v>-0.25060827250608275</v>
      </c>
      <c r="V22" s="11"/>
      <c r="W22" s="12">
        <f t="shared" si="23"/>
        <v>37170.938496015537</v>
      </c>
      <c r="X22" s="12">
        <f t="shared" si="24"/>
        <v>-5.3933863679930347E-2</v>
      </c>
      <c r="Z22" s="20">
        <f t="shared" si="25"/>
        <v>-289521.45318715263</v>
      </c>
      <c r="AA22" s="10">
        <f t="shared" si="26"/>
        <v>-7.50253666802074E-2</v>
      </c>
      <c r="AB22" s="10"/>
      <c r="AC22" s="11">
        <f t="shared" si="27"/>
        <v>-7.50253666802074E-2</v>
      </c>
      <c r="AE22" s="16">
        <f t="shared" si="28"/>
        <v>3.6773719048786464E-2</v>
      </c>
      <c r="AF22" s="16">
        <f t="shared" si="29"/>
        <v>1.8715923705745485E-3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2.5000000000000001E-2</v>
      </c>
      <c r="E23" s="18">
        <v>55030</v>
      </c>
      <c r="F23" s="18">
        <v>42390</v>
      </c>
      <c r="G23" s="18">
        <v>55030</v>
      </c>
      <c r="H23" s="18">
        <v>40890</v>
      </c>
      <c r="I23">
        <f>Inputs!$B$1-'cpi_2.5'!A23</f>
        <v>23</v>
      </c>
      <c r="J23" s="10">
        <f t="shared" si="15"/>
        <v>-0.2296928947846629</v>
      </c>
      <c r="K23" s="11">
        <f t="shared" si="16"/>
        <v>0.77030710521533707</v>
      </c>
      <c r="L23" s="12">
        <f t="shared" si="17"/>
        <v>-12640</v>
      </c>
      <c r="N23" s="10">
        <f t="shared" si="18"/>
        <v>0.25695075413410867</v>
      </c>
      <c r="O23" s="13">
        <f t="shared" si="19"/>
        <v>0.74304924586589138</v>
      </c>
      <c r="P23" s="12">
        <f t="shared" si="20"/>
        <v>-14140</v>
      </c>
      <c r="R23" s="24">
        <f t="shared" si="21"/>
        <v>-267800</v>
      </c>
      <c r="S23" s="14">
        <f t="shared" si="22"/>
        <v>-0.2433218244593858</v>
      </c>
      <c r="V23" s="11"/>
      <c r="W23" s="12">
        <f t="shared" si="23"/>
        <v>38628.979721649877</v>
      </c>
      <c r="X23" s="12">
        <f t="shared" si="24"/>
        <v>-5.5295189003426823E-2</v>
      </c>
      <c r="Z23" s="20">
        <f t="shared" si="25"/>
        <v>-290961.86321655789</v>
      </c>
      <c r="AA23" s="10">
        <f t="shared" si="26"/>
        <v>-7.9604464174464387E-2</v>
      </c>
      <c r="AB23" s="10"/>
      <c r="AC23" s="11">
        <f t="shared" si="27"/>
        <v>-7.9604464174464387E-2</v>
      </c>
      <c r="AE23" s="16">
        <f t="shared" si="28"/>
        <v>3.5385704175513094E-2</v>
      </c>
      <c r="AF23" s="16">
        <f t="shared" si="29"/>
        <v>1.7997260966490236E-3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2.5000000000000001E-2</v>
      </c>
      <c r="E24" s="18">
        <v>56630</v>
      </c>
      <c r="F24" s="18">
        <v>43990</v>
      </c>
      <c r="G24" s="18">
        <v>56630</v>
      </c>
      <c r="H24" s="18">
        <v>42490</v>
      </c>
      <c r="I24">
        <f>Inputs!$B$1-'cpi_2.5'!A24</f>
        <v>23</v>
      </c>
      <c r="J24" s="10">
        <f t="shared" si="15"/>
        <v>-0.22320324916122197</v>
      </c>
      <c r="K24" s="11">
        <f t="shared" si="16"/>
        <v>0.77679675083877808</v>
      </c>
      <c r="L24" s="12">
        <f t="shared" si="17"/>
        <v>-12640</v>
      </c>
      <c r="N24" s="10">
        <f t="shared" si="18"/>
        <v>0.24969097651421507</v>
      </c>
      <c r="O24" s="13">
        <f t="shared" si="19"/>
        <v>0.75030902348578488</v>
      </c>
      <c r="P24" s="12">
        <f t="shared" si="20"/>
        <v>-14140</v>
      </c>
      <c r="R24" s="24">
        <f t="shared" si="21"/>
        <v>-267800</v>
      </c>
      <c r="S24" s="14">
        <f t="shared" si="22"/>
        <v>-0.23644711283771852</v>
      </c>
      <c r="V24" s="11"/>
      <c r="W24" s="12">
        <f t="shared" si="23"/>
        <v>40087.020947284218</v>
      </c>
      <c r="X24" s="12">
        <f t="shared" si="24"/>
        <v>-5.6553990414586537E-2</v>
      </c>
      <c r="Z24" s="20">
        <f t="shared" si="25"/>
        <v>-292402.27324596327</v>
      </c>
      <c r="AA24" s="10">
        <f t="shared" si="26"/>
        <v>-8.4138447259157589E-2</v>
      </c>
      <c r="AB24" s="10"/>
      <c r="AC24" s="11">
        <f t="shared" si="27"/>
        <v>-8.4138447259157589E-2</v>
      </c>
      <c r="AE24" s="16">
        <f t="shared" si="28"/>
        <v>3.4098658786087747E-2</v>
      </c>
      <c r="AF24" s="16">
        <f t="shared" si="29"/>
        <v>1.7331753755684964E-3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2.5000000000000001E-2</v>
      </c>
      <c r="E25" s="18">
        <v>58230</v>
      </c>
      <c r="F25" s="18">
        <v>45590</v>
      </c>
      <c r="G25" s="18">
        <v>58230</v>
      </c>
      <c r="H25" s="18">
        <v>44090</v>
      </c>
      <c r="I25">
        <f>Inputs!$B$1-'cpi_2.5'!A25</f>
        <v>23</v>
      </c>
      <c r="J25" s="10">
        <f t="shared" si="15"/>
        <v>-0.21707023870856948</v>
      </c>
      <c r="K25" s="11">
        <f t="shared" si="16"/>
        <v>0.78292976129143055</v>
      </c>
      <c r="L25" s="12">
        <f t="shared" si="17"/>
        <v>-12640</v>
      </c>
      <c r="N25" s="10">
        <f t="shared" si="18"/>
        <v>0.24283015627683324</v>
      </c>
      <c r="O25" s="13">
        <f t="shared" si="19"/>
        <v>0.75716984372316676</v>
      </c>
      <c r="P25" s="12">
        <f t="shared" si="20"/>
        <v>-14140</v>
      </c>
      <c r="R25" s="24">
        <f t="shared" si="21"/>
        <v>-267800</v>
      </c>
      <c r="S25" s="14">
        <f t="shared" si="22"/>
        <v>-0.22995019749270135</v>
      </c>
      <c r="V25" s="11"/>
      <c r="W25" s="12">
        <f t="shared" si="23"/>
        <v>41545.062172918566</v>
      </c>
      <c r="X25" s="12">
        <f t="shared" si="24"/>
        <v>-5.77214295096719E-2</v>
      </c>
      <c r="Z25" s="20">
        <f t="shared" si="25"/>
        <v>-293842.68327536865</v>
      </c>
      <c r="AA25" s="10">
        <f t="shared" si="26"/>
        <v>-8.8627979383659794E-2</v>
      </c>
      <c r="AB25" s="10"/>
      <c r="AC25" s="11">
        <f t="shared" si="27"/>
        <v>-8.8627979383659794E-2</v>
      </c>
      <c r="AE25" s="16">
        <f t="shared" si="28"/>
        <v>3.2901952182496162E-2</v>
      </c>
      <c r="AF25" s="16">
        <f t="shared" si="29"/>
        <v>1.6713714432553539E-3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2.5000000000000001E-2</v>
      </c>
      <c r="E26" s="18">
        <v>59830</v>
      </c>
      <c r="F26" s="18">
        <v>47190</v>
      </c>
      <c r="G26" s="18">
        <v>59830</v>
      </c>
      <c r="H26" s="18">
        <v>45690</v>
      </c>
      <c r="I26">
        <f>Inputs!$B$1-'cpi_2.5'!A26</f>
        <v>23</v>
      </c>
      <c r="J26" s="10">
        <f t="shared" si="15"/>
        <v>-0.21126525154604714</v>
      </c>
      <c r="K26" s="11">
        <f t="shared" si="16"/>
        <v>0.78873474845395286</v>
      </c>
      <c r="L26" s="12">
        <f t="shared" si="17"/>
        <v>-12640</v>
      </c>
      <c r="N26" s="10">
        <f t="shared" si="18"/>
        <v>0.23633628614407487</v>
      </c>
      <c r="O26" s="13">
        <f t="shared" si="19"/>
        <v>0.76366371385592513</v>
      </c>
      <c r="P26" s="12">
        <f t="shared" si="20"/>
        <v>-14140</v>
      </c>
      <c r="R26" s="24">
        <f t="shared" si="21"/>
        <v>-267800</v>
      </c>
      <c r="S26" s="14">
        <f t="shared" si="22"/>
        <v>-0.223800768845061</v>
      </c>
      <c r="V26" s="11"/>
      <c r="W26" s="12">
        <f t="shared" si="23"/>
        <v>43003.103398552907</v>
      </c>
      <c r="X26" s="12">
        <f t="shared" si="24"/>
        <v>-5.8807104430884077E-2</v>
      </c>
      <c r="Z26" s="20">
        <f t="shared" si="25"/>
        <v>-295283.09330477403</v>
      </c>
      <c r="AA26" s="10">
        <f t="shared" si="26"/>
        <v>-9.3073711051948296E-2</v>
      </c>
      <c r="AB26" s="10"/>
      <c r="AC26" s="11">
        <f t="shared" si="27"/>
        <v>-9.3073711051948296E-2</v>
      </c>
      <c r="AE26" s="16">
        <f t="shared" si="28"/>
        <v>3.1786395422759059E-2</v>
      </c>
      <c r="AF26" s="16">
        <f t="shared" si="29"/>
        <v>1.6138238916520997E-3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2.5000000000000001E-2</v>
      </c>
      <c r="E27" s="18">
        <v>61430</v>
      </c>
      <c r="F27" s="18">
        <v>48790</v>
      </c>
      <c r="G27" s="18">
        <v>61430</v>
      </c>
      <c r="H27" s="18">
        <v>47290</v>
      </c>
      <c r="I27">
        <f>Inputs!$B$1-'cpi_2.5'!A27</f>
        <v>23</v>
      </c>
      <c r="J27" s="10">
        <f t="shared" si="15"/>
        <v>-0.20576265668240273</v>
      </c>
      <c r="K27" s="11">
        <f t="shared" si="16"/>
        <v>0.79423734331759721</v>
      </c>
      <c r="L27" s="12">
        <f t="shared" si="17"/>
        <v>-12640</v>
      </c>
      <c r="N27" s="10">
        <f t="shared" si="18"/>
        <v>0.23018069347224482</v>
      </c>
      <c r="O27" s="13">
        <f t="shared" si="19"/>
        <v>0.76981930652775521</v>
      </c>
      <c r="P27" s="12">
        <f t="shared" si="20"/>
        <v>-14140</v>
      </c>
      <c r="R27" s="24">
        <f t="shared" si="21"/>
        <v>-267800</v>
      </c>
      <c r="S27" s="14">
        <f t="shared" si="22"/>
        <v>-0.21797167507732379</v>
      </c>
      <c r="V27" s="11"/>
      <c r="W27" s="12">
        <f t="shared" si="23"/>
        <v>44461.144624187247</v>
      </c>
      <c r="X27" s="12">
        <f t="shared" si="24"/>
        <v>-5.9819314354255713E-2</v>
      </c>
      <c r="Z27" s="20">
        <f t="shared" si="25"/>
        <v>-296723.50333417929</v>
      </c>
      <c r="AA27" s="10">
        <f t="shared" si="26"/>
        <v>-9.7476280136813878E-2</v>
      </c>
      <c r="AB27" s="10"/>
      <c r="AC27" s="11">
        <f t="shared" si="27"/>
        <v>-9.7476280136813878E-2</v>
      </c>
      <c r="AE27" s="16">
        <f t="shared" si="28"/>
        <v>3.0744004919040786E-2</v>
      </c>
      <c r="AF27" s="16">
        <f t="shared" si="29"/>
        <v>1.5601076234829092E-3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2.5000000000000001E-2</v>
      </c>
      <c r="E28" s="18">
        <v>63030</v>
      </c>
      <c r="F28" s="18">
        <v>50390</v>
      </c>
      <c r="G28" s="18">
        <v>63030</v>
      </c>
      <c r="H28" s="18">
        <v>48890</v>
      </c>
      <c r="I28">
        <f>Inputs!$B$1-'cpi_2.5'!A28</f>
        <v>23</v>
      </c>
      <c r="J28" s="10">
        <f t="shared" si="15"/>
        <v>-0.20053942567031571</v>
      </c>
      <c r="K28" s="11">
        <f t="shared" si="16"/>
        <v>0.79946057432968431</v>
      </c>
      <c r="L28" s="12">
        <f t="shared" si="17"/>
        <v>-12640</v>
      </c>
      <c r="N28" s="10">
        <f t="shared" si="18"/>
        <v>0.22433761700777408</v>
      </c>
      <c r="O28" s="13">
        <f t="shared" si="19"/>
        <v>0.7756623829922259</v>
      </c>
      <c r="P28" s="12">
        <f t="shared" si="20"/>
        <v>-14140</v>
      </c>
      <c r="R28" s="24">
        <f t="shared" si="21"/>
        <v>-267800</v>
      </c>
      <c r="S28" s="14">
        <f t="shared" si="22"/>
        <v>-0.21243852133904489</v>
      </c>
      <c r="V28" s="11"/>
      <c r="W28" s="12">
        <f t="shared" si="23"/>
        <v>45919.185849821595</v>
      </c>
      <c r="X28" s="12">
        <f t="shared" si="24"/>
        <v>-6.076527204292094E-2</v>
      </c>
      <c r="Z28" s="20">
        <f t="shared" si="25"/>
        <v>-298163.91336358467</v>
      </c>
      <c r="AA28" s="10">
        <f t="shared" si="26"/>
        <v>-0.10183631218496433</v>
      </c>
      <c r="AB28" s="10"/>
      <c r="AC28" s="11">
        <f t="shared" si="27"/>
        <v>-0.10183631218496433</v>
      </c>
      <c r="AE28" s="16">
        <f t="shared" si="28"/>
        <v>2.9767811073625718E-2</v>
      </c>
      <c r="AF28" s="16">
        <f t="shared" si="29"/>
        <v>1.509852329454775E-3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2.5000000000000001E-2</v>
      </c>
      <c r="E29" s="18">
        <v>64630</v>
      </c>
      <c r="F29" s="18">
        <v>51990</v>
      </c>
      <c r="G29" s="18">
        <v>64630</v>
      </c>
      <c r="H29" s="18">
        <v>50490</v>
      </c>
      <c r="I29">
        <f>Inputs!$B$1-'cpi_2.5'!A29</f>
        <v>23</v>
      </c>
      <c r="J29" s="10">
        <f t="shared" si="15"/>
        <v>-0.19557481045953892</v>
      </c>
      <c r="K29" s="11">
        <f t="shared" si="16"/>
        <v>0.80442518954046105</v>
      </c>
      <c r="L29" s="12">
        <f t="shared" si="17"/>
        <v>-12640</v>
      </c>
      <c r="N29" s="10">
        <f t="shared" si="18"/>
        <v>0.21878384651090824</v>
      </c>
      <c r="O29" s="13">
        <f t="shared" si="19"/>
        <v>0.78121615348909179</v>
      </c>
      <c r="P29" s="12">
        <f t="shared" si="20"/>
        <v>-14140</v>
      </c>
      <c r="R29" s="24">
        <f t="shared" si="21"/>
        <v>-267800</v>
      </c>
      <c r="S29" s="14">
        <f t="shared" si="22"/>
        <v>-0.20717932848522358</v>
      </c>
      <c r="V29" s="11"/>
      <c r="W29" s="12">
        <f t="shared" si="23"/>
        <v>47377.227075455936</v>
      </c>
      <c r="X29" s="12">
        <f t="shared" si="24"/>
        <v>-6.1651275986216364E-2</v>
      </c>
      <c r="Z29" s="20">
        <f t="shared" si="25"/>
        <v>-299604.32339299005</v>
      </c>
      <c r="AA29" s="10">
        <f t="shared" si="26"/>
        <v>-0.10615442071332333</v>
      </c>
      <c r="AB29" s="10"/>
      <c r="AC29" s="11">
        <f t="shared" si="27"/>
        <v>-0.10615442071332333</v>
      </c>
      <c r="AE29" s="16">
        <f t="shared" si="28"/>
        <v>2.8851702250432775E-2</v>
      </c>
      <c r="AF29" s="16">
        <f t="shared" si="29"/>
        <v>1.4627339365923531E-3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2.5000000000000001E-2</v>
      </c>
      <c r="E30" s="18">
        <v>66230</v>
      </c>
      <c r="F30" s="18">
        <v>53590</v>
      </c>
      <c r="G30" s="18">
        <v>66230</v>
      </c>
      <c r="H30" s="18">
        <v>52090</v>
      </c>
      <c r="I30">
        <f>Inputs!$B$1-'cpi_2.5'!A30</f>
        <v>23</v>
      </c>
      <c r="J30" s="10">
        <f t="shared" si="15"/>
        <v>-0.19085006794504</v>
      </c>
      <c r="K30" s="11">
        <f t="shared" si="16"/>
        <v>0.80914993205496</v>
      </c>
      <c r="L30" s="12">
        <f t="shared" si="17"/>
        <v>-12640</v>
      </c>
      <c r="N30" s="10">
        <f t="shared" si="18"/>
        <v>0.21349841461573305</v>
      </c>
      <c r="O30" s="13">
        <f t="shared" si="19"/>
        <v>0.78650158538426695</v>
      </c>
      <c r="P30" s="12">
        <f t="shared" si="20"/>
        <v>-14140</v>
      </c>
      <c r="R30" s="24">
        <f t="shared" si="21"/>
        <v>-267800</v>
      </c>
      <c r="S30" s="14">
        <f t="shared" si="22"/>
        <v>-0.20217424128038652</v>
      </c>
      <c r="V30" s="11"/>
      <c r="W30" s="12">
        <f t="shared" si="23"/>
        <v>48835.268301090277</v>
      </c>
      <c r="X30" s="12">
        <f t="shared" si="24"/>
        <v>-6.248285081416248E-2</v>
      </c>
      <c r="Z30" s="20">
        <f t="shared" si="25"/>
        <v>-301044.73342239542</v>
      </c>
      <c r="AA30" s="10">
        <f t="shared" si="26"/>
        <v>-0.11043120749682668</v>
      </c>
      <c r="AB30" s="10"/>
      <c r="AC30" s="11">
        <f t="shared" si="27"/>
        <v>-0.11043120749682668</v>
      </c>
      <c r="AE30" s="16">
        <f t="shared" si="28"/>
        <v>2.7990296697144989E-2</v>
      </c>
      <c r="AF30" s="16">
        <f t="shared" si="29"/>
        <v>1.4184676099466831E-3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2.5000000000000001E-2</v>
      </c>
      <c r="E31" s="18">
        <v>67830</v>
      </c>
      <c r="F31" s="18">
        <v>55190</v>
      </c>
      <c r="G31" s="18">
        <v>67830</v>
      </c>
      <c r="H31" s="18">
        <v>53690</v>
      </c>
      <c r="I31">
        <f>Inputs!$B$1-'cpi_2.5'!A31</f>
        <v>23</v>
      </c>
      <c r="J31" s="10">
        <f t="shared" si="15"/>
        <v>-0.18634822349992627</v>
      </c>
      <c r="K31" s="11">
        <f t="shared" si="16"/>
        <v>0.8136517765000737</v>
      </c>
      <c r="L31" s="12">
        <f t="shared" si="17"/>
        <v>-12640</v>
      </c>
      <c r="N31" s="10">
        <f t="shared" si="18"/>
        <v>0.20846233230134159</v>
      </c>
      <c r="O31" s="13">
        <f t="shared" si="19"/>
        <v>0.79153766769865841</v>
      </c>
      <c r="P31" s="12">
        <f t="shared" si="20"/>
        <v>-14140</v>
      </c>
      <c r="R31" s="24">
        <f t="shared" si="21"/>
        <v>-267800</v>
      </c>
      <c r="S31" s="14">
        <f t="shared" si="22"/>
        <v>-0.19740527790063395</v>
      </c>
      <c r="V31" s="11"/>
      <c r="W31" s="12">
        <f t="shared" si="23"/>
        <v>50293.309526724624</v>
      </c>
      <c r="X31" s="12">
        <f t="shared" si="24"/>
        <v>-6.3264862605240738E-2</v>
      </c>
      <c r="Z31" s="20">
        <f t="shared" si="25"/>
        <v>-302485.1434518008</v>
      </c>
      <c r="AA31" s="10">
        <f t="shared" si="26"/>
        <v>-0.11466726284799396</v>
      </c>
      <c r="AB31" s="10"/>
      <c r="AC31" s="11">
        <f t="shared" si="27"/>
        <v>-0.11466726284799396</v>
      </c>
      <c r="AE31" s="16">
        <f t="shared" si="28"/>
        <v>2.7178836745787281E-2</v>
      </c>
      <c r="AF31" s="16">
        <f t="shared" si="29"/>
        <v>1.3768019881421623E-3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2.5000000000000001E-2</v>
      </c>
      <c r="E32" s="18">
        <v>84630</v>
      </c>
      <c r="F32" s="18">
        <v>71990</v>
      </c>
      <c r="G32" s="18">
        <v>84630</v>
      </c>
      <c r="H32" s="18">
        <v>70490</v>
      </c>
      <c r="I32">
        <f>Inputs!$B$1-'cpi_2.5'!A32</f>
        <v>23</v>
      </c>
      <c r="J32" s="10">
        <f t="shared" si="15"/>
        <v>-0.14935602032376227</v>
      </c>
      <c r="K32" s="11">
        <f t="shared" si="16"/>
        <v>0.85064397967623773</v>
      </c>
      <c r="L32" s="12">
        <f t="shared" si="17"/>
        <v>-12640</v>
      </c>
      <c r="N32" s="10">
        <f t="shared" si="18"/>
        <v>0.16708023159636062</v>
      </c>
      <c r="O32" s="13">
        <f t="shared" si="19"/>
        <v>0.83291976840363935</v>
      </c>
      <c r="P32" s="12">
        <f t="shared" si="20"/>
        <v>-14140</v>
      </c>
      <c r="R32" s="24">
        <f t="shared" si="21"/>
        <v>-267800</v>
      </c>
      <c r="S32" s="14">
        <f t="shared" si="22"/>
        <v>-0.15821812596006143</v>
      </c>
      <c r="V32" s="11"/>
      <c r="W32" s="12">
        <f t="shared" si="23"/>
        <v>65602.742395885231</v>
      </c>
      <c r="X32" s="12">
        <f t="shared" si="24"/>
        <v>-6.9332637311884937E-2</v>
      </c>
      <c r="Z32" s="20">
        <f t="shared" si="25"/>
        <v>-317609.44876055676</v>
      </c>
      <c r="AA32" s="10">
        <f t="shared" si="26"/>
        <v>-0.1568260924066768</v>
      </c>
      <c r="AB32" s="10"/>
      <c r="AC32" s="11">
        <f t="shared" si="27"/>
        <v>-0.1568260924066768</v>
      </c>
      <c r="AE32" s="16">
        <f t="shared" si="28"/>
        <v>2.0836227253785249E-2</v>
      </c>
      <c r="AF32" s="16">
        <f t="shared" si="29"/>
        <v>1.0522642160977203E-3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2.5000000000000001E-2</v>
      </c>
      <c r="E33" s="18">
        <v>1740</v>
      </c>
      <c r="F33" s="18">
        <v>1420</v>
      </c>
      <c r="G33" s="18">
        <v>1740</v>
      </c>
      <c r="H33" s="18">
        <v>1290</v>
      </c>
      <c r="I33">
        <f>Inputs!$B$1-'cpi_2.5'!A33</f>
        <v>28</v>
      </c>
      <c r="J33" s="10">
        <f t="shared" si="15"/>
        <v>-0.18390804597701149</v>
      </c>
      <c r="K33" s="11">
        <f t="shared" si="16"/>
        <v>0.81609195402298851</v>
      </c>
      <c r="L33" s="12">
        <f t="shared" si="17"/>
        <v>-320</v>
      </c>
      <c r="N33" s="10">
        <f t="shared" si="18"/>
        <v>0.25862068965517243</v>
      </c>
      <c r="O33" s="13">
        <f t="shared" si="19"/>
        <v>0.74137931034482762</v>
      </c>
      <c r="P33" s="12">
        <f t="shared" si="20"/>
        <v>-450</v>
      </c>
      <c r="R33" s="24">
        <f t="shared" si="21"/>
        <v>-7700</v>
      </c>
      <c r="S33" s="14">
        <f t="shared" si="22"/>
        <v>-0.22126436781609196</v>
      </c>
      <c r="V33" s="11"/>
      <c r="W33" s="12">
        <f t="shared" si="23"/>
        <v>1294.0115877504795</v>
      </c>
      <c r="X33" s="12">
        <f t="shared" si="24"/>
        <v>3.1097579461081557E-3</v>
      </c>
      <c r="Z33" s="20">
        <f t="shared" si="25"/>
        <v>-7678.3639010972438</v>
      </c>
      <c r="AA33" s="10">
        <f t="shared" si="26"/>
        <v>2.8178006644962983E-3</v>
      </c>
      <c r="AB33" s="10"/>
      <c r="AC33" s="11">
        <f t="shared" si="27"/>
        <v>2.8178006644962983E-3</v>
      </c>
      <c r="AE33" s="16">
        <f t="shared" si="28"/>
        <v>9.154929577464789E-2</v>
      </c>
      <c r="AF33" s="16">
        <f t="shared" si="29"/>
        <v>4.7892275632643866E-3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2.5000000000000001E-2</v>
      </c>
      <c r="E34" s="18">
        <v>5220</v>
      </c>
      <c r="F34" s="18">
        <v>4270</v>
      </c>
      <c r="G34" s="18">
        <v>5220</v>
      </c>
      <c r="H34" s="18">
        <v>3880</v>
      </c>
      <c r="I34">
        <f>Inputs!$B$1-'cpi_2.5'!A34</f>
        <v>28</v>
      </c>
      <c r="J34" s="10">
        <f t="shared" si="15"/>
        <v>-0.18199233716475097</v>
      </c>
      <c r="K34" s="11">
        <f t="shared" si="16"/>
        <v>0.81800766283524906</v>
      </c>
      <c r="L34" s="12">
        <f t="shared" si="17"/>
        <v>-950</v>
      </c>
      <c r="N34" s="10">
        <f t="shared" si="18"/>
        <v>0.25670498084291188</v>
      </c>
      <c r="O34" s="13">
        <f t="shared" si="19"/>
        <v>0.74329501915708818</v>
      </c>
      <c r="P34" s="12">
        <f t="shared" si="20"/>
        <v>-1340</v>
      </c>
      <c r="R34" s="24">
        <f t="shared" si="21"/>
        <v>-22900</v>
      </c>
      <c r="S34" s="14">
        <f t="shared" si="22"/>
        <v>-0.21934865900383141</v>
      </c>
      <c r="V34" s="11"/>
      <c r="W34" s="12">
        <f t="shared" si="23"/>
        <v>3891.1475209116529</v>
      </c>
      <c r="X34" s="12">
        <f t="shared" si="24"/>
        <v>2.873072399910546E-3</v>
      </c>
      <c r="Z34" s="20">
        <f t="shared" si="25"/>
        <v>-22844.094265975524</v>
      </c>
      <c r="AA34" s="10">
        <f t="shared" si="26"/>
        <v>2.4472729526310633E-3</v>
      </c>
      <c r="AB34" s="10"/>
      <c r="AC34" s="11">
        <f t="shared" si="27"/>
        <v>2.4472729526310633E-3</v>
      </c>
      <c r="AE34" s="16">
        <f t="shared" si="28"/>
        <v>9.1334894613583142E-2</v>
      </c>
      <c r="AF34" s="16">
        <f t="shared" si="29"/>
        <v>4.7774850202860764E-3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2.5000000000000001E-2</v>
      </c>
      <c r="E35" s="18">
        <v>8710</v>
      </c>
      <c r="F35" s="18">
        <v>7130</v>
      </c>
      <c r="G35" s="18">
        <v>8710</v>
      </c>
      <c r="H35" s="18">
        <v>6480</v>
      </c>
      <c r="I35">
        <f>Inputs!$B$1-'cpi_2.5'!A35</f>
        <v>28</v>
      </c>
      <c r="J35" s="10">
        <f t="shared" si="15"/>
        <v>-0.18140068886337543</v>
      </c>
      <c r="K35" s="11">
        <f t="shared" si="16"/>
        <v>0.81859931113662454</v>
      </c>
      <c r="L35" s="12">
        <f t="shared" si="17"/>
        <v>-1580</v>
      </c>
      <c r="N35" s="10">
        <f t="shared" si="18"/>
        <v>0.25602755453501724</v>
      </c>
      <c r="O35" s="13">
        <f t="shared" si="19"/>
        <v>0.74397244546498276</v>
      </c>
      <c r="P35" s="12">
        <f t="shared" si="20"/>
        <v>-2230</v>
      </c>
      <c r="R35" s="24">
        <f t="shared" si="21"/>
        <v>-38100</v>
      </c>
      <c r="S35" s="14">
        <f t="shared" si="22"/>
        <v>-0.21871412169919632</v>
      </c>
      <c r="V35" s="11"/>
      <c r="W35" s="12">
        <f t="shared" si="23"/>
        <v>6497.3962117330411</v>
      </c>
      <c r="X35" s="12">
        <f t="shared" si="24"/>
        <v>2.6846005760865939E-3</v>
      </c>
      <c r="Z35" s="20">
        <f t="shared" si="25"/>
        <v>-38018.827193537581</v>
      </c>
      <c r="AA35" s="10">
        <f t="shared" si="26"/>
        <v>2.1350686608296067E-3</v>
      </c>
      <c r="AB35" s="10"/>
      <c r="AC35" s="11">
        <f t="shared" si="27"/>
        <v>2.1350686608296067E-3</v>
      </c>
      <c r="AE35" s="16">
        <f t="shared" si="28"/>
        <v>9.1164095371669002E-2</v>
      </c>
      <c r="AF35" s="16">
        <f t="shared" si="29"/>
        <v>4.7681323954804622E-3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2.5000000000000001E-2</v>
      </c>
      <c r="E36" s="18">
        <v>12210</v>
      </c>
      <c r="F36" s="18">
        <v>9990</v>
      </c>
      <c r="G36" s="18">
        <v>12210</v>
      </c>
      <c r="H36" s="18">
        <v>9080</v>
      </c>
      <c r="I36">
        <f>Inputs!$B$1-'cpi_2.5'!A36</f>
        <v>28</v>
      </c>
      <c r="J36" s="10">
        <f t="shared" si="15"/>
        <v>-0.18181818181818182</v>
      </c>
      <c r="K36" s="11">
        <f t="shared" si="16"/>
        <v>0.81818181818181823</v>
      </c>
      <c r="L36" s="12">
        <f t="shared" si="17"/>
        <v>-2220</v>
      </c>
      <c r="N36" s="10">
        <f t="shared" si="18"/>
        <v>0.25634725634725636</v>
      </c>
      <c r="O36" s="13">
        <f t="shared" si="19"/>
        <v>0.7436527436527437</v>
      </c>
      <c r="P36" s="12">
        <f t="shared" si="20"/>
        <v>-3130</v>
      </c>
      <c r="R36" s="24">
        <f t="shared" si="21"/>
        <v>-53500</v>
      </c>
      <c r="S36" s="14">
        <f t="shared" si="22"/>
        <v>-0.21908271908271909</v>
      </c>
      <c r="V36" s="11"/>
      <c r="W36" s="12">
        <f t="shared" si="23"/>
        <v>9103.6449025544298</v>
      </c>
      <c r="X36" s="12">
        <f t="shared" si="24"/>
        <v>2.6040641579768492E-3</v>
      </c>
      <c r="Z36" s="20">
        <f t="shared" si="25"/>
        <v>-53393.560121099639</v>
      </c>
      <c r="AA36" s="10">
        <f t="shared" si="26"/>
        <v>1.9934965688549154E-3</v>
      </c>
      <c r="AB36" s="10"/>
      <c r="AC36" s="11">
        <f t="shared" si="27"/>
        <v>1.9934965688549154E-3</v>
      </c>
      <c r="AE36" s="16">
        <f t="shared" si="28"/>
        <v>9.1091091091091092E-2</v>
      </c>
      <c r="AF36" s="16">
        <f t="shared" si="29"/>
        <v>4.7641353364927808E-3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2.5000000000000001E-2</v>
      </c>
      <c r="E37" s="18">
        <v>15690</v>
      </c>
      <c r="F37" s="18">
        <v>12550</v>
      </c>
      <c r="G37" s="18">
        <v>15690</v>
      </c>
      <c r="H37" s="18">
        <v>11410</v>
      </c>
      <c r="I37">
        <f>Inputs!$B$1-'cpi_2.5'!A37</f>
        <v>28</v>
      </c>
      <c r="J37" s="10">
        <f t="shared" si="15"/>
        <v>-0.20012746972594009</v>
      </c>
      <c r="K37" s="11">
        <f t="shared" si="16"/>
        <v>0.79987253027405991</v>
      </c>
      <c r="L37" s="12">
        <f t="shared" si="17"/>
        <v>-3140</v>
      </c>
      <c r="N37" s="10">
        <f t="shared" si="18"/>
        <v>0.27278521351179097</v>
      </c>
      <c r="O37" s="13">
        <f t="shared" si="19"/>
        <v>0.72721478648820903</v>
      </c>
      <c r="P37" s="12">
        <f t="shared" si="20"/>
        <v>-4280</v>
      </c>
      <c r="R37" s="24">
        <f t="shared" si="21"/>
        <v>-74200</v>
      </c>
      <c r="S37" s="14">
        <f t="shared" si="22"/>
        <v>-0.23645634161886553</v>
      </c>
      <c r="V37" s="11"/>
      <c r="W37" s="12">
        <f t="shared" si="23"/>
        <v>11436.510863569378</v>
      </c>
      <c r="X37" s="12">
        <f t="shared" si="24"/>
        <v>2.3234762111636951E-3</v>
      </c>
      <c r="Z37" s="20">
        <f t="shared" si="25"/>
        <v>-74098.216168148181</v>
      </c>
      <c r="AA37" s="10">
        <f t="shared" si="26"/>
        <v>1.3736340375704156E-3</v>
      </c>
      <c r="AB37" s="10"/>
      <c r="AC37" s="11">
        <f t="shared" si="27"/>
        <v>1.3736340375704156E-3</v>
      </c>
      <c r="AE37" s="16">
        <f t="shared" si="28"/>
        <v>9.0836653386454178E-2</v>
      </c>
      <c r="AF37" s="16">
        <f t="shared" si="29"/>
        <v>4.7502069955368542E-3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2.5000000000000001E-2</v>
      </c>
      <c r="E38" s="18">
        <v>19180</v>
      </c>
      <c r="F38" s="18">
        <v>14500</v>
      </c>
      <c r="G38" s="18">
        <v>19180</v>
      </c>
      <c r="H38" s="18">
        <v>13230</v>
      </c>
      <c r="I38">
        <f>Inputs!$B$1-'cpi_2.5'!A38</f>
        <v>28</v>
      </c>
      <c r="J38" s="10">
        <f t="shared" si="15"/>
        <v>-0.24400417101147029</v>
      </c>
      <c r="K38" s="11">
        <f t="shared" si="16"/>
        <v>0.75599582898852968</v>
      </c>
      <c r="L38" s="12">
        <f t="shared" si="17"/>
        <v>-4680</v>
      </c>
      <c r="N38" s="10">
        <f t="shared" si="18"/>
        <v>0.31021897810218979</v>
      </c>
      <c r="O38" s="13">
        <f t="shared" si="19"/>
        <v>0.68978102189781021</v>
      </c>
      <c r="P38" s="12">
        <f t="shared" si="20"/>
        <v>-5950</v>
      </c>
      <c r="R38" s="24">
        <f t="shared" si="21"/>
        <v>-106300</v>
      </c>
      <c r="S38" s="14">
        <f t="shared" si="22"/>
        <v>-0.27711157455683005</v>
      </c>
      <c r="V38" s="11"/>
      <c r="W38" s="12">
        <f t="shared" si="23"/>
        <v>13213.498607311234</v>
      </c>
      <c r="X38" s="12">
        <f t="shared" si="24"/>
        <v>-1.2472708003602357E-3</v>
      </c>
      <c r="Z38" s="20">
        <f t="shared" si="25"/>
        <v>-106653.71589148598</v>
      </c>
      <c r="AA38" s="10">
        <f t="shared" si="26"/>
        <v>-3.3164891492937871E-3</v>
      </c>
      <c r="AB38" s="10"/>
      <c r="AC38" s="11">
        <f t="shared" si="27"/>
        <v>-3.3164891492937871E-3</v>
      </c>
      <c r="AE38" s="16">
        <f t="shared" si="28"/>
        <v>8.7586206896551722E-2</v>
      </c>
      <c r="AF38" s="16">
        <f t="shared" si="29"/>
        <v>4.5725972634832468E-3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2.5000000000000001E-2</v>
      </c>
      <c r="E39" s="18">
        <v>22670</v>
      </c>
      <c r="F39" s="18">
        <v>16110</v>
      </c>
      <c r="G39" s="18">
        <v>22670</v>
      </c>
      <c r="H39" s="18">
        <v>14770</v>
      </c>
      <c r="I39">
        <f>Inputs!$B$1-'cpi_2.5'!A39</f>
        <v>28</v>
      </c>
      <c r="J39" s="10">
        <f t="shared" si="15"/>
        <v>-0.28936921041023378</v>
      </c>
      <c r="K39" s="11">
        <f t="shared" si="16"/>
        <v>0.71063078958976622</v>
      </c>
      <c r="L39" s="12">
        <f t="shared" si="17"/>
        <v>-6560</v>
      </c>
      <c r="N39" s="10">
        <f t="shared" si="18"/>
        <v>0.34847816497573886</v>
      </c>
      <c r="O39" s="13">
        <f t="shared" si="19"/>
        <v>0.65152183502426109</v>
      </c>
      <c r="P39" s="12">
        <f t="shared" si="20"/>
        <v>-7900</v>
      </c>
      <c r="R39" s="24">
        <f t="shared" si="21"/>
        <v>-144600</v>
      </c>
      <c r="S39" s="14">
        <f t="shared" si="22"/>
        <v>-0.31892368769298635</v>
      </c>
      <c r="V39" s="11"/>
      <c r="W39" s="12">
        <f t="shared" si="23"/>
        <v>14680.652590605792</v>
      </c>
      <c r="X39" s="12">
        <f t="shared" si="24"/>
        <v>-6.0492491126748621E-3</v>
      </c>
      <c r="Z39" s="20">
        <f t="shared" si="25"/>
        <v>-145703.12848357507</v>
      </c>
      <c r="AA39" s="10">
        <f t="shared" si="26"/>
        <v>-7.5710693041119194E-3</v>
      </c>
      <c r="AB39" s="10"/>
      <c r="AC39" s="11">
        <f t="shared" si="27"/>
        <v>-7.5710693041119194E-3</v>
      </c>
      <c r="AE39" s="16">
        <f t="shared" si="28"/>
        <v>8.3178150217256358E-2</v>
      </c>
      <c r="AF39" s="16">
        <f t="shared" si="29"/>
        <v>4.3326917236774509E-3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2.5000000000000001E-2</v>
      </c>
      <c r="E40" s="18">
        <v>25960</v>
      </c>
      <c r="F40" s="18">
        <v>17540</v>
      </c>
      <c r="G40" s="18">
        <v>25960</v>
      </c>
      <c r="H40" s="18">
        <v>16180</v>
      </c>
      <c r="I40">
        <f>Inputs!$B$1-'cpi_2.5'!A40</f>
        <v>28</v>
      </c>
      <c r="J40" s="10">
        <f t="shared" si="15"/>
        <v>-0.32434514637904466</v>
      </c>
      <c r="K40" s="11">
        <f t="shared" si="16"/>
        <v>0.67565485362095534</v>
      </c>
      <c r="L40" s="12">
        <f t="shared" si="17"/>
        <v>-8420</v>
      </c>
      <c r="N40" s="10">
        <f t="shared" si="18"/>
        <v>0.37673343605546994</v>
      </c>
      <c r="O40" s="13">
        <f t="shared" si="19"/>
        <v>0.62326656394453006</v>
      </c>
      <c r="P40" s="12">
        <f t="shared" si="20"/>
        <v>-9780</v>
      </c>
      <c r="R40" s="24">
        <f t="shared" si="21"/>
        <v>-182000</v>
      </c>
      <c r="S40" s="14">
        <f t="shared" si="22"/>
        <v>-0.3505392912172573</v>
      </c>
      <c r="V40" s="11"/>
      <c r="W40" s="12">
        <f t="shared" si="23"/>
        <v>15983.776936016486</v>
      </c>
      <c r="X40" s="12">
        <f t="shared" si="24"/>
        <v>-1.2127507044716582E-2</v>
      </c>
      <c r="Z40" s="20">
        <f t="shared" si="25"/>
        <v>-184190.49494735611</v>
      </c>
      <c r="AA40" s="10">
        <f t="shared" si="26"/>
        <v>-1.1892551502085838E-2</v>
      </c>
      <c r="AB40" s="10"/>
      <c r="AC40" s="11">
        <f t="shared" si="27"/>
        <v>-1.1892551502085838E-2</v>
      </c>
      <c r="AE40" s="16">
        <f t="shared" si="28"/>
        <v>7.7537058152793617E-2</v>
      </c>
      <c r="AF40" s="16">
        <f t="shared" si="29"/>
        <v>4.0272724652791192E-3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2.5000000000000001E-2</v>
      </c>
      <c r="E41" s="18">
        <v>28590</v>
      </c>
      <c r="F41" s="18">
        <v>18880</v>
      </c>
      <c r="G41" s="18">
        <v>28590</v>
      </c>
      <c r="H41" s="18">
        <v>17520</v>
      </c>
      <c r="I41">
        <f>Inputs!$B$1-'cpi_2.5'!A41</f>
        <v>28</v>
      </c>
      <c r="J41" s="10">
        <f t="shared" si="15"/>
        <v>-0.33962924099335434</v>
      </c>
      <c r="K41" s="11">
        <f t="shared" si="16"/>
        <v>0.66037075900664566</v>
      </c>
      <c r="L41" s="12">
        <f t="shared" si="17"/>
        <v>-9710</v>
      </c>
      <c r="N41" s="10">
        <f t="shared" si="18"/>
        <v>0.38719832109129065</v>
      </c>
      <c r="O41" s="13">
        <f t="shared" si="19"/>
        <v>0.61280167890870929</v>
      </c>
      <c r="P41" s="12">
        <f t="shared" si="20"/>
        <v>-11070</v>
      </c>
      <c r="R41" s="24">
        <f t="shared" si="21"/>
        <v>-207800</v>
      </c>
      <c r="S41" s="14">
        <f t="shared" si="22"/>
        <v>-0.36341378104232247</v>
      </c>
      <c r="V41" s="11"/>
      <c r="W41" s="12">
        <f t="shared" si="23"/>
        <v>17204.886462485247</v>
      </c>
      <c r="X41" s="12">
        <f t="shared" si="24"/>
        <v>-1.7985932506549843E-2</v>
      </c>
      <c r="Z41" s="20">
        <f t="shared" si="25"/>
        <v>-211196.83834698313</v>
      </c>
      <c r="AA41" s="10">
        <f t="shared" si="26"/>
        <v>-1.6083755673474334E-2</v>
      </c>
      <c r="AB41" s="10"/>
      <c r="AC41" s="11">
        <f t="shared" si="27"/>
        <v>-1.6083755673474334E-2</v>
      </c>
      <c r="AE41" s="16">
        <f t="shared" si="28"/>
        <v>7.2033898305084748E-2</v>
      </c>
      <c r="AF41" s="16">
        <f t="shared" si="29"/>
        <v>3.7310261212536444E-3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2.5000000000000001E-2</v>
      </c>
      <c r="E42" s="18">
        <v>30730</v>
      </c>
      <c r="F42" s="18">
        <v>20230</v>
      </c>
      <c r="G42" s="18">
        <v>30730</v>
      </c>
      <c r="H42" s="18">
        <v>18870</v>
      </c>
      <c r="I42">
        <f>Inputs!$B$1-'cpi_2.5'!A42</f>
        <v>28</v>
      </c>
      <c r="J42" s="10">
        <f t="shared" si="15"/>
        <v>-0.34168564920273348</v>
      </c>
      <c r="K42" s="11">
        <f t="shared" si="16"/>
        <v>0.65831435079726652</v>
      </c>
      <c r="L42" s="12">
        <f t="shared" si="17"/>
        <v>-10500</v>
      </c>
      <c r="N42" s="10">
        <f t="shared" si="18"/>
        <v>0.38594207614708753</v>
      </c>
      <c r="O42" s="13">
        <f t="shared" si="19"/>
        <v>0.61405792385291247</v>
      </c>
      <c r="P42" s="12">
        <f t="shared" si="20"/>
        <v>-11860</v>
      </c>
      <c r="R42" s="24">
        <f t="shared" si="21"/>
        <v>-223600</v>
      </c>
      <c r="S42" s="14">
        <f t="shared" si="22"/>
        <v>-0.3638138626749105</v>
      </c>
      <c r="V42" s="11"/>
      <c r="W42" s="12">
        <f t="shared" si="23"/>
        <v>18435.108746614227</v>
      </c>
      <c r="X42" s="12">
        <f t="shared" si="24"/>
        <v>-2.3046701292303809E-2</v>
      </c>
      <c r="Z42" s="20">
        <f t="shared" si="25"/>
        <v>-228212.18430929387</v>
      </c>
      <c r="AA42" s="10">
        <f t="shared" si="26"/>
        <v>-2.0210070392398569E-2</v>
      </c>
      <c r="AB42" s="10"/>
      <c r="AC42" s="11">
        <f t="shared" si="27"/>
        <v>-2.0210070392398569E-2</v>
      </c>
      <c r="AE42" s="16">
        <f t="shared" si="28"/>
        <v>6.7226890756302518E-2</v>
      </c>
      <c r="AF42" s="16">
        <f t="shared" si="29"/>
        <v>3.4736175730273322E-3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2.5000000000000001E-2</v>
      </c>
      <c r="E43" s="18">
        <v>32510</v>
      </c>
      <c r="F43" s="18">
        <v>21570</v>
      </c>
      <c r="G43" s="18">
        <v>32510</v>
      </c>
      <c r="H43" s="18">
        <v>20210</v>
      </c>
      <c r="I43">
        <f>Inputs!$B$1-'cpi_2.5'!A43</f>
        <v>28</v>
      </c>
      <c r="J43" s="10">
        <f t="shared" si="15"/>
        <v>-0.33651184250999694</v>
      </c>
      <c r="K43" s="11">
        <f t="shared" si="16"/>
        <v>0.66348815749000312</v>
      </c>
      <c r="L43" s="12">
        <f t="shared" si="17"/>
        <v>-10940</v>
      </c>
      <c r="N43" s="10">
        <f t="shared" si="18"/>
        <v>0.37834512457705322</v>
      </c>
      <c r="O43" s="13">
        <f t="shared" si="19"/>
        <v>0.62165487542294684</v>
      </c>
      <c r="P43" s="12">
        <f t="shared" si="20"/>
        <v>-12300</v>
      </c>
      <c r="R43" s="24">
        <f t="shared" si="21"/>
        <v>-232400</v>
      </c>
      <c r="S43" s="14">
        <f t="shared" si="22"/>
        <v>-0.35742848354352508</v>
      </c>
      <c r="V43" s="11"/>
      <c r="W43" s="12">
        <f t="shared" si="23"/>
        <v>19656.218273082988</v>
      </c>
      <c r="X43" s="12">
        <f t="shared" si="24"/>
        <v>-2.7401371940475597E-2</v>
      </c>
      <c r="Z43" s="20">
        <f t="shared" si="25"/>
        <v>-238218.52770892088</v>
      </c>
      <c r="AA43" s="10">
        <f t="shared" si="26"/>
        <v>-2.4425168625131204E-2</v>
      </c>
      <c r="AB43" s="10"/>
      <c r="AC43" s="11">
        <f t="shared" si="27"/>
        <v>-2.4425168625131204E-2</v>
      </c>
      <c r="AE43" s="16">
        <f t="shared" si="28"/>
        <v>6.3050533147890594E-2</v>
      </c>
      <c r="AF43" s="16">
        <f t="shared" si="29"/>
        <v>3.251000465984033E-3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2.5000000000000001E-2</v>
      </c>
      <c r="E44" s="18">
        <v>34020</v>
      </c>
      <c r="F44" s="18">
        <v>22910</v>
      </c>
      <c r="G44" s="18">
        <v>34020</v>
      </c>
      <c r="H44" s="18">
        <v>21550</v>
      </c>
      <c r="I44">
        <f>Inputs!$B$1-'cpi_2.5'!A44</f>
        <v>28</v>
      </c>
      <c r="J44" s="10">
        <f t="shared" si="15"/>
        <v>-0.3265726043503821</v>
      </c>
      <c r="K44" s="11">
        <f t="shared" si="16"/>
        <v>0.67342739564961784</v>
      </c>
      <c r="L44" s="12">
        <f t="shared" si="17"/>
        <v>-11110</v>
      </c>
      <c r="N44" s="10">
        <f t="shared" si="18"/>
        <v>0.36654908877131098</v>
      </c>
      <c r="O44" s="13">
        <f t="shared" si="19"/>
        <v>0.63345091122868902</v>
      </c>
      <c r="P44" s="12">
        <f t="shared" si="20"/>
        <v>-12470</v>
      </c>
      <c r="R44" s="24">
        <f t="shared" si="21"/>
        <v>-235800</v>
      </c>
      <c r="S44" s="14">
        <f t="shared" si="22"/>
        <v>-0.34656084656084657</v>
      </c>
      <c r="V44" s="11"/>
      <c r="W44" s="12">
        <f t="shared" si="23"/>
        <v>20877.327799551749</v>
      </c>
      <c r="X44" s="12">
        <f t="shared" si="24"/>
        <v>-3.1214487259779621E-2</v>
      </c>
      <c r="Z44" s="20">
        <f t="shared" si="25"/>
        <v>-242824.87110854778</v>
      </c>
      <c r="AA44" s="10">
        <f t="shared" si="26"/>
        <v>-2.8929784154636783E-2</v>
      </c>
      <c r="AB44" s="10"/>
      <c r="AC44" s="11">
        <f t="shared" si="27"/>
        <v>-2.8929784154636783E-2</v>
      </c>
      <c r="AE44" s="16">
        <f t="shared" si="28"/>
        <v>5.9362723701440419E-2</v>
      </c>
      <c r="AF44" s="16">
        <f t="shared" si="29"/>
        <v>3.0552073219910492E-3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2.5000000000000001E-2</v>
      </c>
      <c r="E45" s="18">
        <v>35360</v>
      </c>
      <c r="F45" s="18">
        <v>24240</v>
      </c>
      <c r="G45" s="18">
        <v>35360</v>
      </c>
      <c r="H45" s="18">
        <v>22880</v>
      </c>
      <c r="I45">
        <f>Inputs!$B$1-'cpi_2.5'!A45</f>
        <v>28</v>
      </c>
      <c r="J45" s="10">
        <f t="shared" si="15"/>
        <v>-0.31447963800904977</v>
      </c>
      <c r="K45" s="11">
        <f t="shared" si="16"/>
        <v>0.68552036199095023</v>
      </c>
      <c r="L45" s="12">
        <f t="shared" si="17"/>
        <v>-11120</v>
      </c>
      <c r="N45" s="10">
        <f t="shared" si="18"/>
        <v>0.35294117647058826</v>
      </c>
      <c r="O45" s="13">
        <f t="shared" si="19"/>
        <v>0.6470588235294118</v>
      </c>
      <c r="P45" s="12">
        <f t="shared" si="20"/>
        <v>-12480</v>
      </c>
      <c r="R45" s="24">
        <f t="shared" si="21"/>
        <v>-236000</v>
      </c>
      <c r="S45" s="14">
        <f t="shared" si="22"/>
        <v>-0.33371040723981898</v>
      </c>
      <c r="V45" s="11"/>
      <c r="W45" s="12">
        <f t="shared" si="23"/>
        <v>22089.324568360298</v>
      </c>
      <c r="X45" s="12">
        <f t="shared" si="24"/>
        <v>-3.4557492641595362E-2</v>
      </c>
      <c r="Z45" s="20">
        <f t="shared" si="25"/>
        <v>-244222.21194549109</v>
      </c>
      <c r="AA45" s="10">
        <f t="shared" si="26"/>
        <v>-3.3666929309960694E-2</v>
      </c>
      <c r="AB45" s="10"/>
      <c r="AC45" s="11">
        <f t="shared" si="27"/>
        <v>-3.3666929309960694E-2</v>
      </c>
      <c r="AE45" s="16">
        <f t="shared" si="28"/>
        <v>5.6105610561056105E-2</v>
      </c>
      <c r="AF45" s="16">
        <f t="shared" si="29"/>
        <v>2.8828862141183631E-3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2.5000000000000001E-2</v>
      </c>
      <c r="E46" s="18">
        <v>36680</v>
      </c>
      <c r="F46" s="18">
        <v>25560</v>
      </c>
      <c r="G46" s="18">
        <v>36680</v>
      </c>
      <c r="H46" s="18">
        <v>24200</v>
      </c>
      <c r="I46">
        <f>Inputs!$B$1-'cpi_2.5'!A46</f>
        <v>28</v>
      </c>
      <c r="J46" s="10">
        <f t="shared" si="15"/>
        <v>-0.30316248636859322</v>
      </c>
      <c r="K46" s="11">
        <f t="shared" si="16"/>
        <v>0.69683751363140678</v>
      </c>
      <c r="L46" s="12">
        <f t="shared" si="17"/>
        <v>-11120</v>
      </c>
      <c r="N46" s="10">
        <f t="shared" si="18"/>
        <v>0.34023991275899673</v>
      </c>
      <c r="O46" s="13">
        <f t="shared" si="19"/>
        <v>0.65976008724100332</v>
      </c>
      <c r="P46" s="12">
        <f t="shared" si="20"/>
        <v>-12480</v>
      </c>
      <c r="R46" s="24">
        <f t="shared" si="21"/>
        <v>-236000</v>
      </c>
      <c r="S46" s="14">
        <f t="shared" si="22"/>
        <v>-0.321701199563795</v>
      </c>
      <c r="V46" s="11"/>
      <c r="W46" s="12">
        <f t="shared" si="23"/>
        <v>23292.208579508631</v>
      </c>
      <c r="X46" s="12">
        <f t="shared" si="24"/>
        <v>-3.751204216906482E-2</v>
      </c>
      <c r="Z46" s="20">
        <f t="shared" si="25"/>
        <v>-245410.5502197505</v>
      </c>
      <c r="AA46" s="10">
        <f t="shared" si="26"/>
        <v>-3.8346151831385865E-2</v>
      </c>
      <c r="AB46" s="10"/>
      <c r="AC46" s="11">
        <f t="shared" si="27"/>
        <v>-3.8346151831385865E-2</v>
      </c>
      <c r="AE46" s="16">
        <f t="shared" si="28"/>
        <v>5.3208137715179966E-2</v>
      </c>
      <c r="AF46" s="16">
        <f t="shared" si="29"/>
        <v>2.7300663895369892E-3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2.5000000000000001E-2</v>
      </c>
      <c r="E47" s="18">
        <v>38000</v>
      </c>
      <c r="F47" s="18">
        <v>26880</v>
      </c>
      <c r="G47" s="18">
        <v>38000</v>
      </c>
      <c r="H47" s="18">
        <v>25520</v>
      </c>
      <c r="I47">
        <f>Inputs!$B$1-'cpi_2.5'!A47</f>
        <v>28</v>
      </c>
      <c r="J47" s="10">
        <f t="shared" si="15"/>
        <v>-0.29263157894736841</v>
      </c>
      <c r="K47" s="11">
        <f t="shared" si="16"/>
        <v>0.70736842105263154</v>
      </c>
      <c r="L47" s="12">
        <f t="shared" si="17"/>
        <v>-11120</v>
      </c>
      <c r="N47" s="10">
        <f t="shared" si="18"/>
        <v>0.32842105263157895</v>
      </c>
      <c r="O47" s="13">
        <f t="shared" si="19"/>
        <v>0.67157894736842105</v>
      </c>
      <c r="P47" s="12">
        <f t="shared" si="20"/>
        <v>-12480</v>
      </c>
      <c r="R47" s="24">
        <f t="shared" si="21"/>
        <v>-236000</v>
      </c>
      <c r="S47" s="14">
        <f t="shared" si="22"/>
        <v>-0.31052631578947371</v>
      </c>
      <c r="V47" s="11"/>
      <c r="W47" s="12">
        <f t="shared" si="23"/>
        <v>24495.092590656965</v>
      </c>
      <c r="X47" s="12">
        <f t="shared" si="24"/>
        <v>-4.0160948641968473E-2</v>
      </c>
      <c r="Z47" s="20">
        <f t="shared" si="25"/>
        <v>-246598.88849400979</v>
      </c>
      <c r="AA47" s="10">
        <f t="shared" si="26"/>
        <v>-4.2980276832299075E-2</v>
      </c>
      <c r="AB47" s="10"/>
      <c r="AC47" s="11">
        <f t="shared" si="27"/>
        <v>-4.2980276832299075E-2</v>
      </c>
      <c r="AE47" s="16">
        <f t="shared" si="28"/>
        <v>5.0595238095238096E-2</v>
      </c>
      <c r="AF47" s="16">
        <f t="shared" si="29"/>
        <v>2.5926361574485357E-3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2.5000000000000001E-2</v>
      </c>
      <c r="E48" s="18">
        <v>39310</v>
      </c>
      <c r="F48" s="18">
        <v>28190</v>
      </c>
      <c r="G48" s="18">
        <v>39310</v>
      </c>
      <c r="H48" s="18">
        <v>26830</v>
      </c>
      <c r="I48">
        <f>Inputs!$B$1-'cpi_2.5'!A48</f>
        <v>28</v>
      </c>
      <c r="J48" s="10">
        <f t="shared" si="15"/>
        <v>-0.28287967438310863</v>
      </c>
      <c r="K48" s="11">
        <f t="shared" si="16"/>
        <v>0.71712032561689143</v>
      </c>
      <c r="L48" s="12">
        <f t="shared" si="17"/>
        <v>-11120</v>
      </c>
      <c r="N48" s="10">
        <f t="shared" si="18"/>
        <v>0.31747646909183413</v>
      </c>
      <c r="O48" s="13">
        <f t="shared" si="19"/>
        <v>0.68252353090816587</v>
      </c>
      <c r="P48" s="12">
        <f t="shared" si="20"/>
        <v>-12480</v>
      </c>
      <c r="R48" s="24">
        <f t="shared" si="21"/>
        <v>-236000</v>
      </c>
      <c r="S48" s="14">
        <f t="shared" si="22"/>
        <v>-0.30017807173747141</v>
      </c>
      <c r="V48" s="11"/>
      <c r="W48" s="12">
        <f t="shared" si="23"/>
        <v>25688.863844145082</v>
      </c>
      <c r="X48" s="12">
        <f t="shared" si="24"/>
        <v>-4.2532096751953706E-2</v>
      </c>
      <c r="Z48" s="20">
        <f t="shared" si="25"/>
        <v>-247778.22420558543</v>
      </c>
      <c r="AA48" s="10">
        <f t="shared" si="26"/>
        <v>-4.7535348367872932E-2</v>
      </c>
      <c r="AB48" s="10"/>
      <c r="AC48" s="11">
        <f t="shared" si="27"/>
        <v>-4.7535348367872932E-2</v>
      </c>
      <c r="AE48" s="16">
        <f t="shared" si="28"/>
        <v>4.8244058176658389E-2</v>
      </c>
      <c r="AF48" s="16">
        <f t="shared" si="29"/>
        <v>2.469278338681824E-3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2.5000000000000001E-2</v>
      </c>
      <c r="E49" s="18">
        <v>40630</v>
      </c>
      <c r="F49" s="18">
        <v>29510</v>
      </c>
      <c r="G49" s="18">
        <v>40630</v>
      </c>
      <c r="H49" s="18">
        <v>28150</v>
      </c>
      <c r="I49">
        <f>Inputs!$B$1-'cpi_2.5'!A49</f>
        <v>28</v>
      </c>
      <c r="J49" s="10">
        <f t="shared" si="15"/>
        <v>-0.27368939207482157</v>
      </c>
      <c r="K49" s="11">
        <f t="shared" si="16"/>
        <v>0.72631060792517843</v>
      </c>
      <c r="L49" s="12">
        <f t="shared" si="17"/>
        <v>-11120</v>
      </c>
      <c r="N49" s="10">
        <f t="shared" si="18"/>
        <v>0.30716219542210188</v>
      </c>
      <c r="O49" s="13">
        <f t="shared" si="19"/>
        <v>0.69283780457789812</v>
      </c>
      <c r="P49" s="12">
        <f t="shared" si="20"/>
        <v>-12480</v>
      </c>
      <c r="R49" s="24">
        <f t="shared" si="21"/>
        <v>-236000</v>
      </c>
      <c r="S49" s="14">
        <f t="shared" si="22"/>
        <v>-0.29042579374846172</v>
      </c>
      <c r="V49" s="11"/>
      <c r="W49" s="12">
        <f t="shared" si="23"/>
        <v>26891.747855293415</v>
      </c>
      <c r="X49" s="12">
        <f t="shared" si="24"/>
        <v>-4.4698122369683291E-2</v>
      </c>
      <c r="Z49" s="20">
        <f t="shared" si="25"/>
        <v>-248966.5624798449</v>
      </c>
      <c r="AA49" s="10">
        <f t="shared" si="26"/>
        <v>-5.2081541997811884E-2</v>
      </c>
      <c r="AB49" s="10"/>
      <c r="AC49" s="11">
        <f t="shared" si="27"/>
        <v>-5.2081541997811884E-2</v>
      </c>
      <c r="AE49" s="16">
        <f t="shared" si="28"/>
        <v>4.608607251779058E-2</v>
      </c>
      <c r="AF49" s="16">
        <f t="shared" si="29"/>
        <v>2.3563112484803472E-3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2.5000000000000001E-2</v>
      </c>
      <c r="E50" s="18">
        <v>41950</v>
      </c>
      <c r="F50" s="18">
        <v>30830</v>
      </c>
      <c r="G50" s="18">
        <v>41950</v>
      </c>
      <c r="H50" s="18">
        <v>29470</v>
      </c>
      <c r="I50">
        <f>Inputs!$B$1-'cpi_2.5'!A50</f>
        <v>28</v>
      </c>
      <c r="J50" s="10">
        <f t="shared" si="15"/>
        <v>-0.26507747318235997</v>
      </c>
      <c r="K50" s="11">
        <f t="shared" si="16"/>
        <v>0.73492252681764003</v>
      </c>
      <c r="L50" s="12">
        <f t="shared" si="17"/>
        <v>-11120</v>
      </c>
      <c r="N50" s="10">
        <f t="shared" si="18"/>
        <v>0.29749702026221692</v>
      </c>
      <c r="O50" s="13">
        <f t="shared" si="19"/>
        <v>0.70250297973778308</v>
      </c>
      <c r="P50" s="12">
        <f t="shared" si="20"/>
        <v>-12480</v>
      </c>
      <c r="R50" s="24">
        <f t="shared" si="21"/>
        <v>-236000</v>
      </c>
      <c r="S50" s="14">
        <f t="shared" si="22"/>
        <v>-0.28128724672228844</v>
      </c>
      <c r="V50" s="11"/>
      <c r="W50" s="12">
        <f t="shared" si="23"/>
        <v>28094.631866441749</v>
      </c>
      <c r="X50" s="12">
        <f t="shared" si="24"/>
        <v>-4.6670109723727565E-2</v>
      </c>
      <c r="Z50" s="20">
        <f t="shared" si="25"/>
        <v>-250154.90075410425</v>
      </c>
      <c r="AA50" s="10">
        <f t="shared" si="26"/>
        <v>-5.6584543062852689E-2</v>
      </c>
      <c r="AB50" s="10"/>
      <c r="AC50" s="11">
        <f t="shared" si="27"/>
        <v>-5.6584543062852689E-2</v>
      </c>
      <c r="AE50" s="16">
        <f t="shared" si="28"/>
        <v>4.4112877067791115E-2</v>
      </c>
      <c r="AF50" s="16">
        <f t="shared" si="29"/>
        <v>2.2532299151917234E-3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2.5000000000000001E-2</v>
      </c>
      <c r="E51" s="18">
        <v>43270</v>
      </c>
      <c r="F51" s="18">
        <v>32150</v>
      </c>
      <c r="G51" s="18">
        <v>43270</v>
      </c>
      <c r="H51" s="18">
        <v>30790</v>
      </c>
      <c r="I51">
        <f>Inputs!$B$1-'cpi_2.5'!A51</f>
        <v>28</v>
      </c>
      <c r="J51" s="10">
        <f t="shared" si="15"/>
        <v>-0.25699098682690086</v>
      </c>
      <c r="K51" s="11">
        <f t="shared" si="16"/>
        <v>0.7430090131730992</v>
      </c>
      <c r="L51" s="12">
        <f t="shared" si="17"/>
        <v>-11120</v>
      </c>
      <c r="N51" s="10">
        <f t="shared" si="18"/>
        <v>0.28842153917263691</v>
      </c>
      <c r="O51" s="13">
        <f t="shared" si="19"/>
        <v>0.71157846082736309</v>
      </c>
      <c r="P51" s="12">
        <f t="shared" si="20"/>
        <v>-12480</v>
      </c>
      <c r="R51" s="24">
        <f t="shared" si="21"/>
        <v>-236000</v>
      </c>
      <c r="S51" s="14">
        <f t="shared" si="22"/>
        <v>-0.27270626299976891</v>
      </c>
      <c r="V51" s="11"/>
      <c r="W51" s="12">
        <f t="shared" si="23"/>
        <v>29297.515877590082</v>
      </c>
      <c r="X51" s="12">
        <f t="shared" si="24"/>
        <v>-4.8473014693404294E-2</v>
      </c>
      <c r="Z51" s="20">
        <f t="shared" si="25"/>
        <v>-251343.23902836372</v>
      </c>
      <c r="AA51" s="10">
        <f t="shared" si="26"/>
        <v>-6.1044964199861607E-2</v>
      </c>
      <c r="AB51" s="10"/>
      <c r="AC51" s="11">
        <f t="shared" si="27"/>
        <v>-6.1044964199861607E-2</v>
      </c>
      <c r="AE51" s="16">
        <f t="shared" si="28"/>
        <v>4.2301710730948676E-2</v>
      </c>
      <c r="AF51" s="16">
        <f t="shared" si="29"/>
        <v>2.1587908892760632E-3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2.5000000000000001E-2</v>
      </c>
      <c r="E52" s="18">
        <v>44580</v>
      </c>
      <c r="F52" s="18">
        <v>33460</v>
      </c>
      <c r="G52" s="18">
        <v>44580</v>
      </c>
      <c r="H52" s="18">
        <v>32100</v>
      </c>
      <c r="I52">
        <f>Inputs!$B$1-'cpi_2.5'!A52</f>
        <v>28</v>
      </c>
      <c r="J52" s="10">
        <f t="shared" si="15"/>
        <v>-0.24943921040825481</v>
      </c>
      <c r="K52" s="11">
        <f t="shared" si="16"/>
        <v>0.75056078959174521</v>
      </c>
      <c r="L52" s="12">
        <f t="shared" si="17"/>
        <v>-11120</v>
      </c>
      <c r="N52" s="10">
        <f t="shared" si="18"/>
        <v>0.27994616419919244</v>
      </c>
      <c r="O52" s="13">
        <f t="shared" si="19"/>
        <v>0.72005383580080751</v>
      </c>
      <c r="P52" s="12">
        <f t="shared" si="20"/>
        <v>-12480</v>
      </c>
      <c r="R52" s="24">
        <f t="shared" si="21"/>
        <v>-236000</v>
      </c>
      <c r="S52" s="14">
        <f t="shared" si="22"/>
        <v>-0.26469268730372364</v>
      </c>
      <c r="V52" s="11"/>
      <c r="W52" s="12">
        <f t="shared" si="23"/>
        <v>30491.287131078199</v>
      </c>
      <c r="X52" s="12">
        <f t="shared" si="24"/>
        <v>-5.0115665698498464E-2</v>
      </c>
      <c r="Z52" s="20">
        <f t="shared" si="25"/>
        <v>-252522.5747399393</v>
      </c>
      <c r="AA52" s="10">
        <f t="shared" si="26"/>
        <v>-6.5430089792784252E-2</v>
      </c>
      <c r="AB52" s="10"/>
      <c r="AC52" s="11">
        <f t="shared" si="27"/>
        <v>-6.5430089792784252E-2</v>
      </c>
      <c r="AE52" s="16">
        <f t="shared" si="28"/>
        <v>4.0645546921697549E-2</v>
      </c>
      <c r="AF52" s="16">
        <f t="shared" si="29"/>
        <v>2.0725824997449571E-3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2.5000000000000001E-2</v>
      </c>
      <c r="E53" s="18">
        <v>45900</v>
      </c>
      <c r="F53" s="18">
        <v>34780</v>
      </c>
      <c r="G53" s="18">
        <v>45900</v>
      </c>
      <c r="H53" s="18">
        <v>33420</v>
      </c>
      <c r="I53">
        <f>Inputs!$B$1-'cpi_2.5'!A53</f>
        <v>28</v>
      </c>
      <c r="J53" s="10">
        <f t="shared" si="15"/>
        <v>-0.24226579520697167</v>
      </c>
      <c r="K53" s="11">
        <f t="shared" si="16"/>
        <v>0.75773420479302833</v>
      </c>
      <c r="L53" s="12">
        <f t="shared" si="17"/>
        <v>-11120</v>
      </c>
      <c r="N53" s="10">
        <f t="shared" si="18"/>
        <v>0.27189542483660128</v>
      </c>
      <c r="O53" s="13">
        <f t="shared" si="19"/>
        <v>0.72810457516339866</v>
      </c>
      <c r="P53" s="12">
        <f t="shared" si="20"/>
        <v>-12480</v>
      </c>
      <c r="R53" s="24">
        <f t="shared" si="21"/>
        <v>-236000</v>
      </c>
      <c r="S53" s="14">
        <f t="shared" si="22"/>
        <v>-0.2570806100217865</v>
      </c>
      <c r="V53" s="11"/>
      <c r="W53" s="12">
        <f t="shared" si="23"/>
        <v>31694.171142226533</v>
      </c>
      <c r="X53" s="12">
        <f t="shared" si="24"/>
        <v>-5.1640600172754861E-2</v>
      </c>
      <c r="Z53" s="20">
        <f t="shared" si="25"/>
        <v>-253710.91301419877</v>
      </c>
      <c r="AA53" s="10">
        <f t="shared" si="26"/>
        <v>-6.9807454491354851E-2</v>
      </c>
      <c r="AB53" s="10"/>
      <c r="AC53" s="11">
        <f t="shared" si="27"/>
        <v>-6.9807454491354851E-2</v>
      </c>
      <c r="AE53" s="16">
        <f t="shared" si="28"/>
        <v>3.9102932719953999E-2</v>
      </c>
      <c r="AF53" s="16">
        <f t="shared" si="29"/>
        <v>1.9924117951888309E-3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2.5000000000000001E-2</v>
      </c>
      <c r="E54" s="18">
        <v>47220</v>
      </c>
      <c r="F54" s="18">
        <v>36100</v>
      </c>
      <c r="G54" s="18">
        <v>47220</v>
      </c>
      <c r="H54" s="18">
        <v>34740</v>
      </c>
      <c r="I54">
        <f>Inputs!$B$1-'cpi_2.5'!A54</f>
        <v>28</v>
      </c>
      <c r="J54" s="10">
        <f t="shared" si="15"/>
        <v>-0.23549343498517578</v>
      </c>
      <c r="K54" s="11">
        <f t="shared" si="16"/>
        <v>0.76450656501482428</v>
      </c>
      <c r="L54" s="12">
        <f t="shared" si="17"/>
        <v>-11120</v>
      </c>
      <c r="N54" s="10">
        <f t="shared" si="18"/>
        <v>0.26429479034307496</v>
      </c>
      <c r="O54" s="13">
        <f t="shared" si="19"/>
        <v>0.73570520965692499</v>
      </c>
      <c r="P54" s="12">
        <f t="shared" si="20"/>
        <v>-12480</v>
      </c>
      <c r="R54" s="24">
        <f t="shared" si="21"/>
        <v>-236000</v>
      </c>
      <c r="S54" s="14">
        <f t="shared" si="22"/>
        <v>-0.24989411266412537</v>
      </c>
      <c r="V54" s="11"/>
      <c r="W54" s="12">
        <f t="shared" si="23"/>
        <v>32897.055153374866</v>
      </c>
      <c r="X54" s="12">
        <f t="shared" si="24"/>
        <v>-5.304965016192096E-2</v>
      </c>
      <c r="Z54" s="20">
        <f t="shared" si="25"/>
        <v>-254899.25128845812</v>
      </c>
      <c r="AA54" s="10">
        <f t="shared" si="26"/>
        <v>-7.4144004711377845E-2</v>
      </c>
      <c r="AB54" s="10"/>
      <c r="AC54" s="11">
        <f t="shared" si="27"/>
        <v>-7.4144004711377845E-2</v>
      </c>
      <c r="AE54" s="16">
        <f t="shared" si="28"/>
        <v>3.7673130193905814E-2</v>
      </c>
      <c r="AF54" s="16">
        <f t="shared" si="29"/>
        <v>1.9182130994415125E-3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2.5000000000000001E-2</v>
      </c>
      <c r="E55" s="18">
        <v>48530</v>
      </c>
      <c r="F55" s="18">
        <v>37410</v>
      </c>
      <c r="G55" s="18">
        <v>48530</v>
      </c>
      <c r="H55" s="18">
        <v>36050</v>
      </c>
      <c r="I55">
        <f>Inputs!$B$1-'cpi_2.5'!A55</f>
        <v>28</v>
      </c>
      <c r="J55" s="10">
        <f t="shared" si="15"/>
        <v>-0.22913661652586029</v>
      </c>
      <c r="K55" s="11">
        <f t="shared" si="16"/>
        <v>0.77086338347413974</v>
      </c>
      <c r="L55" s="12">
        <f t="shared" si="17"/>
        <v>-11120</v>
      </c>
      <c r="N55" s="10">
        <f t="shared" si="18"/>
        <v>0.25716051926643313</v>
      </c>
      <c r="O55" s="13">
        <f t="shared" si="19"/>
        <v>0.74283948073356687</v>
      </c>
      <c r="P55" s="12">
        <f t="shared" si="20"/>
        <v>-12480</v>
      </c>
      <c r="R55" s="24">
        <f t="shared" si="21"/>
        <v>-236000</v>
      </c>
      <c r="S55" s="14">
        <f t="shared" si="22"/>
        <v>-0.24314856789614672</v>
      </c>
      <c r="V55" s="11"/>
      <c r="W55" s="12">
        <f t="shared" si="23"/>
        <v>34090.826406862987</v>
      </c>
      <c r="X55" s="12">
        <f t="shared" si="24"/>
        <v>-5.4346008131401197E-2</v>
      </c>
      <c r="Z55" s="20">
        <f t="shared" si="25"/>
        <v>-256078.58700003382</v>
      </c>
      <c r="AA55" s="10">
        <f t="shared" si="26"/>
        <v>-7.8407910771669351E-2</v>
      </c>
      <c r="AB55" s="10"/>
      <c r="AC55" s="11">
        <f t="shared" si="27"/>
        <v>-7.8407910771669351E-2</v>
      </c>
      <c r="AE55" s="16">
        <f t="shared" si="28"/>
        <v>3.6353916065223202E-2</v>
      </c>
      <c r="AF55" s="16">
        <f t="shared" si="29"/>
        <v>1.8498461531127885E-3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2.5000000000000001E-2</v>
      </c>
      <c r="E56" s="18">
        <v>49850</v>
      </c>
      <c r="F56" s="18">
        <v>38730</v>
      </c>
      <c r="G56" s="18">
        <v>49850</v>
      </c>
      <c r="H56" s="18">
        <v>37370</v>
      </c>
      <c r="I56">
        <f>Inputs!$B$1-'cpi_2.5'!A56</f>
        <v>28</v>
      </c>
      <c r="J56" s="10">
        <f t="shared" si="15"/>
        <v>-0.22306920762286861</v>
      </c>
      <c r="K56" s="11">
        <f t="shared" si="16"/>
        <v>0.77693079237713136</v>
      </c>
      <c r="L56" s="12">
        <f t="shared" si="17"/>
        <v>-11120</v>
      </c>
      <c r="N56" s="10">
        <f t="shared" si="18"/>
        <v>0.25035105315947842</v>
      </c>
      <c r="O56" s="13">
        <f t="shared" si="19"/>
        <v>0.74964894684052152</v>
      </c>
      <c r="P56" s="12">
        <f t="shared" si="20"/>
        <v>-12480</v>
      </c>
      <c r="R56" s="24">
        <f t="shared" si="21"/>
        <v>-236000</v>
      </c>
      <c r="S56" s="14">
        <f t="shared" si="22"/>
        <v>-0.23671013039117353</v>
      </c>
      <c r="V56" s="11"/>
      <c r="W56" s="12">
        <f t="shared" si="23"/>
        <v>35293.710418011317</v>
      </c>
      <c r="X56" s="12">
        <f t="shared" si="24"/>
        <v>-5.5560331334992871E-2</v>
      </c>
      <c r="Z56" s="20">
        <f t="shared" si="25"/>
        <v>-257266.92527429317</v>
      </c>
      <c r="AA56" s="10">
        <f t="shared" si="26"/>
        <v>-8.2664824682064264E-2</v>
      </c>
      <c r="AB56" s="10"/>
      <c r="AC56" s="11">
        <f t="shared" si="27"/>
        <v>-8.2664824682064264E-2</v>
      </c>
      <c r="AE56" s="16">
        <f t="shared" si="28"/>
        <v>3.5114898011877095E-2</v>
      </c>
      <c r="AF56" s="16">
        <f t="shared" si="29"/>
        <v>1.7857162096401868E-3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2.5000000000000001E-2</v>
      </c>
      <c r="E57" s="18">
        <v>51170</v>
      </c>
      <c r="F57" s="18">
        <v>40050</v>
      </c>
      <c r="G57" s="18">
        <v>51170</v>
      </c>
      <c r="H57" s="18">
        <v>38690</v>
      </c>
      <c r="I57">
        <f>Inputs!$B$1-'cpi_2.5'!A57</f>
        <v>28</v>
      </c>
      <c r="J57" s="10">
        <f t="shared" si="15"/>
        <v>-0.21731483290990816</v>
      </c>
      <c r="K57" s="11">
        <f t="shared" si="16"/>
        <v>0.78268516709009184</v>
      </c>
      <c r="L57" s="12">
        <f t="shared" si="17"/>
        <v>-11120</v>
      </c>
      <c r="N57" s="10">
        <f t="shared" si="18"/>
        <v>0.24389290599960914</v>
      </c>
      <c r="O57" s="13">
        <f t="shared" si="19"/>
        <v>0.75610709400039089</v>
      </c>
      <c r="P57" s="12">
        <f t="shared" si="20"/>
        <v>-12480</v>
      </c>
      <c r="R57" s="24">
        <f t="shared" si="21"/>
        <v>-236000</v>
      </c>
      <c r="S57" s="14">
        <f t="shared" si="22"/>
        <v>-0.23060386945475864</v>
      </c>
      <c r="V57" s="11"/>
      <c r="W57" s="12">
        <f t="shared" si="23"/>
        <v>36496.594429159653</v>
      </c>
      <c r="X57" s="12">
        <f t="shared" si="24"/>
        <v>-5.6691795576126816E-2</v>
      </c>
      <c r="Z57" s="20">
        <f t="shared" si="25"/>
        <v>-258455.26354855264</v>
      </c>
      <c r="AA57" s="10">
        <f t="shared" si="26"/>
        <v>-8.6882593297753677E-2</v>
      </c>
      <c r="AB57" s="10"/>
      <c r="AC57" s="11">
        <f t="shared" si="27"/>
        <v>-8.6882593297753677E-2</v>
      </c>
      <c r="AE57" s="16">
        <f t="shared" si="28"/>
        <v>3.3957553058676655E-2</v>
      </c>
      <c r="AF57" s="16">
        <f t="shared" si="29"/>
        <v>1.7258841861473861E-3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2.5000000000000001E-2</v>
      </c>
      <c r="E58" s="18">
        <v>52490</v>
      </c>
      <c r="F58" s="18">
        <v>41370</v>
      </c>
      <c r="G58" s="18">
        <v>52490</v>
      </c>
      <c r="H58" s="18">
        <v>40010</v>
      </c>
      <c r="I58">
        <f>Inputs!$B$1-'cpi_2.5'!A58</f>
        <v>28</v>
      </c>
      <c r="J58" s="10">
        <f t="shared" si="15"/>
        <v>-0.21184987616688894</v>
      </c>
      <c r="K58" s="11">
        <f t="shared" si="16"/>
        <v>0.78815012383311112</v>
      </c>
      <c r="L58" s="12">
        <f t="shared" si="17"/>
        <v>-11120</v>
      </c>
      <c r="N58" s="10">
        <f t="shared" si="18"/>
        <v>0.237759573252048</v>
      </c>
      <c r="O58" s="13">
        <f t="shared" si="19"/>
        <v>0.762240426747952</v>
      </c>
      <c r="P58" s="12">
        <f t="shared" si="20"/>
        <v>-12480</v>
      </c>
      <c r="R58" s="24">
        <f t="shared" si="21"/>
        <v>-236000</v>
      </c>
      <c r="S58" s="14">
        <f t="shared" si="22"/>
        <v>-0.22480472470946847</v>
      </c>
      <c r="V58" s="11"/>
      <c r="W58" s="12">
        <f t="shared" si="23"/>
        <v>37699.478440307983</v>
      </c>
      <c r="X58" s="12">
        <f t="shared" si="24"/>
        <v>-5.7748601841839969E-2</v>
      </c>
      <c r="Z58" s="20">
        <f t="shared" si="25"/>
        <v>-259643.60182281211</v>
      </c>
      <c r="AA58" s="10">
        <f t="shared" si="26"/>
        <v>-9.1061754099941772E-2</v>
      </c>
      <c r="AB58" s="10"/>
      <c r="AC58" s="11">
        <f t="shared" si="27"/>
        <v>-9.1061754099941772E-2</v>
      </c>
      <c r="AE58" s="16">
        <f t="shared" si="28"/>
        <v>3.2874063330916123E-2</v>
      </c>
      <c r="AF58" s="16">
        <f t="shared" si="29"/>
        <v>1.6699319895392417E-3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2.5000000000000001E-2</v>
      </c>
      <c r="E59" s="18">
        <v>53800</v>
      </c>
      <c r="F59" s="18">
        <v>42680</v>
      </c>
      <c r="G59" s="18">
        <v>53800</v>
      </c>
      <c r="H59" s="18">
        <v>41320</v>
      </c>
      <c r="I59">
        <f>Inputs!$B$1-'cpi_2.5'!A59</f>
        <v>28</v>
      </c>
      <c r="J59" s="10">
        <f t="shared" si="15"/>
        <v>-0.2066914498141264</v>
      </c>
      <c r="K59" s="11">
        <f t="shared" si="16"/>
        <v>0.79330855018587365</v>
      </c>
      <c r="L59" s="12">
        <f t="shared" si="17"/>
        <v>-11120</v>
      </c>
      <c r="N59" s="10">
        <f t="shared" si="18"/>
        <v>0.23197026022304831</v>
      </c>
      <c r="O59" s="13">
        <f t="shared" si="19"/>
        <v>0.76802973977695166</v>
      </c>
      <c r="P59" s="12">
        <f t="shared" si="20"/>
        <v>-12480</v>
      </c>
      <c r="R59" s="24">
        <f t="shared" si="21"/>
        <v>-236000</v>
      </c>
      <c r="S59" s="14">
        <f t="shared" si="22"/>
        <v>-0.21933085501858737</v>
      </c>
      <c r="V59" s="11"/>
      <c r="W59" s="12">
        <f t="shared" si="23"/>
        <v>38893.249693796104</v>
      </c>
      <c r="X59" s="12">
        <f t="shared" si="24"/>
        <v>-5.8730646326328552E-2</v>
      </c>
      <c r="Z59" s="20">
        <f t="shared" si="25"/>
        <v>-260822.93753438757</v>
      </c>
      <c r="AA59" s="10">
        <f t="shared" si="26"/>
        <v>-9.5171604802261126E-2</v>
      </c>
      <c r="AB59" s="10"/>
      <c r="AC59" s="11">
        <f t="shared" si="27"/>
        <v>-9.5171604802261126E-2</v>
      </c>
      <c r="AE59" s="16">
        <f t="shared" si="28"/>
        <v>3.1865042174320526E-2</v>
      </c>
      <c r="AF59" s="16">
        <f t="shared" si="29"/>
        <v>1.6178789296583673E-3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2.5000000000000001E-2</v>
      </c>
      <c r="E60" s="18">
        <v>55120</v>
      </c>
      <c r="F60" s="18">
        <v>44000</v>
      </c>
      <c r="G60" s="18">
        <v>55120</v>
      </c>
      <c r="H60" s="18">
        <v>42640</v>
      </c>
      <c r="I60">
        <f>Inputs!$B$1-'cpi_2.5'!A60</f>
        <v>28</v>
      </c>
      <c r="J60" s="10">
        <f t="shared" si="15"/>
        <v>-0.20174165457184326</v>
      </c>
      <c r="K60" s="11">
        <f t="shared" si="16"/>
        <v>0.79825834542815677</v>
      </c>
      <c r="L60" s="12">
        <f t="shared" si="17"/>
        <v>-11120</v>
      </c>
      <c r="N60" s="10">
        <f t="shared" si="18"/>
        <v>0.22641509433962265</v>
      </c>
      <c r="O60" s="13">
        <f t="shared" si="19"/>
        <v>0.77358490566037741</v>
      </c>
      <c r="P60" s="12">
        <f t="shared" si="20"/>
        <v>-12480</v>
      </c>
      <c r="R60" s="24">
        <f t="shared" si="21"/>
        <v>-236000</v>
      </c>
      <c r="S60" s="14">
        <f t="shared" si="22"/>
        <v>-0.21407837445573294</v>
      </c>
      <c r="V60" s="11"/>
      <c r="W60" s="12">
        <f t="shared" si="23"/>
        <v>40096.133704944434</v>
      </c>
      <c r="X60" s="12">
        <f t="shared" si="24"/>
        <v>-5.9659153261153057E-2</v>
      </c>
      <c r="Z60" s="20">
        <f t="shared" si="25"/>
        <v>-262011.27580864704</v>
      </c>
      <c r="AA60" s="10">
        <f t="shared" si="26"/>
        <v>-9.9275406099864516E-2</v>
      </c>
      <c r="AB60" s="10"/>
      <c r="AC60" s="11">
        <f t="shared" si="27"/>
        <v>-9.9275406099864516E-2</v>
      </c>
      <c r="AE60" s="16">
        <f t="shared" si="28"/>
        <v>3.090909090909091E-2</v>
      </c>
      <c r="AF60" s="16">
        <f t="shared" si="29"/>
        <v>1.5686111445127882E-3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2.5000000000000001E-2</v>
      </c>
      <c r="E61" s="18">
        <v>56440</v>
      </c>
      <c r="F61" s="18">
        <v>45320</v>
      </c>
      <c r="G61" s="18">
        <v>56440</v>
      </c>
      <c r="H61" s="18">
        <v>43960</v>
      </c>
      <c r="I61">
        <f>Inputs!$B$1-'cpi_2.5'!A61</f>
        <v>28</v>
      </c>
      <c r="J61" s="10">
        <f t="shared" si="15"/>
        <v>-0.19702338766832034</v>
      </c>
      <c r="K61" s="11">
        <f t="shared" si="16"/>
        <v>0.80297661233167961</v>
      </c>
      <c r="L61" s="12">
        <f t="shared" si="17"/>
        <v>-11120</v>
      </c>
      <c r="N61" s="10">
        <f t="shared" si="18"/>
        <v>0.22111977321048901</v>
      </c>
      <c r="O61" s="13">
        <f t="shared" si="19"/>
        <v>0.77888022678951097</v>
      </c>
      <c r="P61" s="12">
        <f t="shared" si="20"/>
        <v>-12480</v>
      </c>
      <c r="R61" s="24">
        <f t="shared" si="21"/>
        <v>-236000</v>
      </c>
      <c r="S61" s="14">
        <f t="shared" si="22"/>
        <v>-0.20907158043940469</v>
      </c>
      <c r="V61" s="11"/>
      <c r="W61" s="12">
        <f t="shared" si="23"/>
        <v>41299.017716092771</v>
      </c>
      <c r="X61" s="12">
        <f t="shared" si="24"/>
        <v>-6.0531899087971554E-2</v>
      </c>
      <c r="Z61" s="20">
        <f t="shared" si="25"/>
        <v>-263199.61408290651</v>
      </c>
      <c r="AA61" s="10">
        <f t="shared" si="26"/>
        <v>-0.10334215032070213</v>
      </c>
      <c r="AB61" s="10"/>
      <c r="AC61" s="11">
        <f t="shared" si="27"/>
        <v>-0.10334215032070213</v>
      </c>
      <c r="AE61" s="16">
        <f t="shared" si="28"/>
        <v>3.0008826125330981E-2</v>
      </c>
      <c r="AF61" s="16">
        <f t="shared" si="29"/>
        <v>1.5222555231148016E-3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2.5000000000000001E-2</v>
      </c>
      <c r="E62" s="18">
        <v>57760</v>
      </c>
      <c r="F62" s="18">
        <v>46630</v>
      </c>
      <c r="G62" s="18">
        <v>57760</v>
      </c>
      <c r="H62" s="18">
        <v>45270</v>
      </c>
      <c r="I62">
        <f>Inputs!$B$1-'cpi_2.5'!A62</f>
        <v>28</v>
      </c>
      <c r="J62" s="10">
        <f t="shared" si="15"/>
        <v>-0.19269390581717452</v>
      </c>
      <c r="K62" s="11">
        <f t="shared" si="16"/>
        <v>0.80730609418282551</v>
      </c>
      <c r="L62" s="12">
        <f t="shared" si="17"/>
        <v>-11130</v>
      </c>
      <c r="N62" s="10">
        <f t="shared" si="18"/>
        <v>0.21623961218836565</v>
      </c>
      <c r="O62" s="13">
        <f t="shared" si="19"/>
        <v>0.78376038781163437</v>
      </c>
      <c r="P62" s="12">
        <f t="shared" si="20"/>
        <v>-12490</v>
      </c>
      <c r="R62" s="24">
        <f t="shared" si="21"/>
        <v>-236200</v>
      </c>
      <c r="S62" s="14">
        <f t="shared" si="22"/>
        <v>-0.20446675900277009</v>
      </c>
      <c r="V62" s="11"/>
      <c r="W62" s="12">
        <f t="shared" si="23"/>
        <v>42492.788969580884</v>
      </c>
      <c r="X62" s="12">
        <f t="shared" si="24"/>
        <v>-6.134771438964249E-2</v>
      </c>
      <c r="Z62" s="20">
        <f t="shared" si="25"/>
        <v>-264578.94979448209</v>
      </c>
      <c r="AA62" s="10">
        <f t="shared" si="26"/>
        <v>-0.10726079991067357</v>
      </c>
      <c r="AB62" s="10"/>
      <c r="AC62" s="11">
        <f t="shared" si="27"/>
        <v>-0.10726079991067357</v>
      </c>
      <c r="AE62" s="16">
        <f t="shared" si="28"/>
        <v>2.9165773107441562E-2</v>
      </c>
      <c r="AF62" s="16">
        <f t="shared" si="29"/>
        <v>1.4788828420384537E-3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2.5000000000000001E-2</v>
      </c>
      <c r="E63" s="18">
        <v>71590</v>
      </c>
      <c r="F63" s="18">
        <v>60470</v>
      </c>
      <c r="G63" s="18">
        <v>71590</v>
      </c>
      <c r="H63" s="18">
        <v>59110</v>
      </c>
      <c r="I63">
        <f>Inputs!$B$1-'cpi_2.5'!A63</f>
        <v>28</v>
      </c>
      <c r="J63" s="10">
        <f t="shared" si="15"/>
        <v>-0.15532895655817852</v>
      </c>
      <c r="K63" s="11">
        <f t="shared" si="16"/>
        <v>0.84467104344182153</v>
      </c>
      <c r="L63" s="12">
        <f t="shared" si="17"/>
        <v>-11120</v>
      </c>
      <c r="N63" s="10">
        <f t="shared" si="18"/>
        <v>0.17432602318759605</v>
      </c>
      <c r="O63" s="13">
        <f t="shared" si="19"/>
        <v>0.82567397681240395</v>
      </c>
      <c r="P63" s="12">
        <f t="shared" si="20"/>
        <v>-12480</v>
      </c>
      <c r="R63" s="24">
        <f t="shared" si="21"/>
        <v>-236000</v>
      </c>
      <c r="S63" s="14">
        <f t="shared" si="22"/>
        <v>-0.16482748987288728</v>
      </c>
      <c r="V63" s="11"/>
      <c r="W63" s="12">
        <f t="shared" si="23"/>
        <v>55104.845571317957</v>
      </c>
      <c r="X63" s="12">
        <f t="shared" si="24"/>
        <v>-6.7757645553747969E-2</v>
      </c>
      <c r="Z63" s="20">
        <f t="shared" si="25"/>
        <v>-276838.49654883821</v>
      </c>
      <c r="AA63" s="10">
        <f t="shared" si="26"/>
        <v>-0.14751740476105976</v>
      </c>
      <c r="AB63" s="10"/>
      <c r="AC63" s="11">
        <f t="shared" si="27"/>
        <v>-0.14751740476105976</v>
      </c>
      <c r="AE63" s="16">
        <f t="shared" si="28"/>
        <v>2.2490491152637671E-2</v>
      </c>
      <c r="AF63" s="16">
        <f t="shared" si="29"/>
        <v>1.1367164203213154E-3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2.5000000000000001E-2</v>
      </c>
      <c r="E64" s="18">
        <v>1460</v>
      </c>
      <c r="F64" s="18">
        <v>1200</v>
      </c>
      <c r="G64" s="18">
        <v>1460</v>
      </c>
      <c r="H64" s="18">
        <v>1090</v>
      </c>
      <c r="I64">
        <f>Inputs!$B$1-'cpi_2.5'!A64</f>
        <v>33</v>
      </c>
      <c r="J64" s="10">
        <f t="shared" si="15"/>
        <v>-0.17808219178082191</v>
      </c>
      <c r="K64" s="11">
        <f t="shared" si="16"/>
        <v>0.82191780821917804</v>
      </c>
      <c r="L64" s="12">
        <f t="shared" si="17"/>
        <v>-260</v>
      </c>
      <c r="N64" s="10">
        <f t="shared" si="18"/>
        <v>0.25342465753424659</v>
      </c>
      <c r="O64" s="13">
        <f t="shared" si="19"/>
        <v>0.74657534246575341</v>
      </c>
      <c r="P64" s="12">
        <f t="shared" si="20"/>
        <v>-370</v>
      </c>
      <c r="R64" s="24">
        <f t="shared" si="21"/>
        <v>-6300</v>
      </c>
      <c r="S64" s="14">
        <f t="shared" si="22"/>
        <v>-0.21575342465753425</v>
      </c>
      <c r="V64" s="11"/>
      <c r="W64" s="12">
        <f t="shared" si="23"/>
        <v>1093.5309192257573</v>
      </c>
      <c r="X64" s="12">
        <f t="shared" si="24"/>
        <v>3.2393754364746018E-3</v>
      </c>
      <c r="Z64" s="20">
        <f t="shared" si="25"/>
        <v>-6280.3075220540122</v>
      </c>
      <c r="AA64" s="10">
        <f t="shared" si="26"/>
        <v>3.1355913507157738E-3</v>
      </c>
      <c r="AB64" s="10"/>
      <c r="AC64" s="11">
        <f t="shared" si="27"/>
        <v>3.1355913507157738E-3</v>
      </c>
      <c r="AE64" s="16">
        <f t="shared" si="28"/>
        <v>9.166666666666666E-2</v>
      </c>
      <c r="AF64" s="16">
        <f t="shared" si="29"/>
        <v>4.7956569680006611E-3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2.5000000000000001E-2</v>
      </c>
      <c r="E65" s="18">
        <v>4380</v>
      </c>
      <c r="F65" s="18">
        <v>3620</v>
      </c>
      <c r="G65" s="18">
        <v>4380</v>
      </c>
      <c r="H65" s="18">
        <v>3290</v>
      </c>
      <c r="I65">
        <f>Inputs!$B$1-'cpi_2.5'!A65</f>
        <v>33</v>
      </c>
      <c r="J65" s="10">
        <f t="shared" si="15"/>
        <v>-0.17351598173515981</v>
      </c>
      <c r="K65" s="11">
        <f t="shared" si="16"/>
        <v>0.82648401826484019</v>
      </c>
      <c r="L65" s="12">
        <f t="shared" si="17"/>
        <v>-760</v>
      </c>
      <c r="N65" s="10">
        <f t="shared" si="18"/>
        <v>0.24885844748858446</v>
      </c>
      <c r="O65" s="13">
        <f t="shared" si="19"/>
        <v>0.75114155251141557</v>
      </c>
      <c r="P65" s="12">
        <f t="shared" si="20"/>
        <v>-1090</v>
      </c>
      <c r="R65" s="24">
        <f t="shared" si="21"/>
        <v>-18500</v>
      </c>
      <c r="S65" s="14">
        <f t="shared" si="22"/>
        <v>-0.21118721461187215</v>
      </c>
      <c r="V65" s="11"/>
      <c r="W65" s="12">
        <f t="shared" si="23"/>
        <v>3298.8182729977011</v>
      </c>
      <c r="X65" s="12">
        <f t="shared" si="24"/>
        <v>2.6803261391188798E-3</v>
      </c>
      <c r="Z65" s="20">
        <f t="shared" si="25"/>
        <v>-18458.927691529607</v>
      </c>
      <c r="AA65" s="10">
        <f t="shared" si="26"/>
        <v>2.2250647034735586E-3</v>
      </c>
      <c r="AB65" s="10"/>
      <c r="AC65" s="11">
        <f t="shared" si="27"/>
        <v>2.2250647034735586E-3</v>
      </c>
      <c r="AE65" s="16">
        <f t="shared" si="28"/>
        <v>9.1160220994475141E-2</v>
      </c>
      <c r="AF65" s="16">
        <f t="shared" si="29"/>
        <v>4.7679202617045835E-3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2.5000000000000001E-2</v>
      </c>
      <c r="E66" s="18">
        <v>7310</v>
      </c>
      <c r="F66" s="18">
        <v>6050</v>
      </c>
      <c r="G66" s="18">
        <v>7310</v>
      </c>
      <c r="H66" s="18">
        <v>5500</v>
      </c>
      <c r="I66">
        <f>Inputs!$B$1-'cpi_2.5'!A66</f>
        <v>33</v>
      </c>
      <c r="J66" s="10">
        <f t="shared" si="15"/>
        <v>-0.17236662106703146</v>
      </c>
      <c r="K66" s="11">
        <f t="shared" si="16"/>
        <v>0.82763337893296851</v>
      </c>
      <c r="L66" s="12">
        <f t="shared" si="17"/>
        <v>-1260</v>
      </c>
      <c r="N66" s="10">
        <f t="shared" si="18"/>
        <v>0.2476060191518468</v>
      </c>
      <c r="O66" s="13">
        <f t="shared" si="19"/>
        <v>0.75239398084815323</v>
      </c>
      <c r="P66" s="12">
        <f t="shared" si="20"/>
        <v>-1810</v>
      </c>
      <c r="R66" s="24">
        <f t="shared" si="21"/>
        <v>-30700</v>
      </c>
      <c r="S66" s="14">
        <f t="shared" si="22"/>
        <v>-0.20998632010943913</v>
      </c>
      <c r="V66" s="11"/>
      <c r="W66" s="12">
        <f t="shared" si="23"/>
        <v>5513.2183844298597</v>
      </c>
      <c r="X66" s="12">
        <f t="shared" si="24"/>
        <v>2.4033426236108593E-3</v>
      </c>
      <c r="Z66" s="20">
        <f t="shared" si="25"/>
        <v>-30646.550423688968</v>
      </c>
      <c r="AA66" s="10">
        <f t="shared" si="26"/>
        <v>1.7440650113011286E-3</v>
      </c>
      <c r="AB66" s="10"/>
      <c r="AC66" s="11">
        <f t="shared" si="27"/>
        <v>1.7440650113011286E-3</v>
      </c>
      <c r="AE66" s="16">
        <f t="shared" si="28"/>
        <v>9.0909090909090912E-2</v>
      </c>
      <c r="AF66" s="16">
        <f t="shared" si="29"/>
        <v>4.7541719682911987E-3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2.5000000000000001E-2</v>
      </c>
      <c r="E67" s="18">
        <v>10250</v>
      </c>
      <c r="F67" s="18">
        <v>8480</v>
      </c>
      <c r="G67" s="18">
        <v>10250</v>
      </c>
      <c r="H67" s="18">
        <v>7710</v>
      </c>
      <c r="I67">
        <f>Inputs!$B$1-'cpi_2.5'!A67</f>
        <v>33</v>
      </c>
      <c r="J67" s="10">
        <f t="shared" si="15"/>
        <v>-0.17268292682926828</v>
      </c>
      <c r="K67" s="11">
        <f t="shared" si="16"/>
        <v>0.82731707317073166</v>
      </c>
      <c r="L67" s="12">
        <f t="shared" si="17"/>
        <v>-1770</v>
      </c>
      <c r="N67" s="10">
        <f t="shared" si="18"/>
        <v>0.24780487804878049</v>
      </c>
      <c r="O67" s="13">
        <f t="shared" si="19"/>
        <v>0.75219512195121951</v>
      </c>
      <c r="P67" s="12">
        <f t="shared" si="20"/>
        <v>-2540</v>
      </c>
      <c r="R67" s="24">
        <f t="shared" si="21"/>
        <v>-43100</v>
      </c>
      <c r="S67" s="14">
        <f t="shared" si="22"/>
        <v>-0.21024390243902438</v>
      </c>
      <c r="V67" s="11"/>
      <c r="W67" s="12">
        <f t="shared" si="23"/>
        <v>7727.6184958620188</v>
      </c>
      <c r="X67" s="12">
        <f t="shared" si="24"/>
        <v>2.2851486202359003E-3</v>
      </c>
      <c r="Z67" s="20">
        <f t="shared" si="25"/>
        <v>-43034.173155848344</v>
      </c>
      <c r="AA67" s="10">
        <f t="shared" si="26"/>
        <v>1.5296411973169236E-3</v>
      </c>
      <c r="AB67" s="10"/>
      <c r="AC67" s="11">
        <f t="shared" si="27"/>
        <v>1.5296411973169236E-3</v>
      </c>
      <c r="AE67" s="16">
        <f t="shared" si="28"/>
        <v>9.0801886792452824E-2</v>
      </c>
      <c r="AF67" s="16">
        <f t="shared" si="29"/>
        <v>4.7483041022271522E-3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2.5000000000000001E-2</v>
      </c>
      <c r="E68" s="18">
        <v>13170</v>
      </c>
      <c r="F68" s="18">
        <v>10810</v>
      </c>
      <c r="G68" s="18">
        <v>13170</v>
      </c>
      <c r="H68" s="18">
        <v>9830</v>
      </c>
      <c r="I68">
        <f>Inputs!$B$1-'cpi_2.5'!A68</f>
        <v>33</v>
      </c>
      <c r="J68" s="10">
        <f t="shared" ref="J68:J131" si="30">-(E68-F68)/E68</f>
        <v>-0.1791951404707669</v>
      </c>
      <c r="K68" s="11">
        <f t="shared" ref="K68:K131" si="31">F68/E68</f>
        <v>0.8208048595292331</v>
      </c>
      <c r="L68" s="12">
        <f t="shared" ref="L68:L131" si="32">F68-E68</f>
        <v>-2360</v>
      </c>
      <c r="N68" s="10">
        <f t="shared" ref="N68:N131" si="33">(G68-H68)/G68</f>
        <v>0.25360668185269553</v>
      </c>
      <c r="O68" s="13">
        <f t="shared" ref="O68:O131" si="34">H68/G68</f>
        <v>0.74639331814730447</v>
      </c>
      <c r="P68" s="12">
        <f t="shared" ref="P68:P131" si="35">H68-G68</f>
        <v>-3340</v>
      </c>
      <c r="R68" s="24">
        <f t="shared" ref="R68:R131" si="36">20*(L68+P68)/2</f>
        <v>-57000</v>
      </c>
      <c r="S68" s="14">
        <f t="shared" ref="S68:S131" si="37">(R68)/(E68*20)</f>
        <v>-0.21640091116173121</v>
      </c>
      <c r="V68" s="11"/>
      <c r="W68" s="12">
        <f t="shared" ref="W68:W131" si="38">F68*$V$2^(19)</f>
        <v>9850.8910306920297</v>
      </c>
      <c r="X68" s="12">
        <f t="shared" ref="X68:X131" si="39">(W68-H68)/H68</f>
        <v>2.1252320134313068E-3</v>
      </c>
      <c r="Z68" s="20">
        <f t="shared" ref="Z68:Z131" si="40">-(E68*20-F68*(1-$V$2^(20))/(1-$V$2))</f>
        <v>-56931.770261169877</v>
      </c>
      <c r="AA68" s="10">
        <f t="shared" ref="AA68:AA131" si="41">(R68-Z68)/Z68</f>
        <v>1.1984475191465979E-3</v>
      </c>
      <c r="AB68" s="10"/>
      <c r="AC68" s="11">
        <f t="shared" ref="AC68:AC131" si="42">(R68-Z68)/Z68</f>
        <v>1.1984475191465979E-3</v>
      </c>
      <c r="AE68" s="16">
        <f t="shared" ref="AE68:AE131" si="43">(F68-H68)/F68</f>
        <v>9.0656799259944493E-2</v>
      </c>
      <c r="AF68" s="16">
        <f t="shared" ref="AF68:AF131" si="44">1-(1-AE68)^(1/20)</f>
        <v>4.740363716820073E-3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2.5000000000000001E-2</v>
      </c>
      <c r="E69" s="18">
        <v>16110</v>
      </c>
      <c r="F69" s="18">
        <v>12630</v>
      </c>
      <c r="G69" s="18">
        <v>16110</v>
      </c>
      <c r="H69" s="18">
        <v>11510</v>
      </c>
      <c r="I69">
        <f>Inputs!$B$1-'cpi_2.5'!A69</f>
        <v>33</v>
      </c>
      <c r="J69" s="10">
        <f t="shared" si="30"/>
        <v>-0.21601489757914338</v>
      </c>
      <c r="K69" s="11">
        <f t="shared" si="31"/>
        <v>0.78398510242085662</v>
      </c>
      <c r="L69" s="12">
        <f t="shared" si="32"/>
        <v>-3480</v>
      </c>
      <c r="N69" s="10">
        <f t="shared" si="33"/>
        <v>0.2855369335816263</v>
      </c>
      <c r="O69" s="13">
        <f t="shared" si="34"/>
        <v>0.71446306641837365</v>
      </c>
      <c r="P69" s="12">
        <f t="shared" si="35"/>
        <v>-4600</v>
      </c>
      <c r="R69" s="24">
        <f t="shared" si="36"/>
        <v>-80800</v>
      </c>
      <c r="S69" s="14">
        <f t="shared" si="37"/>
        <v>-0.25077591558038487</v>
      </c>
      <c r="V69" s="11"/>
      <c r="W69" s="12">
        <f t="shared" si="38"/>
        <v>11509.412924851096</v>
      </c>
      <c r="X69" s="12">
        <f t="shared" si="39"/>
        <v>-5.1005660200152065E-5</v>
      </c>
      <c r="Z69" s="20">
        <f t="shared" si="40"/>
        <v>-80970.236669618462</v>
      </c>
      <c r="AA69" s="10">
        <f t="shared" si="41"/>
        <v>-2.102459824998112E-3</v>
      </c>
      <c r="AB69" s="10"/>
      <c r="AC69" s="11">
        <f t="shared" si="42"/>
        <v>-2.102459824998112E-3</v>
      </c>
      <c r="AE69" s="16">
        <f t="shared" si="43"/>
        <v>8.8677751385589865E-2</v>
      </c>
      <c r="AF69" s="16">
        <f t="shared" si="44"/>
        <v>4.6321739173943444E-3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2.5000000000000001E-2</v>
      </c>
      <c r="E70" s="18">
        <v>19030</v>
      </c>
      <c r="F70" s="18">
        <v>14040</v>
      </c>
      <c r="G70" s="18">
        <v>19030</v>
      </c>
      <c r="H70" s="18">
        <v>12850</v>
      </c>
      <c r="I70">
        <f>Inputs!$B$1-'cpi_2.5'!A70</f>
        <v>33</v>
      </c>
      <c r="J70" s="10">
        <f t="shared" si="30"/>
        <v>-0.26221755123489227</v>
      </c>
      <c r="K70" s="11">
        <f t="shared" si="31"/>
        <v>0.73778244876510768</v>
      </c>
      <c r="L70" s="12">
        <f t="shared" si="32"/>
        <v>-4990</v>
      </c>
      <c r="N70" s="10">
        <f t="shared" si="33"/>
        <v>0.32475039411455597</v>
      </c>
      <c r="O70" s="13">
        <f t="shared" si="34"/>
        <v>0.67524960588544403</v>
      </c>
      <c r="P70" s="12">
        <f t="shared" si="35"/>
        <v>-6180</v>
      </c>
      <c r="R70" s="24">
        <f t="shared" si="36"/>
        <v>-111700</v>
      </c>
      <c r="S70" s="14">
        <f t="shared" si="37"/>
        <v>-0.29348397267472415</v>
      </c>
      <c r="V70" s="11"/>
      <c r="W70" s="12">
        <f t="shared" si="38"/>
        <v>12794.31175494136</v>
      </c>
      <c r="X70" s="12">
        <f t="shared" si="39"/>
        <v>-4.3337155687657551E-3</v>
      </c>
      <c r="Z70" s="20">
        <f t="shared" si="40"/>
        <v>-112439.59800803196</v>
      </c>
      <c r="AA70" s="10">
        <f t="shared" si="41"/>
        <v>-6.57773614575823E-3</v>
      </c>
      <c r="AB70" s="10"/>
      <c r="AC70" s="11">
        <f t="shared" si="42"/>
        <v>-6.57773614575823E-3</v>
      </c>
      <c r="AE70" s="16">
        <f t="shared" si="43"/>
        <v>8.4757834757834757E-2</v>
      </c>
      <c r="AF70" s="16">
        <f t="shared" si="44"/>
        <v>4.418538769671021E-3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2.5000000000000001E-2</v>
      </c>
      <c r="E71" s="18">
        <v>21940</v>
      </c>
      <c r="F71" s="18">
        <v>15250</v>
      </c>
      <c r="G71" s="18">
        <v>21940</v>
      </c>
      <c r="H71" s="18">
        <v>14040</v>
      </c>
      <c r="I71">
        <f>Inputs!$B$1-'cpi_2.5'!A71</f>
        <v>33</v>
      </c>
      <c r="J71" s="10">
        <f t="shared" si="30"/>
        <v>-0.30492251595259801</v>
      </c>
      <c r="K71" s="11">
        <f t="shared" si="31"/>
        <v>0.69507748404740199</v>
      </c>
      <c r="L71" s="12">
        <f t="shared" si="32"/>
        <v>-6690</v>
      </c>
      <c r="N71" s="10">
        <f t="shared" si="33"/>
        <v>0.36007292616226072</v>
      </c>
      <c r="O71" s="13">
        <f t="shared" si="34"/>
        <v>0.63992707383773928</v>
      </c>
      <c r="P71" s="12">
        <f t="shared" si="35"/>
        <v>-7900</v>
      </c>
      <c r="R71" s="24">
        <f t="shared" si="36"/>
        <v>-145900</v>
      </c>
      <c r="S71" s="14">
        <f t="shared" si="37"/>
        <v>-0.33249772105742936</v>
      </c>
      <c r="V71" s="11"/>
      <c r="W71" s="12">
        <f t="shared" si="38"/>
        <v>13896.955431827333</v>
      </c>
      <c r="X71" s="12">
        <f t="shared" si="39"/>
        <v>-1.0188359556457758E-2</v>
      </c>
      <c r="Z71" s="20">
        <f t="shared" si="40"/>
        <v>-147528.90809276974</v>
      </c>
      <c r="AA71" s="10">
        <f t="shared" si="41"/>
        <v>-1.1041280748485167E-2</v>
      </c>
      <c r="AB71" s="10"/>
      <c r="AC71" s="11">
        <f t="shared" si="42"/>
        <v>-1.1041280748485167E-2</v>
      </c>
      <c r="AE71" s="16">
        <f t="shared" si="43"/>
        <v>7.9344262295081971E-2</v>
      </c>
      <c r="AF71" s="16">
        <f t="shared" si="44"/>
        <v>4.1249242549206144E-3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2.5000000000000001E-2</v>
      </c>
      <c r="E72" s="18">
        <v>24410</v>
      </c>
      <c r="F72" s="18">
        <v>16350</v>
      </c>
      <c r="G72" s="18">
        <v>24410</v>
      </c>
      <c r="H72" s="18">
        <v>15130</v>
      </c>
      <c r="I72">
        <f>Inputs!$B$1-'cpi_2.5'!A72</f>
        <v>33</v>
      </c>
      <c r="J72" s="10">
        <f t="shared" si="30"/>
        <v>-0.33019254403932813</v>
      </c>
      <c r="K72" s="11">
        <f t="shared" si="31"/>
        <v>0.66980745596067182</v>
      </c>
      <c r="L72" s="12">
        <f t="shared" si="32"/>
        <v>-8060</v>
      </c>
      <c r="N72" s="10">
        <f t="shared" si="33"/>
        <v>0.38017206063088899</v>
      </c>
      <c r="O72" s="13">
        <f t="shared" si="34"/>
        <v>0.61982793936911107</v>
      </c>
      <c r="P72" s="12">
        <f t="shared" si="35"/>
        <v>-9280</v>
      </c>
      <c r="R72" s="24">
        <f t="shared" si="36"/>
        <v>-173400</v>
      </c>
      <c r="S72" s="14">
        <f t="shared" si="37"/>
        <v>-0.35518230233510856</v>
      </c>
      <c r="V72" s="11"/>
      <c r="W72" s="12">
        <f t="shared" si="38"/>
        <v>14899.358774450944</v>
      </c>
      <c r="X72" s="12">
        <f t="shared" si="39"/>
        <v>-1.5243967319831849E-2</v>
      </c>
      <c r="Z72" s="20">
        <f t="shared" si="40"/>
        <v>-175919.18998798588</v>
      </c>
      <c r="AA72" s="10">
        <f t="shared" si="41"/>
        <v>-1.4320154544583378E-2</v>
      </c>
      <c r="AB72" s="10"/>
      <c r="AC72" s="11">
        <f t="shared" si="42"/>
        <v>-1.4320154544583378E-2</v>
      </c>
      <c r="AE72" s="16">
        <f t="shared" si="43"/>
        <v>7.4617737003058099E-2</v>
      </c>
      <c r="AF72" s="16">
        <f t="shared" si="44"/>
        <v>3.8699109964756007E-3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2.5000000000000001E-2</v>
      </c>
      <c r="E73" s="18">
        <v>26370</v>
      </c>
      <c r="F73" s="18">
        <v>17450</v>
      </c>
      <c r="G73" s="18">
        <v>26370</v>
      </c>
      <c r="H73" s="18">
        <v>16230</v>
      </c>
      <c r="I73">
        <f>Inputs!$B$1-'cpi_2.5'!A73</f>
        <v>33</v>
      </c>
      <c r="J73" s="10">
        <f t="shared" si="30"/>
        <v>-0.33826317785362153</v>
      </c>
      <c r="K73" s="11">
        <f t="shared" si="31"/>
        <v>0.66173682214637841</v>
      </c>
      <c r="L73" s="12">
        <f t="shared" si="32"/>
        <v>-8920</v>
      </c>
      <c r="N73" s="10">
        <f t="shared" si="33"/>
        <v>0.38452787258248011</v>
      </c>
      <c r="O73" s="13">
        <f t="shared" si="34"/>
        <v>0.61547212741751989</v>
      </c>
      <c r="P73" s="12">
        <f t="shared" si="35"/>
        <v>-10140</v>
      </c>
      <c r="R73" s="24">
        <f t="shared" si="36"/>
        <v>-190600</v>
      </c>
      <c r="S73" s="14">
        <f t="shared" si="37"/>
        <v>-0.36139552521805079</v>
      </c>
      <c r="V73" s="11"/>
      <c r="W73" s="12">
        <f t="shared" si="38"/>
        <v>15901.762117074555</v>
      </c>
      <c r="X73" s="12">
        <f t="shared" si="39"/>
        <v>-2.0224145589984279E-2</v>
      </c>
      <c r="Z73" s="20">
        <f t="shared" si="40"/>
        <v>-194109.47188320209</v>
      </c>
      <c r="AA73" s="10">
        <f t="shared" si="41"/>
        <v>-1.8079859005096763E-2</v>
      </c>
      <c r="AB73" s="10"/>
      <c r="AC73" s="11">
        <f t="shared" si="42"/>
        <v>-1.8079859005096763E-2</v>
      </c>
      <c r="AE73" s="16">
        <f t="shared" si="43"/>
        <v>6.9914040114613177E-2</v>
      </c>
      <c r="AF73" s="16">
        <f t="shared" si="44"/>
        <v>3.617354906899739E-3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2.5000000000000001E-2</v>
      </c>
      <c r="E74" s="18">
        <v>27940</v>
      </c>
      <c r="F74" s="18">
        <v>18550</v>
      </c>
      <c r="G74" s="18">
        <v>27940</v>
      </c>
      <c r="H74" s="18">
        <v>17330</v>
      </c>
      <c r="I74">
        <f>Inputs!$B$1-'cpi_2.5'!A74</f>
        <v>33</v>
      </c>
      <c r="J74" s="10">
        <f t="shared" si="30"/>
        <v>-0.3360773085182534</v>
      </c>
      <c r="K74" s="11">
        <f t="shared" si="31"/>
        <v>0.66392269148174665</v>
      </c>
      <c r="L74" s="12">
        <f t="shared" si="32"/>
        <v>-9390</v>
      </c>
      <c r="N74" s="10">
        <f t="shared" si="33"/>
        <v>0.37974230493915534</v>
      </c>
      <c r="O74" s="13">
        <f t="shared" si="34"/>
        <v>0.62025769506084472</v>
      </c>
      <c r="P74" s="12">
        <f t="shared" si="35"/>
        <v>-10610</v>
      </c>
      <c r="R74" s="24">
        <f t="shared" si="36"/>
        <v>-200000</v>
      </c>
      <c r="S74" s="14">
        <f t="shared" si="37"/>
        <v>-0.35790980672870437</v>
      </c>
      <c r="V74" s="11"/>
      <c r="W74" s="12">
        <f t="shared" si="38"/>
        <v>16904.165459698164</v>
      </c>
      <c r="X74" s="12">
        <f t="shared" si="39"/>
        <v>-2.4572102729476956E-2</v>
      </c>
      <c r="Z74" s="20">
        <f t="shared" si="40"/>
        <v>-204499.75377841824</v>
      </c>
      <c r="AA74" s="10">
        <f t="shared" si="41"/>
        <v>-2.2003712450890559E-2</v>
      </c>
      <c r="AB74" s="10"/>
      <c r="AC74" s="11">
        <f t="shared" si="42"/>
        <v>-2.2003712450890559E-2</v>
      </c>
      <c r="AE74" s="16">
        <f t="shared" si="43"/>
        <v>6.576819407008086E-2</v>
      </c>
      <c r="AF74" s="16">
        <f t="shared" si="44"/>
        <v>3.3957556025784319E-3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2.5000000000000001E-2</v>
      </c>
      <c r="E75" s="18">
        <v>29230</v>
      </c>
      <c r="F75" s="18">
        <v>19650</v>
      </c>
      <c r="G75" s="18">
        <v>29230</v>
      </c>
      <c r="H75" s="18">
        <v>18430</v>
      </c>
      <c r="I75">
        <f>Inputs!$B$1-'cpi_2.5'!A75</f>
        <v>33</v>
      </c>
      <c r="J75" s="10">
        <f t="shared" si="30"/>
        <v>-0.32774546698597329</v>
      </c>
      <c r="K75" s="11">
        <f t="shared" si="31"/>
        <v>0.67225453301402671</v>
      </c>
      <c r="L75" s="12">
        <f t="shared" si="32"/>
        <v>-9580</v>
      </c>
      <c r="N75" s="10">
        <f t="shared" si="33"/>
        <v>0.369483407458091</v>
      </c>
      <c r="O75" s="13">
        <f t="shared" si="34"/>
        <v>0.63051659254190895</v>
      </c>
      <c r="P75" s="12">
        <f t="shared" si="35"/>
        <v>-10800</v>
      </c>
      <c r="R75" s="24">
        <f t="shared" si="36"/>
        <v>-203800</v>
      </c>
      <c r="S75" s="14">
        <f t="shared" si="37"/>
        <v>-0.34861443722203217</v>
      </c>
      <c r="V75" s="11"/>
      <c r="W75" s="12">
        <f t="shared" si="38"/>
        <v>17906.568802321777</v>
      </c>
      <c r="X75" s="12">
        <f t="shared" si="39"/>
        <v>-2.8401041653728858E-2</v>
      </c>
      <c r="Z75" s="20">
        <f t="shared" si="40"/>
        <v>-209290.03567363444</v>
      </c>
      <c r="AA75" s="10">
        <f t="shared" si="41"/>
        <v>-2.6231710726045111E-2</v>
      </c>
      <c r="AB75" s="10"/>
      <c r="AC75" s="11">
        <f t="shared" si="42"/>
        <v>-2.6231710726045111E-2</v>
      </c>
      <c r="AE75" s="16">
        <f t="shared" si="43"/>
        <v>6.2086513994910941E-2</v>
      </c>
      <c r="AF75" s="16">
        <f t="shared" si="44"/>
        <v>3.1997481910720493E-3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2.5000000000000001E-2</v>
      </c>
      <c r="E76" s="18">
        <v>30310</v>
      </c>
      <c r="F76" s="18">
        <v>20730</v>
      </c>
      <c r="G76" s="18">
        <v>30310</v>
      </c>
      <c r="H76" s="18">
        <v>19510</v>
      </c>
      <c r="I76">
        <f>Inputs!$B$1-'cpi_2.5'!A76</f>
        <v>33</v>
      </c>
      <c r="J76" s="10">
        <f t="shared" si="30"/>
        <v>-0.3160673045199604</v>
      </c>
      <c r="K76" s="11">
        <f t="shared" si="31"/>
        <v>0.68393269548003954</v>
      </c>
      <c r="L76" s="12">
        <f t="shared" si="32"/>
        <v>-9580</v>
      </c>
      <c r="N76" s="10">
        <f t="shared" si="33"/>
        <v>0.35631804684922469</v>
      </c>
      <c r="O76" s="13">
        <f t="shared" si="34"/>
        <v>0.64368195315077537</v>
      </c>
      <c r="P76" s="12">
        <f t="shared" si="35"/>
        <v>-10800</v>
      </c>
      <c r="R76" s="24">
        <f t="shared" si="36"/>
        <v>-203800</v>
      </c>
      <c r="S76" s="14">
        <f t="shared" si="37"/>
        <v>-0.33619267568459255</v>
      </c>
      <c r="V76" s="11"/>
      <c r="W76" s="12">
        <f t="shared" si="38"/>
        <v>18890.746629624959</v>
      </c>
      <c r="X76" s="12">
        <f t="shared" si="39"/>
        <v>-3.174030601614769E-2</v>
      </c>
      <c r="Z76" s="20">
        <f t="shared" si="40"/>
        <v>-210262.31244348304</v>
      </c>
      <c r="AA76" s="10">
        <f t="shared" si="41"/>
        <v>-3.073452569023781E-2</v>
      </c>
      <c r="AB76" s="10"/>
      <c r="AC76" s="11">
        <f t="shared" si="42"/>
        <v>-3.073452569023781E-2</v>
      </c>
      <c r="AE76" s="16">
        <f t="shared" si="43"/>
        <v>5.8851905451037141E-2</v>
      </c>
      <c r="AF76" s="16">
        <f t="shared" si="44"/>
        <v>3.0281444843685001E-3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2.5000000000000001E-2</v>
      </c>
      <c r="E77" s="18">
        <v>31380</v>
      </c>
      <c r="F77" s="18">
        <v>21790</v>
      </c>
      <c r="G77" s="18">
        <v>31380</v>
      </c>
      <c r="H77" s="18">
        <v>20570</v>
      </c>
      <c r="I77">
        <f>Inputs!$B$1-'cpi_2.5'!A77</f>
        <v>33</v>
      </c>
      <c r="J77" s="10">
        <f t="shared" si="30"/>
        <v>-0.30560866794136393</v>
      </c>
      <c r="K77" s="11">
        <f t="shared" si="31"/>
        <v>0.69439133205863612</v>
      </c>
      <c r="L77" s="12">
        <f t="shared" si="32"/>
        <v>-9590</v>
      </c>
      <c r="N77" s="10">
        <f t="shared" si="33"/>
        <v>0.34448693435309113</v>
      </c>
      <c r="O77" s="13">
        <f t="shared" si="34"/>
        <v>0.65551306564690881</v>
      </c>
      <c r="P77" s="12">
        <f t="shared" si="35"/>
        <v>-10810</v>
      </c>
      <c r="R77" s="24">
        <f t="shared" si="36"/>
        <v>-204000</v>
      </c>
      <c r="S77" s="14">
        <f t="shared" si="37"/>
        <v>-0.32504780114722753</v>
      </c>
      <c r="V77" s="11"/>
      <c r="W77" s="12">
        <f t="shared" si="38"/>
        <v>19856.698941607709</v>
      </c>
      <c r="X77" s="12">
        <f t="shared" si="39"/>
        <v>-3.4676765113869294E-2</v>
      </c>
      <c r="Z77" s="20">
        <f t="shared" si="40"/>
        <v>-211416.58408796409</v>
      </c>
      <c r="AA77" s="10">
        <f t="shared" si="41"/>
        <v>-3.5080427204699664E-2</v>
      </c>
      <c r="AB77" s="10"/>
      <c r="AC77" s="11">
        <f t="shared" si="42"/>
        <v>-3.5080427204699664E-2</v>
      </c>
      <c r="AE77" s="16">
        <f t="shared" si="43"/>
        <v>5.5988985773290499E-2</v>
      </c>
      <c r="AF77" s="16">
        <f t="shared" si="44"/>
        <v>2.8767265341429482E-3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2.5000000000000001E-2</v>
      </c>
      <c r="E78" s="18">
        <v>32450</v>
      </c>
      <c r="F78" s="18">
        <v>22860</v>
      </c>
      <c r="G78" s="18">
        <v>32450</v>
      </c>
      <c r="H78" s="18">
        <v>21640</v>
      </c>
      <c r="I78">
        <f>Inputs!$B$1-'cpi_2.5'!A78</f>
        <v>33</v>
      </c>
      <c r="J78" s="10">
        <f t="shared" si="30"/>
        <v>-0.29553158705701077</v>
      </c>
      <c r="K78" s="11">
        <f t="shared" si="31"/>
        <v>0.70446841294298923</v>
      </c>
      <c r="L78" s="12">
        <f t="shared" si="32"/>
        <v>-9590</v>
      </c>
      <c r="N78" s="10">
        <f t="shared" si="33"/>
        <v>0.33312788906009244</v>
      </c>
      <c r="O78" s="13">
        <f t="shared" si="34"/>
        <v>0.6668721109399075</v>
      </c>
      <c r="P78" s="12">
        <f t="shared" si="35"/>
        <v>-10810</v>
      </c>
      <c r="R78" s="24">
        <f t="shared" si="36"/>
        <v>-204000</v>
      </c>
      <c r="S78" s="14">
        <f t="shared" si="37"/>
        <v>-0.31432973805855163</v>
      </c>
      <c r="V78" s="11"/>
      <c r="W78" s="12">
        <f t="shared" si="38"/>
        <v>20831.764011250678</v>
      </c>
      <c r="X78" s="12">
        <f t="shared" si="39"/>
        <v>-3.7349167687122098E-2</v>
      </c>
      <c r="Z78" s="20">
        <f t="shared" si="40"/>
        <v>-212379.85829512891</v>
      </c>
      <c r="AA78" s="10">
        <f t="shared" si="41"/>
        <v>-3.9456935146288834E-2</v>
      </c>
      <c r="AB78" s="10"/>
      <c r="AC78" s="11">
        <f t="shared" si="42"/>
        <v>-3.9456935146288834E-2</v>
      </c>
      <c r="AE78" s="16">
        <f t="shared" si="43"/>
        <v>5.3368328958880142E-2</v>
      </c>
      <c r="AF78" s="16">
        <f t="shared" si="44"/>
        <v>2.7385036584708367E-3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2.5000000000000001E-2</v>
      </c>
      <c r="E79" s="18">
        <v>33520</v>
      </c>
      <c r="F79" s="18">
        <v>23930</v>
      </c>
      <c r="G79" s="18">
        <v>33520</v>
      </c>
      <c r="H79" s="18">
        <v>22710</v>
      </c>
      <c r="I79">
        <f>Inputs!$B$1-'cpi_2.5'!A79</f>
        <v>33</v>
      </c>
      <c r="J79" s="10">
        <f t="shared" si="30"/>
        <v>-0.28609785202863963</v>
      </c>
      <c r="K79" s="11">
        <f t="shared" si="31"/>
        <v>0.71390214797136042</v>
      </c>
      <c r="L79" s="12">
        <f t="shared" si="32"/>
        <v>-9590</v>
      </c>
      <c r="N79" s="10">
        <f t="shared" si="33"/>
        <v>0.32249403341288785</v>
      </c>
      <c r="O79" s="13">
        <f t="shared" si="34"/>
        <v>0.67750596658711215</v>
      </c>
      <c r="P79" s="12">
        <f t="shared" si="35"/>
        <v>-10810</v>
      </c>
      <c r="R79" s="24">
        <f t="shared" si="36"/>
        <v>-204000</v>
      </c>
      <c r="S79" s="14">
        <f t="shared" si="37"/>
        <v>-0.30429594272076371</v>
      </c>
      <c r="V79" s="11"/>
      <c r="W79" s="12">
        <f t="shared" si="38"/>
        <v>21806.829080893644</v>
      </c>
      <c r="X79" s="12">
        <f t="shared" si="39"/>
        <v>-3.9769745447219569E-2</v>
      </c>
      <c r="Z79" s="20">
        <f t="shared" si="40"/>
        <v>-213343.13250229374</v>
      </c>
      <c r="AA79" s="10">
        <f t="shared" si="41"/>
        <v>-4.3793921991809537E-2</v>
      </c>
      <c r="AB79" s="10"/>
      <c r="AC79" s="11">
        <f t="shared" si="42"/>
        <v>-4.3793921991809537E-2</v>
      </c>
      <c r="AE79" s="16">
        <f t="shared" si="43"/>
        <v>5.0982030923526954E-2</v>
      </c>
      <c r="AF79" s="16">
        <f t="shared" si="44"/>
        <v>2.612957558165041E-3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2.5000000000000001E-2</v>
      </c>
      <c r="E80" s="18">
        <v>34580</v>
      </c>
      <c r="F80" s="18">
        <v>25000</v>
      </c>
      <c r="G80" s="18">
        <v>34580</v>
      </c>
      <c r="H80" s="18">
        <v>23780</v>
      </c>
      <c r="I80">
        <f>Inputs!$B$1-'cpi_2.5'!A80</f>
        <v>33</v>
      </c>
      <c r="J80" s="10">
        <f t="shared" si="30"/>
        <v>-0.27703875072296125</v>
      </c>
      <c r="K80" s="11">
        <f t="shared" si="31"/>
        <v>0.72296124927703875</v>
      </c>
      <c r="L80" s="12">
        <f t="shared" si="32"/>
        <v>-9580</v>
      </c>
      <c r="N80" s="10">
        <f t="shared" si="33"/>
        <v>0.31231925968768076</v>
      </c>
      <c r="O80" s="13">
        <f t="shared" si="34"/>
        <v>0.68768074031231929</v>
      </c>
      <c r="P80" s="12">
        <f t="shared" si="35"/>
        <v>-10800</v>
      </c>
      <c r="R80" s="24">
        <f t="shared" si="36"/>
        <v>-203800</v>
      </c>
      <c r="S80" s="14">
        <f t="shared" si="37"/>
        <v>-0.29467900520532098</v>
      </c>
      <c r="V80" s="11"/>
      <c r="W80" s="12">
        <f t="shared" si="38"/>
        <v>22781.894150536609</v>
      </c>
      <c r="X80" s="12">
        <f t="shared" si="39"/>
        <v>-4.1972491567005499E-2</v>
      </c>
      <c r="Z80" s="20">
        <f t="shared" si="40"/>
        <v>-214106.40670945856</v>
      </c>
      <c r="AA80" s="10">
        <f t="shared" si="41"/>
        <v>-4.8136844048035941E-2</v>
      </c>
      <c r="AB80" s="10"/>
      <c r="AC80" s="11">
        <f t="shared" si="42"/>
        <v>-4.8136844048035941E-2</v>
      </c>
      <c r="AE80" s="16">
        <f t="shared" si="43"/>
        <v>4.8800000000000003E-2</v>
      </c>
      <c r="AF80" s="16">
        <f t="shared" si="44"/>
        <v>2.4984204197536775E-3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2.5000000000000001E-2</v>
      </c>
      <c r="E81" s="18">
        <v>35650</v>
      </c>
      <c r="F81" s="18">
        <v>26070</v>
      </c>
      <c r="G81" s="18">
        <v>35650</v>
      </c>
      <c r="H81" s="18">
        <v>24850</v>
      </c>
      <c r="I81">
        <f>Inputs!$B$1-'cpi_2.5'!A81</f>
        <v>33</v>
      </c>
      <c r="J81" s="10">
        <f t="shared" si="30"/>
        <v>-0.26872370266479662</v>
      </c>
      <c r="K81" s="11">
        <f t="shared" si="31"/>
        <v>0.73127629733520338</v>
      </c>
      <c r="L81" s="12">
        <f t="shared" si="32"/>
        <v>-9580</v>
      </c>
      <c r="N81" s="10">
        <f t="shared" si="33"/>
        <v>0.30294530154277699</v>
      </c>
      <c r="O81" s="13">
        <f t="shared" si="34"/>
        <v>0.69705469845722301</v>
      </c>
      <c r="P81" s="12">
        <f t="shared" si="35"/>
        <v>-10800</v>
      </c>
      <c r="R81" s="24">
        <f t="shared" si="36"/>
        <v>-203800</v>
      </c>
      <c r="S81" s="14">
        <f t="shared" si="37"/>
        <v>-0.2858345021037868</v>
      </c>
      <c r="V81" s="11"/>
      <c r="W81" s="12">
        <f t="shared" si="38"/>
        <v>23756.959220179579</v>
      </c>
      <c r="X81" s="12">
        <f t="shared" si="39"/>
        <v>-4.3985544459574304E-2</v>
      </c>
      <c r="Z81" s="20">
        <f t="shared" si="40"/>
        <v>-215069.68091662333</v>
      </c>
      <c r="AA81" s="10">
        <f t="shared" si="41"/>
        <v>-5.2400137799954602E-2</v>
      </c>
      <c r="AB81" s="10"/>
      <c r="AC81" s="11">
        <f t="shared" si="42"/>
        <v>-5.2400137799954602E-2</v>
      </c>
      <c r="AE81" s="16">
        <f t="shared" si="43"/>
        <v>4.6797084771768319E-2</v>
      </c>
      <c r="AF81" s="16">
        <f t="shared" si="44"/>
        <v>2.3935047587143599E-3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2.5000000000000001E-2</v>
      </c>
      <c r="E82" s="18">
        <v>36720</v>
      </c>
      <c r="F82" s="18">
        <v>27130</v>
      </c>
      <c r="G82" s="18">
        <v>36720</v>
      </c>
      <c r="H82" s="18">
        <v>25910</v>
      </c>
      <c r="I82">
        <f>Inputs!$B$1-'cpi_2.5'!A82</f>
        <v>33</v>
      </c>
      <c r="J82" s="10">
        <f t="shared" si="30"/>
        <v>-0.26116557734204793</v>
      </c>
      <c r="K82" s="11">
        <f t="shared" si="31"/>
        <v>0.73883442265795207</v>
      </c>
      <c r="L82" s="12">
        <f t="shared" si="32"/>
        <v>-9590</v>
      </c>
      <c r="N82" s="10">
        <f t="shared" si="33"/>
        <v>0.29438997821350765</v>
      </c>
      <c r="O82" s="13">
        <f t="shared" si="34"/>
        <v>0.70561002178649235</v>
      </c>
      <c r="P82" s="12">
        <f t="shared" si="35"/>
        <v>-10810</v>
      </c>
      <c r="R82" s="24">
        <f t="shared" si="36"/>
        <v>-204000</v>
      </c>
      <c r="S82" s="14">
        <f t="shared" si="37"/>
        <v>-0.27777777777777779</v>
      </c>
      <c r="V82" s="11"/>
      <c r="W82" s="12">
        <f t="shared" si="38"/>
        <v>24722.911532162329</v>
      </c>
      <c r="X82" s="12">
        <f t="shared" si="39"/>
        <v>-4.5815842062434255E-2</v>
      </c>
      <c r="Z82" s="20">
        <f t="shared" si="40"/>
        <v>-216223.95256110444</v>
      </c>
      <c r="AA82" s="10">
        <f t="shared" si="41"/>
        <v>-5.6533757783610833E-2</v>
      </c>
      <c r="AB82" s="10"/>
      <c r="AC82" s="11">
        <f t="shared" si="42"/>
        <v>-5.6533757783610833E-2</v>
      </c>
      <c r="AE82" s="16">
        <f t="shared" si="43"/>
        <v>4.4968669369701439E-2</v>
      </c>
      <c r="AF82" s="16">
        <f t="shared" si="44"/>
        <v>2.2979123526343237E-3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2.5000000000000001E-2</v>
      </c>
      <c r="E83" s="18">
        <v>37790</v>
      </c>
      <c r="F83" s="18">
        <v>28200</v>
      </c>
      <c r="G83" s="18">
        <v>37790</v>
      </c>
      <c r="H83" s="18">
        <v>26980</v>
      </c>
      <c r="I83">
        <f>Inputs!$B$1-'cpi_2.5'!A83</f>
        <v>33</v>
      </c>
      <c r="J83" s="10">
        <f t="shared" si="30"/>
        <v>-0.25377083884625562</v>
      </c>
      <c r="K83" s="11">
        <f t="shared" si="31"/>
        <v>0.74622916115374438</v>
      </c>
      <c r="L83" s="12">
        <f t="shared" si="32"/>
        <v>-9590</v>
      </c>
      <c r="N83" s="10">
        <f t="shared" si="33"/>
        <v>0.28605451177560204</v>
      </c>
      <c r="O83" s="13">
        <f t="shared" si="34"/>
        <v>0.71394548822439796</v>
      </c>
      <c r="P83" s="12">
        <f t="shared" si="35"/>
        <v>-10810</v>
      </c>
      <c r="R83" s="24">
        <f t="shared" si="36"/>
        <v>-204000</v>
      </c>
      <c r="S83" s="14">
        <f t="shared" si="37"/>
        <v>-0.26991267531092883</v>
      </c>
      <c r="V83" s="11"/>
      <c r="W83" s="12">
        <f t="shared" si="38"/>
        <v>25697.976601805298</v>
      </c>
      <c r="X83" s="12">
        <f t="shared" si="39"/>
        <v>-4.7517546263702824E-2</v>
      </c>
      <c r="Z83" s="20">
        <f t="shared" si="40"/>
        <v>-217187.2267682692</v>
      </c>
      <c r="AA83" s="10">
        <f t="shared" si="41"/>
        <v>-6.0718242801357236E-2</v>
      </c>
      <c r="AB83" s="10"/>
      <c r="AC83" s="11">
        <f t="shared" si="42"/>
        <v>-6.0718242801357236E-2</v>
      </c>
      <c r="AE83" s="16">
        <f t="shared" si="43"/>
        <v>4.326241134751773E-2</v>
      </c>
      <c r="AF83" s="16">
        <f t="shared" si="44"/>
        <v>2.2088632214910531E-3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2.5000000000000001E-2</v>
      </c>
      <c r="E84" s="18">
        <v>38860</v>
      </c>
      <c r="F84" s="18">
        <v>29270</v>
      </c>
      <c r="G84" s="18">
        <v>38860</v>
      </c>
      <c r="H84" s="18">
        <v>28050</v>
      </c>
      <c r="I84">
        <f>Inputs!$B$1-'cpi_2.5'!A84</f>
        <v>33</v>
      </c>
      <c r="J84" s="10">
        <f t="shared" si="30"/>
        <v>-0.24678332475553269</v>
      </c>
      <c r="K84" s="11">
        <f t="shared" si="31"/>
        <v>0.75321667524446734</v>
      </c>
      <c r="L84" s="12">
        <f t="shared" si="32"/>
        <v>-9590</v>
      </c>
      <c r="N84" s="10">
        <f t="shared" si="33"/>
        <v>0.2781780751415337</v>
      </c>
      <c r="O84" s="13">
        <f t="shared" si="34"/>
        <v>0.7218219248584663</v>
      </c>
      <c r="P84" s="12">
        <f t="shared" si="35"/>
        <v>-10810</v>
      </c>
      <c r="R84" s="24">
        <f t="shared" si="36"/>
        <v>-204000</v>
      </c>
      <c r="S84" s="14">
        <f t="shared" si="37"/>
        <v>-0.26248069994853318</v>
      </c>
      <c r="V84" s="11"/>
      <c r="W84" s="12">
        <f t="shared" si="38"/>
        <v>26673.041671448264</v>
      </c>
      <c r="X84" s="12">
        <f t="shared" si="39"/>
        <v>-4.9089423477780267E-2</v>
      </c>
      <c r="Z84" s="20">
        <f t="shared" si="40"/>
        <v>-218150.50097543409</v>
      </c>
      <c r="AA84" s="10">
        <f t="shared" si="41"/>
        <v>-6.4865773455306308E-2</v>
      </c>
      <c r="AB84" s="10"/>
      <c r="AC84" s="11">
        <f t="shared" si="42"/>
        <v>-6.4865773455306308E-2</v>
      </c>
      <c r="AE84" s="16">
        <f t="shared" si="43"/>
        <v>4.1680901947386405E-2</v>
      </c>
      <c r="AF84" s="16">
        <f t="shared" si="44"/>
        <v>2.1264593118694997E-3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2.5000000000000001E-2</v>
      </c>
      <c r="E85" s="18">
        <v>39920</v>
      </c>
      <c r="F85" s="18">
        <v>30340</v>
      </c>
      <c r="G85" s="18">
        <v>39920</v>
      </c>
      <c r="H85" s="18">
        <v>29120</v>
      </c>
      <c r="I85">
        <f>Inputs!$B$1-'cpi_2.5'!A85</f>
        <v>33</v>
      </c>
      <c r="J85" s="10">
        <f t="shared" si="30"/>
        <v>-0.23997995991983967</v>
      </c>
      <c r="K85" s="11">
        <f t="shared" si="31"/>
        <v>0.76002004008016033</v>
      </c>
      <c r="L85" s="12">
        <f t="shared" si="32"/>
        <v>-9580</v>
      </c>
      <c r="N85" s="10">
        <f t="shared" si="33"/>
        <v>0.27054108216432865</v>
      </c>
      <c r="O85" s="13">
        <f t="shared" si="34"/>
        <v>0.72945891783567129</v>
      </c>
      <c r="P85" s="12">
        <f t="shared" si="35"/>
        <v>-10800</v>
      </c>
      <c r="R85" s="24">
        <f t="shared" si="36"/>
        <v>-203800</v>
      </c>
      <c r="S85" s="14">
        <f t="shared" si="37"/>
        <v>-0.25526052104208419</v>
      </c>
      <c r="V85" s="11"/>
      <c r="W85" s="12">
        <f t="shared" si="38"/>
        <v>27648.106741091229</v>
      </c>
      <c r="X85" s="12">
        <f t="shared" si="39"/>
        <v>-5.0545784989998996E-2</v>
      </c>
      <c r="Z85" s="20">
        <f t="shared" si="40"/>
        <v>-218913.77518259897</v>
      </c>
      <c r="AA85" s="10">
        <f t="shared" si="41"/>
        <v>-6.9039854481484156E-2</v>
      </c>
      <c r="AB85" s="10"/>
      <c r="AC85" s="11">
        <f t="shared" si="42"/>
        <v>-6.9039854481484156E-2</v>
      </c>
      <c r="AE85" s="16">
        <f t="shared" si="43"/>
        <v>4.0210942649967038E-2</v>
      </c>
      <c r="AF85" s="16">
        <f t="shared" si="44"/>
        <v>2.0499834374869685E-3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2.5000000000000001E-2</v>
      </c>
      <c r="E86" s="18">
        <v>40990</v>
      </c>
      <c r="F86" s="18">
        <v>31400</v>
      </c>
      <c r="G86" s="18">
        <v>40990</v>
      </c>
      <c r="H86" s="18">
        <v>30180</v>
      </c>
      <c r="I86">
        <f>Inputs!$B$1-'cpi_2.5'!A86</f>
        <v>33</v>
      </c>
      <c r="J86" s="10">
        <f t="shared" si="30"/>
        <v>-0.23395950231763846</v>
      </c>
      <c r="K86" s="11">
        <f t="shared" si="31"/>
        <v>0.7660404976823616</v>
      </c>
      <c r="L86" s="12">
        <f t="shared" si="32"/>
        <v>-9590</v>
      </c>
      <c r="N86" s="10">
        <f t="shared" si="33"/>
        <v>0.26372285923395949</v>
      </c>
      <c r="O86" s="13">
        <f t="shared" si="34"/>
        <v>0.73627714076604045</v>
      </c>
      <c r="P86" s="12">
        <f t="shared" si="35"/>
        <v>-10810</v>
      </c>
      <c r="R86" s="24">
        <f t="shared" si="36"/>
        <v>-204000</v>
      </c>
      <c r="S86" s="14">
        <f t="shared" si="37"/>
        <v>-0.24884118077579898</v>
      </c>
      <c r="V86" s="11"/>
      <c r="W86" s="12">
        <f t="shared" si="38"/>
        <v>28614.059053073983</v>
      </c>
      <c r="X86" s="12">
        <f t="shared" si="39"/>
        <v>-5.1886711296422042E-2</v>
      </c>
      <c r="Z86" s="20">
        <f t="shared" si="40"/>
        <v>-220068.04682707996</v>
      </c>
      <c r="AA86" s="10">
        <f t="shared" si="41"/>
        <v>-7.3013992984204301E-2</v>
      </c>
      <c r="AB86" s="10"/>
      <c r="AC86" s="11">
        <f t="shared" si="42"/>
        <v>-7.3013992984204301E-2</v>
      </c>
      <c r="AE86" s="16">
        <f t="shared" si="43"/>
        <v>3.8853503184713374E-2</v>
      </c>
      <c r="AF86" s="16">
        <f t="shared" si="44"/>
        <v>1.9794602580757159E-3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2.5000000000000001E-2</v>
      </c>
      <c r="E87" s="18">
        <v>42060</v>
      </c>
      <c r="F87" s="18">
        <v>32470</v>
      </c>
      <c r="G87" s="18">
        <v>42060</v>
      </c>
      <c r="H87" s="18">
        <v>31250</v>
      </c>
      <c r="I87">
        <f>Inputs!$B$1-'cpi_2.5'!A87</f>
        <v>33</v>
      </c>
      <c r="J87" s="10">
        <f t="shared" si="30"/>
        <v>-0.2280076081787922</v>
      </c>
      <c r="K87" s="11">
        <f t="shared" si="31"/>
        <v>0.77199239182120782</v>
      </c>
      <c r="L87" s="12">
        <f t="shared" si="32"/>
        <v>-9590</v>
      </c>
      <c r="N87" s="10">
        <f t="shared" si="33"/>
        <v>0.25701378982406087</v>
      </c>
      <c r="O87" s="13">
        <f t="shared" si="34"/>
        <v>0.74298621017593913</v>
      </c>
      <c r="P87" s="12">
        <f t="shared" si="35"/>
        <v>-10810</v>
      </c>
      <c r="R87" s="24">
        <f t="shared" si="36"/>
        <v>-204000</v>
      </c>
      <c r="S87" s="14">
        <f t="shared" si="37"/>
        <v>-0.24251069900142652</v>
      </c>
      <c r="V87" s="11"/>
      <c r="W87" s="12">
        <f t="shared" si="38"/>
        <v>29589.124122716948</v>
      </c>
      <c r="X87" s="12">
        <f t="shared" si="39"/>
        <v>-5.314802807305765E-2</v>
      </c>
      <c r="Z87" s="20">
        <f t="shared" si="40"/>
        <v>-221031.32103424484</v>
      </c>
      <c r="AA87" s="10">
        <f t="shared" si="41"/>
        <v>-7.7053880665202856E-2</v>
      </c>
      <c r="AB87" s="10"/>
      <c r="AC87" s="11">
        <f t="shared" si="42"/>
        <v>-7.7053880665202856E-2</v>
      </c>
      <c r="AE87" s="16">
        <f t="shared" si="43"/>
        <v>3.7573144441022485E-2</v>
      </c>
      <c r="AF87" s="16">
        <f t="shared" si="44"/>
        <v>1.9130283208966814E-3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2.5000000000000001E-2</v>
      </c>
      <c r="E88" s="18">
        <v>43130</v>
      </c>
      <c r="F88" s="18">
        <v>33540</v>
      </c>
      <c r="G88" s="18">
        <v>43130</v>
      </c>
      <c r="H88" s="18">
        <v>32320</v>
      </c>
      <c r="I88">
        <f>Inputs!$B$1-'cpi_2.5'!A88</f>
        <v>33</v>
      </c>
      <c r="J88" s="10">
        <f t="shared" si="30"/>
        <v>-0.2223510317644331</v>
      </c>
      <c r="K88" s="11">
        <f t="shared" si="31"/>
        <v>0.77764896823556684</v>
      </c>
      <c r="L88" s="12">
        <f t="shared" si="32"/>
        <v>-9590</v>
      </c>
      <c r="N88" s="10">
        <f t="shared" si="33"/>
        <v>0.2506376072339439</v>
      </c>
      <c r="O88" s="13">
        <f t="shared" si="34"/>
        <v>0.7493623927660561</v>
      </c>
      <c r="P88" s="12">
        <f t="shared" si="35"/>
        <v>-10810</v>
      </c>
      <c r="R88" s="24">
        <f t="shared" si="36"/>
        <v>-204000</v>
      </c>
      <c r="S88" s="14">
        <f t="shared" si="37"/>
        <v>-0.2364943194991885</v>
      </c>
      <c r="V88" s="11"/>
      <c r="W88" s="12">
        <f t="shared" si="38"/>
        <v>30564.189192359918</v>
      </c>
      <c r="X88" s="12">
        <f t="shared" si="39"/>
        <v>-5.4325829444309477E-2</v>
      </c>
      <c r="Z88" s="20">
        <f t="shared" si="40"/>
        <v>-221994.59524140961</v>
      </c>
      <c r="AA88" s="10">
        <f t="shared" si="41"/>
        <v>-8.10587087574869E-2</v>
      </c>
      <c r="AB88" s="10"/>
      <c r="AC88" s="11">
        <f t="shared" si="42"/>
        <v>-8.10587087574869E-2</v>
      </c>
      <c r="AE88" s="16">
        <f t="shared" si="43"/>
        <v>3.6374478234943351E-2</v>
      </c>
      <c r="AF88" s="16">
        <f t="shared" si="44"/>
        <v>1.8509110845870147E-3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2.5000000000000001E-2</v>
      </c>
      <c r="E89" s="18">
        <v>44190</v>
      </c>
      <c r="F89" s="18">
        <v>34610</v>
      </c>
      <c r="G89" s="18">
        <v>44190</v>
      </c>
      <c r="H89" s="18">
        <v>33390</v>
      </c>
      <c r="I89">
        <f>Inputs!$B$1-'cpi_2.5'!A89</f>
        <v>33</v>
      </c>
      <c r="J89" s="10">
        <f t="shared" si="30"/>
        <v>-0.21679112921475446</v>
      </c>
      <c r="K89" s="11">
        <f t="shared" si="31"/>
        <v>0.78320887078524548</v>
      </c>
      <c r="L89" s="12">
        <f t="shared" si="32"/>
        <v>-9580</v>
      </c>
      <c r="N89" s="10">
        <f t="shared" si="33"/>
        <v>0.24439918533604887</v>
      </c>
      <c r="O89" s="13">
        <f t="shared" si="34"/>
        <v>0.75560081466395113</v>
      </c>
      <c r="P89" s="12">
        <f t="shared" si="35"/>
        <v>-10800</v>
      </c>
      <c r="R89" s="24">
        <f t="shared" si="36"/>
        <v>-203800</v>
      </c>
      <c r="S89" s="14">
        <f t="shared" si="37"/>
        <v>-0.23059515727540167</v>
      </c>
      <c r="V89" s="11"/>
      <c r="W89" s="12">
        <f t="shared" si="38"/>
        <v>31539.254262002883</v>
      </c>
      <c r="X89" s="12">
        <f t="shared" si="39"/>
        <v>-5.5428144294612652E-2</v>
      </c>
      <c r="Z89" s="20">
        <f t="shared" si="40"/>
        <v>-222757.86944857438</v>
      </c>
      <c r="AA89" s="10">
        <f t="shared" si="41"/>
        <v>-8.5105273701457124E-2</v>
      </c>
      <c r="AB89" s="10"/>
      <c r="AC89" s="11">
        <f t="shared" si="42"/>
        <v>-8.5105273701457124E-2</v>
      </c>
      <c r="AE89" s="16">
        <f t="shared" si="43"/>
        <v>3.5249927766541463E-2</v>
      </c>
      <c r="AF89" s="16">
        <f t="shared" si="44"/>
        <v>1.7927013724451379E-3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2.5000000000000001E-2</v>
      </c>
      <c r="E90" s="18">
        <v>45260</v>
      </c>
      <c r="F90" s="18">
        <v>35680</v>
      </c>
      <c r="G90" s="18">
        <v>45260</v>
      </c>
      <c r="H90" s="18">
        <v>34460</v>
      </c>
      <c r="I90">
        <f>Inputs!$B$1-'cpi_2.5'!A90</f>
        <v>33</v>
      </c>
      <c r="J90" s="10">
        <f t="shared" si="30"/>
        <v>-0.21166593018117544</v>
      </c>
      <c r="K90" s="11">
        <f t="shared" si="31"/>
        <v>0.78833406981882459</v>
      </c>
      <c r="L90" s="12">
        <f t="shared" si="32"/>
        <v>-9580</v>
      </c>
      <c r="N90" s="10">
        <f t="shared" si="33"/>
        <v>0.23862129916040653</v>
      </c>
      <c r="O90" s="13">
        <f t="shared" si="34"/>
        <v>0.76137870083959347</v>
      </c>
      <c r="P90" s="12">
        <f t="shared" si="35"/>
        <v>-10800</v>
      </c>
      <c r="R90" s="24">
        <f t="shared" si="36"/>
        <v>-203800</v>
      </c>
      <c r="S90" s="14">
        <f t="shared" si="37"/>
        <v>-0.225143614670791</v>
      </c>
      <c r="V90" s="11"/>
      <c r="W90" s="12">
        <f t="shared" si="38"/>
        <v>32514.319331645849</v>
      </c>
      <c r="X90" s="12">
        <f t="shared" si="39"/>
        <v>-5.6462004305111752E-2</v>
      </c>
      <c r="Z90" s="20">
        <f t="shared" si="40"/>
        <v>-223721.14365573926</v>
      </c>
      <c r="AA90" s="10">
        <f t="shared" si="41"/>
        <v>-8.9044528068360829E-2</v>
      </c>
      <c r="AB90" s="10"/>
      <c r="AC90" s="11">
        <f t="shared" si="42"/>
        <v>-8.9044528068360829E-2</v>
      </c>
      <c r="AE90" s="16">
        <f t="shared" si="43"/>
        <v>3.4192825112107625E-2</v>
      </c>
      <c r="AF90" s="16">
        <f t="shared" si="44"/>
        <v>1.7380416837837753E-3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2.5000000000000001E-2</v>
      </c>
      <c r="E91" s="18">
        <v>46330</v>
      </c>
      <c r="F91" s="18">
        <v>36740</v>
      </c>
      <c r="G91" s="18">
        <v>46330</v>
      </c>
      <c r="H91" s="18">
        <v>35520</v>
      </c>
      <c r="I91">
        <f>Inputs!$B$1-'cpi_2.5'!A91</f>
        <v>33</v>
      </c>
      <c r="J91" s="10">
        <f t="shared" si="30"/>
        <v>-0.20699330887114181</v>
      </c>
      <c r="K91" s="11">
        <f t="shared" si="31"/>
        <v>0.79300669112885824</v>
      </c>
      <c r="L91" s="12">
        <f t="shared" si="32"/>
        <v>-9590</v>
      </c>
      <c r="N91" s="10">
        <f t="shared" si="33"/>
        <v>0.23332613857112022</v>
      </c>
      <c r="O91" s="13">
        <f t="shared" si="34"/>
        <v>0.76667386142887972</v>
      </c>
      <c r="P91" s="12">
        <f t="shared" si="35"/>
        <v>-10810</v>
      </c>
      <c r="R91" s="24">
        <f t="shared" si="36"/>
        <v>-204000</v>
      </c>
      <c r="S91" s="14">
        <f t="shared" si="37"/>
        <v>-0.22015972372113102</v>
      </c>
      <c r="V91" s="11"/>
      <c r="W91" s="12">
        <f t="shared" si="38"/>
        <v>33480.271643628606</v>
      </c>
      <c r="X91" s="12">
        <f t="shared" si="39"/>
        <v>-5.7424784807753197E-2</v>
      </c>
      <c r="Z91" s="20">
        <f t="shared" si="40"/>
        <v>-224875.41530022025</v>
      </c>
      <c r="AA91" s="10">
        <f t="shared" si="41"/>
        <v>-9.2831025002668682E-2</v>
      </c>
      <c r="AB91" s="10"/>
      <c r="AC91" s="11">
        <f t="shared" si="42"/>
        <v>-9.2831025002668682E-2</v>
      </c>
      <c r="AE91" s="16">
        <f t="shared" si="43"/>
        <v>3.3206314643440392E-2</v>
      </c>
      <c r="AF91" s="16">
        <f t="shared" si="44"/>
        <v>1.6870833553780384E-3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2.5000000000000001E-2</v>
      </c>
      <c r="E92" s="18">
        <v>47400</v>
      </c>
      <c r="F92" s="18">
        <v>37810</v>
      </c>
      <c r="G92" s="18">
        <v>47400</v>
      </c>
      <c r="H92" s="18">
        <v>36590</v>
      </c>
      <c r="I92">
        <f>Inputs!$B$1-'cpi_2.5'!A92</f>
        <v>33</v>
      </c>
      <c r="J92" s="10">
        <f t="shared" si="30"/>
        <v>-0.20232067510548524</v>
      </c>
      <c r="K92" s="11">
        <f t="shared" si="31"/>
        <v>0.79767932489451476</v>
      </c>
      <c r="L92" s="12">
        <f t="shared" si="32"/>
        <v>-9590</v>
      </c>
      <c r="N92" s="10">
        <f t="shared" si="33"/>
        <v>0.22805907172995782</v>
      </c>
      <c r="O92" s="13">
        <f t="shared" si="34"/>
        <v>0.77194092827004224</v>
      </c>
      <c r="P92" s="12">
        <f t="shared" si="35"/>
        <v>-10810</v>
      </c>
      <c r="R92" s="24">
        <f t="shared" si="36"/>
        <v>-204000</v>
      </c>
      <c r="S92" s="14">
        <f t="shared" si="37"/>
        <v>-0.21518987341772153</v>
      </c>
      <c r="V92" s="11"/>
      <c r="W92" s="12">
        <f t="shared" si="38"/>
        <v>34455.336713271572</v>
      </c>
      <c r="X92" s="12">
        <f t="shared" si="39"/>
        <v>-5.8340073427942826E-2</v>
      </c>
      <c r="Z92" s="20">
        <f t="shared" si="40"/>
        <v>-225838.68950738513</v>
      </c>
      <c r="AA92" s="10">
        <f t="shared" si="41"/>
        <v>-9.6700390686029855E-2</v>
      </c>
      <c r="AB92" s="10"/>
      <c r="AC92" s="11">
        <f t="shared" si="42"/>
        <v>-9.6700390686029855E-2</v>
      </c>
      <c r="AE92" s="16">
        <f t="shared" si="43"/>
        <v>3.2266596138587678E-2</v>
      </c>
      <c r="AF92" s="16">
        <f t="shared" si="44"/>
        <v>1.6385879899610822E-3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2.5000000000000001E-2</v>
      </c>
      <c r="E93" s="18">
        <v>48470</v>
      </c>
      <c r="F93" s="18">
        <v>38880</v>
      </c>
      <c r="G93" s="18">
        <v>48470</v>
      </c>
      <c r="H93" s="18">
        <v>37660</v>
      </c>
      <c r="I93">
        <f>Inputs!$B$1-'cpi_2.5'!A93</f>
        <v>33</v>
      </c>
      <c r="J93" s="10">
        <f t="shared" si="30"/>
        <v>-0.19785434289251083</v>
      </c>
      <c r="K93" s="11">
        <f t="shared" si="31"/>
        <v>0.8021456571074892</v>
      </c>
      <c r="L93" s="12">
        <f t="shared" si="32"/>
        <v>-9590</v>
      </c>
      <c r="N93" s="10">
        <f t="shared" si="33"/>
        <v>0.22302455126882609</v>
      </c>
      <c r="O93" s="13">
        <f t="shared" si="34"/>
        <v>0.77697544873117397</v>
      </c>
      <c r="P93" s="12">
        <f t="shared" si="35"/>
        <v>-10810</v>
      </c>
      <c r="R93" s="24">
        <f t="shared" si="36"/>
        <v>-204000</v>
      </c>
      <c r="S93" s="14">
        <f t="shared" si="37"/>
        <v>-0.21043944708066845</v>
      </c>
      <c r="V93" s="11"/>
      <c r="W93" s="12">
        <f t="shared" si="38"/>
        <v>35430.401782914538</v>
      </c>
      <c r="X93" s="12">
        <f t="shared" si="39"/>
        <v>-5.9203351489258156E-2</v>
      </c>
      <c r="Z93" s="20">
        <f t="shared" si="40"/>
        <v>-226801.96371455002</v>
      </c>
      <c r="AA93" s="10">
        <f t="shared" si="41"/>
        <v>-0.10053688839858665</v>
      </c>
      <c r="AB93" s="10"/>
      <c r="AC93" s="11">
        <f t="shared" si="42"/>
        <v>-0.10053688839858665</v>
      </c>
      <c r="AE93" s="16">
        <f t="shared" si="43"/>
        <v>3.137860082304527E-2</v>
      </c>
      <c r="AF93" s="16">
        <f t="shared" si="44"/>
        <v>1.5928029589258319E-3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2.5000000000000001E-2</v>
      </c>
      <c r="E94" s="18">
        <v>59680</v>
      </c>
      <c r="F94" s="18">
        <v>50090</v>
      </c>
      <c r="G94" s="18">
        <v>59680</v>
      </c>
      <c r="H94" s="18">
        <v>48870</v>
      </c>
      <c r="I94">
        <f>Inputs!$B$1-'cpi_2.5'!A94</f>
        <v>33</v>
      </c>
      <c r="J94" s="10">
        <f t="shared" si="30"/>
        <v>-0.16069034852546918</v>
      </c>
      <c r="K94" s="11">
        <f t="shared" si="31"/>
        <v>0.83930965147453085</v>
      </c>
      <c r="L94" s="12">
        <f t="shared" si="32"/>
        <v>-9590</v>
      </c>
      <c r="N94" s="10">
        <f t="shared" si="33"/>
        <v>0.18113270777479892</v>
      </c>
      <c r="O94" s="13">
        <f t="shared" si="34"/>
        <v>0.81886729222520105</v>
      </c>
      <c r="P94" s="12">
        <f t="shared" si="35"/>
        <v>-10810</v>
      </c>
      <c r="R94" s="24">
        <f t="shared" si="36"/>
        <v>-204000</v>
      </c>
      <c r="S94" s="14">
        <f t="shared" si="37"/>
        <v>-0.17091152815013405</v>
      </c>
      <c r="V94" s="11"/>
      <c r="W94" s="12">
        <f t="shared" si="38"/>
        <v>45645.803120015153</v>
      </c>
      <c r="X94" s="12">
        <f t="shared" si="39"/>
        <v>-6.5974971966131515E-2</v>
      </c>
      <c r="Z94" s="20">
        <f t="shared" si="40"/>
        <v>-236893.83648307121</v>
      </c>
      <c r="AA94" s="10">
        <f t="shared" si="41"/>
        <v>-0.13885475861851665</v>
      </c>
      <c r="AB94" s="10"/>
      <c r="AC94" s="11">
        <f t="shared" si="42"/>
        <v>-0.13885475861851665</v>
      </c>
      <c r="AE94" s="16">
        <f t="shared" si="43"/>
        <v>2.435615891395488E-2</v>
      </c>
      <c r="AF94" s="16">
        <f t="shared" si="44"/>
        <v>1.2321241153704365E-3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2.5000000000000001E-2</v>
      </c>
      <c r="E95" s="18">
        <v>1200</v>
      </c>
      <c r="F95" s="18">
        <v>1000</v>
      </c>
      <c r="G95" s="18">
        <v>1200</v>
      </c>
      <c r="H95" s="18">
        <v>900</v>
      </c>
      <c r="I95">
        <f>Inputs!$B$1-'cpi_2.5'!A95</f>
        <v>38</v>
      </c>
      <c r="J95" s="10">
        <f t="shared" si="30"/>
        <v>-0.16666666666666666</v>
      </c>
      <c r="K95" s="11">
        <f t="shared" si="31"/>
        <v>0.83333333333333337</v>
      </c>
      <c r="L95" s="12">
        <f t="shared" si="32"/>
        <v>-200</v>
      </c>
      <c r="N95" s="10">
        <f t="shared" si="33"/>
        <v>0.25</v>
      </c>
      <c r="O95" s="13">
        <f t="shared" si="34"/>
        <v>0.75</v>
      </c>
      <c r="P95" s="12">
        <f t="shared" si="35"/>
        <v>-300</v>
      </c>
      <c r="R95" s="24">
        <f t="shared" si="36"/>
        <v>-5000</v>
      </c>
      <c r="S95" s="14">
        <f t="shared" si="37"/>
        <v>-0.20833333333333334</v>
      </c>
      <c r="V95" s="11"/>
      <c r="W95" s="12">
        <f t="shared" si="38"/>
        <v>911.27576602146439</v>
      </c>
      <c r="X95" s="12">
        <f t="shared" si="39"/>
        <v>1.2528628912738213E-2</v>
      </c>
      <c r="Z95" s="20">
        <f t="shared" si="40"/>
        <v>-4900.2562683783435</v>
      </c>
      <c r="AA95" s="10">
        <f t="shared" si="41"/>
        <v>2.0354799047002693E-2</v>
      </c>
      <c r="AB95" s="10"/>
      <c r="AC95" s="11">
        <f t="shared" si="42"/>
        <v>2.0354799047002693E-2</v>
      </c>
      <c r="AE95" s="16">
        <f t="shared" si="43"/>
        <v>0.1</v>
      </c>
      <c r="AF95" s="16">
        <f t="shared" si="44"/>
        <v>5.254174069468931E-3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2.5000000000000001E-2</v>
      </c>
      <c r="E96" s="18">
        <v>3600</v>
      </c>
      <c r="F96" s="18">
        <v>3010</v>
      </c>
      <c r="G96" s="18">
        <v>3600</v>
      </c>
      <c r="H96" s="18">
        <v>2730</v>
      </c>
      <c r="I96">
        <f>Inputs!$B$1-'cpi_2.5'!A96</f>
        <v>38</v>
      </c>
      <c r="J96" s="10">
        <f t="shared" si="30"/>
        <v>-0.16388888888888889</v>
      </c>
      <c r="K96" s="11">
        <f t="shared" si="31"/>
        <v>0.83611111111111114</v>
      </c>
      <c r="L96" s="12">
        <f t="shared" si="32"/>
        <v>-590</v>
      </c>
      <c r="N96" s="10">
        <f t="shared" si="33"/>
        <v>0.24166666666666667</v>
      </c>
      <c r="O96" s="13">
        <f t="shared" si="34"/>
        <v>0.7583333333333333</v>
      </c>
      <c r="P96" s="12">
        <f t="shared" si="35"/>
        <v>-870</v>
      </c>
      <c r="R96" s="24">
        <f t="shared" si="36"/>
        <v>-14600</v>
      </c>
      <c r="S96" s="14">
        <f t="shared" si="37"/>
        <v>-0.20277777777777778</v>
      </c>
      <c r="V96" s="11"/>
      <c r="W96" s="12">
        <f t="shared" si="38"/>
        <v>2742.9400557246081</v>
      </c>
      <c r="X96" s="12">
        <f t="shared" si="39"/>
        <v>4.7399471518710995E-3</v>
      </c>
      <c r="Z96" s="20">
        <f t="shared" si="40"/>
        <v>-14509.771367818816</v>
      </c>
      <c r="AA96" s="10">
        <f t="shared" si="41"/>
        <v>6.2184737370364236E-3</v>
      </c>
      <c r="AB96" s="10"/>
      <c r="AC96" s="11">
        <f t="shared" si="42"/>
        <v>6.2184737370364236E-3</v>
      </c>
      <c r="AE96" s="16">
        <f t="shared" si="43"/>
        <v>9.3023255813953487E-2</v>
      </c>
      <c r="AF96" s="16">
        <f t="shared" si="44"/>
        <v>4.8700262580855247E-3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2.5000000000000001E-2</v>
      </c>
      <c r="E97" s="18">
        <v>6010</v>
      </c>
      <c r="F97" s="18">
        <v>5030</v>
      </c>
      <c r="G97" s="18">
        <v>6010</v>
      </c>
      <c r="H97" s="18">
        <v>4570</v>
      </c>
      <c r="I97">
        <f>Inputs!$B$1-'cpi_2.5'!A97</f>
        <v>38</v>
      </c>
      <c r="J97" s="10">
        <f t="shared" si="30"/>
        <v>-0.16306156405990016</v>
      </c>
      <c r="K97" s="11">
        <f t="shared" si="31"/>
        <v>0.83693843594009987</v>
      </c>
      <c r="L97" s="12">
        <f t="shared" si="32"/>
        <v>-980</v>
      </c>
      <c r="N97" s="10">
        <f t="shared" si="33"/>
        <v>0.23960066555740434</v>
      </c>
      <c r="O97" s="13">
        <f t="shared" si="34"/>
        <v>0.76039933444259566</v>
      </c>
      <c r="P97" s="12">
        <f t="shared" si="35"/>
        <v>-1440</v>
      </c>
      <c r="R97" s="24">
        <f t="shared" si="36"/>
        <v>-24200</v>
      </c>
      <c r="S97" s="14">
        <f t="shared" si="37"/>
        <v>-0.20133111480865223</v>
      </c>
      <c r="V97" s="11"/>
      <c r="W97" s="12">
        <f t="shared" si="38"/>
        <v>4583.7171030879663</v>
      </c>
      <c r="X97" s="12">
        <f t="shared" si="39"/>
        <v>3.0015542862070633E-3</v>
      </c>
      <c r="Z97" s="20">
        <f t="shared" si="40"/>
        <v>-24128.289029943073</v>
      </c>
      <c r="AA97" s="10">
        <f t="shared" si="41"/>
        <v>2.972070251974115E-3</v>
      </c>
      <c r="AB97" s="10"/>
      <c r="AC97" s="11">
        <f t="shared" si="42"/>
        <v>2.972070251974115E-3</v>
      </c>
      <c r="AE97" s="16">
        <f t="shared" si="43"/>
        <v>9.1451292246520877E-2</v>
      </c>
      <c r="AF97" s="16">
        <f t="shared" si="44"/>
        <v>4.7838596787501686E-3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2.5000000000000001E-2</v>
      </c>
      <c r="E98" s="18">
        <v>8430</v>
      </c>
      <c r="F98" s="18">
        <v>7050</v>
      </c>
      <c r="G98" s="18">
        <v>8430</v>
      </c>
      <c r="H98" s="18">
        <v>6410</v>
      </c>
      <c r="I98">
        <f>Inputs!$B$1-'cpi_2.5'!A98</f>
        <v>38</v>
      </c>
      <c r="J98" s="10">
        <f t="shared" si="30"/>
        <v>-0.16370106761565836</v>
      </c>
      <c r="K98" s="11">
        <f t="shared" si="31"/>
        <v>0.83629893238434161</v>
      </c>
      <c r="L98" s="12">
        <f t="shared" si="32"/>
        <v>-1380</v>
      </c>
      <c r="N98" s="10">
        <f t="shared" si="33"/>
        <v>0.23962040332147094</v>
      </c>
      <c r="O98" s="13">
        <f t="shared" si="34"/>
        <v>0.76037959667852906</v>
      </c>
      <c r="P98" s="12">
        <f t="shared" si="35"/>
        <v>-2020</v>
      </c>
      <c r="R98" s="24">
        <f t="shared" si="36"/>
        <v>-34000</v>
      </c>
      <c r="S98" s="14">
        <f t="shared" si="37"/>
        <v>-0.20166073546856464</v>
      </c>
      <c r="V98" s="11"/>
      <c r="W98" s="12">
        <f t="shared" si="38"/>
        <v>6424.4941504513245</v>
      </c>
      <c r="X98" s="12">
        <f t="shared" si="39"/>
        <v>2.2611779175233165E-3</v>
      </c>
      <c r="Z98" s="20">
        <f t="shared" si="40"/>
        <v>-33946.806692067301</v>
      </c>
      <c r="AA98" s="10">
        <f t="shared" si="41"/>
        <v>1.5669605808645716E-3</v>
      </c>
      <c r="AB98" s="10"/>
      <c r="AC98" s="11">
        <f t="shared" si="42"/>
        <v>1.5669605808645716E-3</v>
      </c>
      <c r="AE98" s="16">
        <f t="shared" si="43"/>
        <v>9.0780141843971637E-2</v>
      </c>
      <c r="AF98" s="16">
        <f t="shared" si="44"/>
        <v>4.7471139627688341E-3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2.5000000000000001E-2</v>
      </c>
      <c r="E99" s="18">
        <v>10830</v>
      </c>
      <c r="F99" s="18">
        <v>9050</v>
      </c>
      <c r="G99" s="18">
        <v>10830</v>
      </c>
      <c r="H99" s="18">
        <v>8230</v>
      </c>
      <c r="I99">
        <f>Inputs!$B$1-'cpi_2.5'!A99</f>
        <v>38</v>
      </c>
      <c r="J99" s="10">
        <f t="shared" si="30"/>
        <v>-0.16435826408125578</v>
      </c>
      <c r="K99" s="11">
        <f t="shared" si="31"/>
        <v>0.83564173591874424</v>
      </c>
      <c r="L99" s="12">
        <f t="shared" si="32"/>
        <v>-1780</v>
      </c>
      <c r="N99" s="10">
        <f t="shared" si="33"/>
        <v>0.24007386888273316</v>
      </c>
      <c r="O99" s="13">
        <f t="shared" si="34"/>
        <v>0.75992613111726681</v>
      </c>
      <c r="P99" s="12">
        <f t="shared" si="35"/>
        <v>-2600</v>
      </c>
      <c r="R99" s="24">
        <f t="shared" si="36"/>
        <v>-43800</v>
      </c>
      <c r="S99" s="14">
        <f t="shared" si="37"/>
        <v>-0.20221606648199447</v>
      </c>
      <c r="V99" s="11"/>
      <c r="W99" s="12">
        <f t="shared" si="38"/>
        <v>8247.0456824942539</v>
      </c>
      <c r="X99" s="12">
        <f t="shared" si="39"/>
        <v>2.071164337090392E-3</v>
      </c>
      <c r="Z99" s="20">
        <f t="shared" si="40"/>
        <v>-43747.319228823995</v>
      </c>
      <c r="AA99" s="10">
        <f t="shared" si="41"/>
        <v>1.2042057000213801E-3</v>
      </c>
      <c r="AB99" s="10"/>
      <c r="AC99" s="11">
        <f t="shared" si="42"/>
        <v>1.2042057000213801E-3</v>
      </c>
      <c r="AE99" s="16">
        <f t="shared" si="43"/>
        <v>9.0607734806629828E-2</v>
      </c>
      <c r="AF99" s="16">
        <f t="shared" si="44"/>
        <v>4.7376787779296325E-3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2.5000000000000001E-2</v>
      </c>
      <c r="E100" s="18">
        <v>13240</v>
      </c>
      <c r="F100" s="18">
        <v>10740</v>
      </c>
      <c r="G100" s="18">
        <v>13240</v>
      </c>
      <c r="H100" s="18">
        <v>9780</v>
      </c>
      <c r="I100">
        <f>Inputs!$B$1-'cpi_2.5'!A100</f>
        <v>38</v>
      </c>
      <c r="J100" s="10">
        <f t="shared" si="30"/>
        <v>-0.18882175226586104</v>
      </c>
      <c r="K100" s="11">
        <f t="shared" si="31"/>
        <v>0.81117824773413894</v>
      </c>
      <c r="L100" s="12">
        <f t="shared" si="32"/>
        <v>-2500</v>
      </c>
      <c r="N100" s="10">
        <f t="shared" si="33"/>
        <v>0.26132930513595165</v>
      </c>
      <c r="O100" s="13">
        <f t="shared" si="34"/>
        <v>0.73867069486404835</v>
      </c>
      <c r="P100" s="12">
        <f t="shared" si="35"/>
        <v>-3460</v>
      </c>
      <c r="R100" s="24">
        <f t="shared" si="36"/>
        <v>-59600</v>
      </c>
      <c r="S100" s="14">
        <f t="shared" si="37"/>
        <v>-0.22507552870090636</v>
      </c>
      <c r="V100" s="11"/>
      <c r="W100" s="12">
        <f t="shared" si="38"/>
        <v>9787.1017270705288</v>
      </c>
      <c r="X100" s="12">
        <f t="shared" si="39"/>
        <v>7.2614796222175823E-4</v>
      </c>
      <c r="Z100" s="20">
        <f t="shared" si="40"/>
        <v>-59668.7523223834</v>
      </c>
      <c r="AA100" s="10">
        <f t="shared" si="41"/>
        <v>-1.1522332830413264E-3</v>
      </c>
      <c r="AB100" s="10"/>
      <c r="AC100" s="11">
        <f t="shared" si="42"/>
        <v>-1.1522332830413264E-3</v>
      </c>
      <c r="AE100" s="16">
        <f t="shared" si="43"/>
        <v>8.9385474860335198E-2</v>
      </c>
      <c r="AF100" s="16">
        <f t="shared" si="44"/>
        <v>4.6708378019124641E-3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2.5000000000000001E-2</v>
      </c>
      <c r="E101" s="18">
        <v>15650</v>
      </c>
      <c r="F101" s="18">
        <v>12010</v>
      </c>
      <c r="G101" s="18">
        <v>15650</v>
      </c>
      <c r="H101" s="18">
        <v>10980</v>
      </c>
      <c r="I101">
        <f>Inputs!$B$1-'cpi_2.5'!A101</f>
        <v>38</v>
      </c>
      <c r="J101" s="10">
        <f t="shared" si="30"/>
        <v>-0.23258785942492013</v>
      </c>
      <c r="K101" s="11">
        <f t="shared" si="31"/>
        <v>0.76741214057507989</v>
      </c>
      <c r="L101" s="12">
        <f t="shared" si="32"/>
        <v>-3640</v>
      </c>
      <c r="N101" s="10">
        <f t="shared" si="33"/>
        <v>0.29840255591054315</v>
      </c>
      <c r="O101" s="13">
        <f t="shared" si="34"/>
        <v>0.7015974440894569</v>
      </c>
      <c r="P101" s="12">
        <f t="shared" si="35"/>
        <v>-4670</v>
      </c>
      <c r="R101" s="24">
        <f t="shared" si="36"/>
        <v>-83100</v>
      </c>
      <c r="S101" s="14">
        <f t="shared" si="37"/>
        <v>-0.2654952076677316</v>
      </c>
      <c r="V101" s="11"/>
      <c r="W101" s="12">
        <f t="shared" si="38"/>
        <v>10944.421949917787</v>
      </c>
      <c r="X101" s="12">
        <f t="shared" si="39"/>
        <v>-3.2402595703290476E-3</v>
      </c>
      <c r="Z101" s="20">
        <f t="shared" si="40"/>
        <v>-83612.077783223911</v>
      </c>
      <c r="AA101" s="10">
        <f t="shared" si="41"/>
        <v>-6.124447529596678E-3</v>
      </c>
      <c r="AB101" s="10"/>
      <c r="AC101" s="11">
        <f t="shared" si="42"/>
        <v>-6.124447529596678E-3</v>
      </c>
      <c r="AE101" s="16">
        <f t="shared" si="43"/>
        <v>8.5761865112406327E-2</v>
      </c>
      <c r="AF101" s="16">
        <f t="shared" si="44"/>
        <v>4.4731754158884307E-3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2.5000000000000001E-2</v>
      </c>
      <c r="E102" s="18">
        <v>18060</v>
      </c>
      <c r="F102" s="18">
        <v>13020</v>
      </c>
      <c r="G102" s="18">
        <v>18060</v>
      </c>
      <c r="H102" s="18">
        <v>11960</v>
      </c>
      <c r="I102">
        <f>Inputs!$B$1-'cpi_2.5'!A102</f>
        <v>38</v>
      </c>
      <c r="J102" s="10">
        <f t="shared" si="30"/>
        <v>-0.27906976744186046</v>
      </c>
      <c r="K102" s="11">
        <f t="shared" si="31"/>
        <v>0.72093023255813948</v>
      </c>
      <c r="L102" s="12">
        <f t="shared" si="32"/>
        <v>-5040</v>
      </c>
      <c r="N102" s="10">
        <f t="shared" si="33"/>
        <v>0.33776301218161681</v>
      </c>
      <c r="O102" s="13">
        <f t="shared" si="34"/>
        <v>0.66223698781838314</v>
      </c>
      <c r="P102" s="12">
        <f t="shared" si="35"/>
        <v>-6100</v>
      </c>
      <c r="R102" s="24">
        <f t="shared" si="36"/>
        <v>-111400</v>
      </c>
      <c r="S102" s="14">
        <f t="shared" si="37"/>
        <v>-0.30841638981173863</v>
      </c>
      <c r="V102" s="11"/>
      <c r="W102" s="12">
        <f t="shared" si="38"/>
        <v>11864.810473599468</v>
      </c>
      <c r="X102" s="12">
        <f t="shared" si="39"/>
        <v>-7.9589905017167627E-3</v>
      </c>
      <c r="Z102" s="20">
        <f t="shared" si="40"/>
        <v>-112521.336614286</v>
      </c>
      <c r="AA102" s="10">
        <f t="shared" si="41"/>
        <v>-9.9655465179004574E-3</v>
      </c>
      <c r="AB102" s="10"/>
      <c r="AC102" s="11">
        <f t="shared" si="42"/>
        <v>-9.9655465179004574E-3</v>
      </c>
      <c r="AE102" s="16">
        <f t="shared" si="43"/>
        <v>8.1413210445468509E-2</v>
      </c>
      <c r="AF102" s="16">
        <f t="shared" si="44"/>
        <v>4.2369431350662845E-3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2.5000000000000001E-2</v>
      </c>
      <c r="E103" s="18">
        <v>20330</v>
      </c>
      <c r="F103" s="18">
        <v>13890</v>
      </c>
      <c r="G103" s="18">
        <v>20330</v>
      </c>
      <c r="H103" s="18">
        <v>12830</v>
      </c>
      <c r="I103">
        <f>Inputs!$B$1-'cpi_2.5'!A103</f>
        <v>38</v>
      </c>
      <c r="J103" s="10">
        <f t="shared" si="30"/>
        <v>-0.31677324151500247</v>
      </c>
      <c r="K103" s="11">
        <f t="shared" si="31"/>
        <v>0.68322675848499759</v>
      </c>
      <c r="L103" s="12">
        <f t="shared" si="32"/>
        <v>-6440</v>
      </c>
      <c r="N103" s="10">
        <f t="shared" si="33"/>
        <v>0.36891293654697493</v>
      </c>
      <c r="O103" s="13">
        <f t="shared" si="34"/>
        <v>0.63108706345302512</v>
      </c>
      <c r="P103" s="12">
        <f t="shared" si="35"/>
        <v>-7500</v>
      </c>
      <c r="R103" s="24">
        <f t="shared" si="36"/>
        <v>-139400</v>
      </c>
      <c r="S103" s="14">
        <f t="shared" si="37"/>
        <v>-0.3428430890309887</v>
      </c>
      <c r="V103" s="11"/>
      <c r="W103" s="12">
        <f t="shared" si="38"/>
        <v>12657.620390038141</v>
      </c>
      <c r="X103" s="12">
        <f t="shared" si="39"/>
        <v>-1.3435667183309383E-2</v>
      </c>
      <c r="Z103" s="20">
        <f t="shared" si="40"/>
        <v>-141304.55956777517</v>
      </c>
      <c r="AA103" s="10">
        <f t="shared" si="41"/>
        <v>-1.3478401359452729E-2</v>
      </c>
      <c r="AB103" s="10"/>
      <c r="AC103" s="11">
        <f t="shared" si="42"/>
        <v>-1.3478401359452729E-2</v>
      </c>
      <c r="AE103" s="16">
        <f t="shared" si="43"/>
        <v>7.6313894888408923E-2</v>
      </c>
      <c r="AF103" s="16">
        <f t="shared" si="44"/>
        <v>3.9612822468361175E-3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2.5000000000000001E-2</v>
      </c>
      <c r="E104" s="18">
        <v>22120</v>
      </c>
      <c r="F104" s="18">
        <v>14780</v>
      </c>
      <c r="G104" s="18">
        <v>22120</v>
      </c>
      <c r="H104" s="18">
        <v>13720</v>
      </c>
      <c r="I104">
        <f>Inputs!$B$1-'cpi_2.5'!A104</f>
        <v>38</v>
      </c>
      <c r="J104" s="10">
        <f t="shared" si="30"/>
        <v>-0.3318264014466546</v>
      </c>
      <c r="K104" s="11">
        <f t="shared" si="31"/>
        <v>0.66817359855334535</v>
      </c>
      <c r="L104" s="12">
        <f t="shared" si="32"/>
        <v>-7340</v>
      </c>
      <c r="N104" s="10">
        <f t="shared" si="33"/>
        <v>0.379746835443038</v>
      </c>
      <c r="O104" s="13">
        <f t="shared" si="34"/>
        <v>0.620253164556962</v>
      </c>
      <c r="P104" s="12">
        <f t="shared" si="35"/>
        <v>-8400</v>
      </c>
      <c r="R104" s="24">
        <f t="shared" si="36"/>
        <v>-157400</v>
      </c>
      <c r="S104" s="14">
        <f t="shared" si="37"/>
        <v>-0.35578661844484627</v>
      </c>
      <c r="V104" s="11"/>
      <c r="W104" s="12">
        <f t="shared" si="38"/>
        <v>13468.655821797245</v>
      </c>
      <c r="X104" s="12">
        <f t="shared" si="39"/>
        <v>-1.8319546516235775E-2</v>
      </c>
      <c r="Z104" s="20">
        <f t="shared" si="40"/>
        <v>-160105.78764663194</v>
      </c>
      <c r="AA104" s="10">
        <f t="shared" si="41"/>
        <v>-1.6899998971953861E-2</v>
      </c>
      <c r="AB104" s="10"/>
      <c r="AC104" s="11">
        <f t="shared" si="42"/>
        <v>-1.6899998971953861E-2</v>
      </c>
      <c r="AE104" s="16">
        <f t="shared" si="43"/>
        <v>7.1718538565629222E-2</v>
      </c>
      <c r="AF104" s="16">
        <f t="shared" si="44"/>
        <v>3.7141002649102584E-3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2.5000000000000001E-2</v>
      </c>
      <c r="E105" s="18">
        <v>23520</v>
      </c>
      <c r="F105" s="18">
        <v>15670</v>
      </c>
      <c r="G105" s="18">
        <v>23520</v>
      </c>
      <c r="H105" s="18">
        <v>14610</v>
      </c>
      <c r="I105">
        <f>Inputs!$B$1-'cpi_2.5'!A105</f>
        <v>38</v>
      </c>
      <c r="J105" s="10">
        <f t="shared" si="30"/>
        <v>-0.33375850340136054</v>
      </c>
      <c r="K105" s="11">
        <f t="shared" si="31"/>
        <v>0.6662414965986394</v>
      </c>
      <c r="L105" s="12">
        <f t="shared" si="32"/>
        <v>-7850</v>
      </c>
      <c r="N105" s="10">
        <f t="shared" si="33"/>
        <v>0.37882653061224492</v>
      </c>
      <c r="O105" s="13">
        <f t="shared" si="34"/>
        <v>0.62117346938775508</v>
      </c>
      <c r="P105" s="12">
        <f t="shared" si="35"/>
        <v>-8910</v>
      </c>
      <c r="R105" s="24">
        <f t="shared" si="36"/>
        <v>-167600</v>
      </c>
      <c r="S105" s="14">
        <f t="shared" si="37"/>
        <v>-0.3562925170068027</v>
      </c>
      <c r="V105" s="11"/>
      <c r="W105" s="12">
        <f t="shared" si="38"/>
        <v>14279.691253556348</v>
      </c>
      <c r="X105" s="12">
        <f t="shared" si="39"/>
        <v>-2.2608401536184267E-2</v>
      </c>
      <c r="Z105" s="20">
        <f t="shared" si="40"/>
        <v>-171107.01572548866</v>
      </c>
      <c r="AA105" s="10">
        <f t="shared" si="41"/>
        <v>-2.0496037001282594E-2</v>
      </c>
      <c r="AB105" s="10"/>
      <c r="AC105" s="11">
        <f t="shared" si="42"/>
        <v>-2.0496037001282594E-2</v>
      </c>
      <c r="AE105" s="16">
        <f t="shared" si="43"/>
        <v>6.7645181876196558E-2</v>
      </c>
      <c r="AF105" s="16">
        <f t="shared" si="44"/>
        <v>3.4959663601112911E-3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2.5000000000000001E-2</v>
      </c>
      <c r="E106" s="18">
        <v>24600</v>
      </c>
      <c r="F106" s="18">
        <v>16540</v>
      </c>
      <c r="G106" s="18">
        <v>24600</v>
      </c>
      <c r="H106" s="18">
        <v>15480</v>
      </c>
      <c r="I106">
        <f>Inputs!$B$1-'cpi_2.5'!A106</f>
        <v>38</v>
      </c>
      <c r="J106" s="10">
        <f t="shared" si="30"/>
        <v>-0.32764227642276422</v>
      </c>
      <c r="K106" s="11">
        <f t="shared" si="31"/>
        <v>0.67235772357723578</v>
      </c>
      <c r="L106" s="12">
        <f t="shared" si="32"/>
        <v>-8060</v>
      </c>
      <c r="N106" s="10">
        <f t="shared" si="33"/>
        <v>0.37073170731707317</v>
      </c>
      <c r="O106" s="13">
        <f t="shared" si="34"/>
        <v>0.62926829268292683</v>
      </c>
      <c r="P106" s="12">
        <f t="shared" si="35"/>
        <v>-9120</v>
      </c>
      <c r="R106" s="24">
        <f t="shared" si="36"/>
        <v>-171800</v>
      </c>
      <c r="S106" s="14">
        <f t="shared" si="37"/>
        <v>-0.34918699186991869</v>
      </c>
      <c r="V106" s="11"/>
      <c r="W106" s="12">
        <f t="shared" si="38"/>
        <v>15072.501169995021</v>
      </c>
      <c r="X106" s="12">
        <f t="shared" si="39"/>
        <v>-2.6324213824611049E-2</v>
      </c>
      <c r="Z106" s="20">
        <f t="shared" si="40"/>
        <v>-176090.23867897782</v>
      </c>
      <c r="AA106" s="10">
        <f t="shared" si="41"/>
        <v>-2.4363864295732857E-2</v>
      </c>
      <c r="AB106" s="10"/>
      <c r="AC106" s="11">
        <f t="shared" si="42"/>
        <v>-2.4363864295732857E-2</v>
      </c>
      <c r="AE106" s="16">
        <f t="shared" si="43"/>
        <v>6.4087061668681986E-2</v>
      </c>
      <c r="AF106" s="16">
        <f t="shared" si="44"/>
        <v>3.3061636365057101E-3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2.5000000000000001E-2</v>
      </c>
      <c r="E107" s="18">
        <v>25480</v>
      </c>
      <c r="F107" s="18">
        <v>17410</v>
      </c>
      <c r="G107" s="18">
        <v>25480</v>
      </c>
      <c r="H107" s="18">
        <v>16350</v>
      </c>
      <c r="I107">
        <f>Inputs!$B$1-'cpi_2.5'!A107</f>
        <v>38</v>
      </c>
      <c r="J107" s="10">
        <f t="shared" si="30"/>
        <v>-0.31671899529042385</v>
      </c>
      <c r="K107" s="11">
        <f t="shared" si="31"/>
        <v>0.68328100470957609</v>
      </c>
      <c r="L107" s="12">
        <f t="shared" si="32"/>
        <v>-8070</v>
      </c>
      <c r="N107" s="10">
        <f t="shared" si="33"/>
        <v>0.35832025117739402</v>
      </c>
      <c r="O107" s="13">
        <f t="shared" si="34"/>
        <v>0.64167974882260592</v>
      </c>
      <c r="P107" s="12">
        <f t="shared" si="35"/>
        <v>-9130</v>
      </c>
      <c r="R107" s="24">
        <f t="shared" si="36"/>
        <v>-172000</v>
      </c>
      <c r="S107" s="14">
        <f t="shared" si="37"/>
        <v>-0.33751962323390894</v>
      </c>
      <c r="V107" s="11"/>
      <c r="W107" s="12">
        <f t="shared" si="38"/>
        <v>15865.311086433696</v>
      </c>
      <c r="X107" s="12">
        <f t="shared" si="39"/>
        <v>-2.9644581869498723E-2</v>
      </c>
      <c r="Z107" s="20">
        <f t="shared" si="40"/>
        <v>-177073.46163246693</v>
      </c>
      <c r="AA107" s="10">
        <f t="shared" si="41"/>
        <v>-2.865173349915863E-2</v>
      </c>
      <c r="AB107" s="10"/>
      <c r="AC107" s="11">
        <f t="shared" si="42"/>
        <v>-2.865173349915863E-2</v>
      </c>
      <c r="AE107" s="16">
        <f t="shared" si="43"/>
        <v>6.0884549109707066E-2</v>
      </c>
      <c r="AF107" s="16">
        <f t="shared" si="44"/>
        <v>3.1359155349871548E-3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2.5000000000000001E-2</v>
      </c>
      <c r="E108" s="18">
        <v>26330</v>
      </c>
      <c r="F108" s="18">
        <v>18250</v>
      </c>
      <c r="G108" s="18">
        <v>26330</v>
      </c>
      <c r="H108" s="18">
        <v>17190</v>
      </c>
      <c r="I108">
        <f>Inputs!$B$1-'cpi_2.5'!A108</f>
        <v>38</v>
      </c>
      <c r="J108" s="10">
        <f t="shared" si="30"/>
        <v>-0.30687428788454235</v>
      </c>
      <c r="K108" s="11">
        <f t="shared" si="31"/>
        <v>0.6931257121154577</v>
      </c>
      <c r="L108" s="12">
        <f t="shared" si="32"/>
        <v>-8080</v>
      </c>
      <c r="N108" s="10">
        <f t="shared" si="33"/>
        <v>0.34713254842385111</v>
      </c>
      <c r="O108" s="13">
        <f t="shared" si="34"/>
        <v>0.65286745157614889</v>
      </c>
      <c r="P108" s="12">
        <f t="shared" si="35"/>
        <v>-9140</v>
      </c>
      <c r="R108" s="24">
        <f t="shared" si="36"/>
        <v>-172200</v>
      </c>
      <c r="S108" s="14">
        <f t="shared" si="37"/>
        <v>-0.32700341815419676</v>
      </c>
      <c r="V108" s="11"/>
      <c r="W108" s="12">
        <f t="shared" si="38"/>
        <v>16630.782729891725</v>
      </c>
      <c r="X108" s="12">
        <f t="shared" si="39"/>
        <v>-3.2531545672383623E-2</v>
      </c>
      <c r="Z108" s="20">
        <f t="shared" si="40"/>
        <v>-178029.67689790478</v>
      </c>
      <c r="AA108" s="10">
        <f t="shared" si="41"/>
        <v>-3.2745534337221431E-2</v>
      </c>
      <c r="AB108" s="10"/>
      <c r="AC108" s="11">
        <f t="shared" si="42"/>
        <v>-3.2745534337221431E-2</v>
      </c>
      <c r="AE108" s="16">
        <f t="shared" si="43"/>
        <v>5.8082191780821919E-2</v>
      </c>
      <c r="AF108" s="16">
        <f t="shared" si="44"/>
        <v>2.9873918696332602E-3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2.5000000000000001E-2</v>
      </c>
      <c r="E109" s="18">
        <v>27180</v>
      </c>
      <c r="F109" s="18">
        <v>19100</v>
      </c>
      <c r="G109" s="18">
        <v>27180</v>
      </c>
      <c r="H109" s="18">
        <v>18040</v>
      </c>
      <c r="I109">
        <f>Inputs!$B$1-'cpi_2.5'!A109</f>
        <v>38</v>
      </c>
      <c r="J109" s="10">
        <f t="shared" si="30"/>
        <v>-0.2972774098601913</v>
      </c>
      <c r="K109" s="11">
        <f t="shared" si="31"/>
        <v>0.70272259013980864</v>
      </c>
      <c r="L109" s="12">
        <f t="shared" si="32"/>
        <v>-8080</v>
      </c>
      <c r="N109" s="10">
        <f t="shared" si="33"/>
        <v>0.33627667402501837</v>
      </c>
      <c r="O109" s="13">
        <f t="shared" si="34"/>
        <v>0.66372332597498163</v>
      </c>
      <c r="P109" s="12">
        <f t="shared" si="35"/>
        <v>-9140</v>
      </c>
      <c r="R109" s="24">
        <f t="shared" si="36"/>
        <v>-172200</v>
      </c>
      <c r="S109" s="14">
        <f t="shared" si="37"/>
        <v>-0.31677704194260486</v>
      </c>
      <c r="V109" s="11"/>
      <c r="W109" s="12">
        <f t="shared" si="38"/>
        <v>17405.367131009971</v>
      </c>
      <c r="X109" s="12">
        <f t="shared" si="39"/>
        <v>-3.5179205598116922E-2</v>
      </c>
      <c r="Z109" s="20">
        <f t="shared" si="40"/>
        <v>-178794.89472602634</v>
      </c>
      <c r="AA109" s="10">
        <f t="shared" si="41"/>
        <v>-3.6885251875518735E-2</v>
      </c>
      <c r="AB109" s="10"/>
      <c r="AC109" s="11">
        <f t="shared" si="42"/>
        <v>-3.6885251875518735E-2</v>
      </c>
      <c r="AE109" s="16">
        <f t="shared" si="43"/>
        <v>5.549738219895288E-2</v>
      </c>
      <c r="AF109" s="16">
        <f t="shared" si="44"/>
        <v>2.8507698373934076E-3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2.5000000000000001E-2</v>
      </c>
      <c r="E110" s="18">
        <v>28020</v>
      </c>
      <c r="F110" s="18">
        <v>19950</v>
      </c>
      <c r="G110" s="18">
        <v>28020</v>
      </c>
      <c r="H110" s="18">
        <v>18890</v>
      </c>
      <c r="I110">
        <f>Inputs!$B$1-'cpi_2.5'!A110</f>
        <v>38</v>
      </c>
      <c r="J110" s="10">
        <f t="shared" si="30"/>
        <v>-0.28800856531049251</v>
      </c>
      <c r="K110" s="11">
        <f t="shared" si="31"/>
        <v>0.71199143468950754</v>
      </c>
      <c r="L110" s="12">
        <f t="shared" si="32"/>
        <v>-8070</v>
      </c>
      <c r="N110" s="10">
        <f t="shared" si="33"/>
        <v>0.32583868665239113</v>
      </c>
      <c r="O110" s="13">
        <f t="shared" si="34"/>
        <v>0.67416131334760887</v>
      </c>
      <c r="P110" s="12">
        <f t="shared" si="35"/>
        <v>-9130</v>
      </c>
      <c r="R110" s="24">
        <f t="shared" si="36"/>
        <v>-172000</v>
      </c>
      <c r="S110" s="14">
        <f t="shared" si="37"/>
        <v>-0.30692362598144185</v>
      </c>
      <c r="V110" s="11"/>
      <c r="W110" s="12">
        <f t="shared" si="38"/>
        <v>18179.951532128216</v>
      </c>
      <c r="X110" s="12">
        <f t="shared" si="39"/>
        <v>-3.7588590146732874E-2</v>
      </c>
      <c r="Z110" s="20">
        <f t="shared" si="40"/>
        <v>-179360.1125541479</v>
      </c>
      <c r="AA110" s="10">
        <f t="shared" si="41"/>
        <v>-4.1035392146767956E-2</v>
      </c>
      <c r="AB110" s="10"/>
      <c r="AC110" s="11">
        <f t="shared" si="42"/>
        <v>-4.1035392146767956E-2</v>
      </c>
      <c r="AE110" s="16">
        <f t="shared" si="43"/>
        <v>5.3132832080200504E-2</v>
      </c>
      <c r="AF110" s="16">
        <f t="shared" si="44"/>
        <v>2.7261005121660409E-3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2.5000000000000001E-2</v>
      </c>
      <c r="E111" s="18">
        <v>28870</v>
      </c>
      <c r="F111" s="18">
        <v>20800</v>
      </c>
      <c r="G111" s="18">
        <v>28870</v>
      </c>
      <c r="H111" s="18">
        <v>19740</v>
      </c>
      <c r="I111">
        <f>Inputs!$B$1-'cpi_2.5'!A111</f>
        <v>38</v>
      </c>
      <c r="J111" s="10">
        <f t="shared" si="30"/>
        <v>-0.27952892275718738</v>
      </c>
      <c r="K111" s="11">
        <f t="shared" si="31"/>
        <v>0.72047107724281256</v>
      </c>
      <c r="L111" s="12">
        <f t="shared" si="32"/>
        <v>-8070</v>
      </c>
      <c r="N111" s="10">
        <f t="shared" si="33"/>
        <v>0.31624523727052306</v>
      </c>
      <c r="O111" s="13">
        <f t="shared" si="34"/>
        <v>0.68375476272947699</v>
      </c>
      <c r="P111" s="12">
        <f t="shared" si="35"/>
        <v>-9130</v>
      </c>
      <c r="R111" s="24">
        <f t="shared" si="36"/>
        <v>-172000</v>
      </c>
      <c r="S111" s="14">
        <f t="shared" si="37"/>
        <v>-0.29788708001385522</v>
      </c>
      <c r="V111" s="11"/>
      <c r="W111" s="12">
        <f t="shared" si="38"/>
        <v>18954.535933246461</v>
      </c>
      <c r="X111" s="12">
        <f t="shared" si="39"/>
        <v>-3.9790479572114422E-2</v>
      </c>
      <c r="Z111" s="20">
        <f t="shared" si="40"/>
        <v>-180125.33038226952</v>
      </c>
      <c r="AA111" s="10">
        <f t="shared" si="41"/>
        <v>-4.5109315636094043E-2</v>
      </c>
      <c r="AB111" s="10"/>
      <c r="AC111" s="11">
        <f t="shared" si="42"/>
        <v>-4.5109315636094043E-2</v>
      </c>
      <c r="AE111" s="16">
        <f t="shared" si="43"/>
        <v>5.0961538461538461E-2</v>
      </c>
      <c r="AF111" s="16">
        <f t="shared" si="44"/>
        <v>2.6118807236327202E-3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2.5000000000000001E-2</v>
      </c>
      <c r="E112" s="18">
        <v>29720</v>
      </c>
      <c r="F112" s="18">
        <v>21650</v>
      </c>
      <c r="G112" s="18">
        <v>29720</v>
      </c>
      <c r="H112" s="18">
        <v>20590</v>
      </c>
      <c r="I112">
        <f>Inputs!$B$1-'cpi_2.5'!A112</f>
        <v>38</v>
      </c>
      <c r="J112" s="10">
        <f t="shared" si="30"/>
        <v>-0.27153432032301478</v>
      </c>
      <c r="K112" s="11">
        <f t="shared" si="31"/>
        <v>0.72846567967698517</v>
      </c>
      <c r="L112" s="12">
        <f t="shared" si="32"/>
        <v>-8070</v>
      </c>
      <c r="N112" s="10">
        <f t="shared" si="33"/>
        <v>0.30720053835800809</v>
      </c>
      <c r="O112" s="13">
        <f t="shared" si="34"/>
        <v>0.69279946164199191</v>
      </c>
      <c r="P112" s="12">
        <f t="shared" si="35"/>
        <v>-9130</v>
      </c>
      <c r="R112" s="24">
        <f t="shared" si="36"/>
        <v>-172000</v>
      </c>
      <c r="S112" s="14">
        <f t="shared" si="37"/>
        <v>-0.28936742934051146</v>
      </c>
      <c r="V112" s="11"/>
      <c r="W112" s="12">
        <f t="shared" si="38"/>
        <v>19729.120334364707</v>
      </c>
      <c r="X112" s="12">
        <f t="shared" si="39"/>
        <v>-4.1810571424734988E-2</v>
      </c>
      <c r="Z112" s="20">
        <f t="shared" si="40"/>
        <v>-180890.54821039113</v>
      </c>
      <c r="AA112" s="10">
        <f t="shared" si="41"/>
        <v>-4.9148771444103692E-2</v>
      </c>
      <c r="AB112" s="10"/>
      <c r="AC112" s="11">
        <f t="shared" si="42"/>
        <v>-4.9148771444103692E-2</v>
      </c>
      <c r="AE112" s="16">
        <f t="shared" si="43"/>
        <v>4.8960739030023091E-2</v>
      </c>
      <c r="AF112" s="16">
        <f t="shared" si="44"/>
        <v>2.5068492626756367E-3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2.5000000000000001E-2</v>
      </c>
      <c r="E113" s="18">
        <v>30570</v>
      </c>
      <c r="F113" s="18">
        <v>22490</v>
      </c>
      <c r="G113" s="18">
        <v>30570</v>
      </c>
      <c r="H113" s="18">
        <v>21430</v>
      </c>
      <c r="I113">
        <f>Inputs!$B$1-'cpi_2.5'!A113</f>
        <v>38</v>
      </c>
      <c r="J113" s="10">
        <f t="shared" si="30"/>
        <v>-0.2643114164213281</v>
      </c>
      <c r="K113" s="11">
        <f t="shared" si="31"/>
        <v>0.73568858357867195</v>
      </c>
      <c r="L113" s="12">
        <f t="shared" si="32"/>
        <v>-8080</v>
      </c>
      <c r="N113" s="10">
        <f t="shared" si="33"/>
        <v>0.2989859339221459</v>
      </c>
      <c r="O113" s="13">
        <f t="shared" si="34"/>
        <v>0.7010140660778541</v>
      </c>
      <c r="P113" s="12">
        <f t="shared" si="35"/>
        <v>-9140</v>
      </c>
      <c r="R113" s="24">
        <f t="shared" si="36"/>
        <v>-172200</v>
      </c>
      <c r="S113" s="14">
        <f t="shared" si="37"/>
        <v>-0.28164867517173697</v>
      </c>
      <c r="V113" s="11"/>
      <c r="W113" s="12">
        <f t="shared" si="38"/>
        <v>20494.591977822736</v>
      </c>
      <c r="X113" s="12">
        <f t="shared" si="39"/>
        <v>-4.3649464403978711E-2</v>
      </c>
      <c r="Z113" s="20">
        <f t="shared" si="40"/>
        <v>-181846.76347582886</v>
      </c>
      <c r="AA113" s="10">
        <f t="shared" si="41"/>
        <v>-5.304885988312414E-2</v>
      </c>
      <c r="AB113" s="10"/>
      <c r="AC113" s="11">
        <f t="shared" si="42"/>
        <v>-5.304885988312414E-2</v>
      </c>
      <c r="AE113" s="16">
        <f t="shared" si="43"/>
        <v>4.7132058692752332E-2</v>
      </c>
      <c r="AF113" s="16">
        <f t="shared" si="44"/>
        <v>2.4110365952272339E-3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2.5000000000000001E-2</v>
      </c>
      <c r="E114" s="18">
        <v>31420</v>
      </c>
      <c r="F114" s="18">
        <v>23340</v>
      </c>
      <c r="G114" s="18">
        <v>31420</v>
      </c>
      <c r="H114" s="18">
        <v>22280</v>
      </c>
      <c r="I114">
        <f>Inputs!$B$1-'cpi_2.5'!A114</f>
        <v>38</v>
      </c>
      <c r="J114" s="10">
        <f t="shared" si="30"/>
        <v>-0.25716104392106937</v>
      </c>
      <c r="K114" s="11">
        <f t="shared" si="31"/>
        <v>0.74283895607893058</v>
      </c>
      <c r="L114" s="12">
        <f t="shared" si="32"/>
        <v>-8080</v>
      </c>
      <c r="N114" s="10">
        <f t="shared" si="33"/>
        <v>0.29089751750477405</v>
      </c>
      <c r="O114" s="13">
        <f t="shared" si="34"/>
        <v>0.70910248249522601</v>
      </c>
      <c r="P114" s="12">
        <f t="shared" si="35"/>
        <v>-9140</v>
      </c>
      <c r="R114" s="24">
        <f t="shared" si="36"/>
        <v>-172200</v>
      </c>
      <c r="S114" s="14">
        <f t="shared" si="37"/>
        <v>-0.27402928071292171</v>
      </c>
      <c r="V114" s="11"/>
      <c r="W114" s="12">
        <f t="shared" si="38"/>
        <v>21269.176378940982</v>
      </c>
      <c r="X114" s="12">
        <f t="shared" si="39"/>
        <v>-4.5369103279130095E-2</v>
      </c>
      <c r="Z114" s="20">
        <f t="shared" si="40"/>
        <v>-182611.98130395054</v>
      </c>
      <c r="AA114" s="10">
        <f t="shared" si="41"/>
        <v>-5.7016966956950112E-2</v>
      </c>
      <c r="AB114" s="10"/>
      <c r="AC114" s="11">
        <f t="shared" si="42"/>
        <v>-5.7016966956950112E-2</v>
      </c>
      <c r="AE114" s="16">
        <f t="shared" si="43"/>
        <v>4.5415595544130251E-2</v>
      </c>
      <c r="AF114" s="16">
        <f t="shared" si="44"/>
        <v>2.3212622842112562E-3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2.5000000000000001E-2</v>
      </c>
      <c r="E115" s="18">
        <v>32260</v>
      </c>
      <c r="F115" s="18">
        <v>24190</v>
      </c>
      <c r="G115" s="18">
        <v>32260</v>
      </c>
      <c r="H115" s="18">
        <v>23130</v>
      </c>
      <c r="I115">
        <f>Inputs!$B$1-'cpi_2.5'!A115</f>
        <v>38</v>
      </c>
      <c r="J115" s="10">
        <f t="shared" si="30"/>
        <v>-0.25015499070055797</v>
      </c>
      <c r="K115" s="11">
        <f t="shared" si="31"/>
        <v>0.74984500929944198</v>
      </c>
      <c r="L115" s="12">
        <f t="shared" si="32"/>
        <v>-8070</v>
      </c>
      <c r="N115" s="10">
        <f t="shared" si="33"/>
        <v>0.28301301921884686</v>
      </c>
      <c r="O115" s="13">
        <f t="shared" si="34"/>
        <v>0.71698698078115308</v>
      </c>
      <c r="P115" s="12">
        <f t="shared" si="35"/>
        <v>-9130</v>
      </c>
      <c r="R115" s="24">
        <f t="shared" si="36"/>
        <v>-172000</v>
      </c>
      <c r="S115" s="14">
        <f t="shared" si="37"/>
        <v>-0.26658400495970241</v>
      </c>
      <c r="V115" s="11"/>
      <c r="W115" s="12">
        <f t="shared" si="38"/>
        <v>22043.760780059223</v>
      </c>
      <c r="X115" s="12">
        <f t="shared" si="39"/>
        <v>-4.6962352786025806E-2</v>
      </c>
      <c r="Z115" s="20">
        <f t="shared" si="40"/>
        <v>-183177.1991320721</v>
      </c>
      <c r="AA115" s="10">
        <f t="shared" si="41"/>
        <v>-6.1018506588329573E-2</v>
      </c>
      <c r="AB115" s="10"/>
      <c r="AC115" s="11">
        <f t="shared" si="42"/>
        <v>-6.1018506588329573E-2</v>
      </c>
      <c r="AE115" s="16">
        <f t="shared" si="43"/>
        <v>4.3819760231500623E-2</v>
      </c>
      <c r="AF115" s="16">
        <f t="shared" si="44"/>
        <v>2.2379345011112051E-3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2.5000000000000001E-2</v>
      </c>
      <c r="E116" s="18">
        <v>33110</v>
      </c>
      <c r="F116" s="18">
        <v>25040</v>
      </c>
      <c r="G116" s="18">
        <v>33110</v>
      </c>
      <c r="H116" s="18">
        <v>23980</v>
      </c>
      <c r="I116">
        <f>Inputs!$B$1-'cpi_2.5'!A116</f>
        <v>38</v>
      </c>
      <c r="J116" s="10">
        <f t="shared" si="30"/>
        <v>-0.24373301117487164</v>
      </c>
      <c r="K116" s="11">
        <f t="shared" si="31"/>
        <v>0.75626698882512833</v>
      </c>
      <c r="L116" s="12">
        <f t="shared" si="32"/>
        <v>-8070</v>
      </c>
      <c r="N116" s="10">
        <f t="shared" si="33"/>
        <v>0.27574750830564781</v>
      </c>
      <c r="O116" s="13">
        <f t="shared" si="34"/>
        <v>0.72425249169435213</v>
      </c>
      <c r="P116" s="12">
        <f t="shared" si="35"/>
        <v>-9130</v>
      </c>
      <c r="R116" s="24">
        <f t="shared" si="36"/>
        <v>-172000</v>
      </c>
      <c r="S116" s="14">
        <f t="shared" si="37"/>
        <v>-0.25974025974025972</v>
      </c>
      <c r="V116" s="11"/>
      <c r="W116" s="12">
        <f t="shared" si="38"/>
        <v>22818.345181177468</v>
      </c>
      <c r="X116" s="12">
        <f t="shared" si="39"/>
        <v>-4.84426529951014E-2</v>
      </c>
      <c r="Z116" s="20">
        <f t="shared" si="40"/>
        <v>-183942.41696019366</v>
      </c>
      <c r="AA116" s="10">
        <f t="shared" si="41"/>
        <v>-6.49247582887751E-2</v>
      </c>
      <c r="AB116" s="10"/>
      <c r="AC116" s="11">
        <f t="shared" si="42"/>
        <v>-6.49247582887751E-2</v>
      </c>
      <c r="AE116" s="16">
        <f t="shared" si="43"/>
        <v>4.233226837060703E-2</v>
      </c>
      <c r="AF116" s="16">
        <f t="shared" si="44"/>
        <v>2.1603828381490109E-3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2.5000000000000001E-2</v>
      </c>
      <c r="E117" s="18">
        <v>33960</v>
      </c>
      <c r="F117" s="18">
        <v>25890</v>
      </c>
      <c r="G117" s="18">
        <v>33960</v>
      </c>
      <c r="H117" s="18">
        <v>24830</v>
      </c>
      <c r="I117">
        <f>Inputs!$B$1-'cpi_2.5'!A117</f>
        <v>38</v>
      </c>
      <c r="J117" s="10">
        <f t="shared" si="30"/>
        <v>-0.23763250883392226</v>
      </c>
      <c r="K117" s="11">
        <f t="shared" si="31"/>
        <v>0.76236749116607772</v>
      </c>
      <c r="L117" s="12">
        <f t="shared" si="32"/>
        <v>-8070</v>
      </c>
      <c r="N117" s="10">
        <f t="shared" si="33"/>
        <v>0.26884570082449943</v>
      </c>
      <c r="O117" s="13">
        <f t="shared" si="34"/>
        <v>0.73115429917550057</v>
      </c>
      <c r="P117" s="12">
        <f t="shared" si="35"/>
        <v>-9130</v>
      </c>
      <c r="R117" s="24">
        <f t="shared" si="36"/>
        <v>-172000</v>
      </c>
      <c r="S117" s="14">
        <f t="shared" si="37"/>
        <v>-0.25323910482921086</v>
      </c>
      <c r="V117" s="11"/>
      <c r="W117" s="12">
        <f t="shared" si="38"/>
        <v>23592.929582295714</v>
      </c>
      <c r="X117" s="12">
        <f t="shared" si="39"/>
        <v>-4.9821603612738068E-2</v>
      </c>
      <c r="Z117" s="20">
        <f t="shared" si="40"/>
        <v>-184707.63478831534</v>
      </c>
      <c r="AA117" s="10">
        <f t="shared" si="41"/>
        <v>-6.8798643883231758E-2</v>
      </c>
      <c r="AB117" s="10"/>
      <c r="AC117" s="11">
        <f t="shared" si="42"/>
        <v>-6.8798643883231758E-2</v>
      </c>
      <c r="AE117" s="16">
        <f t="shared" si="43"/>
        <v>4.0942448821938975E-2</v>
      </c>
      <c r="AF117" s="16">
        <f t="shared" si="44"/>
        <v>2.0880267450660295E-3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2.5000000000000001E-2</v>
      </c>
      <c r="E118" s="18">
        <v>34810</v>
      </c>
      <c r="F118" s="18">
        <v>26740</v>
      </c>
      <c r="G118" s="18">
        <v>34810</v>
      </c>
      <c r="H118" s="18">
        <v>25680</v>
      </c>
      <c r="I118">
        <f>Inputs!$B$1-'cpi_2.5'!A118</f>
        <v>38</v>
      </c>
      <c r="J118" s="10">
        <f t="shared" si="30"/>
        <v>-0.23182993392703247</v>
      </c>
      <c r="K118" s="11">
        <f t="shared" si="31"/>
        <v>0.76817006607296756</v>
      </c>
      <c r="L118" s="12">
        <f t="shared" si="32"/>
        <v>-8070</v>
      </c>
      <c r="N118" s="10">
        <f t="shared" si="33"/>
        <v>0.26228095374892274</v>
      </c>
      <c r="O118" s="13">
        <f t="shared" si="34"/>
        <v>0.73771904625107732</v>
      </c>
      <c r="P118" s="12">
        <f t="shared" si="35"/>
        <v>-9130</v>
      </c>
      <c r="R118" s="24">
        <f t="shared" si="36"/>
        <v>-172000</v>
      </c>
      <c r="S118" s="14">
        <f t="shared" si="37"/>
        <v>-0.24705544383797759</v>
      </c>
      <c r="V118" s="11"/>
      <c r="W118" s="12">
        <f t="shared" si="38"/>
        <v>24367.513983413959</v>
      </c>
      <c r="X118" s="12">
        <f t="shared" si="39"/>
        <v>-5.1109268558646455E-2</v>
      </c>
      <c r="Z118" s="20">
        <f t="shared" si="40"/>
        <v>-185472.8526164369</v>
      </c>
      <c r="AA118" s="10">
        <f t="shared" si="41"/>
        <v>-7.2640563976762329E-2</v>
      </c>
      <c r="AB118" s="10"/>
      <c r="AC118" s="11">
        <f t="shared" si="42"/>
        <v>-7.2640563976762329E-2</v>
      </c>
      <c r="AE118" s="16">
        <f t="shared" si="43"/>
        <v>3.9640987284966345E-2</v>
      </c>
      <c r="AF118" s="16">
        <f t="shared" si="44"/>
        <v>2.0203609602823525E-3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2.5000000000000001E-2</v>
      </c>
      <c r="E119" s="18">
        <v>35660</v>
      </c>
      <c r="F119" s="18">
        <v>27580</v>
      </c>
      <c r="G119" s="18">
        <v>35660</v>
      </c>
      <c r="H119" s="18">
        <v>26520</v>
      </c>
      <c r="I119">
        <f>Inputs!$B$1-'cpi_2.5'!A119</f>
        <v>38</v>
      </c>
      <c r="J119" s="10">
        <f t="shared" si="30"/>
        <v>-0.22658440830061694</v>
      </c>
      <c r="K119" s="11">
        <f t="shared" si="31"/>
        <v>0.77341559169938301</v>
      </c>
      <c r="L119" s="12">
        <f t="shared" si="32"/>
        <v>-8080</v>
      </c>
      <c r="N119" s="10">
        <f t="shared" si="33"/>
        <v>0.25630959057767805</v>
      </c>
      <c r="O119" s="13">
        <f t="shared" si="34"/>
        <v>0.7436904094223219</v>
      </c>
      <c r="P119" s="12">
        <f t="shared" si="35"/>
        <v>-9140</v>
      </c>
      <c r="R119" s="24">
        <f t="shared" si="36"/>
        <v>-172200</v>
      </c>
      <c r="S119" s="14">
        <f t="shared" si="37"/>
        <v>-0.24144699943914749</v>
      </c>
      <c r="V119" s="11"/>
      <c r="W119" s="12">
        <f t="shared" si="38"/>
        <v>25132.985626871989</v>
      </c>
      <c r="X119" s="12">
        <f t="shared" si="39"/>
        <v>-5.2300692802715362E-2</v>
      </c>
      <c r="Z119" s="20">
        <f t="shared" si="40"/>
        <v>-186429.06788187462</v>
      </c>
      <c r="AA119" s="10">
        <f t="shared" si="41"/>
        <v>-7.6324298799211182E-2</v>
      </c>
      <c r="AB119" s="10"/>
      <c r="AC119" s="11">
        <f t="shared" si="42"/>
        <v>-7.6324298799211182E-2</v>
      </c>
      <c r="AE119" s="16">
        <f t="shared" si="43"/>
        <v>3.8433647570703409E-2</v>
      </c>
      <c r="AF119" s="16">
        <f t="shared" si="44"/>
        <v>1.9576666185102676E-3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2.5000000000000001E-2</v>
      </c>
      <c r="E120" s="18">
        <v>36500</v>
      </c>
      <c r="F120" s="18">
        <v>28430</v>
      </c>
      <c r="G120" s="18">
        <v>36500</v>
      </c>
      <c r="H120" s="18">
        <v>27370</v>
      </c>
      <c r="I120">
        <f>Inputs!$B$1-'cpi_2.5'!A120</f>
        <v>38</v>
      </c>
      <c r="J120" s="10">
        <f t="shared" si="30"/>
        <v>-0.2210958904109589</v>
      </c>
      <c r="K120" s="11">
        <f t="shared" si="31"/>
        <v>0.7789041095890411</v>
      </c>
      <c r="L120" s="12">
        <f t="shared" si="32"/>
        <v>-8070</v>
      </c>
      <c r="N120" s="10">
        <f t="shared" si="33"/>
        <v>0.25013698630136988</v>
      </c>
      <c r="O120" s="13">
        <f t="shared" si="34"/>
        <v>0.74986301369863018</v>
      </c>
      <c r="P120" s="12">
        <f t="shared" si="35"/>
        <v>-9130</v>
      </c>
      <c r="R120" s="24">
        <f t="shared" si="36"/>
        <v>-172000</v>
      </c>
      <c r="S120" s="14">
        <f t="shared" si="37"/>
        <v>-0.23561643835616439</v>
      </c>
      <c r="V120" s="11"/>
      <c r="W120" s="12">
        <f t="shared" si="38"/>
        <v>25907.570027990234</v>
      </c>
      <c r="X120" s="12">
        <f t="shared" si="39"/>
        <v>-5.3431858677740814E-2</v>
      </c>
      <c r="Z120" s="20">
        <f t="shared" si="40"/>
        <v>-186994.28570999624</v>
      </c>
      <c r="AA120" s="10">
        <f t="shared" si="41"/>
        <v>-8.0185796336313855E-2</v>
      </c>
      <c r="AB120" s="10"/>
      <c r="AC120" s="11">
        <f t="shared" si="42"/>
        <v>-8.0185796336313855E-2</v>
      </c>
      <c r="AE120" s="16">
        <f t="shared" si="43"/>
        <v>3.7284558564896236E-2</v>
      </c>
      <c r="AF120" s="16">
        <f t="shared" si="44"/>
        <v>1.8980665196491886E-3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2.5000000000000001E-2</v>
      </c>
      <c r="E121" s="18">
        <v>37350</v>
      </c>
      <c r="F121" s="18">
        <v>29280</v>
      </c>
      <c r="G121" s="18">
        <v>37350</v>
      </c>
      <c r="H121" s="18">
        <v>28220</v>
      </c>
      <c r="I121">
        <f>Inputs!$B$1-'cpi_2.5'!A121</f>
        <v>38</v>
      </c>
      <c r="J121" s="10">
        <f t="shared" si="30"/>
        <v>-0.21606425702811244</v>
      </c>
      <c r="K121" s="11">
        <f t="shared" si="31"/>
        <v>0.78393574297188751</v>
      </c>
      <c r="L121" s="12">
        <f t="shared" si="32"/>
        <v>-8070</v>
      </c>
      <c r="N121" s="10">
        <f t="shared" si="33"/>
        <v>0.24444444444444444</v>
      </c>
      <c r="O121" s="13">
        <f t="shared" si="34"/>
        <v>0.75555555555555554</v>
      </c>
      <c r="P121" s="12">
        <f t="shared" si="35"/>
        <v>-9130</v>
      </c>
      <c r="R121" s="24">
        <f t="shared" si="36"/>
        <v>-172000</v>
      </c>
      <c r="S121" s="14">
        <f t="shared" si="37"/>
        <v>-0.23025435073627845</v>
      </c>
      <c r="V121" s="11"/>
      <c r="W121" s="12">
        <f t="shared" si="38"/>
        <v>26682.154429108479</v>
      </c>
      <c r="X121" s="12">
        <f t="shared" si="39"/>
        <v>-5.4494882030174371E-2</v>
      </c>
      <c r="Z121" s="20">
        <f t="shared" si="40"/>
        <v>-187759.50353811786</v>
      </c>
      <c r="AA121" s="10">
        <f t="shared" si="41"/>
        <v>-8.3934518579073983E-2</v>
      </c>
      <c r="AB121" s="10"/>
      <c r="AC121" s="11">
        <f t="shared" si="42"/>
        <v>-8.3934518579073983E-2</v>
      </c>
      <c r="AE121" s="16">
        <f t="shared" si="43"/>
        <v>3.6202185792349725E-2</v>
      </c>
      <c r="AF121" s="16">
        <f t="shared" si="44"/>
        <v>1.8419885863226737E-3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2.5000000000000001E-2</v>
      </c>
      <c r="E122" s="18">
        <v>38200</v>
      </c>
      <c r="F122" s="18">
        <v>30130</v>
      </c>
      <c r="G122" s="18">
        <v>38200</v>
      </c>
      <c r="H122" s="18">
        <v>29070</v>
      </c>
      <c r="I122">
        <f>Inputs!$B$1-'cpi_2.5'!A122</f>
        <v>38</v>
      </c>
      <c r="J122" s="10">
        <f t="shared" si="30"/>
        <v>-0.2112565445026178</v>
      </c>
      <c r="K122" s="11">
        <f t="shared" si="31"/>
        <v>0.78874345549738223</v>
      </c>
      <c r="L122" s="12">
        <f t="shared" si="32"/>
        <v>-8070</v>
      </c>
      <c r="N122" s="10">
        <f t="shared" si="33"/>
        <v>0.23900523560209425</v>
      </c>
      <c r="O122" s="13">
        <f t="shared" si="34"/>
        <v>0.76099476439790581</v>
      </c>
      <c r="P122" s="12">
        <f t="shared" si="35"/>
        <v>-9130</v>
      </c>
      <c r="R122" s="24">
        <f t="shared" si="36"/>
        <v>-172000</v>
      </c>
      <c r="S122" s="14">
        <f t="shared" si="37"/>
        <v>-0.22513089005235601</v>
      </c>
      <c r="V122" s="11"/>
      <c r="W122" s="12">
        <f t="shared" si="38"/>
        <v>27456.738830226725</v>
      </c>
      <c r="X122" s="12">
        <f t="shared" si="39"/>
        <v>-5.5495740274278484E-2</v>
      </c>
      <c r="Z122" s="20">
        <f t="shared" si="40"/>
        <v>-188524.72136623948</v>
      </c>
      <c r="AA122" s="10">
        <f t="shared" si="41"/>
        <v>-8.7652808854375971E-2</v>
      </c>
      <c r="AB122" s="10"/>
      <c r="AC122" s="11">
        <f t="shared" si="42"/>
        <v>-8.7652808854375971E-2</v>
      </c>
      <c r="AE122" s="16">
        <f t="shared" si="43"/>
        <v>3.5180882841022235E-2</v>
      </c>
      <c r="AF122" s="16">
        <f t="shared" si="44"/>
        <v>1.7891295247858263E-3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2.5000000000000001E-2</v>
      </c>
      <c r="E123" s="18">
        <v>39050</v>
      </c>
      <c r="F123" s="18">
        <v>30980</v>
      </c>
      <c r="G123" s="18">
        <v>39050</v>
      </c>
      <c r="H123" s="18">
        <v>29920</v>
      </c>
      <c r="I123">
        <f>Inputs!$B$1-'cpi_2.5'!A123</f>
        <v>38</v>
      </c>
      <c r="J123" s="10">
        <f t="shared" si="30"/>
        <v>-0.20665813060179258</v>
      </c>
      <c r="K123" s="11">
        <f t="shared" si="31"/>
        <v>0.79334186939820739</v>
      </c>
      <c r="L123" s="12">
        <f t="shared" si="32"/>
        <v>-8070</v>
      </c>
      <c r="N123" s="10">
        <f t="shared" si="33"/>
        <v>0.23380281690140844</v>
      </c>
      <c r="O123" s="13">
        <f t="shared" si="34"/>
        <v>0.76619718309859153</v>
      </c>
      <c r="P123" s="12">
        <f t="shared" si="35"/>
        <v>-9130</v>
      </c>
      <c r="R123" s="24">
        <f t="shared" si="36"/>
        <v>-172000</v>
      </c>
      <c r="S123" s="14">
        <f t="shared" si="37"/>
        <v>-0.22023047375160051</v>
      </c>
      <c r="V123" s="11"/>
      <c r="W123" s="12">
        <f t="shared" si="38"/>
        <v>28231.323231344966</v>
      </c>
      <c r="X123" s="12">
        <f t="shared" si="39"/>
        <v>-5.6439731572694982E-2</v>
      </c>
      <c r="Z123" s="20">
        <f t="shared" si="40"/>
        <v>-189289.9391943611</v>
      </c>
      <c r="AA123" s="10">
        <f t="shared" si="41"/>
        <v>-9.1341036232295225E-2</v>
      </c>
      <c r="AB123" s="10"/>
      <c r="AC123" s="11">
        <f t="shared" si="42"/>
        <v>-9.1341036232295225E-2</v>
      </c>
      <c r="AE123" s="16">
        <f t="shared" si="43"/>
        <v>3.4215622982569402E-2</v>
      </c>
      <c r="AF123" s="16">
        <f t="shared" si="44"/>
        <v>1.7392198952623783E-3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2.5000000000000001E-2</v>
      </c>
      <c r="E124" s="18">
        <v>39900</v>
      </c>
      <c r="F124" s="18">
        <v>31820</v>
      </c>
      <c r="G124" s="18">
        <v>39900</v>
      </c>
      <c r="H124" s="18">
        <v>30760</v>
      </c>
      <c r="I124">
        <f>Inputs!$B$1-'cpi_2.5'!A124</f>
        <v>38</v>
      </c>
      <c r="J124" s="10">
        <f t="shared" si="30"/>
        <v>-0.20250626566416041</v>
      </c>
      <c r="K124" s="11">
        <f t="shared" si="31"/>
        <v>0.79749373433583959</v>
      </c>
      <c r="L124" s="12">
        <f t="shared" si="32"/>
        <v>-8080</v>
      </c>
      <c r="N124" s="10">
        <f t="shared" si="33"/>
        <v>0.22907268170426065</v>
      </c>
      <c r="O124" s="13">
        <f t="shared" si="34"/>
        <v>0.77092731829573935</v>
      </c>
      <c r="P124" s="12">
        <f t="shared" si="35"/>
        <v>-9140</v>
      </c>
      <c r="R124" s="24">
        <f t="shared" si="36"/>
        <v>-172200</v>
      </c>
      <c r="S124" s="14">
        <f t="shared" si="37"/>
        <v>-0.21578947368421053</v>
      </c>
      <c r="V124" s="11"/>
      <c r="W124" s="12">
        <f t="shared" si="38"/>
        <v>28996.794874802999</v>
      </c>
      <c r="X124" s="12">
        <f t="shared" si="39"/>
        <v>-5.7321362977795859E-2</v>
      </c>
      <c r="Z124" s="20">
        <f t="shared" si="40"/>
        <v>-190246.15445979894</v>
      </c>
      <c r="AA124" s="10">
        <f t="shared" si="41"/>
        <v>-9.4856868518791992E-2</v>
      </c>
      <c r="AB124" s="10"/>
      <c r="AC124" s="11">
        <f t="shared" si="42"/>
        <v>-9.4856868518791992E-2</v>
      </c>
      <c r="AE124" s="16">
        <f t="shared" si="43"/>
        <v>3.3312382149591452E-2</v>
      </c>
      <c r="AF124" s="16">
        <f t="shared" si="44"/>
        <v>1.6925599157623372E-3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2.5000000000000001E-2</v>
      </c>
      <c r="E125" s="18">
        <v>48800</v>
      </c>
      <c r="F125" s="18">
        <v>40730</v>
      </c>
      <c r="G125" s="18">
        <v>48800</v>
      </c>
      <c r="H125" s="18">
        <v>39670</v>
      </c>
      <c r="I125">
        <f>Inputs!$B$1-'cpi_2.5'!A125</f>
        <v>38</v>
      </c>
      <c r="J125" s="10">
        <f t="shared" si="30"/>
        <v>-0.16536885245901639</v>
      </c>
      <c r="K125" s="11">
        <f t="shared" si="31"/>
        <v>0.83463114754098355</v>
      </c>
      <c r="L125" s="12">
        <f t="shared" si="32"/>
        <v>-8070</v>
      </c>
      <c r="N125" s="10">
        <f t="shared" si="33"/>
        <v>0.18709016393442623</v>
      </c>
      <c r="O125" s="13">
        <f t="shared" si="34"/>
        <v>0.81290983606557377</v>
      </c>
      <c r="P125" s="12">
        <f t="shared" si="35"/>
        <v>-9130</v>
      </c>
      <c r="R125" s="24">
        <f t="shared" si="36"/>
        <v>-172000</v>
      </c>
      <c r="S125" s="14">
        <f t="shared" si="37"/>
        <v>-0.17622950819672131</v>
      </c>
      <c r="V125" s="11"/>
      <c r="W125" s="12">
        <f t="shared" si="38"/>
        <v>37116.26195005425</v>
      </c>
      <c r="X125" s="12">
        <f t="shared" si="39"/>
        <v>-6.4374541213656419E-2</v>
      </c>
      <c r="Z125" s="20">
        <f t="shared" si="40"/>
        <v>-198067.43781104987</v>
      </c>
      <c r="AA125" s="10">
        <f t="shared" si="41"/>
        <v>-0.13160890098410516</v>
      </c>
      <c r="AB125" s="10"/>
      <c r="AC125" s="11">
        <f t="shared" si="42"/>
        <v>-0.13160890098410516</v>
      </c>
      <c r="AE125" s="16">
        <f t="shared" si="43"/>
        <v>2.6025042965872821E-2</v>
      </c>
      <c r="AF125" s="16">
        <f t="shared" si="44"/>
        <v>1.3176155380878463E-3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2.5000000000000001E-2</v>
      </c>
      <c r="E126" s="18">
        <v>950</v>
      </c>
      <c r="F126" s="18">
        <v>810</v>
      </c>
      <c r="G126" s="18">
        <v>950</v>
      </c>
      <c r="H126" s="18">
        <v>730</v>
      </c>
      <c r="I126">
        <f>Inputs!$B$1-'cpi_2.5'!A126</f>
        <v>43</v>
      </c>
      <c r="J126" s="10">
        <f t="shared" si="30"/>
        <v>-0.14736842105263157</v>
      </c>
      <c r="K126" s="11">
        <f t="shared" si="31"/>
        <v>0.85263157894736841</v>
      </c>
      <c r="L126" s="12">
        <f t="shared" si="32"/>
        <v>-140</v>
      </c>
      <c r="N126" s="10">
        <f t="shared" si="33"/>
        <v>0.23157894736842105</v>
      </c>
      <c r="O126" s="13">
        <f t="shared" si="34"/>
        <v>0.76842105263157889</v>
      </c>
      <c r="P126" s="12">
        <f t="shared" si="35"/>
        <v>-220</v>
      </c>
      <c r="R126" s="24">
        <f t="shared" si="36"/>
        <v>-3600</v>
      </c>
      <c r="S126" s="14">
        <f t="shared" si="37"/>
        <v>-0.18947368421052632</v>
      </c>
      <c r="V126" s="11"/>
      <c r="W126" s="12">
        <f t="shared" si="38"/>
        <v>738.13337047738617</v>
      </c>
      <c r="X126" s="12">
        <f t="shared" si="39"/>
        <v>1.1141603393679679E-2</v>
      </c>
      <c r="Z126" s="20">
        <f t="shared" si="40"/>
        <v>-3529.2075773864581</v>
      </c>
      <c r="AA126" s="10">
        <f t="shared" si="41"/>
        <v>2.005901354942885E-2</v>
      </c>
      <c r="AB126" s="10"/>
      <c r="AC126" s="11">
        <f t="shared" si="42"/>
        <v>2.005901354942885E-2</v>
      </c>
      <c r="AE126" s="16">
        <f t="shared" si="43"/>
        <v>9.8765432098765427E-2</v>
      </c>
      <c r="AF126" s="16">
        <f t="shared" si="44"/>
        <v>5.1859917478461748E-3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2.5000000000000001E-2</v>
      </c>
      <c r="E127" s="18">
        <v>2870</v>
      </c>
      <c r="F127" s="18">
        <v>2430</v>
      </c>
      <c r="G127" s="18">
        <v>2870</v>
      </c>
      <c r="H127" s="18">
        <v>2210</v>
      </c>
      <c r="I127">
        <f>Inputs!$B$1-'cpi_2.5'!A127</f>
        <v>43</v>
      </c>
      <c r="J127" s="10">
        <f t="shared" si="30"/>
        <v>-0.15331010452961671</v>
      </c>
      <c r="K127" s="11">
        <f t="shared" si="31"/>
        <v>0.84668989547038331</v>
      </c>
      <c r="L127" s="12">
        <f t="shared" si="32"/>
        <v>-440</v>
      </c>
      <c r="N127" s="10">
        <f t="shared" si="33"/>
        <v>0.22996515679442509</v>
      </c>
      <c r="O127" s="13">
        <f t="shared" si="34"/>
        <v>0.77003484320557491</v>
      </c>
      <c r="P127" s="12">
        <f t="shared" si="35"/>
        <v>-660</v>
      </c>
      <c r="R127" s="24">
        <f t="shared" si="36"/>
        <v>-11000</v>
      </c>
      <c r="S127" s="14">
        <f t="shared" si="37"/>
        <v>-0.19163763066202091</v>
      </c>
      <c r="V127" s="11"/>
      <c r="W127" s="12">
        <f t="shared" si="38"/>
        <v>2214.4001114321586</v>
      </c>
      <c r="X127" s="12">
        <f t="shared" si="39"/>
        <v>1.9910006480355702E-3</v>
      </c>
      <c r="Z127" s="20">
        <f t="shared" si="40"/>
        <v>-10987.622732159376</v>
      </c>
      <c r="AA127" s="10">
        <f t="shared" si="41"/>
        <v>1.1264736824642952E-3</v>
      </c>
      <c r="AB127" s="10"/>
      <c r="AC127" s="11">
        <f t="shared" si="42"/>
        <v>1.1264736824642952E-3</v>
      </c>
      <c r="AE127" s="16">
        <f t="shared" si="43"/>
        <v>9.0534979423868317E-2</v>
      </c>
      <c r="AF127" s="16">
        <f t="shared" si="44"/>
        <v>4.7336976609636539E-3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2.5000000000000001E-2</v>
      </c>
      <c r="E128" s="18">
        <v>4800</v>
      </c>
      <c r="F128" s="18">
        <v>4060</v>
      </c>
      <c r="G128" s="18">
        <v>4800</v>
      </c>
      <c r="H128" s="18">
        <v>3690</v>
      </c>
      <c r="I128">
        <f>Inputs!$B$1-'cpi_2.5'!A128</f>
        <v>43</v>
      </c>
      <c r="J128" s="10">
        <f t="shared" si="30"/>
        <v>-0.15416666666666667</v>
      </c>
      <c r="K128" s="11">
        <f t="shared" si="31"/>
        <v>0.84583333333333333</v>
      </c>
      <c r="L128" s="12">
        <f t="shared" si="32"/>
        <v>-740</v>
      </c>
      <c r="N128" s="10">
        <f t="shared" si="33"/>
        <v>0.23125000000000001</v>
      </c>
      <c r="O128" s="13">
        <f t="shared" si="34"/>
        <v>0.76875000000000004</v>
      </c>
      <c r="P128" s="12">
        <f t="shared" si="35"/>
        <v>-1110</v>
      </c>
      <c r="R128" s="24">
        <f t="shared" si="36"/>
        <v>-18500</v>
      </c>
      <c r="S128" s="14">
        <f t="shared" si="37"/>
        <v>-0.19270833333333334</v>
      </c>
      <c r="V128" s="11"/>
      <c r="W128" s="12">
        <f t="shared" si="38"/>
        <v>3699.7796100471455</v>
      </c>
      <c r="X128" s="12">
        <f t="shared" si="39"/>
        <v>2.6503008257846949E-3</v>
      </c>
      <c r="Z128" s="20">
        <f t="shared" si="40"/>
        <v>-18455.040449616063</v>
      </c>
      <c r="AA128" s="10">
        <f t="shared" si="41"/>
        <v>2.4361664503895816E-3</v>
      </c>
      <c r="AB128" s="10"/>
      <c r="AC128" s="11">
        <f t="shared" si="42"/>
        <v>2.4361664503895816E-3</v>
      </c>
      <c r="AE128" s="16">
        <f t="shared" si="43"/>
        <v>9.1133004926108374E-2</v>
      </c>
      <c r="AF128" s="16">
        <f t="shared" si="44"/>
        <v>4.7664301245169405E-3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2.5000000000000001E-2</v>
      </c>
      <c r="E129" s="18">
        <v>6730</v>
      </c>
      <c r="F129" s="18">
        <v>5690</v>
      </c>
      <c r="G129" s="18">
        <v>6730</v>
      </c>
      <c r="H129" s="18">
        <v>5180</v>
      </c>
      <c r="I129">
        <f>Inputs!$B$1-'cpi_2.5'!A129</f>
        <v>43</v>
      </c>
      <c r="J129" s="10">
        <f t="shared" si="30"/>
        <v>-0.15453194650817237</v>
      </c>
      <c r="K129" s="11">
        <f t="shared" si="31"/>
        <v>0.84546805349182763</v>
      </c>
      <c r="L129" s="12">
        <f t="shared" si="32"/>
        <v>-1040</v>
      </c>
      <c r="N129" s="10">
        <f t="shared" si="33"/>
        <v>0.23031203566121841</v>
      </c>
      <c r="O129" s="13">
        <f t="shared" si="34"/>
        <v>0.76968796433878162</v>
      </c>
      <c r="P129" s="12">
        <f t="shared" si="35"/>
        <v>-1550</v>
      </c>
      <c r="R129" s="24">
        <f t="shared" si="36"/>
        <v>-25900</v>
      </c>
      <c r="S129" s="14">
        <f t="shared" si="37"/>
        <v>-0.1924219910846954</v>
      </c>
      <c r="V129" s="11"/>
      <c r="W129" s="12">
        <f t="shared" si="38"/>
        <v>5185.1591086621329</v>
      </c>
      <c r="X129" s="12">
        <f t="shared" si="39"/>
        <v>9.9596692319167831E-4</v>
      </c>
      <c r="Z129" s="20">
        <f t="shared" si="40"/>
        <v>-25922.458167072778</v>
      </c>
      <c r="AA129" s="10">
        <f t="shared" si="41"/>
        <v>-8.6635946822764137E-4</v>
      </c>
      <c r="AB129" s="10"/>
      <c r="AC129" s="11">
        <f t="shared" si="42"/>
        <v>-8.6635946822764137E-4</v>
      </c>
      <c r="AE129" s="16">
        <f t="shared" si="43"/>
        <v>8.9630931458699478E-2</v>
      </c>
      <c r="AF129" s="16">
        <f t="shared" si="44"/>
        <v>4.6842540933151877E-3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2.5000000000000001E-2</v>
      </c>
      <c r="E130" s="18">
        <v>8650</v>
      </c>
      <c r="F130" s="18">
        <v>7320</v>
      </c>
      <c r="G130" s="18">
        <v>8650</v>
      </c>
      <c r="H130" s="18">
        <v>6660</v>
      </c>
      <c r="I130">
        <f>Inputs!$B$1-'cpi_2.5'!A130</f>
        <v>43</v>
      </c>
      <c r="J130" s="10">
        <f t="shared" si="30"/>
        <v>-0.15375722543352602</v>
      </c>
      <c r="K130" s="11">
        <f t="shared" si="31"/>
        <v>0.84624277456647401</v>
      </c>
      <c r="L130" s="12">
        <f t="shared" si="32"/>
        <v>-1330</v>
      </c>
      <c r="N130" s="10">
        <f t="shared" si="33"/>
        <v>0.23005780346820809</v>
      </c>
      <c r="O130" s="13">
        <f t="shared" si="34"/>
        <v>0.76994219653179186</v>
      </c>
      <c r="P130" s="12">
        <f t="shared" si="35"/>
        <v>-1990</v>
      </c>
      <c r="R130" s="24">
        <f t="shared" si="36"/>
        <v>-33200</v>
      </c>
      <c r="S130" s="14">
        <f t="shared" si="37"/>
        <v>-0.19190751445086704</v>
      </c>
      <c r="V130" s="11"/>
      <c r="W130" s="12">
        <f t="shared" si="38"/>
        <v>6670.5386072771198</v>
      </c>
      <c r="X130" s="12">
        <f t="shared" si="39"/>
        <v>1.5823734650330043E-3</v>
      </c>
      <c r="Z130" s="20">
        <f t="shared" si="40"/>
        <v>-33189.875884529465</v>
      </c>
      <c r="AA130" s="10">
        <f t="shared" si="41"/>
        <v>3.0503625580757181E-4</v>
      </c>
      <c r="AB130" s="10"/>
      <c r="AC130" s="11">
        <f t="shared" si="42"/>
        <v>3.0503625580757181E-4</v>
      </c>
      <c r="AE130" s="16">
        <f t="shared" si="43"/>
        <v>9.0163934426229511E-2</v>
      </c>
      <c r="AF130" s="16">
        <f t="shared" si="44"/>
        <v>4.7133990772622036E-3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2.5000000000000001E-2</v>
      </c>
      <c r="E131" s="18">
        <v>10580</v>
      </c>
      <c r="F131" s="18">
        <v>8850</v>
      </c>
      <c r="G131" s="18">
        <v>10580</v>
      </c>
      <c r="H131" s="18">
        <v>8060</v>
      </c>
      <c r="I131">
        <f>Inputs!$B$1-'cpi_2.5'!A131</f>
        <v>43</v>
      </c>
      <c r="J131" s="10">
        <f t="shared" si="30"/>
        <v>-0.16351606805293006</v>
      </c>
      <c r="K131" s="11">
        <f t="shared" si="31"/>
        <v>0.83648393194706994</v>
      </c>
      <c r="L131" s="12">
        <f t="shared" si="32"/>
        <v>-1730</v>
      </c>
      <c r="N131" s="10">
        <f t="shared" si="33"/>
        <v>0.23818525519848771</v>
      </c>
      <c r="O131" s="13">
        <f t="shared" si="34"/>
        <v>0.76181474480151223</v>
      </c>
      <c r="P131" s="12">
        <f t="shared" si="35"/>
        <v>-2520</v>
      </c>
      <c r="R131" s="24">
        <f t="shared" si="36"/>
        <v>-42500</v>
      </c>
      <c r="S131" s="14">
        <f t="shared" si="37"/>
        <v>-0.20085066162570889</v>
      </c>
      <c r="V131" s="11"/>
      <c r="W131" s="12">
        <f t="shared" si="38"/>
        <v>8064.7905292899604</v>
      </c>
      <c r="X131" s="12">
        <f t="shared" si="39"/>
        <v>5.9435847269980542E-4</v>
      </c>
      <c r="Z131" s="20">
        <f t="shared" si="40"/>
        <v>-42567.267975148337</v>
      </c>
      <c r="AA131" s="10">
        <f t="shared" si="41"/>
        <v>-1.58027466521013E-3</v>
      </c>
      <c r="AB131" s="10"/>
      <c r="AC131" s="11">
        <f t="shared" si="42"/>
        <v>-1.58027466521013E-3</v>
      </c>
      <c r="AE131" s="16">
        <f t="shared" si="43"/>
        <v>8.9265536723163841E-2</v>
      </c>
      <c r="AF131" s="16">
        <f t="shared" si="44"/>
        <v>4.6642834117556209E-3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2.5000000000000001E-2</v>
      </c>
      <c r="E132" s="18">
        <v>12500</v>
      </c>
      <c r="F132" s="18">
        <v>9980</v>
      </c>
      <c r="G132" s="18">
        <v>12500</v>
      </c>
      <c r="H132" s="18">
        <v>9110</v>
      </c>
      <c r="I132">
        <f>Inputs!$B$1-'cpi_2.5'!A132</f>
        <v>43</v>
      </c>
      <c r="J132" s="10">
        <f t="shared" ref="J132:J195" si="45">-(E132-F132)/E132</f>
        <v>-0.2016</v>
      </c>
      <c r="K132" s="11">
        <f t="shared" ref="K132:K195" si="46">F132/E132</f>
        <v>0.7984</v>
      </c>
      <c r="L132" s="12">
        <f t="shared" ref="L132:L195" si="47">F132-E132</f>
        <v>-2520</v>
      </c>
      <c r="N132" s="10">
        <f t="shared" ref="N132:N195" si="48">(G132-H132)/G132</f>
        <v>0.2712</v>
      </c>
      <c r="O132" s="13">
        <f t="shared" ref="O132:O195" si="49">H132/G132</f>
        <v>0.7288</v>
      </c>
      <c r="P132" s="12">
        <f t="shared" ref="P132:P195" si="50">H132-G132</f>
        <v>-3390</v>
      </c>
      <c r="R132" s="24">
        <f t="shared" ref="R132:R195" si="51">20*(L132+P132)/2</f>
        <v>-59100</v>
      </c>
      <c r="S132" s="14">
        <f t="shared" ref="S132:S195" si="52">(R132)/(E132*20)</f>
        <v>-0.2364</v>
      </c>
      <c r="V132" s="11"/>
      <c r="W132" s="12">
        <f t="shared" ref="W132:W195" si="53">F132*$V$2^(19)</f>
        <v>9094.5321448942159</v>
      </c>
      <c r="X132" s="12">
        <f t="shared" ref="X132:X195" si="54">(W132-H132)/H132</f>
        <v>-1.6978984748390901E-3</v>
      </c>
      <c r="Z132" s="20">
        <f t="shared" ref="Z132:Z195" si="55">-(E132*20-F132*(1-$V$2^(20))/(1-$V$2))</f>
        <v>-59384.557558415865</v>
      </c>
      <c r="AA132" s="10">
        <f t="shared" ref="AA132:AA195" si="56">(R132-Z132)/Z132</f>
        <v>-4.791777022771438E-3</v>
      </c>
      <c r="AB132" s="10"/>
      <c r="AC132" s="11">
        <f t="shared" ref="AC132:AC195" si="57">(R132-Z132)/Z132</f>
        <v>-4.791777022771438E-3</v>
      </c>
      <c r="AE132" s="16">
        <f t="shared" ref="AE132:AE195" si="58">(F132-H132)/F132</f>
        <v>8.7174348697394793E-2</v>
      </c>
      <c r="AF132" s="16">
        <f t="shared" ref="AF132:AF195" si="59">1-(1-AE132)^(1/20)</f>
        <v>4.5501355765416029E-3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2.5000000000000001E-2</v>
      </c>
      <c r="E133" s="18">
        <v>14430</v>
      </c>
      <c r="F133" s="18">
        <v>10820</v>
      </c>
      <c r="G133" s="18">
        <v>14430</v>
      </c>
      <c r="H133" s="18">
        <v>9920</v>
      </c>
      <c r="I133">
        <f>Inputs!$B$1-'cpi_2.5'!A133</f>
        <v>43</v>
      </c>
      <c r="J133" s="10">
        <f t="shared" si="45"/>
        <v>-0.25017325017325015</v>
      </c>
      <c r="K133" s="11">
        <f t="shared" si="46"/>
        <v>0.74982674982674979</v>
      </c>
      <c r="L133" s="12">
        <f t="shared" si="47"/>
        <v>-3610</v>
      </c>
      <c r="N133" s="10">
        <f t="shared" si="48"/>
        <v>0.31254331254331252</v>
      </c>
      <c r="O133" s="13">
        <f t="shared" si="49"/>
        <v>0.68745668745668742</v>
      </c>
      <c r="P133" s="12">
        <f t="shared" si="50"/>
        <v>-4510</v>
      </c>
      <c r="R133" s="24">
        <f t="shared" si="51"/>
        <v>-81200</v>
      </c>
      <c r="S133" s="14">
        <f t="shared" si="52"/>
        <v>-0.28135828135828134</v>
      </c>
      <c r="V133" s="11"/>
      <c r="W133" s="12">
        <f t="shared" si="53"/>
        <v>9860.0037883522455</v>
      </c>
      <c r="X133" s="12">
        <f t="shared" si="54"/>
        <v>-6.0480052064268682E-3</v>
      </c>
      <c r="Z133" s="20">
        <f t="shared" si="55"/>
        <v>-81940.77282385368</v>
      </c>
      <c r="AA133" s="10">
        <f t="shared" si="56"/>
        <v>-9.0403446089787759E-3</v>
      </c>
      <c r="AB133" s="10"/>
      <c r="AC133" s="11">
        <f t="shared" si="57"/>
        <v>-9.0403446089787759E-3</v>
      </c>
      <c r="AE133" s="16">
        <f t="shared" si="58"/>
        <v>8.3179297597042512E-2</v>
      </c>
      <c r="AF133" s="16">
        <f t="shared" si="59"/>
        <v>4.3327540263604636E-3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2.5000000000000001E-2</v>
      </c>
      <c r="E134" s="18">
        <v>16350</v>
      </c>
      <c r="F134" s="18">
        <v>11510</v>
      </c>
      <c r="G134" s="18">
        <v>16350</v>
      </c>
      <c r="H134" s="18">
        <v>10610</v>
      </c>
      <c r="I134">
        <f>Inputs!$B$1-'cpi_2.5'!A134</f>
        <v>43</v>
      </c>
      <c r="J134" s="10">
        <f t="shared" si="45"/>
        <v>-0.29602446483180428</v>
      </c>
      <c r="K134" s="11">
        <f t="shared" si="46"/>
        <v>0.70397553516819567</v>
      </c>
      <c r="L134" s="12">
        <f t="shared" si="47"/>
        <v>-4840</v>
      </c>
      <c r="N134" s="10">
        <f t="shared" si="48"/>
        <v>0.35107033639143731</v>
      </c>
      <c r="O134" s="13">
        <f t="shared" si="49"/>
        <v>0.64892966360856275</v>
      </c>
      <c r="P134" s="12">
        <f t="shared" si="50"/>
        <v>-5740</v>
      </c>
      <c r="R134" s="24">
        <f t="shared" si="51"/>
        <v>-105800</v>
      </c>
      <c r="S134" s="14">
        <f t="shared" si="52"/>
        <v>-0.32354740061162079</v>
      </c>
      <c r="V134" s="11"/>
      <c r="W134" s="12">
        <f t="shared" si="53"/>
        <v>10488.784066907056</v>
      </c>
      <c r="X134" s="12">
        <f t="shared" si="54"/>
        <v>-1.1424687379165353E-2</v>
      </c>
      <c r="Z134" s="20">
        <f t="shared" si="55"/>
        <v>-107161.94964903474</v>
      </c>
      <c r="AA134" s="10">
        <f t="shared" si="56"/>
        <v>-1.2709265308211058E-2</v>
      </c>
      <c r="AB134" s="10"/>
      <c r="AC134" s="11">
        <f t="shared" si="57"/>
        <v>-1.2709265308211058E-2</v>
      </c>
      <c r="AE134" s="16">
        <f t="shared" si="58"/>
        <v>7.8192875760208516E-2</v>
      </c>
      <c r="AF134" s="16">
        <f t="shared" si="59"/>
        <v>4.0626883665351166E-3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2.5000000000000001E-2</v>
      </c>
      <c r="E135" s="18">
        <v>17990</v>
      </c>
      <c r="F135" s="18">
        <v>12210</v>
      </c>
      <c r="G135" s="18">
        <v>17990</v>
      </c>
      <c r="H135" s="18">
        <v>11310</v>
      </c>
      <c r="I135">
        <f>Inputs!$B$1-'cpi_2.5'!A135</f>
        <v>43</v>
      </c>
      <c r="J135" s="10">
        <f t="shared" si="45"/>
        <v>-0.32128960533629797</v>
      </c>
      <c r="K135" s="11">
        <f t="shared" si="46"/>
        <v>0.67871039466370209</v>
      </c>
      <c r="L135" s="12">
        <f t="shared" si="47"/>
        <v>-5780</v>
      </c>
      <c r="N135" s="10">
        <f t="shared" si="48"/>
        <v>0.37131739855475265</v>
      </c>
      <c r="O135" s="13">
        <f t="shared" si="49"/>
        <v>0.62868260144524735</v>
      </c>
      <c r="P135" s="12">
        <f t="shared" si="50"/>
        <v>-6680</v>
      </c>
      <c r="R135" s="24">
        <f t="shared" si="51"/>
        <v>-124600</v>
      </c>
      <c r="S135" s="14">
        <f t="shared" si="52"/>
        <v>-0.34630350194552528</v>
      </c>
      <c r="V135" s="11"/>
      <c r="W135" s="12">
        <f t="shared" si="53"/>
        <v>11126.677103122081</v>
      </c>
      <c r="X135" s="12">
        <f t="shared" si="54"/>
        <v>-1.6208921032530375E-2</v>
      </c>
      <c r="Z135" s="20">
        <f t="shared" si="55"/>
        <v>-126592.12903689954</v>
      </c>
      <c r="AA135" s="10">
        <f t="shared" si="56"/>
        <v>-1.5736594779276258E-2</v>
      </c>
      <c r="AB135" s="10"/>
      <c r="AC135" s="11">
        <f t="shared" si="57"/>
        <v>-1.5736594779276258E-2</v>
      </c>
      <c r="AE135" s="16">
        <f t="shared" si="58"/>
        <v>7.3710073710073709E-2</v>
      </c>
      <c r="AF135" s="16">
        <f t="shared" si="59"/>
        <v>3.8210809198061524E-3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2.5000000000000001E-2</v>
      </c>
      <c r="E136" s="18">
        <v>19230</v>
      </c>
      <c r="F136" s="18">
        <v>12900</v>
      </c>
      <c r="G136" s="18">
        <v>19230</v>
      </c>
      <c r="H136" s="18">
        <v>12000</v>
      </c>
      <c r="I136">
        <f>Inputs!$B$1-'cpi_2.5'!A136</f>
        <v>43</v>
      </c>
      <c r="J136" s="10">
        <f t="shared" si="45"/>
        <v>-0.32917316692667709</v>
      </c>
      <c r="K136" s="11">
        <f t="shared" si="46"/>
        <v>0.67082683307332291</v>
      </c>
      <c r="L136" s="12">
        <f t="shared" si="47"/>
        <v>-6330</v>
      </c>
      <c r="N136" s="10">
        <f t="shared" si="48"/>
        <v>0.37597503900156004</v>
      </c>
      <c r="O136" s="13">
        <f t="shared" si="49"/>
        <v>0.62402496099843996</v>
      </c>
      <c r="P136" s="12">
        <f t="shared" si="50"/>
        <v>-7230</v>
      </c>
      <c r="R136" s="24">
        <f t="shared" si="51"/>
        <v>-135600</v>
      </c>
      <c r="S136" s="14">
        <f t="shared" si="52"/>
        <v>-0.35257410296411856</v>
      </c>
      <c r="V136" s="11"/>
      <c r="W136" s="12">
        <f t="shared" si="53"/>
        <v>11755.457381676892</v>
      </c>
      <c r="X136" s="12">
        <f t="shared" si="54"/>
        <v>-2.0378551526925699E-2</v>
      </c>
      <c r="Z136" s="20">
        <f t="shared" si="55"/>
        <v>-138213.30586208063</v>
      </c>
      <c r="AA136" s="10">
        <f t="shared" si="56"/>
        <v>-1.8907773356411677E-2</v>
      </c>
      <c r="AB136" s="10"/>
      <c r="AC136" s="11">
        <f t="shared" si="57"/>
        <v>-1.8907773356411677E-2</v>
      </c>
      <c r="AE136" s="16">
        <f t="shared" si="58"/>
        <v>6.9767441860465115E-2</v>
      </c>
      <c r="AF136" s="16">
        <f t="shared" si="59"/>
        <v>3.609503104606171E-3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2.5000000000000001E-2</v>
      </c>
      <c r="E137" s="18">
        <v>20140</v>
      </c>
      <c r="F137" s="18">
        <v>13590</v>
      </c>
      <c r="G137" s="18">
        <v>20140</v>
      </c>
      <c r="H137" s="18">
        <v>12690</v>
      </c>
      <c r="I137">
        <f>Inputs!$B$1-'cpi_2.5'!A137</f>
        <v>43</v>
      </c>
      <c r="J137" s="10">
        <f t="shared" si="45"/>
        <v>-0.32522343594836145</v>
      </c>
      <c r="K137" s="11">
        <f t="shared" si="46"/>
        <v>0.67477656405163855</v>
      </c>
      <c r="L137" s="12">
        <f t="shared" si="47"/>
        <v>-6550</v>
      </c>
      <c r="N137" s="10">
        <f t="shared" si="48"/>
        <v>0.36991062562065541</v>
      </c>
      <c r="O137" s="13">
        <f t="shared" si="49"/>
        <v>0.63008937437934454</v>
      </c>
      <c r="P137" s="12">
        <f t="shared" si="50"/>
        <v>-7450</v>
      </c>
      <c r="R137" s="24">
        <f t="shared" si="51"/>
        <v>-140000</v>
      </c>
      <c r="S137" s="14">
        <f t="shared" si="52"/>
        <v>-0.34756703078450846</v>
      </c>
      <c r="V137" s="11"/>
      <c r="W137" s="12">
        <f t="shared" si="53"/>
        <v>12384.237660231702</v>
      </c>
      <c r="X137" s="12">
        <f t="shared" si="54"/>
        <v>-2.4094747026658651E-2</v>
      </c>
      <c r="Z137" s="20">
        <f t="shared" si="55"/>
        <v>-143234.48268726168</v>
      </c>
      <c r="AA137" s="10">
        <f t="shared" si="56"/>
        <v>-2.2581731902672181E-2</v>
      </c>
      <c r="AB137" s="10"/>
      <c r="AC137" s="11">
        <f t="shared" si="57"/>
        <v>-2.2581731902672181E-2</v>
      </c>
      <c r="AE137" s="16">
        <f t="shared" si="58"/>
        <v>6.6225165562913912E-2</v>
      </c>
      <c r="AF137" s="16">
        <f t="shared" si="59"/>
        <v>3.4201352893599157E-3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2.5000000000000001E-2</v>
      </c>
      <c r="E138" s="18">
        <v>20820</v>
      </c>
      <c r="F138" s="18">
        <v>14260</v>
      </c>
      <c r="G138" s="18">
        <v>20820</v>
      </c>
      <c r="H138" s="18">
        <v>13360</v>
      </c>
      <c r="I138">
        <f>Inputs!$B$1-'cpi_2.5'!A138</f>
        <v>43</v>
      </c>
      <c r="J138" s="10">
        <f t="shared" si="45"/>
        <v>-0.31508165225744478</v>
      </c>
      <c r="K138" s="11">
        <f t="shared" si="46"/>
        <v>0.68491834774255522</v>
      </c>
      <c r="L138" s="12">
        <f t="shared" si="47"/>
        <v>-6560</v>
      </c>
      <c r="N138" s="10">
        <f t="shared" si="48"/>
        <v>0.35830931796349663</v>
      </c>
      <c r="O138" s="13">
        <f t="shared" si="49"/>
        <v>0.64169068203650337</v>
      </c>
      <c r="P138" s="12">
        <f t="shared" si="50"/>
        <v>-7460</v>
      </c>
      <c r="R138" s="24">
        <f t="shared" si="51"/>
        <v>-140200</v>
      </c>
      <c r="S138" s="14">
        <f t="shared" si="52"/>
        <v>-0.3366954851104707</v>
      </c>
      <c r="V138" s="11"/>
      <c r="W138" s="12">
        <f t="shared" si="53"/>
        <v>12994.792423466082</v>
      </c>
      <c r="X138" s="12">
        <f t="shared" si="54"/>
        <v>-2.7335896447149531E-2</v>
      </c>
      <c r="Z138" s="20">
        <f t="shared" si="55"/>
        <v>-144037.65438707516</v>
      </c>
      <c r="AA138" s="10">
        <f t="shared" si="56"/>
        <v>-2.6643410734544178E-2</v>
      </c>
      <c r="AB138" s="10"/>
      <c r="AC138" s="11">
        <f t="shared" si="57"/>
        <v>-2.6643410734544178E-2</v>
      </c>
      <c r="AE138" s="16">
        <f t="shared" si="58"/>
        <v>6.311360448807854E-2</v>
      </c>
      <c r="AF138" s="16">
        <f t="shared" si="59"/>
        <v>3.2543554124186969E-3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2.5000000000000001E-2</v>
      </c>
      <c r="E139" s="18">
        <v>21480</v>
      </c>
      <c r="F139" s="18">
        <v>14920</v>
      </c>
      <c r="G139" s="18">
        <v>21480</v>
      </c>
      <c r="H139" s="18">
        <v>14020</v>
      </c>
      <c r="I139">
        <f>Inputs!$B$1-'cpi_2.5'!A139</f>
        <v>43</v>
      </c>
      <c r="J139" s="10">
        <f t="shared" si="45"/>
        <v>-0.3054003724394786</v>
      </c>
      <c r="K139" s="11">
        <f t="shared" si="46"/>
        <v>0.6945996275605214</v>
      </c>
      <c r="L139" s="12">
        <f t="shared" si="47"/>
        <v>-6560</v>
      </c>
      <c r="N139" s="10">
        <f t="shared" si="48"/>
        <v>0.3472998137802607</v>
      </c>
      <c r="O139" s="13">
        <f t="shared" si="49"/>
        <v>0.65270018621973924</v>
      </c>
      <c r="P139" s="12">
        <f t="shared" si="50"/>
        <v>-7460</v>
      </c>
      <c r="R139" s="24">
        <f t="shared" si="51"/>
        <v>-140200</v>
      </c>
      <c r="S139" s="14">
        <f t="shared" si="52"/>
        <v>-0.32635009310986962</v>
      </c>
      <c r="V139" s="11"/>
      <c r="W139" s="12">
        <f t="shared" si="53"/>
        <v>13596.234429040249</v>
      </c>
      <c r="X139" s="12">
        <f t="shared" si="54"/>
        <v>-3.0225789654761137E-2</v>
      </c>
      <c r="Z139" s="20">
        <f t="shared" si="55"/>
        <v>-144631.82352420484</v>
      </c>
      <c r="AA139" s="10">
        <f t="shared" si="56"/>
        <v>-3.0642105009919565E-2</v>
      </c>
      <c r="AB139" s="10"/>
      <c r="AC139" s="11">
        <f t="shared" si="57"/>
        <v>-3.0642105009919565E-2</v>
      </c>
      <c r="AE139" s="16">
        <f t="shared" si="58"/>
        <v>6.0321715817694369E-2</v>
      </c>
      <c r="AF139" s="16">
        <f t="shared" si="59"/>
        <v>3.1060518674247417E-3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2.5000000000000001E-2</v>
      </c>
      <c r="E140" s="18">
        <v>22130</v>
      </c>
      <c r="F140" s="18">
        <v>15570</v>
      </c>
      <c r="G140" s="18">
        <v>22130</v>
      </c>
      <c r="H140" s="18">
        <v>14670</v>
      </c>
      <c r="I140">
        <f>Inputs!$B$1-'cpi_2.5'!A140</f>
        <v>43</v>
      </c>
      <c r="J140" s="10">
        <f t="shared" si="45"/>
        <v>-0.29643018526886578</v>
      </c>
      <c r="K140" s="11">
        <f t="shared" si="46"/>
        <v>0.70356981473113422</v>
      </c>
      <c r="L140" s="12">
        <f t="shared" si="47"/>
        <v>-6560</v>
      </c>
      <c r="N140" s="10">
        <f t="shared" si="48"/>
        <v>0.33709896068685041</v>
      </c>
      <c r="O140" s="13">
        <f t="shared" si="49"/>
        <v>0.66290103931314959</v>
      </c>
      <c r="P140" s="12">
        <f t="shared" si="50"/>
        <v>-7460</v>
      </c>
      <c r="R140" s="24">
        <f t="shared" si="51"/>
        <v>-140200</v>
      </c>
      <c r="S140" s="14">
        <f t="shared" si="52"/>
        <v>-0.31676457297785809</v>
      </c>
      <c r="V140" s="11"/>
      <c r="W140" s="12">
        <f t="shared" si="53"/>
        <v>14188.563676954202</v>
      </c>
      <c r="X140" s="12">
        <f t="shared" si="54"/>
        <v>-3.2817745265562262E-2</v>
      </c>
      <c r="Z140" s="20">
        <f t="shared" si="55"/>
        <v>-145216.9900986508</v>
      </c>
      <c r="AA140" s="10">
        <f t="shared" si="56"/>
        <v>-3.4548230859506104E-2</v>
      </c>
      <c r="AB140" s="10"/>
      <c r="AC140" s="11">
        <f t="shared" si="57"/>
        <v>-3.4548230859506104E-2</v>
      </c>
      <c r="AE140" s="16">
        <f t="shared" si="58"/>
        <v>5.7803468208092484E-2</v>
      </c>
      <c r="AF140" s="16">
        <f t="shared" si="59"/>
        <v>2.9726426069267564E-3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2.5000000000000001E-2</v>
      </c>
      <c r="E141" s="18">
        <v>22790</v>
      </c>
      <c r="F141" s="18">
        <v>16230</v>
      </c>
      <c r="G141" s="18">
        <v>22790</v>
      </c>
      <c r="H141" s="18">
        <v>15330</v>
      </c>
      <c r="I141">
        <f>Inputs!$B$1-'cpi_2.5'!A141</f>
        <v>43</v>
      </c>
      <c r="J141" s="10">
        <f t="shared" si="45"/>
        <v>-0.28784554629223341</v>
      </c>
      <c r="K141" s="11">
        <f t="shared" si="46"/>
        <v>0.71215445370776653</v>
      </c>
      <c r="L141" s="12">
        <f t="shared" si="47"/>
        <v>-6560</v>
      </c>
      <c r="N141" s="10">
        <f t="shared" si="48"/>
        <v>0.3273365511189118</v>
      </c>
      <c r="O141" s="13">
        <f t="shared" si="49"/>
        <v>0.6726634488810882</v>
      </c>
      <c r="P141" s="12">
        <f t="shared" si="50"/>
        <v>-7460</v>
      </c>
      <c r="R141" s="24">
        <f t="shared" si="51"/>
        <v>-140200</v>
      </c>
      <c r="S141" s="14">
        <f t="shared" si="52"/>
        <v>-0.30759104870557263</v>
      </c>
      <c r="V141" s="11"/>
      <c r="W141" s="12">
        <f t="shared" si="53"/>
        <v>14790.005682528368</v>
      </c>
      <c r="X141" s="12">
        <f t="shared" si="54"/>
        <v>-3.522467824342021E-2</v>
      </c>
      <c r="Z141" s="20">
        <f t="shared" si="55"/>
        <v>-145811.15923578048</v>
      </c>
      <c r="AA141" s="10">
        <f t="shared" si="56"/>
        <v>-3.8482371755285787E-2</v>
      </c>
      <c r="AB141" s="10"/>
      <c r="AC141" s="11">
        <f t="shared" si="57"/>
        <v>-3.8482371755285787E-2</v>
      </c>
      <c r="AE141" s="16">
        <f t="shared" si="58"/>
        <v>5.545286506469501E-2</v>
      </c>
      <c r="AF141" s="16">
        <f t="shared" si="59"/>
        <v>2.8484199639502439E-3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2.5000000000000001E-2</v>
      </c>
      <c r="E142" s="18">
        <v>23440</v>
      </c>
      <c r="F142" s="18">
        <v>16880</v>
      </c>
      <c r="G142" s="18">
        <v>23440</v>
      </c>
      <c r="H142" s="18">
        <v>15980</v>
      </c>
      <c r="I142">
        <f>Inputs!$B$1-'cpi_2.5'!A142</f>
        <v>43</v>
      </c>
      <c r="J142" s="10">
        <f t="shared" si="45"/>
        <v>-0.27986348122866894</v>
      </c>
      <c r="K142" s="11">
        <f t="shared" si="46"/>
        <v>0.72013651877133111</v>
      </c>
      <c r="L142" s="12">
        <f t="shared" si="47"/>
        <v>-6560</v>
      </c>
      <c r="N142" s="10">
        <f t="shared" si="48"/>
        <v>0.31825938566552903</v>
      </c>
      <c r="O142" s="13">
        <f t="shared" si="49"/>
        <v>0.68174061433447097</v>
      </c>
      <c r="P142" s="12">
        <f t="shared" si="50"/>
        <v>-7460</v>
      </c>
      <c r="R142" s="24">
        <f t="shared" si="51"/>
        <v>-140200</v>
      </c>
      <c r="S142" s="14">
        <f t="shared" si="52"/>
        <v>-0.29906143344709896</v>
      </c>
      <c r="V142" s="11"/>
      <c r="W142" s="12">
        <f t="shared" si="53"/>
        <v>15382.334930442319</v>
      </c>
      <c r="X142" s="12">
        <f t="shared" si="54"/>
        <v>-3.7400817869692175E-2</v>
      </c>
      <c r="Z142" s="20">
        <f t="shared" si="55"/>
        <v>-146396.32581022644</v>
      </c>
      <c r="AA142" s="10">
        <f t="shared" si="56"/>
        <v>-4.2325692095980159E-2</v>
      </c>
      <c r="AB142" s="10"/>
      <c r="AC142" s="11">
        <f t="shared" si="57"/>
        <v>-4.2325692095980159E-2</v>
      </c>
      <c r="AE142" s="16">
        <f t="shared" si="58"/>
        <v>5.3317535545023699E-2</v>
      </c>
      <c r="AF142" s="16">
        <f t="shared" si="59"/>
        <v>2.7358282237440745E-3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2.5000000000000001E-2</v>
      </c>
      <c r="E143" s="18">
        <v>24100</v>
      </c>
      <c r="F143" s="18">
        <v>17540</v>
      </c>
      <c r="G143" s="18">
        <v>24100</v>
      </c>
      <c r="H143" s="18">
        <v>16640</v>
      </c>
      <c r="I143">
        <f>Inputs!$B$1-'cpi_2.5'!A143</f>
        <v>43</v>
      </c>
      <c r="J143" s="10">
        <f t="shared" si="45"/>
        <v>-0.2721991701244813</v>
      </c>
      <c r="K143" s="11">
        <f t="shared" si="46"/>
        <v>0.72780082987551864</v>
      </c>
      <c r="L143" s="12">
        <f t="shared" si="47"/>
        <v>-6560</v>
      </c>
      <c r="N143" s="10">
        <f t="shared" si="48"/>
        <v>0.3095435684647303</v>
      </c>
      <c r="O143" s="13">
        <f t="shared" si="49"/>
        <v>0.6904564315352697</v>
      </c>
      <c r="P143" s="12">
        <f t="shared" si="50"/>
        <v>-7460</v>
      </c>
      <c r="R143" s="24">
        <f t="shared" si="51"/>
        <v>-140200</v>
      </c>
      <c r="S143" s="14">
        <f t="shared" si="52"/>
        <v>-0.29087136929460583</v>
      </c>
      <c r="V143" s="11"/>
      <c r="W143" s="12">
        <f t="shared" si="53"/>
        <v>15983.776936016486</v>
      </c>
      <c r="X143" s="12">
        <f t="shared" si="54"/>
        <v>-3.9436482210547734E-2</v>
      </c>
      <c r="Z143" s="20">
        <f t="shared" si="55"/>
        <v>-146990.49494735611</v>
      </c>
      <c r="AA143" s="10">
        <f t="shared" si="56"/>
        <v>-4.6196830276597781E-2</v>
      </c>
      <c r="AB143" s="10"/>
      <c r="AC143" s="11">
        <f t="shared" si="57"/>
        <v>-4.6196830276597781E-2</v>
      </c>
      <c r="AE143" s="16">
        <f t="shared" si="58"/>
        <v>5.1311288483466361E-2</v>
      </c>
      <c r="AF143" s="16">
        <f t="shared" si="59"/>
        <v>2.6302623598863928E-3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2.5000000000000001E-2</v>
      </c>
      <c r="E144" s="18">
        <v>24750</v>
      </c>
      <c r="F144" s="18">
        <v>18190</v>
      </c>
      <c r="G144" s="18">
        <v>24750</v>
      </c>
      <c r="H144" s="18">
        <v>17290</v>
      </c>
      <c r="I144">
        <f>Inputs!$B$1-'cpi_2.5'!A144</f>
        <v>43</v>
      </c>
      <c r="J144" s="10">
        <f t="shared" si="45"/>
        <v>-0.26505050505050504</v>
      </c>
      <c r="K144" s="11">
        <f t="shared" si="46"/>
        <v>0.73494949494949491</v>
      </c>
      <c r="L144" s="12">
        <f t="shared" si="47"/>
        <v>-6560</v>
      </c>
      <c r="N144" s="10">
        <f t="shared" si="48"/>
        <v>0.30141414141414141</v>
      </c>
      <c r="O144" s="13">
        <f t="shared" si="49"/>
        <v>0.69858585858585853</v>
      </c>
      <c r="P144" s="12">
        <f t="shared" si="50"/>
        <v>-7460</v>
      </c>
      <c r="R144" s="24">
        <f t="shared" si="51"/>
        <v>-140200</v>
      </c>
      <c r="S144" s="14">
        <f t="shared" si="52"/>
        <v>-0.28323232323232322</v>
      </c>
      <c r="V144" s="11"/>
      <c r="W144" s="12">
        <f t="shared" si="53"/>
        <v>16576.106183930438</v>
      </c>
      <c r="X144" s="12">
        <f t="shared" si="54"/>
        <v>-4.1289405209344224E-2</v>
      </c>
      <c r="Z144" s="20">
        <f t="shared" si="55"/>
        <v>-147575.66152180207</v>
      </c>
      <c r="AA144" s="10">
        <f t="shared" si="56"/>
        <v>-4.9978847770317678E-2</v>
      </c>
      <c r="AB144" s="10"/>
      <c r="AC144" s="11">
        <f t="shared" si="57"/>
        <v>-4.9978847770317678E-2</v>
      </c>
      <c r="AE144" s="16">
        <f t="shared" si="58"/>
        <v>4.947773501924134E-2</v>
      </c>
      <c r="AF144" s="16">
        <f t="shared" si="59"/>
        <v>2.5339687091683327E-3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2.5000000000000001E-2</v>
      </c>
      <c r="E145" s="18">
        <v>25410</v>
      </c>
      <c r="F145" s="18">
        <v>18850</v>
      </c>
      <c r="G145" s="18">
        <v>25410</v>
      </c>
      <c r="H145" s="18">
        <v>17950</v>
      </c>
      <c r="I145">
        <f>Inputs!$B$1-'cpi_2.5'!A145</f>
        <v>43</v>
      </c>
      <c r="J145" s="10">
        <f t="shared" si="45"/>
        <v>-0.25816607634789451</v>
      </c>
      <c r="K145" s="11">
        <f t="shared" si="46"/>
        <v>0.74183392365210543</v>
      </c>
      <c r="L145" s="12">
        <f t="shared" si="47"/>
        <v>-6560</v>
      </c>
      <c r="N145" s="10">
        <f t="shared" si="48"/>
        <v>0.29358520267611177</v>
      </c>
      <c r="O145" s="13">
        <f t="shared" si="49"/>
        <v>0.70641479732388823</v>
      </c>
      <c r="P145" s="12">
        <f t="shared" si="50"/>
        <v>-7460</v>
      </c>
      <c r="R145" s="24">
        <f t="shared" si="51"/>
        <v>-140200</v>
      </c>
      <c r="S145" s="14">
        <f t="shared" si="52"/>
        <v>-0.27587563951200317</v>
      </c>
      <c r="V145" s="11"/>
      <c r="W145" s="12">
        <f t="shared" si="53"/>
        <v>17177.548189504603</v>
      </c>
      <c r="X145" s="12">
        <f t="shared" si="54"/>
        <v>-4.3033527047097314E-2</v>
      </c>
      <c r="Z145" s="20">
        <f t="shared" si="55"/>
        <v>-148169.83065893175</v>
      </c>
      <c r="AA145" s="10">
        <f t="shared" si="56"/>
        <v>-5.3788484629352755E-2</v>
      </c>
      <c r="AB145" s="10"/>
      <c r="AC145" s="11">
        <f t="shared" si="57"/>
        <v>-5.3788484629352755E-2</v>
      </c>
      <c r="AE145" s="16">
        <f t="shared" si="58"/>
        <v>4.7745358090185673E-2</v>
      </c>
      <c r="AF145" s="16">
        <f t="shared" si="59"/>
        <v>2.4431505856270519E-3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2.5000000000000001E-2</v>
      </c>
      <c r="E146" s="18">
        <v>26060</v>
      </c>
      <c r="F146" s="18">
        <v>19500</v>
      </c>
      <c r="G146" s="18">
        <v>26060</v>
      </c>
      <c r="H146" s="18">
        <v>18600</v>
      </c>
      <c r="I146">
        <f>Inputs!$B$1-'cpi_2.5'!A146</f>
        <v>43</v>
      </c>
      <c r="J146" s="10">
        <f t="shared" si="45"/>
        <v>-0.25172678434382195</v>
      </c>
      <c r="K146" s="11">
        <f t="shared" si="46"/>
        <v>0.7482732156561781</v>
      </c>
      <c r="L146" s="12">
        <f t="shared" si="47"/>
        <v>-6560</v>
      </c>
      <c r="N146" s="10">
        <f t="shared" si="48"/>
        <v>0.28626247122026094</v>
      </c>
      <c r="O146" s="13">
        <f t="shared" si="49"/>
        <v>0.71373752877973906</v>
      </c>
      <c r="P146" s="12">
        <f t="shared" si="50"/>
        <v>-7460</v>
      </c>
      <c r="R146" s="24">
        <f t="shared" si="51"/>
        <v>-140200</v>
      </c>
      <c r="S146" s="14">
        <f t="shared" si="52"/>
        <v>-0.26899462778204142</v>
      </c>
      <c r="V146" s="11"/>
      <c r="W146" s="12">
        <f t="shared" si="53"/>
        <v>17769.877437418556</v>
      </c>
      <c r="X146" s="12">
        <f t="shared" si="54"/>
        <v>-4.4630245300077635E-2</v>
      </c>
      <c r="Z146" s="20">
        <f t="shared" si="55"/>
        <v>-148754.99723337765</v>
      </c>
      <c r="AA146" s="10">
        <f t="shared" si="56"/>
        <v>-5.7510654381284089E-2</v>
      </c>
      <c r="AB146" s="10"/>
      <c r="AC146" s="11">
        <f t="shared" si="57"/>
        <v>-5.7510654381284089E-2</v>
      </c>
      <c r="AE146" s="16">
        <f t="shared" si="58"/>
        <v>4.6153846153846156E-2</v>
      </c>
      <c r="AF146" s="16">
        <f t="shared" si="59"/>
        <v>2.3598553954025103E-3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2.5000000000000001E-2</v>
      </c>
      <c r="E147" s="18">
        <v>26720</v>
      </c>
      <c r="F147" s="18">
        <v>20150</v>
      </c>
      <c r="G147" s="18">
        <v>26720</v>
      </c>
      <c r="H147" s="18">
        <v>19250</v>
      </c>
      <c r="I147">
        <f>Inputs!$B$1-'cpi_2.5'!A147</f>
        <v>43</v>
      </c>
      <c r="J147" s="10">
        <f t="shared" si="45"/>
        <v>-0.24588323353293412</v>
      </c>
      <c r="K147" s="11">
        <f t="shared" si="46"/>
        <v>0.75411676646706582</v>
      </c>
      <c r="L147" s="12">
        <f t="shared" si="47"/>
        <v>-6570</v>
      </c>
      <c r="N147" s="10">
        <f t="shared" si="48"/>
        <v>0.27956586826347307</v>
      </c>
      <c r="O147" s="13">
        <f t="shared" si="49"/>
        <v>0.72043413173652693</v>
      </c>
      <c r="P147" s="12">
        <f t="shared" si="50"/>
        <v>-7470</v>
      </c>
      <c r="R147" s="24">
        <f t="shared" si="51"/>
        <v>-140400</v>
      </c>
      <c r="S147" s="14">
        <f t="shared" si="52"/>
        <v>-0.26272455089820357</v>
      </c>
      <c r="V147" s="11"/>
      <c r="W147" s="12">
        <f t="shared" si="53"/>
        <v>18362.206685332509</v>
      </c>
      <c r="X147" s="12">
        <f t="shared" si="54"/>
        <v>-4.6119133229480073E-2</v>
      </c>
      <c r="Z147" s="20">
        <f t="shared" si="55"/>
        <v>-149540.16380782361</v>
      </c>
      <c r="AA147" s="10">
        <f t="shared" si="56"/>
        <v>-6.1121798820347559E-2</v>
      </c>
      <c r="AB147" s="10"/>
      <c r="AC147" s="11">
        <f t="shared" si="57"/>
        <v>-6.1121798820347559E-2</v>
      </c>
      <c r="AE147" s="16">
        <f t="shared" si="58"/>
        <v>4.4665012406947889E-2</v>
      </c>
      <c r="AF147" s="16">
        <f t="shared" si="59"/>
        <v>2.282053530525574E-3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2.5000000000000001E-2</v>
      </c>
      <c r="E148" s="18">
        <v>27370</v>
      </c>
      <c r="F148" s="18">
        <v>20810</v>
      </c>
      <c r="G148" s="18">
        <v>27370</v>
      </c>
      <c r="H148" s="18">
        <v>19910</v>
      </c>
      <c r="I148">
        <f>Inputs!$B$1-'cpi_2.5'!A148</f>
        <v>43</v>
      </c>
      <c r="J148" s="10">
        <f t="shared" si="45"/>
        <v>-0.23967848008768725</v>
      </c>
      <c r="K148" s="11">
        <f t="shared" si="46"/>
        <v>0.76032151991231278</v>
      </c>
      <c r="L148" s="12">
        <f t="shared" si="47"/>
        <v>-6560</v>
      </c>
      <c r="N148" s="10">
        <f t="shared" si="48"/>
        <v>0.27256119839240045</v>
      </c>
      <c r="O148" s="13">
        <f t="shared" si="49"/>
        <v>0.72743880160759955</v>
      </c>
      <c r="P148" s="12">
        <f t="shared" si="50"/>
        <v>-7460</v>
      </c>
      <c r="R148" s="24">
        <f t="shared" si="51"/>
        <v>-140200</v>
      </c>
      <c r="S148" s="14">
        <f t="shared" si="52"/>
        <v>-0.25611983924004383</v>
      </c>
      <c r="V148" s="11"/>
      <c r="W148" s="12">
        <f t="shared" si="53"/>
        <v>18963.648690906673</v>
      </c>
      <c r="X148" s="12">
        <f t="shared" si="54"/>
        <v>-4.7531457011216804E-2</v>
      </c>
      <c r="Z148" s="20">
        <f t="shared" si="55"/>
        <v>-149934.33294495329</v>
      </c>
      <c r="AA148" s="10">
        <f t="shared" si="56"/>
        <v>-6.4923975408135118E-2</v>
      </c>
      <c r="AB148" s="10"/>
      <c r="AC148" s="11">
        <f t="shared" si="57"/>
        <v>-6.4923975408135118E-2</v>
      </c>
      <c r="AE148" s="16">
        <f t="shared" si="58"/>
        <v>4.3248438250840938E-2</v>
      </c>
      <c r="AF148" s="16">
        <f t="shared" si="59"/>
        <v>2.2081345924781504E-3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2.5000000000000001E-2</v>
      </c>
      <c r="E149" s="18">
        <v>28030</v>
      </c>
      <c r="F149" s="18">
        <v>21460</v>
      </c>
      <c r="G149" s="18">
        <v>28030</v>
      </c>
      <c r="H149" s="18">
        <v>20560</v>
      </c>
      <c r="I149">
        <f>Inputs!$B$1-'cpi_2.5'!A149</f>
        <v>43</v>
      </c>
      <c r="J149" s="10">
        <f t="shared" si="45"/>
        <v>-0.23439172315376383</v>
      </c>
      <c r="K149" s="11">
        <f t="shared" si="46"/>
        <v>0.76560827684623622</v>
      </c>
      <c r="L149" s="12">
        <f t="shared" si="47"/>
        <v>-6570</v>
      </c>
      <c r="N149" s="10">
        <f t="shared" si="48"/>
        <v>0.26650017838030682</v>
      </c>
      <c r="O149" s="13">
        <f t="shared" si="49"/>
        <v>0.73349982161969318</v>
      </c>
      <c r="P149" s="12">
        <f t="shared" si="50"/>
        <v>-7470</v>
      </c>
      <c r="R149" s="24">
        <f t="shared" si="51"/>
        <v>-140400</v>
      </c>
      <c r="S149" s="14">
        <f t="shared" si="52"/>
        <v>-0.2504459507670353</v>
      </c>
      <c r="V149" s="11"/>
      <c r="W149" s="12">
        <f t="shared" si="53"/>
        <v>19555.977938820626</v>
      </c>
      <c r="X149" s="12">
        <f t="shared" si="54"/>
        <v>-4.8833757839463705E-2</v>
      </c>
      <c r="Z149" s="20">
        <f t="shared" si="55"/>
        <v>-150719.49951939925</v>
      </c>
      <c r="AA149" s="10">
        <f t="shared" si="56"/>
        <v>-6.8468244336699235E-2</v>
      </c>
      <c r="AB149" s="10"/>
      <c r="AC149" s="11">
        <f t="shared" si="57"/>
        <v>-6.8468244336699235E-2</v>
      </c>
      <c r="AE149" s="16">
        <f t="shared" si="58"/>
        <v>4.1938490214352281E-2</v>
      </c>
      <c r="AF149" s="16">
        <f t="shared" si="59"/>
        <v>2.1398720331740062E-3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2.5000000000000001E-2</v>
      </c>
      <c r="E150" s="18">
        <v>28680</v>
      </c>
      <c r="F150" s="18">
        <v>22120</v>
      </c>
      <c r="G150" s="18">
        <v>28680</v>
      </c>
      <c r="H150" s="18">
        <v>21220</v>
      </c>
      <c r="I150">
        <f>Inputs!$B$1-'cpi_2.5'!A150</f>
        <v>43</v>
      </c>
      <c r="J150" s="10">
        <f t="shared" si="45"/>
        <v>-0.22873082287308227</v>
      </c>
      <c r="K150" s="11">
        <f t="shared" si="46"/>
        <v>0.77126917712691767</v>
      </c>
      <c r="L150" s="12">
        <f t="shared" si="47"/>
        <v>-6560</v>
      </c>
      <c r="N150" s="10">
        <f t="shared" si="48"/>
        <v>0.26011157601115759</v>
      </c>
      <c r="O150" s="13">
        <f t="shared" si="49"/>
        <v>0.73988842398884236</v>
      </c>
      <c r="P150" s="12">
        <f t="shared" si="50"/>
        <v>-7460</v>
      </c>
      <c r="R150" s="24">
        <f t="shared" si="51"/>
        <v>-140200</v>
      </c>
      <c r="S150" s="14">
        <f t="shared" si="52"/>
        <v>-0.24442119944211996</v>
      </c>
      <c r="V150" s="11"/>
      <c r="W150" s="12">
        <f t="shared" si="53"/>
        <v>20157.419944394795</v>
      </c>
      <c r="X150" s="12">
        <f t="shared" si="54"/>
        <v>-5.0074460678850394E-2</v>
      </c>
      <c r="Z150" s="20">
        <f t="shared" si="55"/>
        <v>-151113.66865652893</v>
      </c>
      <c r="AA150" s="10">
        <f t="shared" si="56"/>
        <v>-7.2221584940373285E-2</v>
      </c>
      <c r="AB150" s="10"/>
      <c r="AC150" s="11">
        <f t="shared" si="57"/>
        <v>-7.2221584940373285E-2</v>
      </c>
      <c r="AE150" s="16">
        <f t="shared" si="58"/>
        <v>4.0687160940325498E-2</v>
      </c>
      <c r="AF150" s="16">
        <f t="shared" si="59"/>
        <v>2.0747469044483102E-3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2.5000000000000001E-2</v>
      </c>
      <c r="E151" s="18">
        <v>29340</v>
      </c>
      <c r="F151" s="18">
        <v>22770</v>
      </c>
      <c r="G151" s="18">
        <v>29340</v>
      </c>
      <c r="H151" s="18">
        <v>21870</v>
      </c>
      <c r="I151">
        <f>Inputs!$B$1-'cpi_2.5'!A151</f>
        <v>43</v>
      </c>
      <c r="J151" s="10">
        <f t="shared" si="45"/>
        <v>-0.22392638036809817</v>
      </c>
      <c r="K151" s="11">
        <f t="shared" si="46"/>
        <v>0.7760736196319018</v>
      </c>
      <c r="L151" s="12">
        <f t="shared" si="47"/>
        <v>-6570</v>
      </c>
      <c r="N151" s="10">
        <f t="shared" si="48"/>
        <v>0.254601226993865</v>
      </c>
      <c r="O151" s="13">
        <f t="shared" si="49"/>
        <v>0.745398773006135</v>
      </c>
      <c r="P151" s="12">
        <f t="shared" si="50"/>
        <v>-7470</v>
      </c>
      <c r="R151" s="24">
        <f t="shared" si="51"/>
        <v>-140400</v>
      </c>
      <c r="S151" s="14">
        <f t="shared" si="52"/>
        <v>-0.2392638036809816</v>
      </c>
      <c r="V151" s="11"/>
      <c r="W151" s="12">
        <f t="shared" si="53"/>
        <v>20749.749192308744</v>
      </c>
      <c r="X151" s="12">
        <f t="shared" si="54"/>
        <v>-5.122317364843422E-2</v>
      </c>
      <c r="Z151" s="20">
        <f t="shared" si="55"/>
        <v>-151898.83523097483</v>
      </c>
      <c r="AA151" s="10">
        <f t="shared" si="56"/>
        <v>-7.5700614909191985E-2</v>
      </c>
      <c r="AB151" s="10"/>
      <c r="AC151" s="11">
        <f t="shared" si="57"/>
        <v>-7.5700614909191985E-2</v>
      </c>
      <c r="AE151" s="16">
        <f t="shared" si="58"/>
        <v>3.9525691699604744E-2</v>
      </c>
      <c r="AF151" s="16">
        <f t="shared" si="59"/>
        <v>2.0143706960117358E-3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2.5000000000000001E-2</v>
      </c>
      <c r="E152" s="18">
        <v>29990</v>
      </c>
      <c r="F152" s="18">
        <v>23430</v>
      </c>
      <c r="G152" s="18">
        <v>29990</v>
      </c>
      <c r="H152" s="18">
        <v>22530</v>
      </c>
      <c r="I152">
        <f>Inputs!$B$1-'cpi_2.5'!A152</f>
        <v>43</v>
      </c>
      <c r="J152" s="10">
        <f t="shared" si="45"/>
        <v>-0.21873957985995332</v>
      </c>
      <c r="K152" s="11">
        <f t="shared" si="46"/>
        <v>0.78126042014004671</v>
      </c>
      <c r="L152" s="12">
        <f t="shared" si="47"/>
        <v>-6560</v>
      </c>
      <c r="N152" s="10">
        <f t="shared" si="48"/>
        <v>0.24874958319439813</v>
      </c>
      <c r="O152" s="13">
        <f t="shared" si="49"/>
        <v>0.75125041680560189</v>
      </c>
      <c r="P152" s="12">
        <f t="shared" si="50"/>
        <v>-7460</v>
      </c>
      <c r="R152" s="24">
        <f t="shared" si="51"/>
        <v>-140200</v>
      </c>
      <c r="S152" s="14">
        <f t="shared" si="52"/>
        <v>-0.23374458152717573</v>
      </c>
      <c r="V152" s="11"/>
      <c r="W152" s="12">
        <f t="shared" si="53"/>
        <v>21351.191197882912</v>
      </c>
      <c r="X152" s="12">
        <f t="shared" si="54"/>
        <v>-5.2321739996319921E-2</v>
      </c>
      <c r="Z152" s="20">
        <f t="shared" si="55"/>
        <v>-152293.00436810451</v>
      </c>
      <c r="AA152" s="10">
        <f t="shared" si="56"/>
        <v>-7.9406171138857673E-2</v>
      </c>
      <c r="AB152" s="10"/>
      <c r="AC152" s="11">
        <f t="shared" si="57"/>
        <v>-7.9406171138857673E-2</v>
      </c>
      <c r="AE152" s="16">
        <f t="shared" si="58"/>
        <v>3.8412291933418691E-2</v>
      </c>
      <c r="AF152" s="16">
        <f t="shared" si="59"/>
        <v>1.9565583431859768E-3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2.5000000000000001E-2</v>
      </c>
      <c r="E153" s="18">
        <v>30650</v>
      </c>
      <c r="F153" s="18">
        <v>24080</v>
      </c>
      <c r="G153" s="18">
        <v>30650</v>
      </c>
      <c r="H153" s="18">
        <v>23180</v>
      </c>
      <c r="I153">
        <f>Inputs!$B$1-'cpi_2.5'!A153</f>
        <v>43</v>
      </c>
      <c r="J153" s="10">
        <f t="shared" si="45"/>
        <v>-0.21435562805872757</v>
      </c>
      <c r="K153" s="11">
        <f t="shared" si="46"/>
        <v>0.78564437194127246</v>
      </c>
      <c r="L153" s="12">
        <f t="shared" si="47"/>
        <v>-6570</v>
      </c>
      <c r="N153" s="10">
        <f t="shared" si="48"/>
        <v>0.24371941272430669</v>
      </c>
      <c r="O153" s="13">
        <f t="shared" si="49"/>
        <v>0.75628058727569336</v>
      </c>
      <c r="P153" s="12">
        <f t="shared" si="50"/>
        <v>-7470</v>
      </c>
      <c r="R153" s="24">
        <f t="shared" si="51"/>
        <v>-140400</v>
      </c>
      <c r="S153" s="14">
        <f t="shared" si="52"/>
        <v>-0.22903752039151712</v>
      </c>
      <c r="V153" s="11"/>
      <c r="W153" s="12">
        <f t="shared" si="53"/>
        <v>21943.520445796865</v>
      </c>
      <c r="X153" s="12">
        <f t="shared" si="54"/>
        <v>-5.3342517437581331E-2</v>
      </c>
      <c r="Z153" s="20">
        <f t="shared" si="55"/>
        <v>-153078.17094255053</v>
      </c>
      <c r="AA153" s="10">
        <f t="shared" si="56"/>
        <v>-8.2821547085956362E-2</v>
      </c>
      <c r="AB153" s="10"/>
      <c r="AC153" s="11">
        <f t="shared" si="57"/>
        <v>-8.2821547085956362E-2</v>
      </c>
      <c r="AE153" s="16">
        <f t="shared" si="58"/>
        <v>3.7375415282392029E-2</v>
      </c>
      <c r="AF153" s="16">
        <f t="shared" si="59"/>
        <v>1.9027765475024827E-3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2.5000000000000001E-2</v>
      </c>
      <c r="E154" s="18">
        <v>31300</v>
      </c>
      <c r="F154" s="18">
        <v>24740</v>
      </c>
      <c r="G154" s="18">
        <v>31300</v>
      </c>
      <c r="H154" s="18">
        <v>23840</v>
      </c>
      <c r="I154">
        <f>Inputs!$B$1-'cpi_2.5'!A154</f>
        <v>43</v>
      </c>
      <c r="J154" s="10">
        <f t="shared" si="45"/>
        <v>-0.20958466453674121</v>
      </c>
      <c r="K154" s="11">
        <f t="shared" si="46"/>
        <v>0.79041533546325882</v>
      </c>
      <c r="L154" s="12">
        <f t="shared" si="47"/>
        <v>-6560</v>
      </c>
      <c r="N154" s="10">
        <f t="shared" si="48"/>
        <v>0.23833865814696487</v>
      </c>
      <c r="O154" s="13">
        <f t="shared" si="49"/>
        <v>0.76166134185303513</v>
      </c>
      <c r="P154" s="12">
        <f t="shared" si="50"/>
        <v>-7460</v>
      </c>
      <c r="R154" s="24">
        <f t="shared" si="51"/>
        <v>-140200</v>
      </c>
      <c r="S154" s="14">
        <f t="shared" si="52"/>
        <v>-0.22396166134185302</v>
      </c>
      <c r="V154" s="11"/>
      <c r="W154" s="12">
        <f t="shared" si="53"/>
        <v>22544.96245137103</v>
      </c>
      <c r="X154" s="12">
        <f t="shared" si="54"/>
        <v>-5.4322044825040702E-2</v>
      </c>
      <c r="Z154" s="20">
        <f t="shared" si="55"/>
        <v>-153472.3400796802</v>
      </c>
      <c r="AA154" s="10">
        <f t="shared" si="56"/>
        <v>-8.6480339537335721E-2</v>
      </c>
      <c r="AB154" s="10"/>
      <c r="AC154" s="11">
        <f t="shared" si="57"/>
        <v>-8.6480339537335721E-2</v>
      </c>
      <c r="AE154" s="16">
        <f t="shared" si="58"/>
        <v>3.637833468067906E-2</v>
      </c>
      <c r="AF154" s="16">
        <f t="shared" si="59"/>
        <v>1.8511108154486422E-3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2.5000000000000001E-2</v>
      </c>
      <c r="E155" s="18">
        <v>31960</v>
      </c>
      <c r="F155" s="18">
        <v>25390</v>
      </c>
      <c r="G155" s="18">
        <v>31960</v>
      </c>
      <c r="H155" s="18">
        <v>24490</v>
      </c>
      <c r="I155">
        <f>Inputs!$B$1-'cpi_2.5'!A155</f>
        <v>43</v>
      </c>
      <c r="J155" s="10">
        <f t="shared" si="45"/>
        <v>-0.20556946182728411</v>
      </c>
      <c r="K155" s="11">
        <f t="shared" si="46"/>
        <v>0.79443053817271592</v>
      </c>
      <c r="L155" s="12">
        <f t="shared" si="47"/>
        <v>-6570</v>
      </c>
      <c r="N155" s="10">
        <f t="shared" si="48"/>
        <v>0.23372966207759699</v>
      </c>
      <c r="O155" s="13">
        <f t="shared" si="49"/>
        <v>0.76627033792240296</v>
      </c>
      <c r="P155" s="12">
        <f t="shared" si="50"/>
        <v>-7470</v>
      </c>
      <c r="R155" s="24">
        <f t="shared" si="51"/>
        <v>-140400</v>
      </c>
      <c r="S155" s="14">
        <f t="shared" si="52"/>
        <v>-0.21964956195244056</v>
      </c>
      <c r="V155" s="11"/>
      <c r="W155" s="12">
        <f t="shared" si="53"/>
        <v>23137.291699284982</v>
      </c>
      <c r="X155" s="12">
        <f t="shared" si="54"/>
        <v>-5.5235128653124445E-2</v>
      </c>
      <c r="Z155" s="20">
        <f t="shared" si="55"/>
        <v>-154257.5066541261</v>
      </c>
      <c r="AA155" s="10">
        <f t="shared" si="56"/>
        <v>-8.9833596786944053E-2</v>
      </c>
      <c r="AB155" s="10"/>
      <c r="AC155" s="11">
        <f t="shared" si="57"/>
        <v>-8.9833596786944053E-2</v>
      </c>
      <c r="AE155" s="16">
        <f t="shared" si="58"/>
        <v>3.5447026388341865E-2</v>
      </c>
      <c r="AF155" s="16">
        <f t="shared" si="59"/>
        <v>1.8028990590637228E-3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2.5000000000000001E-2</v>
      </c>
      <c r="E156" s="18">
        <v>38840</v>
      </c>
      <c r="F156" s="18">
        <v>32270</v>
      </c>
      <c r="G156" s="18">
        <v>38840</v>
      </c>
      <c r="H156" s="18">
        <v>31370</v>
      </c>
      <c r="I156">
        <f>Inputs!$B$1-'cpi_2.5'!A156</f>
        <v>43</v>
      </c>
      <c r="J156" s="10">
        <f t="shared" si="45"/>
        <v>-0.16915550978372812</v>
      </c>
      <c r="K156" s="11">
        <f t="shared" si="46"/>
        <v>0.83084449021627194</v>
      </c>
      <c r="L156" s="12">
        <f t="shared" si="47"/>
        <v>-6570</v>
      </c>
      <c r="N156" s="10">
        <f t="shared" si="48"/>
        <v>0.1923274974253347</v>
      </c>
      <c r="O156" s="13">
        <f t="shared" si="49"/>
        <v>0.80767250257466527</v>
      </c>
      <c r="P156" s="12">
        <f t="shared" si="50"/>
        <v>-7470</v>
      </c>
      <c r="R156" s="24">
        <f t="shared" si="51"/>
        <v>-140400</v>
      </c>
      <c r="S156" s="14">
        <f t="shared" si="52"/>
        <v>-0.18074150360453142</v>
      </c>
      <c r="V156" s="11"/>
      <c r="W156" s="12">
        <f t="shared" si="53"/>
        <v>29406.868969512656</v>
      </c>
      <c r="X156" s="12">
        <f t="shared" si="54"/>
        <v>-6.2579886212538863E-2</v>
      </c>
      <c r="Z156" s="20">
        <f t="shared" si="55"/>
        <v>-160451.26978056913</v>
      </c>
      <c r="AA156" s="10">
        <f t="shared" si="56"/>
        <v>-0.12496797194556926</v>
      </c>
      <c r="AB156" s="10"/>
      <c r="AC156" s="11">
        <f t="shared" si="57"/>
        <v>-0.12496797194556926</v>
      </c>
      <c r="AE156" s="16">
        <f t="shared" si="58"/>
        <v>2.7889680818097305E-2</v>
      </c>
      <c r="AF156" s="16">
        <f t="shared" si="59"/>
        <v>1.4132995432839524E-3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2.5000000000000001E-2</v>
      </c>
      <c r="E157" s="18">
        <v>730</v>
      </c>
      <c r="F157" s="18">
        <v>620</v>
      </c>
      <c r="G157" s="18">
        <v>730</v>
      </c>
      <c r="H157" s="18">
        <v>560</v>
      </c>
      <c r="I157">
        <f>Inputs!$B$1-'cpi_2.5'!A157</f>
        <v>48</v>
      </c>
      <c r="J157" s="10">
        <f t="shared" si="45"/>
        <v>-0.15068493150684931</v>
      </c>
      <c r="K157" s="11">
        <f t="shared" si="46"/>
        <v>0.84931506849315064</v>
      </c>
      <c r="L157" s="12">
        <f t="shared" si="47"/>
        <v>-110</v>
      </c>
      <c r="N157" s="10">
        <f t="shared" si="48"/>
        <v>0.23287671232876711</v>
      </c>
      <c r="O157" s="13">
        <f t="shared" si="49"/>
        <v>0.76712328767123283</v>
      </c>
      <c r="P157" s="12">
        <f t="shared" si="50"/>
        <v>-170</v>
      </c>
      <c r="R157" s="24">
        <f t="shared" si="51"/>
        <v>-2800</v>
      </c>
      <c r="S157" s="14">
        <f t="shared" si="52"/>
        <v>-0.19178082191780821</v>
      </c>
      <c r="V157" s="11"/>
      <c r="W157" s="12">
        <f t="shared" si="53"/>
        <v>564.99097493330794</v>
      </c>
      <c r="X157" s="12">
        <f t="shared" si="54"/>
        <v>8.9124552380498902E-3</v>
      </c>
      <c r="Z157" s="20">
        <f t="shared" si="55"/>
        <v>-2758.1588863945726</v>
      </c>
      <c r="AA157" s="10">
        <f t="shared" si="56"/>
        <v>1.5169943186312051E-2</v>
      </c>
      <c r="AB157" s="10"/>
      <c r="AC157" s="11">
        <f t="shared" si="57"/>
        <v>1.5169943186312051E-2</v>
      </c>
      <c r="AE157" s="16">
        <f t="shared" si="58"/>
        <v>9.6774193548387094E-2</v>
      </c>
      <c r="AF157" s="16">
        <f t="shared" si="59"/>
        <v>5.0762070089982458E-3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2.5000000000000001E-2</v>
      </c>
      <c r="E158" s="18">
        <v>2200</v>
      </c>
      <c r="F158" s="18">
        <v>1880</v>
      </c>
      <c r="G158" s="18">
        <v>2200</v>
      </c>
      <c r="H158" s="18">
        <v>1710</v>
      </c>
      <c r="I158">
        <f>Inputs!$B$1-'cpi_2.5'!A158</f>
        <v>48</v>
      </c>
      <c r="J158" s="10">
        <f t="shared" si="45"/>
        <v>-0.14545454545454545</v>
      </c>
      <c r="K158" s="11">
        <f t="shared" si="46"/>
        <v>0.8545454545454545</v>
      </c>
      <c r="L158" s="12">
        <f t="shared" si="47"/>
        <v>-320</v>
      </c>
      <c r="N158" s="10">
        <f t="shared" si="48"/>
        <v>0.22272727272727272</v>
      </c>
      <c r="O158" s="13">
        <f t="shared" si="49"/>
        <v>0.77727272727272723</v>
      </c>
      <c r="P158" s="12">
        <f t="shared" si="50"/>
        <v>-490</v>
      </c>
      <c r="R158" s="24">
        <f t="shared" si="51"/>
        <v>-8100</v>
      </c>
      <c r="S158" s="14">
        <f t="shared" si="52"/>
        <v>-0.18409090909090908</v>
      </c>
      <c r="V158" s="11"/>
      <c r="W158" s="12">
        <f t="shared" si="53"/>
        <v>1713.1984401203531</v>
      </c>
      <c r="X158" s="12">
        <f t="shared" si="54"/>
        <v>1.8704328189199403E-3</v>
      </c>
      <c r="Z158" s="20">
        <f t="shared" si="55"/>
        <v>-8092.481784551288</v>
      </c>
      <c r="AA158" s="10">
        <f t="shared" si="56"/>
        <v>9.2903705548827117E-4</v>
      </c>
      <c r="AB158" s="10"/>
      <c r="AC158" s="11">
        <f t="shared" si="57"/>
        <v>9.2903705548827117E-4</v>
      </c>
      <c r="AE158" s="16">
        <f t="shared" si="58"/>
        <v>9.0425531914893623E-2</v>
      </c>
      <c r="AF158" s="16">
        <f t="shared" si="59"/>
        <v>4.7277093497658518E-3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2.5000000000000001E-2</v>
      </c>
      <c r="E159" s="18">
        <v>3680</v>
      </c>
      <c r="F159" s="18">
        <v>3150</v>
      </c>
      <c r="G159" s="18">
        <v>3680</v>
      </c>
      <c r="H159" s="18">
        <v>2870</v>
      </c>
      <c r="I159">
        <f>Inputs!$B$1-'cpi_2.5'!A159</f>
        <v>48</v>
      </c>
      <c r="J159" s="10">
        <f t="shared" si="45"/>
        <v>-0.14402173913043478</v>
      </c>
      <c r="K159" s="11">
        <f t="shared" si="46"/>
        <v>0.85597826086956519</v>
      </c>
      <c r="L159" s="12">
        <f t="shared" si="47"/>
        <v>-530</v>
      </c>
      <c r="N159" s="10">
        <f t="shared" si="48"/>
        <v>0.22010869565217392</v>
      </c>
      <c r="O159" s="13">
        <f t="shared" si="49"/>
        <v>0.77989130434782605</v>
      </c>
      <c r="P159" s="12">
        <f t="shared" si="50"/>
        <v>-810</v>
      </c>
      <c r="R159" s="24">
        <f t="shared" si="51"/>
        <v>-13400</v>
      </c>
      <c r="S159" s="14">
        <f t="shared" si="52"/>
        <v>-0.18206521739130435</v>
      </c>
      <c r="V159" s="11"/>
      <c r="W159" s="12">
        <f t="shared" si="53"/>
        <v>2870.5186629676127</v>
      </c>
      <c r="X159" s="12">
        <f t="shared" si="54"/>
        <v>1.8071880404624626E-4</v>
      </c>
      <c r="Z159" s="20">
        <f t="shared" si="55"/>
        <v>-13435.807245391778</v>
      </c>
      <c r="AA159" s="10">
        <f t="shared" si="56"/>
        <v>-2.6650609626793164E-3</v>
      </c>
      <c r="AB159" s="10"/>
      <c r="AC159" s="11">
        <f t="shared" si="57"/>
        <v>-2.6650609626793164E-3</v>
      </c>
      <c r="AE159" s="16">
        <f t="shared" si="58"/>
        <v>8.8888888888888892E-2</v>
      </c>
      <c r="AF159" s="16">
        <f t="shared" si="59"/>
        <v>4.6437056565434842E-3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2.5000000000000001E-2</v>
      </c>
      <c r="E160" s="18">
        <v>5160</v>
      </c>
      <c r="F160" s="18">
        <v>4410</v>
      </c>
      <c r="G160" s="18">
        <v>5160</v>
      </c>
      <c r="H160" s="18">
        <v>4020</v>
      </c>
      <c r="I160">
        <f>Inputs!$B$1-'cpi_2.5'!A160</f>
        <v>48</v>
      </c>
      <c r="J160" s="10">
        <f t="shared" si="45"/>
        <v>-0.14534883720930233</v>
      </c>
      <c r="K160" s="11">
        <f t="shared" si="46"/>
        <v>0.85465116279069764</v>
      </c>
      <c r="L160" s="12">
        <f t="shared" si="47"/>
        <v>-750</v>
      </c>
      <c r="N160" s="10">
        <f t="shared" si="48"/>
        <v>0.22093023255813954</v>
      </c>
      <c r="O160" s="13">
        <f t="shared" si="49"/>
        <v>0.77906976744186052</v>
      </c>
      <c r="P160" s="12">
        <f t="shared" si="50"/>
        <v>-1140</v>
      </c>
      <c r="R160" s="24">
        <f t="shared" si="51"/>
        <v>-18900</v>
      </c>
      <c r="S160" s="14">
        <f t="shared" si="52"/>
        <v>-0.18313953488372092</v>
      </c>
      <c r="V160" s="11"/>
      <c r="W160" s="12">
        <f t="shared" si="53"/>
        <v>4018.726128154658</v>
      </c>
      <c r="X160" s="12">
        <f t="shared" si="54"/>
        <v>-3.1688354361741308E-4</v>
      </c>
      <c r="Z160" s="20">
        <f t="shared" si="55"/>
        <v>-18970.130143548493</v>
      </c>
      <c r="AA160" s="10">
        <f t="shared" si="56"/>
        <v>-3.6968720308090939E-3</v>
      </c>
      <c r="AB160" s="10"/>
      <c r="AC160" s="11">
        <f t="shared" si="57"/>
        <v>-3.6968720308090939E-3</v>
      </c>
      <c r="AE160" s="16">
        <f t="shared" si="58"/>
        <v>8.8435374149659865E-2</v>
      </c>
      <c r="AF160" s="16">
        <f t="shared" si="59"/>
        <v>4.618939080327511E-3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2.5000000000000001E-2</v>
      </c>
      <c r="E161" s="18">
        <v>6630</v>
      </c>
      <c r="F161" s="18">
        <v>5670</v>
      </c>
      <c r="G161" s="18">
        <v>6630</v>
      </c>
      <c r="H161" s="18">
        <v>5160</v>
      </c>
      <c r="I161">
        <f>Inputs!$B$1-'cpi_2.5'!A161</f>
        <v>48</v>
      </c>
      <c r="J161" s="10">
        <f t="shared" si="45"/>
        <v>-0.14479638009049775</v>
      </c>
      <c r="K161" s="11">
        <f t="shared" si="46"/>
        <v>0.85520361990950222</v>
      </c>
      <c r="L161" s="12">
        <f t="shared" si="47"/>
        <v>-960</v>
      </c>
      <c r="N161" s="10">
        <f t="shared" si="48"/>
        <v>0.22171945701357465</v>
      </c>
      <c r="O161" s="13">
        <f t="shared" si="49"/>
        <v>0.77828054298642535</v>
      </c>
      <c r="P161" s="12">
        <f t="shared" si="50"/>
        <v>-1470</v>
      </c>
      <c r="R161" s="24">
        <f t="shared" si="51"/>
        <v>-24300</v>
      </c>
      <c r="S161" s="14">
        <f t="shared" si="52"/>
        <v>-0.18325791855203619</v>
      </c>
      <c r="V161" s="11"/>
      <c r="W161" s="12">
        <f t="shared" si="53"/>
        <v>5166.9335933417033</v>
      </c>
      <c r="X161" s="12">
        <f t="shared" si="54"/>
        <v>1.3437196398649752E-3</v>
      </c>
      <c r="Z161" s="20">
        <f t="shared" si="55"/>
        <v>-24304.453041705201</v>
      </c>
      <c r="AA161" s="10">
        <f t="shared" si="56"/>
        <v>-1.8321916965421267E-4</v>
      </c>
      <c r="AB161" s="10"/>
      <c r="AC161" s="11">
        <f t="shared" si="57"/>
        <v>-1.8321916965421267E-4</v>
      </c>
      <c r="AE161" s="16">
        <f t="shared" si="58"/>
        <v>8.9947089947089942E-2</v>
      </c>
      <c r="AF161" s="16">
        <f t="shared" si="59"/>
        <v>4.7015399092427135E-3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2.5000000000000001E-2</v>
      </c>
      <c r="E162" s="18">
        <v>8100</v>
      </c>
      <c r="F162" s="18">
        <v>6930</v>
      </c>
      <c r="G162" s="18">
        <v>8100</v>
      </c>
      <c r="H162" s="18">
        <v>6310</v>
      </c>
      <c r="I162">
        <f>Inputs!$B$1-'cpi_2.5'!A162</f>
        <v>48</v>
      </c>
      <c r="J162" s="10">
        <f t="shared" si="45"/>
        <v>-0.14444444444444443</v>
      </c>
      <c r="K162" s="11">
        <f t="shared" si="46"/>
        <v>0.85555555555555551</v>
      </c>
      <c r="L162" s="12">
        <f t="shared" si="47"/>
        <v>-1170</v>
      </c>
      <c r="N162" s="10">
        <f t="shared" si="48"/>
        <v>0.22098765432098766</v>
      </c>
      <c r="O162" s="13">
        <f t="shared" si="49"/>
        <v>0.77901234567901234</v>
      </c>
      <c r="P162" s="12">
        <f t="shared" si="50"/>
        <v>-1790</v>
      </c>
      <c r="R162" s="24">
        <f t="shared" si="51"/>
        <v>-29600</v>
      </c>
      <c r="S162" s="14">
        <f t="shared" si="52"/>
        <v>-0.18271604938271604</v>
      </c>
      <c r="V162" s="11"/>
      <c r="W162" s="12">
        <f t="shared" si="53"/>
        <v>6315.1410585287485</v>
      </c>
      <c r="X162" s="12">
        <f t="shared" si="54"/>
        <v>8.1474778585555381E-4</v>
      </c>
      <c r="Z162" s="20">
        <f t="shared" si="55"/>
        <v>-29638.775939861895</v>
      </c>
      <c r="AA162" s="10">
        <f t="shared" si="56"/>
        <v>-1.3082841187696925E-3</v>
      </c>
      <c r="AB162" s="10"/>
      <c r="AC162" s="11">
        <f t="shared" si="57"/>
        <v>-1.3082841187696925E-3</v>
      </c>
      <c r="AE162" s="16">
        <f t="shared" si="58"/>
        <v>8.9466089466089471E-2</v>
      </c>
      <c r="AF162" s="16">
        <f t="shared" si="59"/>
        <v>4.6752436970551869E-3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2.5000000000000001E-2</v>
      </c>
      <c r="E163" s="18">
        <v>9570</v>
      </c>
      <c r="F163" s="18">
        <v>7940</v>
      </c>
      <c r="G163" s="18">
        <v>9570</v>
      </c>
      <c r="H163" s="18">
        <v>7250</v>
      </c>
      <c r="I163">
        <f>Inputs!$B$1-'cpi_2.5'!A163</f>
        <v>48</v>
      </c>
      <c r="J163" s="10">
        <f t="shared" si="45"/>
        <v>-0.17032392894461859</v>
      </c>
      <c r="K163" s="11">
        <f t="shared" si="46"/>
        <v>0.82967607105538144</v>
      </c>
      <c r="L163" s="12">
        <f t="shared" si="47"/>
        <v>-1630</v>
      </c>
      <c r="N163" s="10">
        <f t="shared" si="48"/>
        <v>0.24242424242424243</v>
      </c>
      <c r="O163" s="13">
        <f t="shared" si="49"/>
        <v>0.75757575757575757</v>
      </c>
      <c r="P163" s="12">
        <f t="shared" si="50"/>
        <v>-2320</v>
      </c>
      <c r="R163" s="24">
        <f t="shared" si="51"/>
        <v>-39500</v>
      </c>
      <c r="S163" s="14">
        <f t="shared" si="52"/>
        <v>-0.20637408568443052</v>
      </c>
      <c r="V163" s="11"/>
      <c r="W163" s="12">
        <f t="shared" si="53"/>
        <v>7235.5295822104272</v>
      </c>
      <c r="X163" s="12">
        <f t="shared" si="54"/>
        <v>-1.9959196951134925E-3</v>
      </c>
      <c r="Z163" s="20">
        <f t="shared" si="55"/>
        <v>-39748.034770924045</v>
      </c>
      <c r="AA163" s="10">
        <f t="shared" si="56"/>
        <v>-6.2401769635535313E-3</v>
      </c>
      <c r="AB163" s="10"/>
      <c r="AC163" s="11">
        <f t="shared" si="57"/>
        <v>-6.2401769635535313E-3</v>
      </c>
      <c r="AE163" s="16">
        <f t="shared" si="58"/>
        <v>8.6901763224181361E-2</v>
      </c>
      <c r="AF163" s="16">
        <f t="shared" si="59"/>
        <v>4.5352747599677334E-3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2.5000000000000001E-2</v>
      </c>
      <c r="E164" s="18">
        <v>11050</v>
      </c>
      <c r="F164" s="18">
        <v>8640</v>
      </c>
      <c r="G164" s="18">
        <v>11050</v>
      </c>
      <c r="H164" s="18">
        <v>7920</v>
      </c>
      <c r="I164">
        <f>Inputs!$B$1-'cpi_2.5'!A164</f>
        <v>48</v>
      </c>
      <c r="J164" s="10">
        <f t="shared" si="45"/>
        <v>-0.21809954751131222</v>
      </c>
      <c r="K164" s="11">
        <f t="shared" si="46"/>
        <v>0.78190045248868778</v>
      </c>
      <c r="L164" s="12">
        <f t="shared" si="47"/>
        <v>-2410</v>
      </c>
      <c r="N164" s="10">
        <f t="shared" si="48"/>
        <v>0.28325791855203619</v>
      </c>
      <c r="O164" s="13">
        <f t="shared" si="49"/>
        <v>0.71674208144796381</v>
      </c>
      <c r="P164" s="12">
        <f t="shared" si="50"/>
        <v>-3130</v>
      </c>
      <c r="R164" s="24">
        <f t="shared" si="51"/>
        <v>-55400</v>
      </c>
      <c r="S164" s="14">
        <f t="shared" si="52"/>
        <v>-0.25067873303167421</v>
      </c>
      <c r="V164" s="11"/>
      <c r="W164" s="12">
        <f t="shared" si="53"/>
        <v>7873.422618425453</v>
      </c>
      <c r="X164" s="12">
        <f t="shared" si="54"/>
        <v>-5.8809825220387576E-3</v>
      </c>
      <c r="Z164" s="20">
        <f t="shared" si="55"/>
        <v>-55978.214158788876</v>
      </c>
      <c r="AA164" s="10">
        <f t="shared" si="56"/>
        <v>-1.0329271261650166E-2</v>
      </c>
      <c r="AB164" s="10"/>
      <c r="AC164" s="11">
        <f t="shared" si="57"/>
        <v>-1.0329271261650166E-2</v>
      </c>
      <c r="AE164" s="16">
        <f t="shared" si="58"/>
        <v>8.3333333333333329E-2</v>
      </c>
      <c r="AF164" s="16">
        <f t="shared" si="59"/>
        <v>4.3411188341055951E-3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2.5000000000000001E-2</v>
      </c>
      <c r="E165" s="18">
        <v>12520</v>
      </c>
      <c r="F165" s="18">
        <v>9160</v>
      </c>
      <c r="G165" s="18">
        <v>12520</v>
      </c>
      <c r="H165" s="18">
        <v>8440</v>
      </c>
      <c r="I165">
        <f>Inputs!$B$1-'cpi_2.5'!A165</f>
        <v>48</v>
      </c>
      <c r="J165" s="10">
        <f t="shared" si="45"/>
        <v>-0.26837060702875398</v>
      </c>
      <c r="K165" s="11">
        <f t="shared" si="46"/>
        <v>0.73162939297124596</v>
      </c>
      <c r="L165" s="12">
        <f t="shared" si="47"/>
        <v>-3360</v>
      </c>
      <c r="N165" s="10">
        <f t="shared" si="48"/>
        <v>0.32587859424920129</v>
      </c>
      <c r="O165" s="13">
        <f t="shared" si="49"/>
        <v>0.67412140575079871</v>
      </c>
      <c r="P165" s="12">
        <f t="shared" si="50"/>
        <v>-4080</v>
      </c>
      <c r="R165" s="24">
        <f t="shared" si="51"/>
        <v>-74400</v>
      </c>
      <c r="S165" s="14">
        <f t="shared" si="52"/>
        <v>-0.29712460063897761</v>
      </c>
      <c r="V165" s="11"/>
      <c r="W165" s="12">
        <f t="shared" si="53"/>
        <v>8347.2860167566141</v>
      </c>
      <c r="X165" s="12">
        <f t="shared" si="54"/>
        <v>-1.0985069104666574E-2</v>
      </c>
      <c r="Z165" s="20">
        <f t="shared" si="55"/>
        <v>-75446.347418345627</v>
      </c>
      <c r="AA165" s="10">
        <f t="shared" si="56"/>
        <v>-1.3868761764485317E-2</v>
      </c>
      <c r="AB165" s="10"/>
      <c r="AC165" s="11">
        <f t="shared" si="57"/>
        <v>-1.3868761764485317E-2</v>
      </c>
      <c r="AE165" s="16">
        <f t="shared" si="58"/>
        <v>7.8602620087336247E-2</v>
      </c>
      <c r="AF165" s="16">
        <f t="shared" si="59"/>
        <v>4.0848278054116394E-3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2.5000000000000001E-2</v>
      </c>
      <c r="E166" s="18">
        <v>13960</v>
      </c>
      <c r="F166" s="18">
        <v>9690</v>
      </c>
      <c r="G166" s="18">
        <v>13960</v>
      </c>
      <c r="H166" s="18">
        <v>8970</v>
      </c>
      <c r="I166">
        <f>Inputs!$B$1-'cpi_2.5'!A166</f>
        <v>48</v>
      </c>
      <c r="J166" s="10">
        <f t="shared" si="45"/>
        <v>-0.30587392550143266</v>
      </c>
      <c r="K166" s="11">
        <f t="shared" si="46"/>
        <v>0.69412607449856734</v>
      </c>
      <c r="L166" s="12">
        <f t="shared" si="47"/>
        <v>-4270</v>
      </c>
      <c r="N166" s="10">
        <f t="shared" si="48"/>
        <v>0.35744985673352436</v>
      </c>
      <c r="O166" s="13">
        <f t="shared" si="49"/>
        <v>0.64255014326647564</v>
      </c>
      <c r="P166" s="12">
        <f t="shared" si="50"/>
        <v>-4990</v>
      </c>
      <c r="R166" s="24">
        <f t="shared" si="51"/>
        <v>-92600</v>
      </c>
      <c r="S166" s="14">
        <f t="shared" si="52"/>
        <v>-0.33166189111747851</v>
      </c>
      <c r="V166" s="11"/>
      <c r="W166" s="12">
        <f t="shared" si="53"/>
        <v>8830.2621727479909</v>
      </c>
      <c r="X166" s="12">
        <f t="shared" si="54"/>
        <v>-1.5578353093869462E-2</v>
      </c>
      <c r="Z166" s="20">
        <f t="shared" si="55"/>
        <v>-94123.483240586153</v>
      </c>
      <c r="AA166" s="10">
        <f t="shared" si="56"/>
        <v>-1.6186005746217695E-2</v>
      </c>
      <c r="AB166" s="10"/>
      <c r="AC166" s="11">
        <f t="shared" si="57"/>
        <v>-1.6186005746217695E-2</v>
      </c>
      <c r="AE166" s="16">
        <f t="shared" si="58"/>
        <v>7.4303405572755415E-2</v>
      </c>
      <c r="AF166" s="16">
        <f t="shared" si="59"/>
        <v>3.8529955822071971E-3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2.5000000000000001E-2</v>
      </c>
      <c r="E167" s="18">
        <v>15050</v>
      </c>
      <c r="F167" s="18">
        <v>10220</v>
      </c>
      <c r="G167" s="18">
        <v>15050</v>
      </c>
      <c r="H167" s="18">
        <v>9500</v>
      </c>
      <c r="I167">
        <f>Inputs!$B$1-'cpi_2.5'!A167</f>
        <v>48</v>
      </c>
      <c r="J167" s="10">
        <f t="shared" si="45"/>
        <v>-0.32093023255813952</v>
      </c>
      <c r="K167" s="11">
        <f t="shared" si="46"/>
        <v>0.67906976744186043</v>
      </c>
      <c r="L167" s="12">
        <f t="shared" si="47"/>
        <v>-4830</v>
      </c>
      <c r="N167" s="10">
        <f t="shared" si="48"/>
        <v>0.3687707641196013</v>
      </c>
      <c r="O167" s="13">
        <f t="shared" si="49"/>
        <v>0.6312292358803987</v>
      </c>
      <c r="P167" s="12">
        <f t="shared" si="50"/>
        <v>-5550</v>
      </c>
      <c r="R167" s="24">
        <f t="shared" si="51"/>
        <v>-103800</v>
      </c>
      <c r="S167" s="14">
        <f t="shared" si="52"/>
        <v>-0.34485049833887044</v>
      </c>
      <c r="V167" s="11"/>
      <c r="W167" s="12">
        <f t="shared" si="53"/>
        <v>9313.2383287393659</v>
      </c>
      <c r="X167" s="12">
        <f t="shared" si="54"/>
        <v>-1.9659123290593064E-2</v>
      </c>
      <c r="Z167" s="20">
        <f t="shared" si="55"/>
        <v>-105800.61906282668</v>
      </c>
      <c r="AA167" s="10">
        <f t="shared" si="56"/>
        <v>-1.8909332294536643E-2</v>
      </c>
      <c r="AB167" s="10"/>
      <c r="AC167" s="11">
        <f t="shared" si="57"/>
        <v>-1.8909332294536643E-2</v>
      </c>
      <c r="AE167" s="16">
        <f t="shared" si="58"/>
        <v>7.0450097847358117E-2</v>
      </c>
      <c r="AF167" s="16">
        <f t="shared" si="59"/>
        <v>3.6460761715949586E-3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2.5000000000000001E-2</v>
      </c>
      <c r="E168" s="18">
        <v>15810</v>
      </c>
      <c r="F168" s="18">
        <v>10740</v>
      </c>
      <c r="G168" s="18">
        <v>15810</v>
      </c>
      <c r="H168" s="18">
        <v>10020</v>
      </c>
      <c r="I168">
        <f>Inputs!$B$1-'cpi_2.5'!A168</f>
        <v>48</v>
      </c>
      <c r="J168" s="10">
        <f t="shared" si="45"/>
        <v>-0.3206831119544592</v>
      </c>
      <c r="K168" s="11">
        <f t="shared" si="46"/>
        <v>0.6793168880455408</v>
      </c>
      <c r="L168" s="12">
        <f t="shared" si="47"/>
        <v>-5070</v>
      </c>
      <c r="N168" s="10">
        <f t="shared" si="48"/>
        <v>0.36622390891840606</v>
      </c>
      <c r="O168" s="13">
        <f t="shared" si="49"/>
        <v>0.63377609108159394</v>
      </c>
      <c r="P168" s="12">
        <f t="shared" si="50"/>
        <v>-5790</v>
      </c>
      <c r="R168" s="24">
        <f t="shared" si="51"/>
        <v>-108600</v>
      </c>
      <c r="S168" s="14">
        <f t="shared" si="52"/>
        <v>-0.34345351043643263</v>
      </c>
      <c r="V168" s="11"/>
      <c r="W168" s="12">
        <f t="shared" si="53"/>
        <v>9787.1017270705288</v>
      </c>
      <c r="X168" s="12">
        <f t="shared" si="54"/>
        <v>-2.3243340611723673E-2</v>
      </c>
      <c r="Z168" s="20">
        <f t="shared" si="55"/>
        <v>-111068.7523223834</v>
      </c>
      <c r="AA168" s="10">
        <f t="shared" si="56"/>
        <v>-2.2227244573862728E-2</v>
      </c>
      <c r="AB168" s="10"/>
      <c r="AC168" s="11">
        <f t="shared" si="57"/>
        <v>-2.2227244573862728E-2</v>
      </c>
      <c r="AE168" s="16">
        <f t="shared" si="58"/>
        <v>6.7039106145251395E-2</v>
      </c>
      <c r="AF168" s="16">
        <f t="shared" si="59"/>
        <v>3.463587565470716E-3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2.5000000000000001E-2</v>
      </c>
      <c r="E169" s="18">
        <v>16320</v>
      </c>
      <c r="F169" s="18">
        <v>11240</v>
      </c>
      <c r="G169" s="18">
        <v>16320</v>
      </c>
      <c r="H169" s="18">
        <v>10520</v>
      </c>
      <c r="I169">
        <f>Inputs!$B$1-'cpi_2.5'!A169</f>
        <v>48</v>
      </c>
      <c r="J169" s="10">
        <f t="shared" si="45"/>
        <v>-0.31127450980392157</v>
      </c>
      <c r="K169" s="11">
        <f t="shared" si="46"/>
        <v>0.68872549019607843</v>
      </c>
      <c r="L169" s="12">
        <f t="shared" si="47"/>
        <v>-5080</v>
      </c>
      <c r="N169" s="10">
        <f t="shared" si="48"/>
        <v>0.35539215686274511</v>
      </c>
      <c r="O169" s="13">
        <f t="shared" si="49"/>
        <v>0.64460784313725494</v>
      </c>
      <c r="P169" s="12">
        <f t="shared" si="50"/>
        <v>-5800</v>
      </c>
      <c r="R169" s="24">
        <f t="shared" si="51"/>
        <v>-108800</v>
      </c>
      <c r="S169" s="14">
        <f t="shared" si="52"/>
        <v>-0.33333333333333331</v>
      </c>
      <c r="V169" s="11"/>
      <c r="W169" s="12">
        <f t="shared" si="53"/>
        <v>10242.73961008126</v>
      </c>
      <c r="X169" s="12">
        <f t="shared" si="54"/>
        <v>-2.635555037250378E-2</v>
      </c>
      <c r="Z169" s="20">
        <f t="shared" si="55"/>
        <v>-111718.88045657257</v>
      </c>
      <c r="AA169" s="10">
        <f t="shared" si="56"/>
        <v>-2.6127011339924785E-2</v>
      </c>
      <c r="AB169" s="10"/>
      <c r="AC169" s="11">
        <f t="shared" si="57"/>
        <v>-2.6127011339924785E-2</v>
      </c>
      <c r="AE169" s="16">
        <f t="shared" si="58"/>
        <v>6.4056939501779361E-2</v>
      </c>
      <c r="AF169" s="16">
        <f t="shared" si="59"/>
        <v>3.304559741640567E-3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2.5000000000000001E-2</v>
      </c>
      <c r="E170" s="18">
        <v>16810</v>
      </c>
      <c r="F170" s="18">
        <v>11730</v>
      </c>
      <c r="G170" s="18">
        <v>16810</v>
      </c>
      <c r="H170" s="18">
        <v>11010</v>
      </c>
      <c r="I170">
        <f>Inputs!$B$1-'cpi_2.5'!A170</f>
        <v>48</v>
      </c>
      <c r="J170" s="10">
        <f t="shared" si="45"/>
        <v>-0.30220107079119574</v>
      </c>
      <c r="K170" s="11">
        <f t="shared" si="46"/>
        <v>0.69779892920880426</v>
      </c>
      <c r="L170" s="12">
        <f t="shared" si="47"/>
        <v>-5080</v>
      </c>
      <c r="N170" s="10">
        <f t="shared" si="48"/>
        <v>0.34503271861986912</v>
      </c>
      <c r="O170" s="13">
        <f t="shared" si="49"/>
        <v>0.65496728138013083</v>
      </c>
      <c r="P170" s="12">
        <f t="shared" si="50"/>
        <v>-5800</v>
      </c>
      <c r="R170" s="24">
        <f t="shared" si="51"/>
        <v>-108800</v>
      </c>
      <c r="S170" s="14">
        <f t="shared" si="52"/>
        <v>-0.3236168947055324</v>
      </c>
      <c r="V170" s="11"/>
      <c r="W170" s="12">
        <f t="shared" si="53"/>
        <v>10689.264735431778</v>
      </c>
      <c r="X170" s="12">
        <f t="shared" si="54"/>
        <v>-2.9131268353153696E-2</v>
      </c>
      <c r="Z170" s="20">
        <f t="shared" si="55"/>
        <v>-112160.00602807794</v>
      </c>
      <c r="AA170" s="10">
        <f t="shared" si="56"/>
        <v>-2.9957256129576216E-2</v>
      </c>
      <c r="AB170" s="10"/>
      <c r="AC170" s="11">
        <f t="shared" si="57"/>
        <v>-2.9957256129576216E-2</v>
      </c>
      <c r="AE170" s="16">
        <f t="shared" si="58"/>
        <v>6.1381074168797956E-2</v>
      </c>
      <c r="AF170" s="16">
        <f t="shared" si="59"/>
        <v>3.1622750388664578E-3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2.5000000000000001E-2</v>
      </c>
      <c r="E171" s="18">
        <v>17290</v>
      </c>
      <c r="F171" s="18">
        <v>12210</v>
      </c>
      <c r="G171" s="18">
        <v>17290</v>
      </c>
      <c r="H171" s="18">
        <v>11490</v>
      </c>
      <c r="I171">
        <f>Inputs!$B$1-'cpi_2.5'!A171</f>
        <v>48</v>
      </c>
      <c r="J171" s="10">
        <f t="shared" si="45"/>
        <v>-0.29381145170618855</v>
      </c>
      <c r="K171" s="11">
        <f t="shared" si="46"/>
        <v>0.7061885482938115</v>
      </c>
      <c r="L171" s="12">
        <f t="shared" si="47"/>
        <v>-5080</v>
      </c>
      <c r="N171" s="10">
        <f t="shared" si="48"/>
        <v>0.33545401966454597</v>
      </c>
      <c r="O171" s="13">
        <f t="shared" si="49"/>
        <v>0.66454598033545398</v>
      </c>
      <c r="P171" s="12">
        <f t="shared" si="50"/>
        <v>-5800</v>
      </c>
      <c r="R171" s="24">
        <f t="shared" si="51"/>
        <v>-108800</v>
      </c>
      <c r="S171" s="14">
        <f t="shared" si="52"/>
        <v>-0.31463273568536726</v>
      </c>
      <c r="V171" s="11"/>
      <c r="W171" s="12">
        <f t="shared" si="53"/>
        <v>11126.677103122081</v>
      </c>
      <c r="X171" s="12">
        <f t="shared" si="54"/>
        <v>-3.1620791721315801E-2</v>
      </c>
      <c r="Z171" s="20">
        <f t="shared" si="55"/>
        <v>-112592.12903689954</v>
      </c>
      <c r="AA171" s="10">
        <f t="shared" si="56"/>
        <v>-3.3680232084933349E-2</v>
      </c>
      <c r="AB171" s="10"/>
      <c r="AC171" s="11">
        <f t="shared" si="57"/>
        <v>-3.3680232084933349E-2</v>
      </c>
      <c r="AE171" s="16">
        <f t="shared" si="58"/>
        <v>5.896805896805897E-2</v>
      </c>
      <c r="AF171" s="16">
        <f t="shared" si="59"/>
        <v>3.0342970004949565E-3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2.5000000000000001E-2</v>
      </c>
      <c r="E172" s="18">
        <v>17780</v>
      </c>
      <c r="F172" s="18">
        <v>12700</v>
      </c>
      <c r="G172" s="18">
        <v>17780</v>
      </c>
      <c r="H172" s="18">
        <v>11980</v>
      </c>
      <c r="I172">
        <f>Inputs!$B$1-'cpi_2.5'!A172</f>
        <v>48</v>
      </c>
      <c r="J172" s="10">
        <f t="shared" si="45"/>
        <v>-0.2857142857142857</v>
      </c>
      <c r="K172" s="11">
        <f t="shared" si="46"/>
        <v>0.7142857142857143</v>
      </c>
      <c r="L172" s="12">
        <f t="shared" si="47"/>
        <v>-5080</v>
      </c>
      <c r="N172" s="10">
        <f t="shared" si="48"/>
        <v>0.32620922384701911</v>
      </c>
      <c r="O172" s="13">
        <f t="shared" si="49"/>
        <v>0.67379077615298089</v>
      </c>
      <c r="P172" s="12">
        <f t="shared" si="50"/>
        <v>-5800</v>
      </c>
      <c r="R172" s="24">
        <f t="shared" si="51"/>
        <v>-108800</v>
      </c>
      <c r="S172" s="14">
        <f t="shared" si="52"/>
        <v>-0.30596175478065241</v>
      </c>
      <c r="V172" s="11"/>
      <c r="W172" s="12">
        <f t="shared" si="53"/>
        <v>11573.202228472599</v>
      </c>
      <c r="X172" s="12">
        <f t="shared" si="54"/>
        <v>-3.3956408307796407E-2</v>
      </c>
      <c r="Z172" s="20">
        <f t="shared" si="55"/>
        <v>-113033.25460840497</v>
      </c>
      <c r="AA172" s="10">
        <f t="shared" si="56"/>
        <v>-3.7451408641383931E-2</v>
      </c>
      <c r="AB172" s="10"/>
      <c r="AC172" s="11">
        <f t="shared" si="57"/>
        <v>-3.7451408641383931E-2</v>
      </c>
      <c r="AE172" s="16">
        <f t="shared" si="58"/>
        <v>5.6692913385826771E-2</v>
      </c>
      <c r="AF172" s="16">
        <f t="shared" si="59"/>
        <v>2.9139163193725448E-3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2.5000000000000001E-2</v>
      </c>
      <c r="E173" s="18">
        <v>18260</v>
      </c>
      <c r="F173" s="18">
        <v>13180</v>
      </c>
      <c r="G173" s="18">
        <v>18260</v>
      </c>
      <c r="H173" s="18">
        <v>12460</v>
      </c>
      <c r="I173">
        <f>Inputs!$B$1-'cpi_2.5'!A173</f>
        <v>48</v>
      </c>
      <c r="J173" s="10">
        <f t="shared" si="45"/>
        <v>-0.2782037239868565</v>
      </c>
      <c r="K173" s="11">
        <f t="shared" si="46"/>
        <v>0.72179627601314345</v>
      </c>
      <c r="L173" s="12">
        <f t="shared" si="47"/>
        <v>-5080</v>
      </c>
      <c r="N173" s="10">
        <f t="shared" si="48"/>
        <v>0.31763417305585978</v>
      </c>
      <c r="O173" s="13">
        <f t="shared" si="49"/>
        <v>0.68236582694414016</v>
      </c>
      <c r="P173" s="12">
        <f t="shared" si="50"/>
        <v>-5800</v>
      </c>
      <c r="R173" s="24">
        <f t="shared" si="51"/>
        <v>-108800</v>
      </c>
      <c r="S173" s="14">
        <f t="shared" si="52"/>
        <v>-0.29791894852135814</v>
      </c>
      <c r="V173" s="11"/>
      <c r="W173" s="12">
        <f t="shared" si="53"/>
        <v>12010.614596162901</v>
      </c>
      <c r="X173" s="12">
        <f t="shared" si="54"/>
        <v>-3.6066244288691748E-2</v>
      </c>
      <c r="Z173" s="20">
        <f t="shared" si="55"/>
        <v>-113465.37761722654</v>
      </c>
      <c r="AA173" s="10">
        <f t="shared" si="56"/>
        <v>-4.1117191122080475E-2</v>
      </c>
      <c r="AB173" s="10"/>
      <c r="AC173" s="11">
        <f t="shared" si="57"/>
        <v>-4.1117191122080475E-2</v>
      </c>
      <c r="AE173" s="16">
        <f t="shared" si="58"/>
        <v>5.4628224582701064E-2</v>
      </c>
      <c r="AF173" s="16">
        <f t="shared" si="59"/>
        <v>2.8049096552638098E-3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2.5000000000000001E-2</v>
      </c>
      <c r="E174" s="18">
        <v>18750</v>
      </c>
      <c r="F174" s="18">
        <v>13670</v>
      </c>
      <c r="G174" s="18">
        <v>18750</v>
      </c>
      <c r="H174" s="18">
        <v>12950</v>
      </c>
      <c r="I174">
        <f>Inputs!$B$1-'cpi_2.5'!A174</f>
        <v>48</v>
      </c>
      <c r="J174" s="10">
        <f t="shared" si="45"/>
        <v>-0.27093333333333336</v>
      </c>
      <c r="K174" s="11">
        <f t="shared" si="46"/>
        <v>0.72906666666666664</v>
      </c>
      <c r="L174" s="12">
        <f t="shared" si="47"/>
        <v>-5080</v>
      </c>
      <c r="N174" s="10">
        <f t="shared" si="48"/>
        <v>0.30933333333333335</v>
      </c>
      <c r="O174" s="13">
        <f t="shared" si="49"/>
        <v>0.69066666666666665</v>
      </c>
      <c r="P174" s="12">
        <f t="shared" si="50"/>
        <v>-5800</v>
      </c>
      <c r="R174" s="24">
        <f t="shared" si="51"/>
        <v>-108800</v>
      </c>
      <c r="S174" s="14">
        <f t="shared" si="52"/>
        <v>-0.29013333333333335</v>
      </c>
      <c r="V174" s="11"/>
      <c r="W174" s="12">
        <f t="shared" si="53"/>
        <v>12457.139721513418</v>
      </c>
      <c r="X174" s="12">
        <f t="shared" si="54"/>
        <v>-3.8058708763442591E-2</v>
      </c>
      <c r="Z174" s="20">
        <f t="shared" si="55"/>
        <v>-113906.50318873196</v>
      </c>
      <c r="AA174" s="10">
        <f t="shared" si="56"/>
        <v>-4.4830655368912398E-2</v>
      </c>
      <c r="AB174" s="10"/>
      <c r="AC174" s="11">
        <f t="shared" si="57"/>
        <v>-4.4830655368912398E-2</v>
      </c>
      <c r="AE174" s="16">
        <f t="shared" si="58"/>
        <v>5.267008046817849E-2</v>
      </c>
      <c r="AF174" s="16">
        <f t="shared" si="59"/>
        <v>2.7017368514893336E-3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2.5000000000000001E-2</v>
      </c>
      <c r="E175" s="18">
        <v>19230</v>
      </c>
      <c r="F175" s="18">
        <v>14150</v>
      </c>
      <c r="G175" s="18">
        <v>19230</v>
      </c>
      <c r="H175" s="18">
        <v>13430</v>
      </c>
      <c r="I175">
        <f>Inputs!$B$1-'cpi_2.5'!A175</f>
        <v>48</v>
      </c>
      <c r="J175" s="10">
        <f t="shared" si="45"/>
        <v>-0.26417056682267293</v>
      </c>
      <c r="K175" s="11">
        <f t="shared" si="46"/>
        <v>0.73582943317732707</v>
      </c>
      <c r="L175" s="12">
        <f t="shared" si="47"/>
        <v>-5080</v>
      </c>
      <c r="N175" s="10">
        <f t="shared" si="48"/>
        <v>0.30161206448257932</v>
      </c>
      <c r="O175" s="13">
        <f t="shared" si="49"/>
        <v>0.69838793551742073</v>
      </c>
      <c r="P175" s="12">
        <f t="shared" si="50"/>
        <v>-5800</v>
      </c>
      <c r="R175" s="24">
        <f t="shared" si="51"/>
        <v>-108800</v>
      </c>
      <c r="S175" s="14">
        <f t="shared" si="52"/>
        <v>-0.2828913156526261</v>
      </c>
      <c r="V175" s="11"/>
      <c r="W175" s="12">
        <f t="shared" si="53"/>
        <v>12894.552089203722</v>
      </c>
      <c r="X175" s="12">
        <f t="shared" si="54"/>
        <v>-3.9869539150876987E-2</v>
      </c>
      <c r="Z175" s="20">
        <f t="shared" si="55"/>
        <v>-114338.62619755353</v>
      </c>
      <c r="AA175" s="10">
        <f t="shared" si="56"/>
        <v>-4.8440552259075849E-2</v>
      </c>
      <c r="AB175" s="10"/>
      <c r="AC175" s="11">
        <f t="shared" si="57"/>
        <v>-4.8440552259075849E-2</v>
      </c>
      <c r="AE175" s="16">
        <f t="shared" si="58"/>
        <v>5.0883392226148412E-2</v>
      </c>
      <c r="AF175" s="16">
        <f t="shared" si="59"/>
        <v>2.607774510789973E-3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2.5000000000000001E-2</v>
      </c>
      <c r="E176" s="18">
        <v>19720</v>
      </c>
      <c r="F176" s="18">
        <v>14640</v>
      </c>
      <c r="G176" s="18">
        <v>19720</v>
      </c>
      <c r="H176" s="18">
        <v>13920</v>
      </c>
      <c r="I176">
        <f>Inputs!$B$1-'cpi_2.5'!A176</f>
        <v>48</v>
      </c>
      <c r="J176" s="10">
        <f t="shared" si="45"/>
        <v>-0.25760649087221094</v>
      </c>
      <c r="K176" s="11">
        <f t="shared" si="46"/>
        <v>0.74239350912778901</v>
      </c>
      <c r="L176" s="12">
        <f t="shared" si="47"/>
        <v>-5080</v>
      </c>
      <c r="N176" s="10">
        <f t="shared" si="48"/>
        <v>0.29411764705882354</v>
      </c>
      <c r="O176" s="13">
        <f t="shared" si="49"/>
        <v>0.70588235294117652</v>
      </c>
      <c r="P176" s="12">
        <f t="shared" si="50"/>
        <v>-5800</v>
      </c>
      <c r="R176" s="24">
        <f t="shared" si="51"/>
        <v>-108800</v>
      </c>
      <c r="S176" s="14">
        <f t="shared" si="52"/>
        <v>-0.27586206896551724</v>
      </c>
      <c r="V176" s="11"/>
      <c r="W176" s="12">
        <f t="shared" si="53"/>
        <v>13341.07721455424</v>
      </c>
      <c r="X176" s="12">
        <f t="shared" si="54"/>
        <v>-4.158928056363221E-2</v>
      </c>
      <c r="Z176" s="20">
        <f t="shared" si="55"/>
        <v>-114779.75176905893</v>
      </c>
      <c r="AA176" s="10">
        <f t="shared" si="56"/>
        <v>-5.2097618934482538E-2</v>
      </c>
      <c r="AB176" s="10"/>
      <c r="AC176" s="11">
        <f t="shared" si="57"/>
        <v>-5.2097618934482538E-2</v>
      </c>
      <c r="AE176" s="16">
        <f t="shared" si="58"/>
        <v>4.9180327868852458E-2</v>
      </c>
      <c r="AF176" s="16">
        <f t="shared" si="59"/>
        <v>2.5183662629834069E-3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2.5000000000000001E-2</v>
      </c>
      <c r="E177" s="18">
        <v>20200</v>
      </c>
      <c r="F177" s="18">
        <v>15120</v>
      </c>
      <c r="G177" s="18">
        <v>20200</v>
      </c>
      <c r="H177" s="18">
        <v>14400</v>
      </c>
      <c r="I177">
        <f>Inputs!$B$1-'cpi_2.5'!A177</f>
        <v>48</v>
      </c>
      <c r="J177" s="10">
        <f t="shared" si="45"/>
        <v>-0.25148514851485149</v>
      </c>
      <c r="K177" s="11">
        <f t="shared" si="46"/>
        <v>0.74851485148514851</v>
      </c>
      <c r="L177" s="12">
        <f t="shared" si="47"/>
        <v>-5080</v>
      </c>
      <c r="N177" s="10">
        <f t="shared" si="48"/>
        <v>0.28712871287128711</v>
      </c>
      <c r="O177" s="13">
        <f t="shared" si="49"/>
        <v>0.71287128712871284</v>
      </c>
      <c r="P177" s="12">
        <f t="shared" si="50"/>
        <v>-5800</v>
      </c>
      <c r="R177" s="24">
        <f t="shared" si="51"/>
        <v>-108800</v>
      </c>
      <c r="S177" s="14">
        <f t="shared" si="52"/>
        <v>-0.26930693069306932</v>
      </c>
      <c r="V177" s="11"/>
      <c r="W177" s="12">
        <f t="shared" si="53"/>
        <v>13778.489582244541</v>
      </c>
      <c r="X177" s="12">
        <f t="shared" si="54"/>
        <v>-4.3160445677462397E-2</v>
      </c>
      <c r="Z177" s="20">
        <f t="shared" si="55"/>
        <v>-115211.87477788056</v>
      </c>
      <c r="AA177" s="10">
        <f t="shared" si="56"/>
        <v>-5.5652898542291288E-2</v>
      </c>
      <c r="AB177" s="10"/>
      <c r="AC177" s="11">
        <f t="shared" si="57"/>
        <v>-5.5652898542291288E-2</v>
      </c>
      <c r="AE177" s="16">
        <f t="shared" si="58"/>
        <v>4.7619047619047616E-2</v>
      </c>
      <c r="AF177" s="16">
        <f t="shared" si="59"/>
        <v>2.4365350265139751E-3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2.5000000000000001E-2</v>
      </c>
      <c r="E178" s="18">
        <v>20690</v>
      </c>
      <c r="F178" s="18">
        <v>15610</v>
      </c>
      <c r="G178" s="18">
        <v>20690</v>
      </c>
      <c r="H178" s="18">
        <v>14890</v>
      </c>
      <c r="I178">
        <f>Inputs!$B$1-'cpi_2.5'!A178</f>
        <v>48</v>
      </c>
      <c r="J178" s="10">
        <f t="shared" si="45"/>
        <v>-0.24552924117931368</v>
      </c>
      <c r="K178" s="11">
        <f t="shared" si="46"/>
        <v>0.75447075882068637</v>
      </c>
      <c r="L178" s="12">
        <f t="shared" si="47"/>
        <v>-5080</v>
      </c>
      <c r="N178" s="10">
        <f t="shared" si="48"/>
        <v>0.2803286611889802</v>
      </c>
      <c r="O178" s="13">
        <f t="shared" si="49"/>
        <v>0.71967133881101986</v>
      </c>
      <c r="P178" s="12">
        <f t="shared" si="50"/>
        <v>-5800</v>
      </c>
      <c r="R178" s="24">
        <f t="shared" si="51"/>
        <v>-108800</v>
      </c>
      <c r="S178" s="14">
        <f t="shared" si="52"/>
        <v>-0.26292895118414694</v>
      </c>
      <c r="V178" s="11"/>
      <c r="W178" s="12">
        <f t="shared" si="53"/>
        <v>14225.014707595059</v>
      </c>
      <c r="X178" s="12">
        <f t="shared" si="54"/>
        <v>-4.4659858455670984E-2</v>
      </c>
      <c r="Z178" s="20">
        <f t="shared" si="55"/>
        <v>-115653.0003493859</v>
      </c>
      <c r="AA178" s="10">
        <f t="shared" si="56"/>
        <v>-5.9254842751014593E-2</v>
      </c>
      <c r="AB178" s="10"/>
      <c r="AC178" s="11">
        <f t="shared" si="57"/>
        <v>-5.9254842751014593E-2</v>
      </c>
      <c r="AE178" s="16">
        <f t="shared" si="58"/>
        <v>4.6124279308135813E-2</v>
      </c>
      <c r="AF178" s="16">
        <f t="shared" si="59"/>
        <v>2.3583092006722595E-3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2.5000000000000001E-2</v>
      </c>
      <c r="E179" s="18">
        <v>21170</v>
      </c>
      <c r="F179" s="18">
        <v>16090</v>
      </c>
      <c r="G179" s="18">
        <v>21170</v>
      </c>
      <c r="H179" s="18">
        <v>15370</v>
      </c>
      <c r="I179">
        <f>Inputs!$B$1-'cpi_2.5'!A179</f>
        <v>48</v>
      </c>
      <c r="J179" s="10">
        <f t="shared" si="45"/>
        <v>-0.23996221067548418</v>
      </c>
      <c r="K179" s="11">
        <f t="shared" si="46"/>
        <v>0.76003778932451582</v>
      </c>
      <c r="L179" s="12">
        <f t="shared" si="47"/>
        <v>-5080</v>
      </c>
      <c r="N179" s="10">
        <f t="shared" si="48"/>
        <v>0.27397260273972601</v>
      </c>
      <c r="O179" s="13">
        <f t="shared" si="49"/>
        <v>0.72602739726027399</v>
      </c>
      <c r="P179" s="12">
        <f t="shared" si="50"/>
        <v>-5800</v>
      </c>
      <c r="R179" s="24">
        <f t="shared" si="51"/>
        <v>-108800</v>
      </c>
      <c r="S179" s="14">
        <f t="shared" si="52"/>
        <v>-0.25696740670760509</v>
      </c>
      <c r="V179" s="11"/>
      <c r="W179" s="12">
        <f t="shared" si="53"/>
        <v>14662.427075285363</v>
      </c>
      <c r="X179" s="12">
        <f t="shared" si="54"/>
        <v>-4.6035974282019346E-2</v>
      </c>
      <c r="Z179" s="20">
        <f t="shared" si="55"/>
        <v>-116085.12335820752</v>
      </c>
      <c r="AA179" s="10">
        <f t="shared" si="56"/>
        <v>-6.2756735294388993E-2</v>
      </c>
      <c r="AB179" s="10"/>
      <c r="AC179" s="11">
        <f t="shared" si="57"/>
        <v>-6.2756735294388993E-2</v>
      </c>
      <c r="AE179" s="16">
        <f t="shared" si="58"/>
        <v>4.4748290863890615E-2</v>
      </c>
      <c r="AF179" s="16">
        <f t="shared" si="59"/>
        <v>2.2864023638006215E-3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2.5000000000000001E-2</v>
      </c>
      <c r="E180" s="18">
        <v>21660</v>
      </c>
      <c r="F180" s="18">
        <v>16580</v>
      </c>
      <c r="G180" s="18">
        <v>21660</v>
      </c>
      <c r="H180" s="18">
        <v>15860</v>
      </c>
      <c r="I180">
        <f>Inputs!$B$1-'cpi_2.5'!A180</f>
        <v>48</v>
      </c>
      <c r="J180" s="10">
        <f t="shared" si="45"/>
        <v>-0.23453370267774701</v>
      </c>
      <c r="K180" s="11">
        <f t="shared" si="46"/>
        <v>0.76546629732225302</v>
      </c>
      <c r="L180" s="12">
        <f t="shared" si="47"/>
        <v>-5080</v>
      </c>
      <c r="N180" s="10">
        <f t="shared" si="48"/>
        <v>0.26777469990766389</v>
      </c>
      <c r="O180" s="13">
        <f t="shared" si="49"/>
        <v>0.73222530009233611</v>
      </c>
      <c r="P180" s="12">
        <f t="shared" si="50"/>
        <v>-5800</v>
      </c>
      <c r="R180" s="24">
        <f t="shared" si="51"/>
        <v>-108800</v>
      </c>
      <c r="S180" s="14">
        <f t="shared" si="52"/>
        <v>-0.25115420129270544</v>
      </c>
      <c r="V180" s="11"/>
      <c r="W180" s="12">
        <f t="shared" si="53"/>
        <v>15108.95220063588</v>
      </c>
      <c r="X180" s="12">
        <f t="shared" si="54"/>
        <v>-4.7354842330650682E-2</v>
      </c>
      <c r="Z180" s="20">
        <f t="shared" si="55"/>
        <v>-116526.24892971292</v>
      </c>
      <c r="AA180" s="10">
        <f t="shared" si="56"/>
        <v>-6.6304793990007285E-2</v>
      </c>
      <c r="AB180" s="10"/>
      <c r="AC180" s="11">
        <f t="shared" si="57"/>
        <v>-6.6304793990007285E-2</v>
      </c>
      <c r="AE180" s="16">
        <f t="shared" si="58"/>
        <v>4.3425814234016889E-2</v>
      </c>
      <c r="AF180" s="16">
        <f t="shared" si="59"/>
        <v>2.2173846375109774E-3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2.5000000000000001E-2</v>
      </c>
      <c r="E181" s="18">
        <v>22140</v>
      </c>
      <c r="F181" s="18">
        <v>17070</v>
      </c>
      <c r="G181" s="18">
        <v>22140</v>
      </c>
      <c r="H181" s="18">
        <v>16350</v>
      </c>
      <c r="I181">
        <f>Inputs!$B$1-'cpi_2.5'!A181</f>
        <v>48</v>
      </c>
      <c r="J181" s="10">
        <f t="shared" si="45"/>
        <v>-0.22899728997289973</v>
      </c>
      <c r="K181" s="11">
        <f t="shared" si="46"/>
        <v>0.7710027100271003</v>
      </c>
      <c r="L181" s="12">
        <f t="shared" si="47"/>
        <v>-5070</v>
      </c>
      <c r="N181" s="10">
        <f t="shared" si="48"/>
        <v>0.26151761517615174</v>
      </c>
      <c r="O181" s="13">
        <f t="shared" si="49"/>
        <v>0.7384823848238482</v>
      </c>
      <c r="P181" s="12">
        <f t="shared" si="50"/>
        <v>-5790</v>
      </c>
      <c r="R181" s="24">
        <f t="shared" si="51"/>
        <v>-108600</v>
      </c>
      <c r="S181" s="14">
        <f t="shared" si="52"/>
        <v>-0.24525745257452575</v>
      </c>
      <c r="V181" s="11"/>
      <c r="W181" s="12">
        <f t="shared" si="53"/>
        <v>15555.477325986398</v>
      </c>
      <c r="X181" s="12">
        <f t="shared" si="54"/>
        <v>-4.8594658961076592E-2</v>
      </c>
      <c r="Z181" s="20">
        <f t="shared" si="55"/>
        <v>-116767.37450121832</v>
      </c>
      <c r="AA181" s="10">
        <f t="shared" si="56"/>
        <v>-6.9945689334079394E-2</v>
      </c>
      <c r="AB181" s="10"/>
      <c r="AC181" s="11">
        <f t="shared" si="57"/>
        <v>-6.9945689334079394E-2</v>
      </c>
      <c r="AE181" s="16">
        <f t="shared" si="58"/>
        <v>4.21792618629174E-2</v>
      </c>
      <c r="AF181" s="16">
        <f t="shared" si="59"/>
        <v>2.1524122046752137E-3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2.5000000000000001E-2</v>
      </c>
      <c r="E182" s="18">
        <v>22630</v>
      </c>
      <c r="F182" s="18">
        <v>17550</v>
      </c>
      <c r="G182" s="18">
        <v>22630</v>
      </c>
      <c r="H182" s="18">
        <v>16830</v>
      </c>
      <c r="I182">
        <f>Inputs!$B$1-'cpi_2.5'!A182</f>
        <v>48</v>
      </c>
      <c r="J182" s="10">
        <f t="shared" si="45"/>
        <v>-0.22448077772867875</v>
      </c>
      <c r="K182" s="11">
        <f t="shared" si="46"/>
        <v>0.77551922227132131</v>
      </c>
      <c r="L182" s="12">
        <f t="shared" si="47"/>
        <v>-5080</v>
      </c>
      <c r="N182" s="10">
        <f t="shared" si="48"/>
        <v>0.25629695095006627</v>
      </c>
      <c r="O182" s="13">
        <f t="shared" si="49"/>
        <v>0.74370304904993367</v>
      </c>
      <c r="P182" s="12">
        <f t="shared" si="50"/>
        <v>-5800</v>
      </c>
      <c r="R182" s="24">
        <f t="shared" si="51"/>
        <v>-108800</v>
      </c>
      <c r="S182" s="14">
        <f t="shared" si="52"/>
        <v>-0.24038886433937251</v>
      </c>
      <c r="V182" s="11"/>
      <c r="W182" s="12">
        <f t="shared" si="53"/>
        <v>15992.889693676701</v>
      </c>
      <c r="X182" s="12">
        <f t="shared" si="54"/>
        <v>-4.9739174469595873E-2</v>
      </c>
      <c r="Z182" s="20">
        <f t="shared" si="55"/>
        <v>-117399.49751003989</v>
      </c>
      <c r="AA182" s="10">
        <f t="shared" si="56"/>
        <v>-7.324986641705572E-2</v>
      </c>
      <c r="AB182" s="10"/>
      <c r="AC182" s="11">
        <f t="shared" si="57"/>
        <v>-7.324986641705572E-2</v>
      </c>
      <c r="AE182" s="16">
        <f t="shared" si="58"/>
        <v>4.1025641025641026E-2</v>
      </c>
      <c r="AF182" s="16">
        <f t="shared" si="59"/>
        <v>2.0923550524173384E-3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2.5000000000000001E-2</v>
      </c>
      <c r="E183" s="18">
        <v>23110</v>
      </c>
      <c r="F183" s="18">
        <v>18040</v>
      </c>
      <c r="G183" s="18">
        <v>23110</v>
      </c>
      <c r="H183" s="18">
        <v>17320</v>
      </c>
      <c r="I183">
        <f>Inputs!$B$1-'cpi_2.5'!A183</f>
        <v>48</v>
      </c>
      <c r="J183" s="10">
        <f t="shared" si="45"/>
        <v>-0.21938554738208568</v>
      </c>
      <c r="K183" s="11">
        <f t="shared" si="46"/>
        <v>0.78061445261791429</v>
      </c>
      <c r="L183" s="12">
        <f t="shared" si="47"/>
        <v>-5070</v>
      </c>
      <c r="N183" s="10">
        <f t="shared" si="48"/>
        <v>0.25054089138900909</v>
      </c>
      <c r="O183" s="13">
        <f t="shared" si="49"/>
        <v>0.74945910861099097</v>
      </c>
      <c r="P183" s="12">
        <f t="shared" si="50"/>
        <v>-5790</v>
      </c>
      <c r="R183" s="24">
        <f t="shared" si="51"/>
        <v>-108600</v>
      </c>
      <c r="S183" s="14">
        <f t="shared" si="52"/>
        <v>-0.23496321938554737</v>
      </c>
      <c r="V183" s="11"/>
      <c r="W183" s="12">
        <f t="shared" si="53"/>
        <v>16439.414819027217</v>
      </c>
      <c r="X183" s="12">
        <f t="shared" si="54"/>
        <v>-5.0842100518059055E-2</v>
      </c>
      <c r="Z183" s="20">
        <f t="shared" si="55"/>
        <v>-117640.62308154529</v>
      </c>
      <c r="AA183" s="10">
        <f t="shared" si="56"/>
        <v>-7.6849500153349001E-2</v>
      </c>
      <c r="AB183" s="10"/>
      <c r="AC183" s="11">
        <f t="shared" si="57"/>
        <v>-7.6849500153349001E-2</v>
      </c>
      <c r="AE183" s="16">
        <f t="shared" si="58"/>
        <v>3.9911308203991129E-2</v>
      </c>
      <c r="AF183" s="16">
        <f t="shared" si="59"/>
        <v>2.0344083553602843E-3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2.5000000000000001E-2</v>
      </c>
      <c r="E184" s="18">
        <v>23600</v>
      </c>
      <c r="F184" s="18">
        <v>18520</v>
      </c>
      <c r="G184" s="18">
        <v>23600</v>
      </c>
      <c r="H184" s="18">
        <v>17800</v>
      </c>
      <c r="I184">
        <f>Inputs!$B$1-'cpi_2.5'!A184</f>
        <v>48</v>
      </c>
      <c r="J184" s="10">
        <f t="shared" si="45"/>
        <v>-0.21525423728813559</v>
      </c>
      <c r="K184" s="11">
        <f t="shared" si="46"/>
        <v>0.78474576271186436</v>
      </c>
      <c r="L184" s="12">
        <f t="shared" si="47"/>
        <v>-5080</v>
      </c>
      <c r="N184" s="10">
        <f t="shared" si="48"/>
        <v>0.24576271186440679</v>
      </c>
      <c r="O184" s="13">
        <f t="shared" si="49"/>
        <v>0.75423728813559321</v>
      </c>
      <c r="P184" s="12">
        <f t="shared" si="50"/>
        <v>-5800</v>
      </c>
      <c r="R184" s="24">
        <f t="shared" si="51"/>
        <v>-108800</v>
      </c>
      <c r="S184" s="14">
        <f t="shared" si="52"/>
        <v>-0.23050847457627119</v>
      </c>
      <c r="V184" s="11"/>
      <c r="W184" s="12">
        <f t="shared" si="53"/>
        <v>16876.827186717521</v>
      </c>
      <c r="X184" s="12">
        <f t="shared" si="54"/>
        <v>-5.1863641195644898E-2</v>
      </c>
      <c r="Z184" s="20">
        <f t="shared" si="55"/>
        <v>-118272.74609036685</v>
      </c>
      <c r="AA184" s="10">
        <f t="shared" si="56"/>
        <v>-8.0092383101760048E-2</v>
      </c>
      <c r="AB184" s="10"/>
      <c r="AC184" s="11">
        <f t="shared" si="57"/>
        <v>-8.0092383101760048E-2</v>
      </c>
      <c r="AE184" s="16">
        <f t="shared" si="58"/>
        <v>3.8876889848812095E-2</v>
      </c>
      <c r="AF184" s="16">
        <f t="shared" si="59"/>
        <v>1.9806744663660725E-3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2.5000000000000001E-2</v>
      </c>
      <c r="E185" s="18">
        <v>24080</v>
      </c>
      <c r="F185" s="18">
        <v>19010</v>
      </c>
      <c r="G185" s="18">
        <v>24080</v>
      </c>
      <c r="H185" s="18">
        <v>18290</v>
      </c>
      <c r="I185">
        <f>Inputs!$B$1-'cpi_2.5'!A185</f>
        <v>48</v>
      </c>
      <c r="J185" s="10">
        <f t="shared" si="45"/>
        <v>-0.21054817275747509</v>
      </c>
      <c r="K185" s="11">
        <f t="shared" si="46"/>
        <v>0.78945182724252494</v>
      </c>
      <c r="L185" s="12">
        <f t="shared" si="47"/>
        <v>-5070</v>
      </c>
      <c r="N185" s="10">
        <f t="shared" si="48"/>
        <v>0.24044850498338871</v>
      </c>
      <c r="O185" s="13">
        <f t="shared" si="49"/>
        <v>0.75955149501661134</v>
      </c>
      <c r="P185" s="12">
        <f t="shared" si="50"/>
        <v>-5790</v>
      </c>
      <c r="R185" s="24">
        <f t="shared" si="51"/>
        <v>-108600</v>
      </c>
      <c r="S185" s="14">
        <f t="shared" si="52"/>
        <v>-0.22549833887043189</v>
      </c>
      <c r="V185" s="11"/>
      <c r="W185" s="12">
        <f t="shared" si="53"/>
        <v>17323.35231206804</v>
      </c>
      <c r="X185" s="12">
        <f t="shared" si="54"/>
        <v>-5.2851158443518849E-2</v>
      </c>
      <c r="Z185" s="20">
        <f t="shared" si="55"/>
        <v>-118513.87166187231</v>
      </c>
      <c r="AA185" s="10">
        <f t="shared" si="56"/>
        <v>-8.3651571945579706E-2</v>
      </c>
      <c r="AB185" s="10"/>
      <c r="AC185" s="11">
        <f t="shared" si="57"/>
        <v>-8.3651571945579706E-2</v>
      </c>
      <c r="AE185" s="16">
        <f t="shared" si="58"/>
        <v>3.7874802735402419E-2</v>
      </c>
      <c r="AF185" s="16">
        <f t="shared" si="59"/>
        <v>1.9286724213485318E-3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2.5000000000000001E-2</v>
      </c>
      <c r="E186" s="18">
        <v>24570</v>
      </c>
      <c r="F186" s="18">
        <v>19490</v>
      </c>
      <c r="G186" s="18">
        <v>24570</v>
      </c>
      <c r="H186" s="18">
        <v>18770</v>
      </c>
      <c r="I186">
        <f>Inputs!$B$1-'cpi_2.5'!A186</f>
        <v>48</v>
      </c>
      <c r="J186" s="10">
        <f t="shared" si="45"/>
        <v>-0.20675620675620676</v>
      </c>
      <c r="K186" s="11">
        <f t="shared" si="46"/>
        <v>0.79324379324379324</v>
      </c>
      <c r="L186" s="12">
        <f t="shared" si="47"/>
        <v>-5080</v>
      </c>
      <c r="N186" s="10">
        <f t="shared" si="48"/>
        <v>0.23606023606023607</v>
      </c>
      <c r="O186" s="13">
        <f t="shared" si="49"/>
        <v>0.76393976393976393</v>
      </c>
      <c r="P186" s="12">
        <f t="shared" si="50"/>
        <v>-5800</v>
      </c>
      <c r="R186" s="24">
        <f t="shared" si="51"/>
        <v>-108800</v>
      </c>
      <c r="S186" s="14">
        <f t="shared" si="52"/>
        <v>-0.22140822140822142</v>
      </c>
      <c r="V186" s="11"/>
      <c r="W186" s="12">
        <f t="shared" si="53"/>
        <v>17760.76467975834</v>
      </c>
      <c r="X186" s="12">
        <f t="shared" si="54"/>
        <v>-5.3768530646865202E-2</v>
      </c>
      <c r="Z186" s="20">
        <f t="shared" si="55"/>
        <v>-119145.99467069394</v>
      </c>
      <c r="AA186" s="10">
        <f t="shared" si="56"/>
        <v>-8.683459900846098E-2</v>
      </c>
      <c r="AB186" s="10"/>
      <c r="AC186" s="11">
        <f t="shared" si="57"/>
        <v>-8.683459900846098E-2</v>
      </c>
      <c r="AE186" s="16">
        <f t="shared" si="58"/>
        <v>3.6942021549512573E-2</v>
      </c>
      <c r="AF186" s="16">
        <f t="shared" si="59"/>
        <v>1.8803131381763816E-3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2.5000000000000001E-2</v>
      </c>
      <c r="E187" s="18">
        <v>29670</v>
      </c>
      <c r="F187" s="18">
        <v>24590</v>
      </c>
      <c r="G187" s="18">
        <v>29670</v>
      </c>
      <c r="H187" s="18">
        <v>23870</v>
      </c>
      <c r="I187">
        <f>Inputs!$B$1-'cpi_2.5'!A187</f>
        <v>48</v>
      </c>
      <c r="J187" s="10">
        <f t="shared" si="45"/>
        <v>-0.17121671722278395</v>
      </c>
      <c r="K187" s="11">
        <f t="shared" si="46"/>
        <v>0.82878328277721602</v>
      </c>
      <c r="L187" s="12">
        <f t="shared" si="47"/>
        <v>-5080</v>
      </c>
      <c r="N187" s="10">
        <f t="shared" si="48"/>
        <v>0.19548365352207617</v>
      </c>
      <c r="O187" s="13">
        <f t="shared" si="49"/>
        <v>0.8045163464779238</v>
      </c>
      <c r="P187" s="12">
        <f t="shared" si="50"/>
        <v>-5800</v>
      </c>
      <c r="R187" s="24">
        <f t="shared" si="51"/>
        <v>-108800</v>
      </c>
      <c r="S187" s="14">
        <f t="shared" si="52"/>
        <v>-0.18335018537243006</v>
      </c>
      <c r="V187" s="11"/>
      <c r="W187" s="12">
        <f t="shared" si="53"/>
        <v>22408.271086467812</v>
      </c>
      <c r="X187" s="12">
        <f t="shared" si="54"/>
        <v>-6.1237072204951323E-2</v>
      </c>
      <c r="Z187" s="20">
        <f t="shared" si="55"/>
        <v>-123737.30163942341</v>
      </c>
      <c r="AA187" s="10">
        <f t="shared" si="56"/>
        <v>-0.12071785501635915</v>
      </c>
      <c r="AB187" s="10"/>
      <c r="AC187" s="11">
        <f t="shared" si="57"/>
        <v>-0.12071785501635915</v>
      </c>
      <c r="AE187" s="16">
        <f t="shared" si="58"/>
        <v>2.9280195201301342E-2</v>
      </c>
      <c r="AF187" s="16">
        <f t="shared" si="59"/>
        <v>1.4847674344109496E-3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2.5000000000000001E-2</v>
      </c>
      <c r="E188" s="18">
        <v>520</v>
      </c>
      <c r="F188" s="18">
        <v>450</v>
      </c>
      <c r="G188" s="18">
        <v>520</v>
      </c>
      <c r="H188" s="18">
        <v>410</v>
      </c>
      <c r="I188">
        <f>Inputs!$B$1-'cpi_2.5'!A188</f>
        <v>53</v>
      </c>
      <c r="J188" s="10">
        <f t="shared" si="45"/>
        <v>-0.13461538461538461</v>
      </c>
      <c r="K188" s="11">
        <f t="shared" si="46"/>
        <v>0.86538461538461542</v>
      </c>
      <c r="L188" s="12">
        <f t="shared" si="47"/>
        <v>-70</v>
      </c>
      <c r="N188" s="10">
        <f t="shared" si="48"/>
        <v>0.21153846153846154</v>
      </c>
      <c r="O188" s="13">
        <f t="shared" si="49"/>
        <v>0.78846153846153844</v>
      </c>
      <c r="P188" s="12">
        <f t="shared" si="50"/>
        <v>-110</v>
      </c>
      <c r="R188" s="24">
        <f t="shared" si="51"/>
        <v>-1800</v>
      </c>
      <c r="S188" s="14">
        <f t="shared" si="52"/>
        <v>-0.17307692307692307</v>
      </c>
      <c r="V188" s="11"/>
      <c r="W188" s="12">
        <f t="shared" si="53"/>
        <v>410.07409470965899</v>
      </c>
      <c r="X188" s="12">
        <f t="shared" si="54"/>
        <v>1.8071880404632549E-4</v>
      </c>
      <c r="Z188" s="20">
        <f t="shared" si="55"/>
        <v>-1805.1153207702537</v>
      </c>
      <c r="AA188" s="10">
        <f t="shared" si="56"/>
        <v>-2.8337916760193117E-3</v>
      </c>
      <c r="AB188" s="10"/>
      <c r="AC188" s="11">
        <f t="shared" si="57"/>
        <v>-2.8337916760193117E-3</v>
      </c>
      <c r="AE188" s="16">
        <f t="shared" si="58"/>
        <v>8.8888888888888892E-2</v>
      </c>
      <c r="AF188" s="16">
        <f t="shared" si="59"/>
        <v>4.6437056565434842E-3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2.5000000000000001E-2</v>
      </c>
      <c r="E189" s="18">
        <v>1570</v>
      </c>
      <c r="F189" s="18">
        <v>1360</v>
      </c>
      <c r="G189" s="18">
        <v>1570</v>
      </c>
      <c r="H189" s="18">
        <v>1240</v>
      </c>
      <c r="I189">
        <f>Inputs!$B$1-'cpi_2.5'!A189</f>
        <v>53</v>
      </c>
      <c r="J189" s="10">
        <f t="shared" si="45"/>
        <v>-0.13375796178343949</v>
      </c>
      <c r="K189" s="11">
        <f t="shared" si="46"/>
        <v>0.86624203821656054</v>
      </c>
      <c r="L189" s="12">
        <f t="shared" si="47"/>
        <v>-210</v>
      </c>
      <c r="N189" s="10">
        <f t="shared" si="48"/>
        <v>0.21019108280254778</v>
      </c>
      <c r="O189" s="13">
        <f t="shared" si="49"/>
        <v>0.78980891719745228</v>
      </c>
      <c r="P189" s="12">
        <f t="shared" si="50"/>
        <v>-330</v>
      </c>
      <c r="R189" s="24">
        <f t="shared" si="51"/>
        <v>-5400</v>
      </c>
      <c r="S189" s="14">
        <f t="shared" si="52"/>
        <v>-0.17197452229299362</v>
      </c>
      <c r="V189" s="11"/>
      <c r="W189" s="12">
        <f t="shared" si="53"/>
        <v>1239.3350417891916</v>
      </c>
      <c r="X189" s="12">
        <f t="shared" si="54"/>
        <v>-5.3625662161970648E-4</v>
      </c>
      <c r="Z189" s="20">
        <f t="shared" si="55"/>
        <v>-5424.3485249945443</v>
      </c>
      <c r="AA189" s="10">
        <f t="shared" si="56"/>
        <v>-4.4887464148644042E-3</v>
      </c>
      <c r="AB189" s="10"/>
      <c r="AC189" s="11">
        <f t="shared" si="57"/>
        <v>-4.4887464148644042E-3</v>
      </c>
      <c r="AE189" s="16">
        <f t="shared" si="58"/>
        <v>8.8235294117647065E-2</v>
      </c>
      <c r="AF189" s="16">
        <f t="shared" si="59"/>
        <v>4.6080163707229449E-3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2.5000000000000001E-2</v>
      </c>
      <c r="E190" s="18">
        <v>2630</v>
      </c>
      <c r="F190" s="18">
        <v>2280</v>
      </c>
      <c r="G190" s="18">
        <v>2630</v>
      </c>
      <c r="H190" s="18">
        <v>2080</v>
      </c>
      <c r="I190">
        <f>Inputs!$B$1-'cpi_2.5'!A190</f>
        <v>53</v>
      </c>
      <c r="J190" s="10">
        <f t="shared" si="45"/>
        <v>-0.13307984790874525</v>
      </c>
      <c r="K190" s="11">
        <f t="shared" si="46"/>
        <v>0.86692015209125473</v>
      </c>
      <c r="L190" s="12">
        <f t="shared" si="47"/>
        <v>-350</v>
      </c>
      <c r="N190" s="10">
        <f t="shared" si="48"/>
        <v>0.20912547528517111</v>
      </c>
      <c r="O190" s="13">
        <f t="shared" si="49"/>
        <v>0.79087452471482889</v>
      </c>
      <c r="P190" s="12">
        <f t="shared" si="50"/>
        <v>-550</v>
      </c>
      <c r="R190" s="24">
        <f t="shared" si="51"/>
        <v>-9000</v>
      </c>
      <c r="S190" s="14">
        <f t="shared" si="52"/>
        <v>-0.17110266159695817</v>
      </c>
      <c r="V190" s="11"/>
      <c r="W190" s="12">
        <f t="shared" si="53"/>
        <v>2077.7087465289387</v>
      </c>
      <c r="X190" s="12">
        <f t="shared" si="54"/>
        <v>-1.1015641687794624E-3</v>
      </c>
      <c r="Z190" s="20">
        <f t="shared" si="55"/>
        <v>-9052.5842919026181</v>
      </c>
      <c r="AA190" s="10">
        <f t="shared" si="56"/>
        <v>-5.8087602619346923E-3</v>
      </c>
      <c r="AB190" s="10"/>
      <c r="AC190" s="11">
        <f t="shared" si="57"/>
        <v>-5.8087602619346923E-3</v>
      </c>
      <c r="AE190" s="16">
        <f t="shared" si="58"/>
        <v>8.771929824561403E-2</v>
      </c>
      <c r="AF190" s="16">
        <f t="shared" si="59"/>
        <v>4.579857782620822E-3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2.5000000000000001E-2</v>
      </c>
      <c r="E191" s="18">
        <v>3690</v>
      </c>
      <c r="F191" s="18">
        <v>3200</v>
      </c>
      <c r="G191" s="18">
        <v>3690</v>
      </c>
      <c r="H191" s="18">
        <v>2920</v>
      </c>
      <c r="I191">
        <f>Inputs!$B$1-'cpi_2.5'!A191</f>
        <v>53</v>
      </c>
      <c r="J191" s="10">
        <f t="shared" si="45"/>
        <v>-0.13279132791327913</v>
      </c>
      <c r="K191" s="11">
        <f t="shared" si="46"/>
        <v>0.86720867208672092</v>
      </c>
      <c r="L191" s="12">
        <f t="shared" si="47"/>
        <v>-490</v>
      </c>
      <c r="N191" s="10">
        <f t="shared" si="48"/>
        <v>0.20867208672086721</v>
      </c>
      <c r="O191" s="13">
        <f t="shared" si="49"/>
        <v>0.79132791327913277</v>
      </c>
      <c r="P191" s="12">
        <f t="shared" si="50"/>
        <v>-770</v>
      </c>
      <c r="R191" s="24">
        <f t="shared" si="51"/>
        <v>-12600</v>
      </c>
      <c r="S191" s="14">
        <f t="shared" si="52"/>
        <v>-0.17073170731707318</v>
      </c>
      <c r="V191" s="11"/>
      <c r="W191" s="12">
        <f t="shared" si="53"/>
        <v>2916.0824512686863</v>
      </c>
      <c r="X191" s="12">
        <f t="shared" si="54"/>
        <v>-1.3416262778471481E-3</v>
      </c>
      <c r="Z191" s="20">
        <f t="shared" si="55"/>
        <v>-12680.820058810699</v>
      </c>
      <c r="AA191" s="10">
        <f t="shared" si="56"/>
        <v>-6.3734094826576352E-3</v>
      </c>
      <c r="AB191" s="10"/>
      <c r="AC191" s="11">
        <f t="shared" si="57"/>
        <v>-6.3734094826576352E-3</v>
      </c>
      <c r="AE191" s="16">
        <f t="shared" si="58"/>
        <v>8.7499999999999994E-2</v>
      </c>
      <c r="AF191" s="16">
        <f t="shared" si="59"/>
        <v>4.5678949641085875E-3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2.5000000000000001E-2</v>
      </c>
      <c r="E192" s="18">
        <v>4740</v>
      </c>
      <c r="F192" s="18">
        <v>4110</v>
      </c>
      <c r="G192" s="18">
        <v>4740</v>
      </c>
      <c r="H192" s="18">
        <v>3750</v>
      </c>
      <c r="I192">
        <f>Inputs!$B$1-'cpi_2.5'!A192</f>
        <v>53</v>
      </c>
      <c r="J192" s="10">
        <f t="shared" si="45"/>
        <v>-0.13291139240506328</v>
      </c>
      <c r="K192" s="11">
        <f t="shared" si="46"/>
        <v>0.86708860759493667</v>
      </c>
      <c r="L192" s="12">
        <f t="shared" si="47"/>
        <v>-630</v>
      </c>
      <c r="N192" s="10">
        <f t="shared" si="48"/>
        <v>0.20886075949367089</v>
      </c>
      <c r="O192" s="13">
        <f t="shared" si="49"/>
        <v>0.79113924050632911</v>
      </c>
      <c r="P192" s="12">
        <f t="shared" si="50"/>
        <v>-990</v>
      </c>
      <c r="R192" s="24">
        <f t="shared" si="51"/>
        <v>-16200</v>
      </c>
      <c r="S192" s="14">
        <f t="shared" si="52"/>
        <v>-0.17088607594936708</v>
      </c>
      <c r="V192" s="11"/>
      <c r="W192" s="12">
        <f t="shared" si="53"/>
        <v>3745.3433983482187</v>
      </c>
      <c r="X192" s="12">
        <f t="shared" si="54"/>
        <v>-1.2417604404750212E-3</v>
      </c>
      <c r="Z192" s="20">
        <f t="shared" si="55"/>
        <v>-16300.053263034977</v>
      </c>
      <c r="AA192" s="10">
        <f t="shared" si="56"/>
        <v>-6.1382169383382605E-3</v>
      </c>
      <c r="AB192" s="10"/>
      <c r="AC192" s="11">
        <f t="shared" si="57"/>
        <v>-6.1382169383382605E-3</v>
      </c>
      <c r="AE192" s="16">
        <f t="shared" si="58"/>
        <v>8.7591240875912413E-2</v>
      </c>
      <c r="AF192" s="16">
        <f t="shared" si="59"/>
        <v>4.5728718633506471E-3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2.5000000000000001E-2</v>
      </c>
      <c r="E193" s="18">
        <v>5800</v>
      </c>
      <c r="F193" s="18">
        <v>5030</v>
      </c>
      <c r="G193" s="18">
        <v>5800</v>
      </c>
      <c r="H193" s="18">
        <v>4590</v>
      </c>
      <c r="I193">
        <f>Inputs!$B$1-'cpi_2.5'!A193</f>
        <v>53</v>
      </c>
      <c r="J193" s="10">
        <f t="shared" si="45"/>
        <v>-0.13275862068965516</v>
      </c>
      <c r="K193" s="11">
        <f t="shared" si="46"/>
        <v>0.86724137931034484</v>
      </c>
      <c r="L193" s="12">
        <f t="shared" si="47"/>
        <v>-770</v>
      </c>
      <c r="N193" s="10">
        <f t="shared" si="48"/>
        <v>0.20862068965517241</v>
      </c>
      <c r="O193" s="13">
        <f t="shared" si="49"/>
        <v>0.79137931034482756</v>
      </c>
      <c r="P193" s="12">
        <f t="shared" si="50"/>
        <v>-1210</v>
      </c>
      <c r="R193" s="24">
        <f t="shared" si="51"/>
        <v>-19800</v>
      </c>
      <c r="S193" s="14">
        <f t="shared" si="52"/>
        <v>-0.1706896551724138</v>
      </c>
      <c r="V193" s="11"/>
      <c r="W193" s="12">
        <f t="shared" si="53"/>
        <v>4583.7171030879663</v>
      </c>
      <c r="X193" s="12">
        <f t="shared" si="54"/>
        <v>-1.3688228566522268E-3</v>
      </c>
      <c r="Z193" s="20">
        <f t="shared" si="55"/>
        <v>-19928.289029943073</v>
      </c>
      <c r="AA193" s="10">
        <f t="shared" si="56"/>
        <v>-6.4375335860651804E-3</v>
      </c>
      <c r="AB193" s="10"/>
      <c r="AC193" s="11">
        <f t="shared" si="57"/>
        <v>-6.4375335860651804E-3</v>
      </c>
      <c r="AE193" s="16">
        <f t="shared" si="58"/>
        <v>8.74751491053678E-2</v>
      </c>
      <c r="AF193" s="16">
        <f t="shared" si="59"/>
        <v>4.5665395088562155E-3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2.5000000000000001E-2</v>
      </c>
      <c r="E194" s="18">
        <v>6850</v>
      </c>
      <c r="F194" s="18">
        <v>5880</v>
      </c>
      <c r="G194" s="18">
        <v>6850</v>
      </c>
      <c r="H194" s="18">
        <v>5370</v>
      </c>
      <c r="I194">
        <f>Inputs!$B$1-'cpi_2.5'!A194</f>
        <v>53</v>
      </c>
      <c r="J194" s="10">
        <f t="shared" si="45"/>
        <v>-0.14160583941605839</v>
      </c>
      <c r="K194" s="11">
        <f t="shared" si="46"/>
        <v>0.85839416058394158</v>
      </c>
      <c r="L194" s="12">
        <f t="shared" si="47"/>
        <v>-970</v>
      </c>
      <c r="N194" s="10">
        <f t="shared" si="48"/>
        <v>0.21605839416058395</v>
      </c>
      <c r="O194" s="13">
        <f t="shared" si="49"/>
        <v>0.78394160583941608</v>
      </c>
      <c r="P194" s="12">
        <f t="shared" si="50"/>
        <v>-1480</v>
      </c>
      <c r="R194" s="24">
        <f t="shared" si="51"/>
        <v>-24500</v>
      </c>
      <c r="S194" s="14">
        <f t="shared" si="52"/>
        <v>-0.17883211678832117</v>
      </c>
      <c r="V194" s="11"/>
      <c r="W194" s="12">
        <f t="shared" si="53"/>
        <v>5358.3015042062107</v>
      </c>
      <c r="X194" s="12">
        <f t="shared" si="54"/>
        <v>-2.1784908368322783E-3</v>
      </c>
      <c r="Z194" s="20">
        <f t="shared" si="55"/>
        <v>-24693.506858064648</v>
      </c>
      <c r="AA194" s="10">
        <f t="shared" si="56"/>
        <v>-7.8363457720647799E-3</v>
      </c>
      <c r="AB194" s="10"/>
      <c r="AC194" s="11">
        <f t="shared" si="57"/>
        <v>-7.8363457720647799E-3</v>
      </c>
      <c r="AE194" s="16">
        <f t="shared" si="58"/>
        <v>8.673469387755102E-2</v>
      </c>
      <c r="AF194" s="16">
        <f t="shared" si="59"/>
        <v>4.5261685552894226E-3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2.5000000000000001E-2</v>
      </c>
      <c r="E195" s="18">
        <v>7910</v>
      </c>
      <c r="F195" s="18">
        <v>6460</v>
      </c>
      <c r="G195" s="18">
        <v>7910</v>
      </c>
      <c r="H195" s="18">
        <v>5920</v>
      </c>
      <c r="I195">
        <f>Inputs!$B$1-'cpi_2.5'!A195</f>
        <v>53</v>
      </c>
      <c r="J195" s="10">
        <f t="shared" si="45"/>
        <v>-0.18331226295828065</v>
      </c>
      <c r="K195" s="11">
        <f t="shared" si="46"/>
        <v>0.81668773704171937</v>
      </c>
      <c r="L195" s="12">
        <f t="shared" si="47"/>
        <v>-1450</v>
      </c>
      <c r="N195" s="10">
        <f t="shared" si="48"/>
        <v>0.25158027812895067</v>
      </c>
      <c r="O195" s="13">
        <f t="shared" si="49"/>
        <v>0.74841972187104933</v>
      </c>
      <c r="P195" s="12">
        <f t="shared" si="50"/>
        <v>-1990</v>
      </c>
      <c r="R195" s="24">
        <f t="shared" si="51"/>
        <v>-34400</v>
      </c>
      <c r="S195" s="14">
        <f t="shared" si="52"/>
        <v>-0.21744627054361568</v>
      </c>
      <c r="V195" s="11"/>
      <c r="W195" s="12">
        <f t="shared" si="53"/>
        <v>5886.8414484986606</v>
      </c>
      <c r="X195" s="12">
        <f t="shared" si="54"/>
        <v>-5.6011066725235453E-3</v>
      </c>
      <c r="Z195" s="20">
        <f t="shared" si="55"/>
        <v>-34815.655493724087</v>
      </c>
      <c r="AA195" s="10">
        <f t="shared" si="56"/>
        <v>-1.1938752490212735E-2</v>
      </c>
      <c r="AB195" s="10"/>
      <c r="AC195" s="11">
        <f t="shared" si="57"/>
        <v>-1.1938752490212735E-2</v>
      </c>
      <c r="AE195" s="16">
        <f t="shared" si="58"/>
        <v>8.3591331269349839E-2</v>
      </c>
      <c r="AF195" s="16">
        <f t="shared" si="59"/>
        <v>4.3551322314459018E-3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2.5000000000000001E-2</v>
      </c>
      <c r="E196" s="18">
        <v>8960</v>
      </c>
      <c r="F196" s="18">
        <v>6830</v>
      </c>
      <c r="G196" s="18">
        <v>8960</v>
      </c>
      <c r="H196" s="18">
        <v>6290</v>
      </c>
      <c r="I196">
        <f>Inputs!$B$1-'cpi_2.5'!A196</f>
        <v>53</v>
      </c>
      <c r="J196" s="10">
        <f t="shared" ref="J196:J259" si="60">-(E196-F196)/E196</f>
        <v>-0.23772321428571427</v>
      </c>
      <c r="K196" s="11">
        <f t="shared" ref="K196:K259" si="61">F196/E196</f>
        <v>0.7622767857142857</v>
      </c>
      <c r="L196" s="12">
        <f t="shared" ref="L196:L259" si="62">F196-E196</f>
        <v>-2130</v>
      </c>
      <c r="N196" s="10">
        <f t="shared" ref="N196:N259" si="63">(G196-H196)/G196</f>
        <v>0.29799107142857145</v>
      </c>
      <c r="O196" s="13">
        <f t="shared" ref="O196:O259" si="64">H196/G196</f>
        <v>0.7020089285714286</v>
      </c>
      <c r="P196" s="12">
        <f t="shared" ref="P196:P259" si="65">H196-G196</f>
        <v>-2670</v>
      </c>
      <c r="R196" s="24">
        <f t="shared" ref="R196:R259" si="66">20*(L196+P196)/2</f>
        <v>-48000</v>
      </c>
      <c r="S196" s="14">
        <f t="shared" ref="S196:S259" si="67">(R196)/(E196*20)</f>
        <v>-0.26785714285714285</v>
      </c>
      <c r="V196" s="11"/>
      <c r="W196" s="12">
        <f t="shared" ref="W196:W259" si="68">F196*$V$2^(19)</f>
        <v>6224.0134819266023</v>
      </c>
      <c r="X196" s="12">
        <f t="shared" ref="X196:X259" si="69">(W196-H196)/H196</f>
        <v>-1.0490702396406638E-2</v>
      </c>
      <c r="Z196" s="20">
        <f t="shared" ref="Z196:Z259" si="70">-(E196*20-F196*(1-$V$2^(20))/(1-$V$2))</f>
        <v>-48748.75031302408</v>
      </c>
      <c r="AA196" s="10">
        <f t="shared" ref="AA196:AA259" si="71">(R196-Z196)/Z196</f>
        <v>-1.5359374511474164E-2</v>
      </c>
      <c r="AB196" s="10"/>
      <c r="AC196" s="11">
        <f t="shared" ref="AC196:AC259" si="72">(R196-Z196)/Z196</f>
        <v>-1.5359374511474164E-2</v>
      </c>
      <c r="AE196" s="16">
        <f t="shared" ref="AE196:AE259" si="73">(F196-H196)/F196</f>
        <v>7.9062957540263545E-2</v>
      </c>
      <c r="AF196" s="16">
        <f t="shared" ref="AF196:AF259" si="74">1-(1-AE196)^(1/20)</f>
        <v>4.109712068011917E-3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2.5000000000000001E-2</v>
      </c>
      <c r="E197" s="18">
        <v>10020</v>
      </c>
      <c r="F197" s="18">
        <v>7220</v>
      </c>
      <c r="G197" s="18">
        <v>10020</v>
      </c>
      <c r="H197" s="18">
        <v>6680</v>
      </c>
      <c r="I197">
        <f>Inputs!$B$1-'cpi_2.5'!A197</f>
        <v>53</v>
      </c>
      <c r="J197" s="10">
        <f t="shared" si="60"/>
        <v>-0.27944111776447106</v>
      </c>
      <c r="K197" s="11">
        <f t="shared" si="61"/>
        <v>0.720558882235529</v>
      </c>
      <c r="L197" s="12">
        <f t="shared" si="62"/>
        <v>-2800</v>
      </c>
      <c r="N197" s="10">
        <f t="shared" si="63"/>
        <v>0.33333333333333331</v>
      </c>
      <c r="O197" s="13">
        <f t="shared" si="64"/>
        <v>0.66666666666666663</v>
      </c>
      <c r="P197" s="12">
        <f t="shared" si="65"/>
        <v>-3340</v>
      </c>
      <c r="R197" s="24">
        <f t="shared" si="66"/>
        <v>-61400</v>
      </c>
      <c r="S197" s="14">
        <f t="shared" si="67"/>
        <v>-0.30638722554890219</v>
      </c>
      <c r="V197" s="11"/>
      <c r="W197" s="12">
        <f t="shared" si="68"/>
        <v>6579.4110306749735</v>
      </c>
      <c r="X197" s="12">
        <f t="shared" si="69"/>
        <v>-1.5058228940872227E-2</v>
      </c>
      <c r="Z197" s="20">
        <f t="shared" si="70"/>
        <v>-62499.850257691636</v>
      </c>
      <c r="AA197" s="10">
        <f t="shared" si="71"/>
        <v>-1.7597646284861004E-2</v>
      </c>
      <c r="AB197" s="10"/>
      <c r="AC197" s="11">
        <f t="shared" si="72"/>
        <v>-1.7597646284861004E-2</v>
      </c>
      <c r="AE197" s="16">
        <f t="shared" si="73"/>
        <v>7.4792243767313013E-2</v>
      </c>
      <c r="AF197" s="16">
        <f t="shared" si="74"/>
        <v>3.8793042503959541E-3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2.5000000000000001E-2</v>
      </c>
      <c r="E198" s="18">
        <v>10980</v>
      </c>
      <c r="F198" s="18">
        <v>7600</v>
      </c>
      <c r="G198" s="18">
        <v>10980</v>
      </c>
      <c r="H198" s="18">
        <v>7060</v>
      </c>
      <c r="I198">
        <f>Inputs!$B$1-'cpi_2.5'!A198</f>
        <v>53</v>
      </c>
      <c r="J198" s="10">
        <f t="shared" si="60"/>
        <v>-0.30783242258652094</v>
      </c>
      <c r="K198" s="11">
        <f t="shared" si="61"/>
        <v>0.69216757741347901</v>
      </c>
      <c r="L198" s="12">
        <f t="shared" si="62"/>
        <v>-3380</v>
      </c>
      <c r="N198" s="10">
        <f t="shared" si="63"/>
        <v>0.3570127504553734</v>
      </c>
      <c r="O198" s="13">
        <f t="shared" si="64"/>
        <v>0.6429872495446266</v>
      </c>
      <c r="P198" s="12">
        <f t="shared" si="65"/>
        <v>-3920</v>
      </c>
      <c r="R198" s="24">
        <f t="shared" si="66"/>
        <v>-73000</v>
      </c>
      <c r="S198" s="14">
        <f t="shared" si="67"/>
        <v>-0.33242258652094719</v>
      </c>
      <c r="V198" s="11"/>
      <c r="W198" s="12">
        <f t="shared" si="68"/>
        <v>6925.69582176313</v>
      </c>
      <c r="X198" s="12">
        <f t="shared" si="69"/>
        <v>-1.9023254707771959E-2</v>
      </c>
      <c r="Z198" s="20">
        <f t="shared" si="70"/>
        <v>-74441.947639675403</v>
      </c>
      <c r="AA198" s="10">
        <f t="shared" si="71"/>
        <v>-1.937009556298722E-2</v>
      </c>
      <c r="AB198" s="10"/>
      <c r="AC198" s="11">
        <f t="shared" si="72"/>
        <v>-1.937009556298722E-2</v>
      </c>
      <c r="AE198" s="16">
        <f t="shared" si="73"/>
        <v>7.1052631578947367E-2</v>
      </c>
      <c r="AF198" s="16">
        <f t="shared" si="74"/>
        <v>3.678377921333631E-3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2.5000000000000001E-2</v>
      </c>
      <c r="E199" s="18">
        <v>11590</v>
      </c>
      <c r="F199" s="18">
        <v>7970</v>
      </c>
      <c r="G199" s="18">
        <v>11590</v>
      </c>
      <c r="H199" s="18">
        <v>7430</v>
      </c>
      <c r="I199">
        <f>Inputs!$B$1-'cpi_2.5'!A199</f>
        <v>53</v>
      </c>
      <c r="J199" s="10">
        <f t="shared" si="60"/>
        <v>-0.31233822260569455</v>
      </c>
      <c r="K199" s="11">
        <f t="shared" si="61"/>
        <v>0.68766177739430545</v>
      </c>
      <c r="L199" s="12">
        <f t="shared" si="62"/>
        <v>-3620</v>
      </c>
      <c r="N199" s="10">
        <f t="shared" si="63"/>
        <v>0.35893011216566006</v>
      </c>
      <c r="O199" s="13">
        <f t="shared" si="64"/>
        <v>0.64106988783433994</v>
      </c>
      <c r="P199" s="12">
        <f t="shared" si="65"/>
        <v>-4160</v>
      </c>
      <c r="R199" s="24">
        <f t="shared" si="66"/>
        <v>-77800</v>
      </c>
      <c r="S199" s="14">
        <f t="shared" si="67"/>
        <v>-0.33563416738567731</v>
      </c>
      <c r="V199" s="11"/>
      <c r="W199" s="12">
        <f t="shared" si="68"/>
        <v>7262.8678551910716</v>
      </c>
      <c r="X199" s="12">
        <f t="shared" si="69"/>
        <v>-2.2494232141174748E-2</v>
      </c>
      <c r="Z199" s="20">
        <f t="shared" si="70"/>
        <v>-79575.042458975367</v>
      </c>
      <c r="AA199" s="10">
        <f t="shared" si="71"/>
        <v>-2.2306522297999204E-2</v>
      </c>
      <c r="AB199" s="10"/>
      <c r="AC199" s="11">
        <f t="shared" si="72"/>
        <v>-2.2306522297999204E-2</v>
      </c>
      <c r="AE199" s="16">
        <f t="shared" si="73"/>
        <v>6.775407779171895E-2</v>
      </c>
      <c r="AF199" s="16">
        <f t="shared" si="74"/>
        <v>3.5017860994243089E-3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2.5000000000000001E-2</v>
      </c>
      <c r="E200" s="18">
        <v>11970</v>
      </c>
      <c r="F200" s="18">
        <v>8330</v>
      </c>
      <c r="G200" s="18">
        <v>11970</v>
      </c>
      <c r="H200" s="18">
        <v>7790</v>
      </c>
      <c r="I200">
        <f>Inputs!$B$1-'cpi_2.5'!A200</f>
        <v>53</v>
      </c>
      <c r="J200" s="10">
        <f t="shared" si="60"/>
        <v>-0.30409356725146197</v>
      </c>
      <c r="K200" s="11">
        <f t="shared" si="61"/>
        <v>0.69590643274853803</v>
      </c>
      <c r="L200" s="12">
        <f t="shared" si="62"/>
        <v>-3640</v>
      </c>
      <c r="N200" s="10">
        <f t="shared" si="63"/>
        <v>0.34920634920634919</v>
      </c>
      <c r="O200" s="13">
        <f t="shared" si="64"/>
        <v>0.65079365079365081</v>
      </c>
      <c r="P200" s="12">
        <f t="shared" si="65"/>
        <v>-4180</v>
      </c>
      <c r="R200" s="24">
        <f t="shared" si="66"/>
        <v>-78200</v>
      </c>
      <c r="S200" s="14">
        <f t="shared" si="67"/>
        <v>-0.32664995822890558</v>
      </c>
      <c r="V200" s="11"/>
      <c r="W200" s="12">
        <f t="shared" si="68"/>
        <v>7590.9271309587984</v>
      </c>
      <c r="X200" s="12">
        <f t="shared" si="69"/>
        <v>-2.5554925422490573E-2</v>
      </c>
      <c r="Z200" s="20">
        <f t="shared" si="70"/>
        <v>-80299.134715591586</v>
      </c>
      <c r="AA200" s="10">
        <f t="shared" si="71"/>
        <v>-2.6141436305963082E-2</v>
      </c>
      <c r="AB200" s="10"/>
      <c r="AC200" s="11">
        <f t="shared" si="72"/>
        <v>-2.6141436305963082E-2</v>
      </c>
      <c r="AE200" s="16">
        <f t="shared" si="73"/>
        <v>6.4825930372148857E-2</v>
      </c>
      <c r="AF200" s="16">
        <f t="shared" si="74"/>
        <v>3.345521046273281E-3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2.5000000000000001E-2</v>
      </c>
      <c r="E201" s="18">
        <v>12300</v>
      </c>
      <c r="F201" s="18">
        <v>8660</v>
      </c>
      <c r="G201" s="18">
        <v>12300</v>
      </c>
      <c r="H201" s="18">
        <v>8120</v>
      </c>
      <c r="I201">
        <f>Inputs!$B$1-'cpi_2.5'!A201</f>
        <v>53</v>
      </c>
      <c r="J201" s="10">
        <f t="shared" si="60"/>
        <v>-0.29593495934959352</v>
      </c>
      <c r="K201" s="11">
        <f t="shared" si="61"/>
        <v>0.70406504065040654</v>
      </c>
      <c r="L201" s="12">
        <f t="shared" si="62"/>
        <v>-3640</v>
      </c>
      <c r="N201" s="10">
        <f t="shared" si="63"/>
        <v>0.33983739837398375</v>
      </c>
      <c r="O201" s="13">
        <f t="shared" si="64"/>
        <v>0.66016260162601625</v>
      </c>
      <c r="P201" s="12">
        <f t="shared" si="65"/>
        <v>-4180</v>
      </c>
      <c r="R201" s="24">
        <f t="shared" si="66"/>
        <v>-78200</v>
      </c>
      <c r="S201" s="14">
        <f t="shared" si="67"/>
        <v>-0.3178861788617886</v>
      </c>
      <c r="V201" s="11"/>
      <c r="W201" s="12">
        <f t="shared" si="68"/>
        <v>7891.6481337458818</v>
      </c>
      <c r="X201" s="12">
        <f t="shared" si="69"/>
        <v>-2.8122151016517025E-2</v>
      </c>
      <c r="Z201" s="20">
        <f t="shared" si="70"/>
        <v>-80596.219284156454</v>
      </c>
      <c r="AA201" s="10">
        <f t="shared" si="71"/>
        <v>-2.9731162397433956E-2</v>
      </c>
      <c r="AB201" s="10"/>
      <c r="AC201" s="11">
        <f t="shared" si="72"/>
        <v>-2.9731162397433956E-2</v>
      </c>
      <c r="AE201" s="16">
        <f t="shared" si="73"/>
        <v>6.2355658198614321E-2</v>
      </c>
      <c r="AF201" s="16">
        <f t="shared" si="74"/>
        <v>3.2140522601311616E-3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2.5000000000000001E-2</v>
      </c>
      <c r="E202" s="18">
        <v>12640</v>
      </c>
      <c r="F202" s="18">
        <v>9000</v>
      </c>
      <c r="G202" s="18">
        <v>12640</v>
      </c>
      <c r="H202" s="18">
        <v>8460</v>
      </c>
      <c r="I202">
        <f>Inputs!$B$1-'cpi_2.5'!A202</f>
        <v>53</v>
      </c>
      <c r="J202" s="10">
        <f t="shared" si="60"/>
        <v>-0.28797468354430378</v>
      </c>
      <c r="K202" s="11">
        <f t="shared" si="61"/>
        <v>0.71202531645569622</v>
      </c>
      <c r="L202" s="12">
        <f t="shared" si="62"/>
        <v>-3640</v>
      </c>
      <c r="N202" s="10">
        <f t="shared" si="63"/>
        <v>0.33069620253164556</v>
      </c>
      <c r="O202" s="13">
        <f t="shared" si="64"/>
        <v>0.66930379746835444</v>
      </c>
      <c r="P202" s="12">
        <f t="shared" si="65"/>
        <v>-4180</v>
      </c>
      <c r="R202" s="24">
        <f t="shared" si="66"/>
        <v>-78200</v>
      </c>
      <c r="S202" s="14">
        <f t="shared" si="67"/>
        <v>-0.30933544303797467</v>
      </c>
      <c r="V202" s="11"/>
      <c r="W202" s="12">
        <f t="shared" si="68"/>
        <v>8201.481894193179</v>
      </c>
      <c r="X202" s="12">
        <f t="shared" si="69"/>
        <v>-3.055769572184646E-2</v>
      </c>
      <c r="Z202" s="20">
        <f t="shared" si="70"/>
        <v>-80902.306415405066</v>
      </c>
      <c r="AA202" s="10">
        <f t="shared" si="71"/>
        <v>-3.3402093650206549E-2</v>
      </c>
      <c r="AB202" s="10"/>
      <c r="AC202" s="11">
        <f t="shared" si="72"/>
        <v>-3.3402093650206549E-2</v>
      </c>
      <c r="AE202" s="16">
        <f t="shared" si="73"/>
        <v>0.06</v>
      </c>
      <c r="AF202" s="16">
        <f t="shared" si="74"/>
        <v>3.0889894104004778E-3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2.5000000000000001E-2</v>
      </c>
      <c r="E203" s="18">
        <v>12980</v>
      </c>
      <c r="F203" s="18">
        <v>9340</v>
      </c>
      <c r="G203" s="18">
        <v>12980</v>
      </c>
      <c r="H203" s="18">
        <v>8800</v>
      </c>
      <c r="I203">
        <f>Inputs!$B$1-'cpi_2.5'!A203</f>
        <v>53</v>
      </c>
      <c r="J203" s="10">
        <f t="shared" si="60"/>
        <v>-0.28043143297380585</v>
      </c>
      <c r="K203" s="11">
        <f t="shared" si="61"/>
        <v>0.71956856702619409</v>
      </c>
      <c r="L203" s="12">
        <f t="shared" si="62"/>
        <v>-3640</v>
      </c>
      <c r="N203" s="10">
        <f t="shared" si="63"/>
        <v>0.32203389830508472</v>
      </c>
      <c r="O203" s="13">
        <f t="shared" si="64"/>
        <v>0.67796610169491522</v>
      </c>
      <c r="P203" s="12">
        <f t="shared" si="65"/>
        <v>-4180</v>
      </c>
      <c r="R203" s="24">
        <f t="shared" si="66"/>
        <v>-78200</v>
      </c>
      <c r="S203" s="14">
        <f t="shared" si="67"/>
        <v>-0.30123266563944529</v>
      </c>
      <c r="V203" s="11"/>
      <c r="W203" s="12">
        <f t="shared" si="68"/>
        <v>8511.3156546404771</v>
      </c>
      <c r="X203" s="12">
        <f t="shared" si="69"/>
        <v>-3.2805039245400333E-2</v>
      </c>
      <c r="Z203" s="20">
        <f t="shared" si="70"/>
        <v>-81208.393546653708</v>
      </c>
      <c r="AA203" s="10">
        <f t="shared" si="71"/>
        <v>-3.7045352275382776E-2</v>
      </c>
      <c r="AB203" s="10"/>
      <c r="AC203" s="11">
        <f t="shared" si="72"/>
        <v>-3.7045352275382776E-2</v>
      </c>
      <c r="AE203" s="16">
        <f t="shared" si="73"/>
        <v>5.7815845824411134E-2</v>
      </c>
      <c r="AF203" s="16">
        <f t="shared" si="74"/>
        <v>2.9732975074002743E-3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2.5000000000000001E-2</v>
      </c>
      <c r="E204" s="18">
        <v>13310</v>
      </c>
      <c r="F204" s="18">
        <v>9670</v>
      </c>
      <c r="G204" s="18">
        <v>13310</v>
      </c>
      <c r="H204" s="18">
        <v>9130</v>
      </c>
      <c r="I204">
        <f>Inputs!$B$1-'cpi_2.5'!A204</f>
        <v>53</v>
      </c>
      <c r="J204" s="10">
        <f t="shared" si="60"/>
        <v>-0.27347858752817428</v>
      </c>
      <c r="K204" s="11">
        <f t="shared" si="61"/>
        <v>0.72652141247182567</v>
      </c>
      <c r="L204" s="12">
        <f t="shared" si="62"/>
        <v>-3640</v>
      </c>
      <c r="N204" s="10">
        <f t="shared" si="63"/>
        <v>0.31404958677685951</v>
      </c>
      <c r="O204" s="13">
        <f t="shared" si="64"/>
        <v>0.68595041322314054</v>
      </c>
      <c r="P204" s="12">
        <f t="shared" si="65"/>
        <v>-4180</v>
      </c>
      <c r="R204" s="24">
        <f t="shared" si="66"/>
        <v>-78200</v>
      </c>
      <c r="S204" s="14">
        <f t="shared" si="67"/>
        <v>-0.2937640871525169</v>
      </c>
      <c r="V204" s="11"/>
      <c r="W204" s="12">
        <f t="shared" si="68"/>
        <v>8812.0366574275613</v>
      </c>
      <c r="X204" s="12">
        <f t="shared" si="69"/>
        <v>-3.482621495864608E-2</v>
      </c>
      <c r="Z204" s="20">
        <f t="shared" si="70"/>
        <v>-81505.478115218575</v>
      </c>
      <c r="AA204" s="10">
        <f t="shared" si="71"/>
        <v>-4.0555287713862041E-2</v>
      </c>
      <c r="AB204" s="10"/>
      <c r="AC204" s="11">
        <f t="shared" si="72"/>
        <v>-4.0555287713862041E-2</v>
      </c>
      <c r="AE204" s="16">
        <f t="shared" si="73"/>
        <v>5.5842812823164424E-2</v>
      </c>
      <c r="AF204" s="16">
        <f t="shared" si="74"/>
        <v>2.8690072528373411E-3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2.5000000000000001E-2</v>
      </c>
      <c r="E205" s="18">
        <v>13650</v>
      </c>
      <c r="F205" s="18">
        <v>10010</v>
      </c>
      <c r="G205" s="18">
        <v>13650</v>
      </c>
      <c r="H205" s="18">
        <v>9470</v>
      </c>
      <c r="I205">
        <f>Inputs!$B$1-'cpi_2.5'!A205</f>
        <v>53</v>
      </c>
      <c r="J205" s="10">
        <f t="shared" si="60"/>
        <v>-0.26666666666666666</v>
      </c>
      <c r="K205" s="11">
        <f t="shared" si="61"/>
        <v>0.73333333333333328</v>
      </c>
      <c r="L205" s="12">
        <f t="shared" si="62"/>
        <v>-3640</v>
      </c>
      <c r="N205" s="10">
        <f t="shared" si="63"/>
        <v>0.30622710622710625</v>
      </c>
      <c r="O205" s="13">
        <f t="shared" si="64"/>
        <v>0.69377289377289375</v>
      </c>
      <c r="P205" s="12">
        <f t="shared" si="65"/>
        <v>-4180</v>
      </c>
      <c r="R205" s="24">
        <f t="shared" si="66"/>
        <v>-78200</v>
      </c>
      <c r="S205" s="14">
        <f t="shared" si="67"/>
        <v>-0.28644688644688643</v>
      </c>
      <c r="V205" s="11"/>
      <c r="W205" s="12">
        <f t="shared" si="68"/>
        <v>9121.8704178748594</v>
      </c>
      <c r="X205" s="12">
        <f t="shared" si="69"/>
        <v>-3.6761307510574506E-2</v>
      </c>
      <c r="Z205" s="20">
        <f t="shared" si="70"/>
        <v>-81811.565246467188</v>
      </c>
      <c r="AA205" s="10">
        <f t="shared" si="71"/>
        <v>-4.4144922977416609E-2</v>
      </c>
      <c r="AB205" s="10"/>
      <c r="AC205" s="11">
        <f t="shared" si="72"/>
        <v>-4.4144922977416609E-2</v>
      </c>
      <c r="AE205" s="16">
        <f t="shared" si="73"/>
        <v>5.3946053946053944E-2</v>
      </c>
      <c r="AF205" s="16">
        <f t="shared" si="74"/>
        <v>2.7689436906052078E-3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2.5000000000000001E-2</v>
      </c>
      <c r="E206" s="18">
        <v>13990</v>
      </c>
      <c r="F206" s="18">
        <v>10350</v>
      </c>
      <c r="G206" s="18">
        <v>13990</v>
      </c>
      <c r="H206" s="18">
        <v>9810</v>
      </c>
      <c r="I206">
        <f>Inputs!$B$1-'cpi_2.5'!A206</f>
        <v>53</v>
      </c>
      <c r="J206" s="10">
        <f t="shared" si="60"/>
        <v>-0.26018584703359543</v>
      </c>
      <c r="K206" s="11">
        <f t="shared" si="61"/>
        <v>0.73981415296640463</v>
      </c>
      <c r="L206" s="12">
        <f t="shared" si="62"/>
        <v>-3640</v>
      </c>
      <c r="N206" s="10">
        <f t="shared" si="63"/>
        <v>0.29878484631879915</v>
      </c>
      <c r="O206" s="13">
        <f t="shared" si="64"/>
        <v>0.70121515368120091</v>
      </c>
      <c r="P206" s="12">
        <f t="shared" si="65"/>
        <v>-4180</v>
      </c>
      <c r="R206" s="24">
        <f t="shared" si="66"/>
        <v>-78200</v>
      </c>
      <c r="S206" s="14">
        <f t="shared" si="67"/>
        <v>-0.27948534667619729</v>
      </c>
      <c r="V206" s="11"/>
      <c r="W206" s="12">
        <f t="shared" si="68"/>
        <v>9431.7041783221575</v>
      </c>
      <c r="X206" s="12">
        <f t="shared" si="69"/>
        <v>-3.8562265206711771E-2</v>
      </c>
      <c r="Z206" s="20">
        <f t="shared" si="70"/>
        <v>-82117.652377715858</v>
      </c>
      <c r="AA206" s="10">
        <f t="shared" si="71"/>
        <v>-4.770779807118531E-2</v>
      </c>
      <c r="AB206" s="10"/>
      <c r="AC206" s="11">
        <f t="shared" si="72"/>
        <v>-4.770779807118531E-2</v>
      </c>
      <c r="AE206" s="16">
        <f t="shared" si="73"/>
        <v>5.2173913043478258E-2</v>
      </c>
      <c r="AF206" s="16">
        <f t="shared" si="74"/>
        <v>2.6756264205780589E-3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2.5000000000000001E-2</v>
      </c>
      <c r="E207" s="18">
        <v>14320</v>
      </c>
      <c r="F207" s="18">
        <v>10680</v>
      </c>
      <c r="G207" s="18">
        <v>14320</v>
      </c>
      <c r="H207" s="18">
        <v>10140</v>
      </c>
      <c r="I207">
        <f>Inputs!$B$1-'cpi_2.5'!A207</f>
        <v>53</v>
      </c>
      <c r="J207" s="10">
        <f t="shared" si="60"/>
        <v>-0.25418994413407819</v>
      </c>
      <c r="K207" s="11">
        <f t="shared" si="61"/>
        <v>0.74581005586592175</v>
      </c>
      <c r="L207" s="12">
        <f t="shared" si="62"/>
        <v>-3640</v>
      </c>
      <c r="N207" s="10">
        <f t="shared" si="63"/>
        <v>0.29189944134078211</v>
      </c>
      <c r="O207" s="13">
        <f t="shared" si="64"/>
        <v>0.70810055865921784</v>
      </c>
      <c r="P207" s="12">
        <f t="shared" si="65"/>
        <v>-4180</v>
      </c>
      <c r="R207" s="24">
        <f t="shared" si="66"/>
        <v>-78200</v>
      </c>
      <c r="S207" s="14">
        <f t="shared" si="67"/>
        <v>-0.27304469273743015</v>
      </c>
      <c r="V207" s="11"/>
      <c r="W207" s="12">
        <f t="shared" si="68"/>
        <v>9732.4251811092399</v>
      </c>
      <c r="X207" s="12">
        <f t="shared" si="69"/>
        <v>-4.0194755314670622E-2</v>
      </c>
      <c r="Z207" s="20">
        <f t="shared" si="70"/>
        <v>-82414.736946280696</v>
      </c>
      <c r="AA207" s="10">
        <f t="shared" si="71"/>
        <v>-5.1140573912502235E-2</v>
      </c>
      <c r="AB207" s="10"/>
      <c r="AC207" s="11">
        <f t="shared" si="72"/>
        <v>-5.1140573912502235E-2</v>
      </c>
      <c r="AE207" s="16">
        <f t="shared" si="73"/>
        <v>5.0561797752808987E-2</v>
      </c>
      <c r="AF207" s="16">
        <f t="shared" si="74"/>
        <v>2.5908796313013349E-3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2.5000000000000001E-2</v>
      </c>
      <c r="E208" s="18">
        <v>14660</v>
      </c>
      <c r="F208" s="18">
        <v>11020</v>
      </c>
      <c r="G208" s="18">
        <v>14660</v>
      </c>
      <c r="H208" s="18">
        <v>10480</v>
      </c>
      <c r="I208">
        <f>Inputs!$B$1-'cpi_2.5'!A208</f>
        <v>53</v>
      </c>
      <c r="J208" s="10">
        <f t="shared" si="60"/>
        <v>-0.24829467939972716</v>
      </c>
      <c r="K208" s="11">
        <f t="shared" si="61"/>
        <v>0.75170532060027284</v>
      </c>
      <c r="L208" s="12">
        <f t="shared" si="62"/>
        <v>-3640</v>
      </c>
      <c r="N208" s="10">
        <f t="shared" si="63"/>
        <v>0.28512960436562074</v>
      </c>
      <c r="O208" s="13">
        <f t="shared" si="64"/>
        <v>0.71487039563437926</v>
      </c>
      <c r="P208" s="12">
        <f t="shared" si="65"/>
        <v>-4180</v>
      </c>
      <c r="R208" s="24">
        <f t="shared" si="66"/>
        <v>-78200</v>
      </c>
      <c r="S208" s="14">
        <f t="shared" si="67"/>
        <v>-0.26671214188267395</v>
      </c>
      <c r="V208" s="11"/>
      <c r="W208" s="12">
        <f t="shared" si="68"/>
        <v>10042.258941556538</v>
      </c>
      <c r="X208" s="12">
        <f t="shared" si="69"/>
        <v>-4.1769184965979193E-2</v>
      </c>
      <c r="Z208" s="20">
        <f t="shared" si="70"/>
        <v>-82720.824077529309</v>
      </c>
      <c r="AA208" s="10">
        <f t="shared" si="71"/>
        <v>-5.465158414394191E-2</v>
      </c>
      <c r="AB208" s="10"/>
      <c r="AC208" s="11">
        <f t="shared" si="72"/>
        <v>-5.465158414394191E-2</v>
      </c>
      <c r="AE208" s="16">
        <f t="shared" si="73"/>
        <v>4.9001814882032667E-2</v>
      </c>
      <c r="AF208" s="16">
        <f t="shared" si="74"/>
        <v>2.5090034177838172E-3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2.5000000000000001E-2</v>
      </c>
      <c r="E209" s="18">
        <v>15000</v>
      </c>
      <c r="F209" s="18">
        <v>11350</v>
      </c>
      <c r="G209" s="18">
        <v>15000</v>
      </c>
      <c r="H209" s="18">
        <v>10810</v>
      </c>
      <c r="I209">
        <f>Inputs!$B$1-'cpi_2.5'!A209</f>
        <v>53</v>
      </c>
      <c r="J209" s="10">
        <f t="shared" si="60"/>
        <v>-0.24333333333333335</v>
      </c>
      <c r="K209" s="11">
        <f t="shared" si="61"/>
        <v>0.75666666666666671</v>
      </c>
      <c r="L209" s="12">
        <f t="shared" si="62"/>
        <v>-3650</v>
      </c>
      <c r="N209" s="10">
        <f t="shared" si="63"/>
        <v>0.27933333333333332</v>
      </c>
      <c r="O209" s="13">
        <f t="shared" si="64"/>
        <v>0.72066666666666668</v>
      </c>
      <c r="P209" s="12">
        <f t="shared" si="65"/>
        <v>-4190</v>
      </c>
      <c r="R209" s="24">
        <f t="shared" si="66"/>
        <v>-78400</v>
      </c>
      <c r="S209" s="14">
        <f t="shared" si="67"/>
        <v>-0.26133333333333331</v>
      </c>
      <c r="V209" s="11"/>
      <c r="W209" s="12">
        <f t="shared" si="68"/>
        <v>10342.97994434362</v>
      </c>
      <c r="X209" s="12">
        <f t="shared" si="69"/>
        <v>-4.3202595342865822E-2</v>
      </c>
      <c r="Z209" s="20">
        <f t="shared" si="70"/>
        <v>-83217.908646094205</v>
      </c>
      <c r="AA209" s="10">
        <f t="shared" si="71"/>
        <v>-5.7895094030584383E-2</v>
      </c>
      <c r="AB209" s="10"/>
      <c r="AC209" s="11">
        <f t="shared" si="72"/>
        <v>-5.7895094030584383E-2</v>
      </c>
      <c r="AE209" s="16">
        <f t="shared" si="73"/>
        <v>4.7577092511013219E-2</v>
      </c>
      <c r="AF209" s="16">
        <f t="shared" si="74"/>
        <v>2.4343377961363322E-3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2.5000000000000001E-2</v>
      </c>
      <c r="E210" s="18">
        <v>15330</v>
      </c>
      <c r="F210" s="18">
        <v>11690</v>
      </c>
      <c r="G210" s="18">
        <v>15330</v>
      </c>
      <c r="H210" s="18">
        <v>11150</v>
      </c>
      <c r="I210">
        <f>Inputs!$B$1-'cpi_2.5'!A210</f>
        <v>53</v>
      </c>
      <c r="J210" s="10">
        <f t="shared" si="60"/>
        <v>-0.23744292237442921</v>
      </c>
      <c r="K210" s="11">
        <f t="shared" si="61"/>
        <v>0.76255707762557079</v>
      </c>
      <c r="L210" s="12">
        <f t="shared" si="62"/>
        <v>-3640</v>
      </c>
      <c r="N210" s="10">
        <f t="shared" si="63"/>
        <v>0.27266797129810827</v>
      </c>
      <c r="O210" s="13">
        <f t="shared" si="64"/>
        <v>0.72733202870189173</v>
      </c>
      <c r="P210" s="12">
        <f t="shared" si="65"/>
        <v>-4180</v>
      </c>
      <c r="R210" s="24">
        <f t="shared" si="66"/>
        <v>-78200</v>
      </c>
      <c r="S210" s="14">
        <f t="shared" si="67"/>
        <v>-0.25505544683626874</v>
      </c>
      <c r="V210" s="11"/>
      <c r="W210" s="12">
        <f t="shared" si="68"/>
        <v>10652.813704790919</v>
      </c>
      <c r="X210" s="12">
        <f t="shared" si="69"/>
        <v>-4.459069912189071E-2</v>
      </c>
      <c r="Z210" s="20">
        <f t="shared" si="70"/>
        <v>-83323.995777342818</v>
      </c>
      <c r="AA210" s="10">
        <f t="shared" si="71"/>
        <v>-6.1494839866238361E-2</v>
      </c>
      <c r="AB210" s="10"/>
      <c r="AC210" s="11">
        <f t="shared" si="72"/>
        <v>-6.1494839866238361E-2</v>
      </c>
      <c r="AE210" s="16">
        <f t="shared" si="73"/>
        <v>4.6193327630453376E-2</v>
      </c>
      <c r="AF210" s="16">
        <f t="shared" si="74"/>
        <v>2.3619201455884475E-3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2.5000000000000001E-2</v>
      </c>
      <c r="E211" s="18">
        <v>15670</v>
      </c>
      <c r="F211" s="18">
        <v>12030</v>
      </c>
      <c r="G211" s="18">
        <v>15670</v>
      </c>
      <c r="H211" s="18">
        <v>11490</v>
      </c>
      <c r="I211">
        <f>Inputs!$B$1-'cpi_2.5'!A211</f>
        <v>53</v>
      </c>
      <c r="J211" s="10">
        <f t="shared" si="60"/>
        <v>-0.23229100191448629</v>
      </c>
      <c r="K211" s="11">
        <f t="shared" si="61"/>
        <v>0.76770899808551374</v>
      </c>
      <c r="L211" s="12">
        <f t="shared" si="62"/>
        <v>-3640</v>
      </c>
      <c r="N211" s="10">
        <f t="shared" si="63"/>
        <v>0.2667517549457562</v>
      </c>
      <c r="O211" s="13">
        <f t="shared" si="64"/>
        <v>0.7332482450542438</v>
      </c>
      <c r="P211" s="12">
        <f t="shared" si="65"/>
        <v>-4180</v>
      </c>
      <c r="R211" s="24">
        <f t="shared" si="66"/>
        <v>-78200</v>
      </c>
      <c r="S211" s="14">
        <f t="shared" si="67"/>
        <v>-0.24952137843012126</v>
      </c>
      <c r="V211" s="11"/>
      <c r="W211" s="12">
        <f t="shared" si="68"/>
        <v>10962.647465238217</v>
      </c>
      <c r="X211" s="12">
        <f t="shared" si="69"/>
        <v>-4.5896652285620829E-2</v>
      </c>
      <c r="Z211" s="20">
        <f t="shared" si="70"/>
        <v>-83630.082908591459</v>
      </c>
      <c r="AA211" s="10">
        <f t="shared" si="71"/>
        <v>-6.4929780286438268E-2</v>
      </c>
      <c r="AB211" s="10"/>
      <c r="AC211" s="11">
        <f t="shared" si="72"/>
        <v>-6.4929780286438268E-2</v>
      </c>
      <c r="AE211" s="16">
        <f t="shared" si="73"/>
        <v>4.488778054862843E-2</v>
      </c>
      <c r="AF211" s="16">
        <f t="shared" si="74"/>
        <v>2.2936873761097987E-3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2.5000000000000001E-2</v>
      </c>
      <c r="E212" s="18">
        <v>16010</v>
      </c>
      <c r="F212" s="18">
        <v>12360</v>
      </c>
      <c r="G212" s="18">
        <v>16010</v>
      </c>
      <c r="H212" s="18">
        <v>11820</v>
      </c>
      <c r="I212">
        <f>Inputs!$B$1-'cpi_2.5'!A212</f>
        <v>53</v>
      </c>
      <c r="J212" s="10">
        <f t="shared" si="60"/>
        <v>-0.22798251093066832</v>
      </c>
      <c r="K212" s="11">
        <f t="shared" si="61"/>
        <v>0.77201748906933165</v>
      </c>
      <c r="L212" s="12">
        <f t="shared" si="62"/>
        <v>-3650</v>
      </c>
      <c r="N212" s="10">
        <f t="shared" si="63"/>
        <v>0.26171143035602751</v>
      </c>
      <c r="O212" s="13">
        <f t="shared" si="64"/>
        <v>0.73828856964397249</v>
      </c>
      <c r="P212" s="12">
        <f t="shared" si="65"/>
        <v>-4190</v>
      </c>
      <c r="R212" s="24">
        <f t="shared" si="66"/>
        <v>-78400</v>
      </c>
      <c r="S212" s="14">
        <f t="shared" si="67"/>
        <v>-0.2448469706433479</v>
      </c>
      <c r="V212" s="11"/>
      <c r="W212" s="12">
        <f t="shared" si="68"/>
        <v>11263.368468025301</v>
      </c>
      <c r="X212" s="12">
        <f t="shared" si="69"/>
        <v>-4.7092346190752886E-2</v>
      </c>
      <c r="Z212" s="20">
        <f t="shared" si="70"/>
        <v>-84127.167477156298</v>
      </c>
      <c r="AA212" s="10">
        <f t="shared" si="71"/>
        <v>-6.8077502772352819E-2</v>
      </c>
      <c r="AB212" s="10"/>
      <c r="AC212" s="11">
        <f t="shared" si="72"/>
        <v>-6.8077502772352819E-2</v>
      </c>
      <c r="AE212" s="16">
        <f t="shared" si="73"/>
        <v>4.3689320388349516E-2</v>
      </c>
      <c r="AF212" s="16">
        <f t="shared" si="74"/>
        <v>2.2311293251995323E-3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2.5000000000000001E-2</v>
      </c>
      <c r="E213" s="18">
        <v>16340</v>
      </c>
      <c r="F213" s="18">
        <v>12700</v>
      </c>
      <c r="G213" s="18">
        <v>16340</v>
      </c>
      <c r="H213" s="18">
        <v>12160</v>
      </c>
      <c r="I213">
        <f>Inputs!$B$1-'cpi_2.5'!A213</f>
        <v>53</v>
      </c>
      <c r="J213" s="10">
        <f t="shared" si="60"/>
        <v>-0.22276621787025705</v>
      </c>
      <c r="K213" s="11">
        <f t="shared" si="61"/>
        <v>0.77723378212974292</v>
      </c>
      <c r="L213" s="12">
        <f t="shared" si="62"/>
        <v>-3640</v>
      </c>
      <c r="N213" s="10">
        <f t="shared" si="63"/>
        <v>0.2558139534883721</v>
      </c>
      <c r="O213" s="13">
        <f t="shared" si="64"/>
        <v>0.7441860465116279</v>
      </c>
      <c r="P213" s="12">
        <f t="shared" si="65"/>
        <v>-4180</v>
      </c>
      <c r="R213" s="24">
        <f t="shared" si="66"/>
        <v>-78200</v>
      </c>
      <c r="S213" s="14">
        <f t="shared" si="67"/>
        <v>-0.23929008567931456</v>
      </c>
      <c r="V213" s="11"/>
      <c r="W213" s="12">
        <f t="shared" si="68"/>
        <v>11573.202228472599</v>
      </c>
      <c r="X213" s="12">
        <f t="shared" si="69"/>
        <v>-4.825639568481916E-2</v>
      </c>
      <c r="Z213" s="20">
        <f t="shared" si="70"/>
        <v>-84233.254608404968</v>
      </c>
      <c r="AA213" s="10">
        <f t="shared" si="71"/>
        <v>-7.1625566843560584E-2</v>
      </c>
      <c r="AB213" s="10"/>
      <c r="AC213" s="11">
        <f t="shared" si="72"/>
        <v>-7.1625566843560584E-2</v>
      </c>
      <c r="AE213" s="16">
        <f t="shared" si="73"/>
        <v>4.2519685039370078E-2</v>
      </c>
      <c r="AF213" s="16">
        <f t="shared" si="74"/>
        <v>2.1701476635311856E-3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2.5000000000000001E-2</v>
      </c>
      <c r="E214" s="18">
        <v>16680</v>
      </c>
      <c r="F214" s="18">
        <v>13040</v>
      </c>
      <c r="G214" s="18">
        <v>16680</v>
      </c>
      <c r="H214" s="18">
        <v>12500</v>
      </c>
      <c r="I214">
        <f>Inputs!$B$1-'cpi_2.5'!A214</f>
        <v>53</v>
      </c>
      <c r="J214" s="10">
        <f t="shared" si="60"/>
        <v>-0.21822541966426859</v>
      </c>
      <c r="K214" s="11">
        <f t="shared" si="61"/>
        <v>0.78177458033573144</v>
      </c>
      <c r="L214" s="12">
        <f t="shared" si="62"/>
        <v>-3640</v>
      </c>
      <c r="N214" s="10">
        <f t="shared" si="63"/>
        <v>0.25059952038369304</v>
      </c>
      <c r="O214" s="13">
        <f t="shared" si="64"/>
        <v>0.74940047961630696</v>
      </c>
      <c r="P214" s="12">
        <f t="shared" si="65"/>
        <v>-4180</v>
      </c>
      <c r="R214" s="24">
        <f t="shared" si="66"/>
        <v>-78200</v>
      </c>
      <c r="S214" s="14">
        <f t="shared" si="67"/>
        <v>-0.23441247002398083</v>
      </c>
      <c r="V214" s="11"/>
      <c r="W214" s="12">
        <f t="shared" si="68"/>
        <v>11883.035988919895</v>
      </c>
      <c r="X214" s="12">
        <f t="shared" si="69"/>
        <v>-4.9357120886408375E-2</v>
      </c>
      <c r="Z214" s="20">
        <f t="shared" si="70"/>
        <v>-84539.34173965361</v>
      </c>
      <c r="AA214" s="10">
        <f t="shared" si="71"/>
        <v>-7.4986883138695046E-2</v>
      </c>
      <c r="AB214" s="10"/>
      <c r="AC214" s="11">
        <f t="shared" si="72"/>
        <v>-7.4986883138695046E-2</v>
      </c>
      <c r="AE214" s="16">
        <f t="shared" si="73"/>
        <v>4.1411042944785273E-2</v>
      </c>
      <c r="AF214" s="16">
        <f t="shared" si="74"/>
        <v>2.1124113216721696E-3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2.5000000000000001E-2</v>
      </c>
      <c r="E215" s="18">
        <v>17020</v>
      </c>
      <c r="F215" s="18">
        <v>13370</v>
      </c>
      <c r="G215" s="18">
        <v>17020</v>
      </c>
      <c r="H215" s="18">
        <v>12830</v>
      </c>
      <c r="I215">
        <f>Inputs!$B$1-'cpi_2.5'!A215</f>
        <v>53</v>
      </c>
      <c r="J215" s="10">
        <f t="shared" si="60"/>
        <v>-0.21445358401880141</v>
      </c>
      <c r="K215" s="11">
        <f t="shared" si="61"/>
        <v>0.78554641598119856</v>
      </c>
      <c r="L215" s="12">
        <f t="shared" si="62"/>
        <v>-3650</v>
      </c>
      <c r="N215" s="10">
        <f t="shared" si="63"/>
        <v>0.24618096357226793</v>
      </c>
      <c r="O215" s="13">
        <f t="shared" si="64"/>
        <v>0.75381903642773207</v>
      </c>
      <c r="P215" s="12">
        <f t="shared" si="65"/>
        <v>-4190</v>
      </c>
      <c r="R215" s="24">
        <f t="shared" si="66"/>
        <v>-78400</v>
      </c>
      <c r="S215" s="14">
        <f t="shared" si="67"/>
        <v>-0.23031727379553465</v>
      </c>
      <c r="V215" s="11"/>
      <c r="W215" s="12">
        <f t="shared" si="68"/>
        <v>12183.75699170698</v>
      </c>
      <c r="X215" s="12">
        <f t="shared" si="69"/>
        <v>-5.0369681082854285E-2</v>
      </c>
      <c r="Z215" s="20">
        <f t="shared" si="70"/>
        <v>-85036.426308218448</v>
      </c>
      <c r="AA215" s="10">
        <f t="shared" si="71"/>
        <v>-7.8042159064450972E-2</v>
      </c>
      <c r="AB215" s="10"/>
      <c r="AC215" s="11">
        <f t="shared" si="72"/>
        <v>-7.8042159064450972E-2</v>
      </c>
      <c r="AE215" s="16">
        <f t="shared" si="73"/>
        <v>4.0388930441286462E-2</v>
      </c>
      <c r="AF215" s="16">
        <f t="shared" si="74"/>
        <v>2.0592374796097879E-3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2.5000000000000001E-2</v>
      </c>
      <c r="E216" s="18">
        <v>17350</v>
      </c>
      <c r="F216" s="18">
        <v>13710</v>
      </c>
      <c r="G216" s="18">
        <v>17350</v>
      </c>
      <c r="H216" s="18">
        <v>13170</v>
      </c>
      <c r="I216">
        <f>Inputs!$B$1-'cpi_2.5'!A216</f>
        <v>53</v>
      </c>
      <c r="J216" s="10">
        <f t="shared" si="60"/>
        <v>-0.20979827089337175</v>
      </c>
      <c r="K216" s="11">
        <f t="shared" si="61"/>
        <v>0.79020172910662823</v>
      </c>
      <c r="L216" s="12">
        <f t="shared" si="62"/>
        <v>-3640</v>
      </c>
      <c r="N216" s="10">
        <f t="shared" si="63"/>
        <v>0.24092219020172911</v>
      </c>
      <c r="O216" s="13">
        <f t="shared" si="64"/>
        <v>0.75907780979827089</v>
      </c>
      <c r="P216" s="12">
        <f t="shared" si="65"/>
        <v>-4180</v>
      </c>
      <c r="R216" s="24">
        <f t="shared" si="66"/>
        <v>-78200</v>
      </c>
      <c r="S216" s="14">
        <f t="shared" si="67"/>
        <v>-0.22536023054755044</v>
      </c>
      <c r="V216" s="11"/>
      <c r="W216" s="12">
        <f t="shared" si="68"/>
        <v>12493.590752154278</v>
      </c>
      <c r="X216" s="12">
        <f t="shared" si="69"/>
        <v>-5.1359851772644065E-2</v>
      </c>
      <c r="Z216" s="20">
        <f t="shared" si="70"/>
        <v>-85142.51343946706</v>
      </c>
      <c r="AA216" s="10">
        <f t="shared" si="71"/>
        <v>-8.153991653538524E-2</v>
      </c>
      <c r="AB216" s="10"/>
      <c r="AC216" s="11">
        <f t="shared" si="72"/>
        <v>-8.153991653538524E-2</v>
      </c>
      <c r="AE216" s="16">
        <f t="shared" si="73"/>
        <v>3.9387308533916851E-2</v>
      </c>
      <c r="AF216" s="16">
        <f t="shared" si="74"/>
        <v>2.0071818019971044E-3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2.5000000000000001E-2</v>
      </c>
      <c r="E217" s="18">
        <v>17690</v>
      </c>
      <c r="F217" s="18">
        <v>14050</v>
      </c>
      <c r="G217" s="18">
        <v>17690</v>
      </c>
      <c r="H217" s="18">
        <v>13510</v>
      </c>
      <c r="I217">
        <f>Inputs!$B$1-'cpi_2.5'!A217</f>
        <v>53</v>
      </c>
      <c r="J217" s="10">
        <f t="shared" si="60"/>
        <v>-0.20576596947427925</v>
      </c>
      <c r="K217" s="11">
        <f t="shared" si="61"/>
        <v>0.79423403052572072</v>
      </c>
      <c r="L217" s="12">
        <f t="shared" si="62"/>
        <v>-3640</v>
      </c>
      <c r="N217" s="10">
        <f t="shared" si="63"/>
        <v>0.23629169022046353</v>
      </c>
      <c r="O217" s="13">
        <f t="shared" si="64"/>
        <v>0.76370830977953641</v>
      </c>
      <c r="P217" s="12">
        <f t="shared" si="65"/>
        <v>-4180</v>
      </c>
      <c r="R217" s="24">
        <f t="shared" si="66"/>
        <v>-78200</v>
      </c>
      <c r="S217" s="14">
        <f t="shared" si="67"/>
        <v>-0.22102882984737141</v>
      </c>
      <c r="V217" s="11"/>
      <c r="W217" s="12">
        <f t="shared" si="68"/>
        <v>12803.424512601576</v>
      </c>
      <c r="X217" s="12">
        <f t="shared" si="69"/>
        <v>-5.2300184115353386E-2</v>
      </c>
      <c r="Z217" s="20">
        <f t="shared" si="70"/>
        <v>-85448.600570715673</v>
      </c>
      <c r="AA217" s="10">
        <f t="shared" si="71"/>
        <v>-8.4829950663930023E-2</v>
      </c>
      <c r="AB217" s="10"/>
      <c r="AC217" s="11">
        <f t="shared" si="72"/>
        <v>-8.4829950663930023E-2</v>
      </c>
      <c r="AE217" s="16">
        <f t="shared" si="73"/>
        <v>3.8434163701067614E-2</v>
      </c>
      <c r="AF217" s="16">
        <f t="shared" si="74"/>
        <v>1.9576934039777782E-3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2.5000000000000001E-2</v>
      </c>
      <c r="E218" s="18">
        <v>21220</v>
      </c>
      <c r="F218" s="18">
        <v>17580</v>
      </c>
      <c r="G218" s="18">
        <v>21220</v>
      </c>
      <c r="H218" s="18">
        <v>17040</v>
      </c>
      <c r="I218">
        <f>Inputs!$B$1-'cpi_2.5'!A218</f>
        <v>53</v>
      </c>
      <c r="J218" s="10">
        <f t="shared" si="60"/>
        <v>-0.17153628652214892</v>
      </c>
      <c r="K218" s="11">
        <f t="shared" si="61"/>
        <v>0.82846371347785108</v>
      </c>
      <c r="L218" s="12">
        <f t="shared" si="62"/>
        <v>-3640</v>
      </c>
      <c r="N218" s="10">
        <f t="shared" si="63"/>
        <v>0.19698397737983034</v>
      </c>
      <c r="O218" s="13">
        <f t="shared" si="64"/>
        <v>0.80301602262016969</v>
      </c>
      <c r="P218" s="12">
        <f t="shared" si="65"/>
        <v>-4180</v>
      </c>
      <c r="R218" s="24">
        <f t="shared" si="66"/>
        <v>-78200</v>
      </c>
      <c r="S218" s="14">
        <f t="shared" si="67"/>
        <v>-0.18426013195098964</v>
      </c>
      <c r="V218" s="11"/>
      <c r="W218" s="12">
        <f t="shared" si="68"/>
        <v>16020.227966657345</v>
      </c>
      <c r="X218" s="12">
        <f t="shared" si="69"/>
        <v>-5.9845776604615909E-2</v>
      </c>
      <c r="Z218" s="20">
        <f t="shared" si="70"/>
        <v>-88626.505198091269</v>
      </c>
      <c r="AA218" s="10">
        <f t="shared" si="71"/>
        <v>-0.1176454512652477</v>
      </c>
      <c r="AB218" s="10"/>
      <c r="AC218" s="11">
        <f t="shared" si="72"/>
        <v>-0.1176454512652477</v>
      </c>
      <c r="AE218" s="16">
        <f t="shared" si="73"/>
        <v>3.0716723549488054E-2</v>
      </c>
      <c r="AF218" s="16">
        <f t="shared" si="74"/>
        <v>1.5587025022532064E-3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2.5000000000000001E-2</v>
      </c>
      <c r="E219" s="18">
        <v>330</v>
      </c>
      <c r="F219" s="18">
        <v>290</v>
      </c>
      <c r="G219" s="18">
        <v>330</v>
      </c>
      <c r="H219" s="18">
        <v>260</v>
      </c>
      <c r="I219">
        <f>Inputs!$B$1-'cpi_2.5'!A219</f>
        <v>58</v>
      </c>
      <c r="J219" s="10">
        <f t="shared" si="60"/>
        <v>-0.12121212121212122</v>
      </c>
      <c r="K219" s="11">
        <f t="shared" si="61"/>
        <v>0.87878787878787878</v>
      </c>
      <c r="L219" s="12">
        <f t="shared" si="62"/>
        <v>-40</v>
      </c>
      <c r="N219" s="10">
        <f t="shared" si="63"/>
        <v>0.21212121212121213</v>
      </c>
      <c r="O219" s="13">
        <f t="shared" si="64"/>
        <v>0.78787878787878785</v>
      </c>
      <c r="P219" s="12">
        <f t="shared" si="65"/>
        <v>-70</v>
      </c>
      <c r="R219" s="24">
        <f t="shared" si="66"/>
        <v>-1100</v>
      </c>
      <c r="S219" s="14">
        <f t="shared" si="67"/>
        <v>-0.16666666666666666</v>
      </c>
      <c r="V219" s="11"/>
      <c r="W219" s="12">
        <f t="shared" si="68"/>
        <v>264.26997214622469</v>
      </c>
      <c r="X219" s="12">
        <f t="shared" si="69"/>
        <v>1.6422969793171878E-2</v>
      </c>
      <c r="Z219" s="20">
        <f t="shared" si="70"/>
        <v>-1061.0743178297198</v>
      </c>
      <c r="AA219" s="10">
        <f t="shared" si="71"/>
        <v>3.6685160988437902E-2</v>
      </c>
      <c r="AB219" s="10"/>
      <c r="AC219" s="11">
        <f t="shared" si="72"/>
        <v>3.6685160988437902E-2</v>
      </c>
      <c r="AE219" s="16">
        <f t="shared" si="73"/>
        <v>0.10344827586206896</v>
      </c>
      <c r="AF219" s="16">
        <f t="shared" si="74"/>
        <v>5.4450860825817626E-3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2.5000000000000001E-2</v>
      </c>
      <c r="E220" s="18">
        <v>990</v>
      </c>
      <c r="F220" s="18">
        <v>870</v>
      </c>
      <c r="G220" s="18">
        <v>990</v>
      </c>
      <c r="H220" s="18">
        <v>790</v>
      </c>
      <c r="I220">
        <f>Inputs!$B$1-'cpi_2.5'!A220</f>
        <v>58</v>
      </c>
      <c r="J220" s="10">
        <f t="shared" si="60"/>
        <v>-0.12121212121212122</v>
      </c>
      <c r="K220" s="11">
        <f t="shared" si="61"/>
        <v>0.87878787878787878</v>
      </c>
      <c r="L220" s="12">
        <f t="shared" si="62"/>
        <v>-120</v>
      </c>
      <c r="N220" s="10">
        <f t="shared" si="63"/>
        <v>0.20202020202020202</v>
      </c>
      <c r="O220" s="13">
        <f t="shared" si="64"/>
        <v>0.79797979797979801</v>
      </c>
      <c r="P220" s="12">
        <f t="shared" si="65"/>
        <v>-200</v>
      </c>
      <c r="R220" s="24">
        <f t="shared" si="66"/>
        <v>-3200</v>
      </c>
      <c r="S220" s="14">
        <f t="shared" si="67"/>
        <v>-0.16161616161616163</v>
      </c>
      <c r="V220" s="11"/>
      <c r="W220" s="12">
        <f t="shared" si="68"/>
        <v>792.80991643867401</v>
      </c>
      <c r="X220" s="12">
        <f t="shared" si="69"/>
        <v>3.5568562514860869E-3</v>
      </c>
      <c r="Z220" s="20">
        <f t="shared" si="70"/>
        <v>-3183.2229534891558</v>
      </c>
      <c r="AA220" s="10">
        <f t="shared" si="71"/>
        <v>5.27045914030457E-3</v>
      </c>
      <c r="AB220" s="10"/>
      <c r="AC220" s="11">
        <f t="shared" si="72"/>
        <v>5.27045914030457E-3</v>
      </c>
      <c r="AE220" s="16">
        <f t="shared" si="73"/>
        <v>9.1954022988505746E-2</v>
      </c>
      <c r="AF220" s="16">
        <f t="shared" si="74"/>
        <v>4.8114012565494413E-3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2.5000000000000001E-2</v>
      </c>
      <c r="E221" s="18">
        <v>1660</v>
      </c>
      <c r="F221" s="18">
        <v>1460</v>
      </c>
      <c r="G221" s="18">
        <v>1660</v>
      </c>
      <c r="H221" s="18">
        <v>1330</v>
      </c>
      <c r="I221">
        <f>Inputs!$B$1-'cpi_2.5'!A221</f>
        <v>58</v>
      </c>
      <c r="J221" s="10">
        <f t="shared" si="60"/>
        <v>-0.12048192771084337</v>
      </c>
      <c r="K221" s="11">
        <f t="shared" si="61"/>
        <v>0.87951807228915657</v>
      </c>
      <c r="L221" s="12">
        <f t="shared" si="62"/>
        <v>-200</v>
      </c>
      <c r="N221" s="10">
        <f t="shared" si="63"/>
        <v>0.19879518072289157</v>
      </c>
      <c r="O221" s="13">
        <f t="shared" si="64"/>
        <v>0.8012048192771084</v>
      </c>
      <c r="P221" s="12">
        <f t="shared" si="65"/>
        <v>-330</v>
      </c>
      <c r="R221" s="24">
        <f t="shared" si="66"/>
        <v>-5300</v>
      </c>
      <c r="S221" s="14">
        <f t="shared" si="67"/>
        <v>-0.15963855421686746</v>
      </c>
      <c r="V221" s="11"/>
      <c r="W221" s="12">
        <f t="shared" si="68"/>
        <v>1330.4626183913381</v>
      </c>
      <c r="X221" s="12">
        <f t="shared" si="69"/>
        <v>3.4783337694592692E-4</v>
      </c>
      <c r="Z221" s="20">
        <f t="shared" si="70"/>
        <v>-5314.3741518323768</v>
      </c>
      <c r="AA221" s="10">
        <f t="shared" si="71"/>
        <v>-2.7047685055107862E-3</v>
      </c>
      <c r="AB221" s="10"/>
      <c r="AC221" s="11">
        <f t="shared" si="72"/>
        <v>-2.7047685055107862E-3</v>
      </c>
      <c r="AE221" s="16">
        <f t="shared" si="73"/>
        <v>8.9041095890410954E-2</v>
      </c>
      <c r="AF221" s="16">
        <f t="shared" si="74"/>
        <v>4.6520203515506564E-3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2.5000000000000001E-2</v>
      </c>
      <c r="E222" s="18">
        <v>2330</v>
      </c>
      <c r="F222" s="18">
        <v>2050</v>
      </c>
      <c r="G222" s="18">
        <v>2330</v>
      </c>
      <c r="H222" s="18">
        <v>1880</v>
      </c>
      <c r="I222">
        <f>Inputs!$B$1-'cpi_2.5'!A222</f>
        <v>58</v>
      </c>
      <c r="J222" s="10">
        <f t="shared" si="60"/>
        <v>-0.12017167381974249</v>
      </c>
      <c r="K222" s="11">
        <f t="shared" si="61"/>
        <v>0.87982832618025753</v>
      </c>
      <c r="L222" s="12">
        <f t="shared" si="62"/>
        <v>-280</v>
      </c>
      <c r="N222" s="10">
        <f t="shared" si="63"/>
        <v>0.19313304721030042</v>
      </c>
      <c r="O222" s="13">
        <f t="shared" si="64"/>
        <v>0.80686695278969955</v>
      </c>
      <c r="P222" s="12">
        <f t="shared" si="65"/>
        <v>-450</v>
      </c>
      <c r="R222" s="24">
        <f t="shared" si="66"/>
        <v>-7300</v>
      </c>
      <c r="S222" s="14">
        <f t="shared" si="67"/>
        <v>-0.15665236051502146</v>
      </c>
      <c r="V222" s="11"/>
      <c r="W222" s="12">
        <f t="shared" si="68"/>
        <v>1868.1153203440022</v>
      </c>
      <c r="X222" s="12">
        <f t="shared" si="69"/>
        <v>-6.3216381148924698E-3</v>
      </c>
      <c r="Z222" s="20">
        <f t="shared" si="70"/>
        <v>-7445.5253501756015</v>
      </c>
      <c r="AA222" s="10">
        <f t="shared" si="71"/>
        <v>-1.9545343455471452E-2</v>
      </c>
      <c r="AB222" s="10"/>
      <c r="AC222" s="11">
        <f t="shared" si="72"/>
        <v>-1.9545343455471452E-2</v>
      </c>
      <c r="AE222" s="16">
        <f t="shared" si="73"/>
        <v>8.2926829268292687E-2</v>
      </c>
      <c r="AF222" s="16">
        <f t="shared" si="74"/>
        <v>4.3190467894712592E-3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2.5000000000000001E-2</v>
      </c>
      <c r="E223" s="18">
        <v>2990</v>
      </c>
      <c r="F223" s="18">
        <v>2630</v>
      </c>
      <c r="G223" s="18">
        <v>2990</v>
      </c>
      <c r="H223" s="18">
        <v>2410</v>
      </c>
      <c r="I223">
        <f>Inputs!$B$1-'cpi_2.5'!A223</f>
        <v>58</v>
      </c>
      <c r="J223" s="10">
        <f t="shared" si="60"/>
        <v>-0.12040133779264214</v>
      </c>
      <c r="K223" s="11">
        <f t="shared" si="61"/>
        <v>0.87959866220735783</v>
      </c>
      <c r="L223" s="12">
        <f t="shared" si="62"/>
        <v>-360</v>
      </c>
      <c r="N223" s="10">
        <f t="shared" si="63"/>
        <v>0.1939799331103679</v>
      </c>
      <c r="O223" s="13">
        <f t="shared" si="64"/>
        <v>0.80602006688963213</v>
      </c>
      <c r="P223" s="12">
        <f t="shared" si="65"/>
        <v>-580</v>
      </c>
      <c r="R223" s="24">
        <f t="shared" si="66"/>
        <v>-9400</v>
      </c>
      <c r="S223" s="14">
        <f t="shared" si="67"/>
        <v>-0.15719063545150502</v>
      </c>
      <c r="V223" s="11"/>
      <c r="W223" s="12">
        <f t="shared" si="68"/>
        <v>2396.6552646364516</v>
      </c>
      <c r="X223" s="12">
        <f t="shared" si="69"/>
        <v>-5.5372345906839638E-3</v>
      </c>
      <c r="Z223" s="20">
        <f t="shared" si="70"/>
        <v>-9567.6739858350411</v>
      </c>
      <c r="AA223" s="10">
        <f t="shared" si="71"/>
        <v>-1.7525052179169436E-2</v>
      </c>
      <c r="AB223" s="10"/>
      <c r="AC223" s="11">
        <f t="shared" si="72"/>
        <v>-1.7525052179169436E-2</v>
      </c>
      <c r="AE223" s="16">
        <f t="shared" si="73"/>
        <v>8.3650190114068435E-2</v>
      </c>
      <c r="AF223" s="16">
        <f t="shared" si="74"/>
        <v>4.3583297292760781E-3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2.5000000000000001E-2</v>
      </c>
      <c r="E224" s="18">
        <v>3660</v>
      </c>
      <c r="F224" s="18">
        <v>3230</v>
      </c>
      <c r="G224" s="18">
        <v>3660</v>
      </c>
      <c r="H224" s="18">
        <v>2960</v>
      </c>
      <c r="I224">
        <f>Inputs!$B$1-'cpi_2.5'!A224</f>
        <v>58</v>
      </c>
      <c r="J224" s="10">
        <f t="shared" si="60"/>
        <v>-0.11748633879781421</v>
      </c>
      <c r="K224" s="11">
        <f t="shared" si="61"/>
        <v>0.88251366120218577</v>
      </c>
      <c r="L224" s="12">
        <f t="shared" si="62"/>
        <v>-430</v>
      </c>
      <c r="N224" s="10">
        <f t="shared" si="63"/>
        <v>0.19125683060109289</v>
      </c>
      <c r="O224" s="13">
        <f t="shared" si="64"/>
        <v>0.80874316939890711</v>
      </c>
      <c r="P224" s="12">
        <f t="shared" si="65"/>
        <v>-700</v>
      </c>
      <c r="R224" s="24">
        <f t="shared" si="66"/>
        <v>-11300</v>
      </c>
      <c r="S224" s="14">
        <f t="shared" si="67"/>
        <v>-0.15437158469945356</v>
      </c>
      <c r="V224" s="11"/>
      <c r="W224" s="12">
        <f t="shared" si="68"/>
        <v>2943.4207242493303</v>
      </c>
      <c r="X224" s="12">
        <f t="shared" si="69"/>
        <v>-5.6011066725235453E-3</v>
      </c>
      <c r="Z224" s="20">
        <f t="shared" si="70"/>
        <v>-11507.827746862044</v>
      </c>
      <c r="AA224" s="10">
        <f t="shared" si="71"/>
        <v>-1.8059685236313523E-2</v>
      </c>
      <c r="AB224" s="10"/>
      <c r="AC224" s="11">
        <f t="shared" si="72"/>
        <v>-1.8059685236313523E-2</v>
      </c>
      <c r="AE224" s="16">
        <f t="shared" si="73"/>
        <v>8.3591331269349839E-2</v>
      </c>
      <c r="AF224" s="16">
        <f t="shared" si="74"/>
        <v>4.3551322314459018E-3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2.5000000000000001E-2</v>
      </c>
      <c r="E225" s="18">
        <v>4320</v>
      </c>
      <c r="F225" s="18">
        <v>3810</v>
      </c>
      <c r="G225" s="18">
        <v>4320</v>
      </c>
      <c r="H225" s="18">
        <v>3490</v>
      </c>
      <c r="I225">
        <f>Inputs!$B$1-'cpi_2.5'!A225</f>
        <v>58</v>
      </c>
      <c r="J225" s="10">
        <f t="shared" si="60"/>
        <v>-0.11805555555555555</v>
      </c>
      <c r="K225" s="11">
        <f t="shared" si="61"/>
        <v>0.88194444444444442</v>
      </c>
      <c r="L225" s="12">
        <f t="shared" si="62"/>
        <v>-510</v>
      </c>
      <c r="N225" s="10">
        <f t="shared" si="63"/>
        <v>0.19212962962962962</v>
      </c>
      <c r="O225" s="13">
        <f t="shared" si="64"/>
        <v>0.80787037037037035</v>
      </c>
      <c r="P225" s="12">
        <f t="shared" si="65"/>
        <v>-830</v>
      </c>
      <c r="R225" s="24">
        <f t="shared" si="66"/>
        <v>-13400</v>
      </c>
      <c r="S225" s="14">
        <f t="shared" si="67"/>
        <v>-0.15509259259259259</v>
      </c>
      <c r="V225" s="11"/>
      <c r="W225" s="12">
        <f t="shared" si="68"/>
        <v>3471.9606685417793</v>
      </c>
      <c r="X225" s="12">
        <f t="shared" si="69"/>
        <v>-5.1688628820116501E-3</v>
      </c>
      <c r="Z225" s="20">
        <f t="shared" si="70"/>
        <v>-13629.97638252149</v>
      </c>
      <c r="AA225" s="10">
        <f t="shared" si="71"/>
        <v>-1.6872837932162706E-2</v>
      </c>
      <c r="AB225" s="10"/>
      <c r="AC225" s="11">
        <f t="shared" si="72"/>
        <v>-1.6872837932162706E-2</v>
      </c>
      <c r="AE225" s="16">
        <f t="shared" si="73"/>
        <v>8.3989501312335957E-2</v>
      </c>
      <c r="AF225" s="16">
        <f t="shared" si="74"/>
        <v>4.376766564135659E-3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2.5000000000000001E-2</v>
      </c>
      <c r="E226" s="18">
        <v>4990</v>
      </c>
      <c r="F226" s="18">
        <v>4260</v>
      </c>
      <c r="G226" s="18">
        <v>4990</v>
      </c>
      <c r="H226" s="18">
        <v>3910</v>
      </c>
      <c r="I226">
        <f>Inputs!$B$1-'cpi_2.5'!A226</f>
        <v>58</v>
      </c>
      <c r="J226" s="10">
        <f t="shared" si="60"/>
        <v>-0.14629258517034069</v>
      </c>
      <c r="K226" s="11">
        <f t="shared" si="61"/>
        <v>0.85370741482965928</v>
      </c>
      <c r="L226" s="12">
        <f t="shared" si="62"/>
        <v>-730</v>
      </c>
      <c r="N226" s="10">
        <f t="shared" si="63"/>
        <v>0.21643286573146292</v>
      </c>
      <c r="O226" s="13">
        <f t="shared" si="64"/>
        <v>0.78356713426853708</v>
      </c>
      <c r="P226" s="12">
        <f t="shared" si="65"/>
        <v>-1080</v>
      </c>
      <c r="R226" s="24">
        <f t="shared" si="66"/>
        <v>-18100</v>
      </c>
      <c r="S226" s="14">
        <f t="shared" si="67"/>
        <v>-0.18136272545090179</v>
      </c>
      <c r="V226" s="11"/>
      <c r="W226" s="12">
        <f t="shared" si="68"/>
        <v>3882.0347632514386</v>
      </c>
      <c r="X226" s="12">
        <f t="shared" si="69"/>
        <v>-7.1522344625476819E-3</v>
      </c>
      <c r="Z226" s="20">
        <f t="shared" si="70"/>
        <v>-18435.09170329175</v>
      </c>
      <c r="AA226" s="10">
        <f t="shared" si="71"/>
        <v>-1.8176839512651623E-2</v>
      </c>
      <c r="AB226" s="10"/>
      <c r="AC226" s="11">
        <f t="shared" si="72"/>
        <v>-1.8176839512651623E-2</v>
      </c>
      <c r="AE226" s="16">
        <f t="shared" si="73"/>
        <v>8.2159624413145546E-2</v>
      </c>
      <c r="AF226" s="16">
        <f t="shared" si="74"/>
        <v>4.2774150037410141E-3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2.5000000000000001E-2</v>
      </c>
      <c r="E227" s="18">
        <v>5650</v>
      </c>
      <c r="F227" s="18">
        <v>4510</v>
      </c>
      <c r="G227" s="18">
        <v>5650</v>
      </c>
      <c r="H227" s="18">
        <v>4160</v>
      </c>
      <c r="I227">
        <f>Inputs!$B$1-'cpi_2.5'!A227</f>
        <v>58</v>
      </c>
      <c r="J227" s="10">
        <f t="shared" si="60"/>
        <v>-0.20176991150442478</v>
      </c>
      <c r="K227" s="11">
        <f t="shared" si="61"/>
        <v>0.7982300884955752</v>
      </c>
      <c r="L227" s="12">
        <f t="shared" si="62"/>
        <v>-1140</v>
      </c>
      <c r="N227" s="10">
        <f t="shared" si="63"/>
        <v>0.26371681415929205</v>
      </c>
      <c r="O227" s="13">
        <f t="shared" si="64"/>
        <v>0.73628318584070795</v>
      </c>
      <c r="P227" s="12">
        <f t="shared" si="65"/>
        <v>-1490</v>
      </c>
      <c r="R227" s="24">
        <f t="shared" si="66"/>
        <v>-26300</v>
      </c>
      <c r="S227" s="14">
        <f t="shared" si="67"/>
        <v>-0.2327433628318584</v>
      </c>
      <c r="V227" s="11"/>
      <c r="W227" s="12">
        <f t="shared" si="68"/>
        <v>4109.8537047568043</v>
      </c>
      <c r="X227" s="12">
        <f t="shared" si="69"/>
        <v>-1.2054397894998969E-2</v>
      </c>
      <c r="Z227" s="20">
        <f t="shared" si="70"/>
        <v>-26860.155770386322</v>
      </c>
      <c r="AA227" s="10">
        <f t="shared" si="71"/>
        <v>-2.0854524269137E-2</v>
      </c>
      <c r="AB227" s="10"/>
      <c r="AC227" s="11">
        <f t="shared" si="72"/>
        <v>-2.0854524269137E-2</v>
      </c>
      <c r="AE227" s="16">
        <f t="shared" si="73"/>
        <v>7.7605321507760533E-2</v>
      </c>
      <c r="AF227" s="16">
        <f t="shared" si="74"/>
        <v>4.0309577531481011E-3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2.5000000000000001E-2</v>
      </c>
      <c r="E228" s="18">
        <v>6330</v>
      </c>
      <c r="F228" s="18">
        <v>4770</v>
      </c>
      <c r="G228" s="18">
        <v>6330</v>
      </c>
      <c r="H228" s="18">
        <v>4420</v>
      </c>
      <c r="I228">
        <f>Inputs!$B$1-'cpi_2.5'!A228</f>
        <v>58</v>
      </c>
      <c r="J228" s="10">
        <f t="shared" si="60"/>
        <v>-0.24644549763033174</v>
      </c>
      <c r="K228" s="11">
        <f t="shared" si="61"/>
        <v>0.75355450236966826</v>
      </c>
      <c r="L228" s="12">
        <f t="shared" si="62"/>
        <v>-1560</v>
      </c>
      <c r="N228" s="10">
        <f t="shared" si="63"/>
        <v>0.30173775671406006</v>
      </c>
      <c r="O228" s="13">
        <f t="shared" si="64"/>
        <v>0.69826224328594</v>
      </c>
      <c r="P228" s="12">
        <f t="shared" si="65"/>
        <v>-1910</v>
      </c>
      <c r="R228" s="24">
        <f t="shared" si="66"/>
        <v>-34700</v>
      </c>
      <c r="S228" s="14">
        <f t="shared" si="67"/>
        <v>-0.27409162717219587</v>
      </c>
      <c r="V228" s="11"/>
      <c r="W228" s="12">
        <f t="shared" si="68"/>
        <v>4346.7854039223857</v>
      </c>
      <c r="X228" s="12">
        <f t="shared" si="69"/>
        <v>-1.6564388252853904E-2</v>
      </c>
      <c r="Z228" s="20">
        <f t="shared" si="70"/>
        <v>-35494.222400164697</v>
      </c>
      <c r="AA228" s="10">
        <f t="shared" si="71"/>
        <v>-2.237610367148125E-2</v>
      </c>
      <c r="AB228" s="10"/>
      <c r="AC228" s="11">
        <f t="shared" si="72"/>
        <v>-2.237610367148125E-2</v>
      </c>
      <c r="AE228" s="16">
        <f t="shared" si="73"/>
        <v>7.337526205450734E-2</v>
      </c>
      <c r="AF228" s="16">
        <f t="shared" si="74"/>
        <v>3.8030803428449333E-3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2.5000000000000001E-2</v>
      </c>
      <c r="E229" s="18">
        <v>7000</v>
      </c>
      <c r="F229" s="18">
        <v>5020</v>
      </c>
      <c r="G229" s="18">
        <v>7000</v>
      </c>
      <c r="H229" s="18">
        <v>4670</v>
      </c>
      <c r="I229">
        <f>Inputs!$B$1-'cpi_2.5'!A229</f>
        <v>58</v>
      </c>
      <c r="J229" s="10">
        <f t="shared" si="60"/>
        <v>-0.28285714285714286</v>
      </c>
      <c r="K229" s="11">
        <f t="shared" si="61"/>
        <v>0.71714285714285719</v>
      </c>
      <c r="L229" s="12">
        <f t="shared" si="62"/>
        <v>-1980</v>
      </c>
      <c r="N229" s="10">
        <f t="shared" si="63"/>
        <v>0.33285714285714285</v>
      </c>
      <c r="O229" s="13">
        <f t="shared" si="64"/>
        <v>0.66714285714285715</v>
      </c>
      <c r="P229" s="12">
        <f t="shared" si="65"/>
        <v>-2330</v>
      </c>
      <c r="R229" s="24">
        <f t="shared" si="66"/>
        <v>-43100</v>
      </c>
      <c r="S229" s="14">
        <f t="shared" si="67"/>
        <v>-0.30785714285714288</v>
      </c>
      <c r="V229" s="11"/>
      <c r="W229" s="12">
        <f t="shared" si="68"/>
        <v>4574.6043454277515</v>
      </c>
      <c r="X229" s="12">
        <f t="shared" si="69"/>
        <v>-2.0427335026177416E-2</v>
      </c>
      <c r="Z229" s="20">
        <f t="shared" si="70"/>
        <v>-44119.28646725927</v>
      </c>
      <c r="AA229" s="10">
        <f t="shared" si="71"/>
        <v>-2.3102968086659278E-2</v>
      </c>
      <c r="AB229" s="10"/>
      <c r="AC229" s="11">
        <f t="shared" si="72"/>
        <v>-2.3102968086659278E-2</v>
      </c>
      <c r="AE229" s="16">
        <f t="shared" si="73"/>
        <v>6.9721115537848599E-2</v>
      </c>
      <c r="AF229" s="16">
        <f t="shared" si="74"/>
        <v>3.6070221112604051E-3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2.5000000000000001E-2</v>
      </c>
      <c r="E230" s="18">
        <v>7490</v>
      </c>
      <c r="F230" s="18">
        <v>5260</v>
      </c>
      <c r="G230" s="18">
        <v>7490</v>
      </c>
      <c r="H230" s="18">
        <v>4910</v>
      </c>
      <c r="I230">
        <f>Inputs!$B$1-'cpi_2.5'!A230</f>
        <v>58</v>
      </c>
      <c r="J230" s="10">
        <f t="shared" si="60"/>
        <v>-0.29773030707610149</v>
      </c>
      <c r="K230" s="11">
        <f t="shared" si="61"/>
        <v>0.70226969292389851</v>
      </c>
      <c r="L230" s="12">
        <f t="shared" si="62"/>
        <v>-2230</v>
      </c>
      <c r="N230" s="10">
        <f t="shared" si="63"/>
        <v>0.34445927903871831</v>
      </c>
      <c r="O230" s="13">
        <f t="shared" si="64"/>
        <v>0.65554072096128169</v>
      </c>
      <c r="P230" s="12">
        <f t="shared" si="65"/>
        <v>-2580</v>
      </c>
      <c r="R230" s="24">
        <f t="shared" si="66"/>
        <v>-48100</v>
      </c>
      <c r="S230" s="14">
        <f t="shared" si="67"/>
        <v>-0.3210947930574099</v>
      </c>
      <c r="V230" s="11"/>
      <c r="W230" s="12">
        <f t="shared" si="68"/>
        <v>4793.3105292729033</v>
      </c>
      <c r="X230" s="12">
        <f t="shared" si="69"/>
        <v>-2.3765676319164299E-2</v>
      </c>
      <c r="Z230" s="20">
        <f t="shared" si="70"/>
        <v>-49335.347971670082</v>
      </c>
      <c r="AA230" s="10">
        <f t="shared" si="71"/>
        <v>-2.5039814706069533E-2</v>
      </c>
      <c r="AB230" s="10"/>
      <c r="AC230" s="11">
        <f t="shared" si="72"/>
        <v>-2.5039814706069533E-2</v>
      </c>
      <c r="AE230" s="16">
        <f t="shared" si="73"/>
        <v>6.6539923954372623E-2</v>
      </c>
      <c r="AF230" s="16">
        <f t="shared" si="74"/>
        <v>3.4369344201251595E-3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2.5000000000000001E-2</v>
      </c>
      <c r="E231" s="18">
        <v>7740</v>
      </c>
      <c r="F231" s="18">
        <v>5490</v>
      </c>
      <c r="G231" s="18">
        <v>7740</v>
      </c>
      <c r="H231" s="18">
        <v>5140</v>
      </c>
      <c r="I231">
        <f>Inputs!$B$1-'cpi_2.5'!A231</f>
        <v>58</v>
      </c>
      <c r="J231" s="10">
        <f t="shared" si="60"/>
        <v>-0.29069767441860467</v>
      </c>
      <c r="K231" s="11">
        <f t="shared" si="61"/>
        <v>0.70930232558139539</v>
      </c>
      <c r="L231" s="12">
        <f t="shared" si="62"/>
        <v>-2250</v>
      </c>
      <c r="N231" s="10">
        <f t="shared" si="63"/>
        <v>0.33591731266149871</v>
      </c>
      <c r="O231" s="13">
        <f t="shared" si="64"/>
        <v>0.66408268733850129</v>
      </c>
      <c r="P231" s="12">
        <f t="shared" si="65"/>
        <v>-2600</v>
      </c>
      <c r="R231" s="24">
        <f t="shared" si="66"/>
        <v>-48500</v>
      </c>
      <c r="S231" s="14">
        <f t="shared" si="67"/>
        <v>-0.31330749354005166</v>
      </c>
      <c r="V231" s="11"/>
      <c r="W231" s="12">
        <f t="shared" si="68"/>
        <v>5002.9039554578394</v>
      </c>
      <c r="X231" s="12">
        <f t="shared" si="69"/>
        <v>-2.6672382206646032E-2</v>
      </c>
      <c r="Z231" s="20">
        <f t="shared" si="70"/>
        <v>-49942.406913397106</v>
      </c>
      <c r="AA231" s="10">
        <f t="shared" si="71"/>
        <v>-2.888140565388287E-2</v>
      </c>
      <c r="AB231" s="10"/>
      <c r="AC231" s="11">
        <f t="shared" si="72"/>
        <v>-2.888140565388287E-2</v>
      </c>
      <c r="AE231" s="16">
        <f t="shared" si="73"/>
        <v>6.3752276867030971E-2</v>
      </c>
      <c r="AF231" s="16">
        <f t="shared" si="74"/>
        <v>3.2883403298731295E-3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2.5000000000000001E-2</v>
      </c>
      <c r="E232" s="18">
        <v>7940</v>
      </c>
      <c r="F232" s="18">
        <v>5700</v>
      </c>
      <c r="G232" s="18">
        <v>7940</v>
      </c>
      <c r="H232" s="18">
        <v>5350</v>
      </c>
      <c r="I232">
        <f>Inputs!$B$1-'cpi_2.5'!A232</f>
        <v>58</v>
      </c>
      <c r="J232" s="10">
        <f t="shared" si="60"/>
        <v>-0.28211586901763225</v>
      </c>
      <c r="K232" s="11">
        <f t="shared" si="61"/>
        <v>0.71788413098236781</v>
      </c>
      <c r="L232" s="12">
        <f t="shared" si="62"/>
        <v>-2240</v>
      </c>
      <c r="N232" s="10">
        <f t="shared" si="63"/>
        <v>0.32619647355163728</v>
      </c>
      <c r="O232" s="13">
        <f t="shared" si="64"/>
        <v>0.67380352644836272</v>
      </c>
      <c r="P232" s="12">
        <f t="shared" si="65"/>
        <v>-2590</v>
      </c>
      <c r="R232" s="24">
        <f t="shared" si="66"/>
        <v>-48300</v>
      </c>
      <c r="S232" s="14">
        <f t="shared" si="67"/>
        <v>-0.30415617128463474</v>
      </c>
      <c r="V232" s="11"/>
      <c r="W232" s="12">
        <f t="shared" si="68"/>
        <v>5194.2718663223468</v>
      </c>
      <c r="X232" s="12">
        <f t="shared" si="69"/>
        <v>-2.9108062369654804E-2</v>
      </c>
      <c r="Z232" s="20">
        <f t="shared" si="70"/>
        <v>-49931.460729756553</v>
      </c>
      <c r="AA232" s="10">
        <f t="shared" si="71"/>
        <v>-3.2674003642442745E-2</v>
      </c>
      <c r="AB232" s="10"/>
      <c r="AC232" s="11">
        <f t="shared" si="72"/>
        <v>-3.2674003642442745E-2</v>
      </c>
      <c r="AE232" s="16">
        <f t="shared" si="73"/>
        <v>6.1403508771929821E-2</v>
      </c>
      <c r="AF232" s="16">
        <f t="shared" si="74"/>
        <v>3.1634663590089929E-3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2.5000000000000001E-2</v>
      </c>
      <c r="E233" s="18">
        <v>8150</v>
      </c>
      <c r="F233" s="18">
        <v>5900</v>
      </c>
      <c r="G233" s="18">
        <v>8150</v>
      </c>
      <c r="H233" s="18">
        <v>5550</v>
      </c>
      <c r="I233">
        <f>Inputs!$B$1-'cpi_2.5'!A233</f>
        <v>58</v>
      </c>
      <c r="J233" s="10">
        <f t="shared" si="60"/>
        <v>-0.27607361963190186</v>
      </c>
      <c r="K233" s="11">
        <f t="shared" si="61"/>
        <v>0.7239263803680982</v>
      </c>
      <c r="L233" s="12">
        <f t="shared" si="62"/>
        <v>-2250</v>
      </c>
      <c r="N233" s="10">
        <f t="shared" si="63"/>
        <v>0.31901840490797545</v>
      </c>
      <c r="O233" s="13">
        <f t="shared" si="64"/>
        <v>0.68098159509202449</v>
      </c>
      <c r="P233" s="12">
        <f t="shared" si="65"/>
        <v>-2600</v>
      </c>
      <c r="R233" s="24">
        <f t="shared" si="66"/>
        <v>-48500</v>
      </c>
      <c r="S233" s="14">
        <f t="shared" si="67"/>
        <v>-0.29754601226993865</v>
      </c>
      <c r="V233" s="11"/>
      <c r="W233" s="12">
        <f t="shared" si="68"/>
        <v>5376.5270195266403</v>
      </c>
      <c r="X233" s="12">
        <f t="shared" si="69"/>
        <v>-3.125639287808283E-2</v>
      </c>
      <c r="Z233" s="20">
        <f t="shared" si="70"/>
        <v>-50311.511983432225</v>
      </c>
      <c r="AA233" s="10">
        <f t="shared" si="71"/>
        <v>-3.6005914193728922E-2</v>
      </c>
      <c r="AB233" s="10"/>
      <c r="AC233" s="11">
        <f t="shared" si="72"/>
        <v>-3.6005914193728922E-2</v>
      </c>
      <c r="AE233" s="16">
        <f t="shared" si="73"/>
        <v>5.9322033898305086E-2</v>
      </c>
      <c r="AF233" s="16">
        <f t="shared" si="74"/>
        <v>3.0530510894622997E-3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2.5000000000000001E-2</v>
      </c>
      <c r="E234" s="18">
        <v>8360</v>
      </c>
      <c r="F234" s="18">
        <v>6110</v>
      </c>
      <c r="G234" s="18">
        <v>8360</v>
      </c>
      <c r="H234" s="18">
        <v>5760</v>
      </c>
      <c r="I234">
        <f>Inputs!$B$1-'cpi_2.5'!A234</f>
        <v>58</v>
      </c>
      <c r="J234" s="10">
        <f t="shared" si="60"/>
        <v>-0.26913875598086123</v>
      </c>
      <c r="K234" s="11">
        <f t="shared" si="61"/>
        <v>0.73086124401913877</v>
      </c>
      <c r="L234" s="12">
        <f t="shared" si="62"/>
        <v>-2250</v>
      </c>
      <c r="N234" s="10">
        <f t="shared" si="63"/>
        <v>0.31100478468899523</v>
      </c>
      <c r="O234" s="13">
        <f t="shared" si="64"/>
        <v>0.68899521531100483</v>
      </c>
      <c r="P234" s="12">
        <f t="shared" si="65"/>
        <v>-2600</v>
      </c>
      <c r="R234" s="24">
        <f t="shared" si="66"/>
        <v>-48500</v>
      </c>
      <c r="S234" s="14">
        <f t="shared" si="67"/>
        <v>-0.2900717703349282</v>
      </c>
      <c r="V234" s="11"/>
      <c r="W234" s="12">
        <f t="shared" si="68"/>
        <v>5567.8949303911477</v>
      </c>
      <c r="X234" s="12">
        <f t="shared" si="69"/>
        <v>-3.3351574584870196E-2</v>
      </c>
      <c r="Z234" s="20">
        <f t="shared" si="70"/>
        <v>-50500.565799791671</v>
      </c>
      <c r="AA234" s="10">
        <f t="shared" si="71"/>
        <v>-3.9614720510714047E-2</v>
      </c>
      <c r="AB234" s="10"/>
      <c r="AC234" s="11">
        <f t="shared" si="72"/>
        <v>-3.9614720510714047E-2</v>
      </c>
      <c r="AE234" s="16">
        <f t="shared" si="73"/>
        <v>5.7283142389525366E-2</v>
      </c>
      <c r="AF234" s="16">
        <f t="shared" si="74"/>
        <v>2.9451195253668017E-3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2.5000000000000001E-2</v>
      </c>
      <c r="E235" s="18">
        <v>8560</v>
      </c>
      <c r="F235" s="18">
        <v>6310</v>
      </c>
      <c r="G235" s="18">
        <v>8560</v>
      </c>
      <c r="H235" s="18">
        <v>5960</v>
      </c>
      <c r="I235">
        <f>Inputs!$B$1-'cpi_2.5'!A235</f>
        <v>58</v>
      </c>
      <c r="J235" s="10">
        <f t="shared" si="60"/>
        <v>-0.26285046728971961</v>
      </c>
      <c r="K235" s="11">
        <f t="shared" si="61"/>
        <v>0.73714953271028039</v>
      </c>
      <c r="L235" s="12">
        <f t="shared" si="62"/>
        <v>-2250</v>
      </c>
      <c r="N235" s="10">
        <f t="shared" si="63"/>
        <v>0.30373831775700932</v>
      </c>
      <c r="O235" s="13">
        <f t="shared" si="64"/>
        <v>0.69626168224299068</v>
      </c>
      <c r="P235" s="12">
        <f t="shared" si="65"/>
        <v>-2600</v>
      </c>
      <c r="R235" s="24">
        <f t="shared" si="66"/>
        <v>-48500</v>
      </c>
      <c r="S235" s="14">
        <f t="shared" si="67"/>
        <v>-0.28329439252336447</v>
      </c>
      <c r="V235" s="11"/>
      <c r="W235" s="12">
        <f t="shared" si="68"/>
        <v>5750.1500835954403</v>
      </c>
      <c r="X235" s="12">
        <f t="shared" si="69"/>
        <v>-3.5209717517543579E-2</v>
      </c>
      <c r="Z235" s="20">
        <f t="shared" si="70"/>
        <v>-50680.617053467344</v>
      </c>
      <c r="AA235" s="10">
        <f t="shared" si="71"/>
        <v>-4.3026647666243353E-2</v>
      </c>
      <c r="AB235" s="10"/>
      <c r="AC235" s="11">
        <f t="shared" si="72"/>
        <v>-4.3026647666243353E-2</v>
      </c>
      <c r="AE235" s="16">
        <f t="shared" si="73"/>
        <v>5.5467511885895403E-2</v>
      </c>
      <c r="AF235" s="16">
        <f t="shared" si="74"/>
        <v>2.8491930968062018E-3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2.5000000000000001E-2</v>
      </c>
      <c r="E236" s="18">
        <v>8770</v>
      </c>
      <c r="F236" s="18">
        <v>6520</v>
      </c>
      <c r="G236" s="18">
        <v>8770</v>
      </c>
      <c r="H236" s="18">
        <v>6170</v>
      </c>
      <c r="I236">
        <f>Inputs!$B$1-'cpi_2.5'!A236</f>
        <v>58</v>
      </c>
      <c r="J236" s="10">
        <f t="shared" si="60"/>
        <v>-0.25655644241733183</v>
      </c>
      <c r="K236" s="11">
        <f t="shared" si="61"/>
        <v>0.74344355758266822</v>
      </c>
      <c r="L236" s="12">
        <f t="shared" si="62"/>
        <v>-2250</v>
      </c>
      <c r="N236" s="10">
        <f t="shared" si="63"/>
        <v>0.29646522234891676</v>
      </c>
      <c r="O236" s="13">
        <f t="shared" si="64"/>
        <v>0.70353477765108319</v>
      </c>
      <c r="P236" s="12">
        <f t="shared" si="65"/>
        <v>-2600</v>
      </c>
      <c r="R236" s="24">
        <f t="shared" si="66"/>
        <v>-48500</v>
      </c>
      <c r="S236" s="14">
        <f t="shared" si="67"/>
        <v>-0.27651083238312429</v>
      </c>
      <c r="V236" s="11"/>
      <c r="W236" s="12">
        <f t="shared" si="68"/>
        <v>5941.5179944599477</v>
      </c>
      <c r="X236" s="12">
        <f t="shared" si="69"/>
        <v>-3.7031119212326151E-2</v>
      </c>
      <c r="Z236" s="20">
        <f t="shared" si="70"/>
        <v>-50869.670869826805</v>
      </c>
      <c r="AA236" s="10">
        <f t="shared" si="71"/>
        <v>-4.6583176759501466E-2</v>
      </c>
      <c r="AB236" s="10"/>
      <c r="AC236" s="11">
        <f t="shared" si="72"/>
        <v>-4.6583176759501466E-2</v>
      </c>
      <c r="AE236" s="16">
        <f t="shared" si="73"/>
        <v>5.3680981595092027E-2</v>
      </c>
      <c r="AF236" s="16">
        <f t="shared" si="74"/>
        <v>2.7549749730956252E-3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2.5000000000000001E-2</v>
      </c>
      <c r="E237" s="18">
        <v>8980</v>
      </c>
      <c r="F237" s="18">
        <v>6730</v>
      </c>
      <c r="G237" s="18">
        <v>8980</v>
      </c>
      <c r="H237" s="18">
        <v>6380</v>
      </c>
      <c r="I237">
        <f>Inputs!$B$1-'cpi_2.5'!A237</f>
        <v>58</v>
      </c>
      <c r="J237" s="10">
        <f t="shared" si="60"/>
        <v>-0.25055679287305122</v>
      </c>
      <c r="K237" s="11">
        <f t="shared" si="61"/>
        <v>0.74944320712694878</v>
      </c>
      <c r="L237" s="12">
        <f t="shared" si="62"/>
        <v>-2250</v>
      </c>
      <c r="N237" s="10">
        <f t="shared" si="63"/>
        <v>0.28953229398663699</v>
      </c>
      <c r="O237" s="13">
        <f t="shared" si="64"/>
        <v>0.71046770601336307</v>
      </c>
      <c r="P237" s="12">
        <f t="shared" si="65"/>
        <v>-2600</v>
      </c>
      <c r="R237" s="24">
        <f t="shared" si="66"/>
        <v>-48500</v>
      </c>
      <c r="S237" s="14">
        <f t="shared" si="67"/>
        <v>-0.27004454342984407</v>
      </c>
      <c r="V237" s="11"/>
      <c r="W237" s="12">
        <f t="shared" si="68"/>
        <v>6132.885905324456</v>
      </c>
      <c r="X237" s="12">
        <f t="shared" si="69"/>
        <v>-3.8732616720304709E-2</v>
      </c>
      <c r="Z237" s="20">
        <f t="shared" si="70"/>
        <v>-51058.724686186251</v>
      </c>
      <c r="AA237" s="10">
        <f t="shared" si="71"/>
        <v>-5.0113368516595654E-2</v>
      </c>
      <c r="AB237" s="10"/>
      <c r="AC237" s="11">
        <f t="shared" si="72"/>
        <v>-5.0113368516595654E-2</v>
      </c>
      <c r="AE237" s="16">
        <f t="shared" si="73"/>
        <v>5.2005943536404163E-2</v>
      </c>
      <c r="AF237" s="16">
        <f t="shared" si="74"/>
        <v>2.666790095752769E-3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2.5000000000000001E-2</v>
      </c>
      <c r="E238" s="18">
        <v>9180</v>
      </c>
      <c r="F238" s="18">
        <v>6930</v>
      </c>
      <c r="G238" s="18">
        <v>9180</v>
      </c>
      <c r="H238" s="18">
        <v>6580</v>
      </c>
      <c r="I238">
        <f>Inputs!$B$1-'cpi_2.5'!A238</f>
        <v>58</v>
      </c>
      <c r="J238" s="10">
        <f t="shared" si="60"/>
        <v>-0.24509803921568626</v>
      </c>
      <c r="K238" s="11">
        <f t="shared" si="61"/>
        <v>0.75490196078431371</v>
      </c>
      <c r="L238" s="12">
        <f t="shared" si="62"/>
        <v>-2250</v>
      </c>
      <c r="N238" s="10">
        <f t="shared" si="63"/>
        <v>0.28322440087145967</v>
      </c>
      <c r="O238" s="13">
        <f t="shared" si="64"/>
        <v>0.71677559912854028</v>
      </c>
      <c r="P238" s="12">
        <f t="shared" si="65"/>
        <v>-2600</v>
      </c>
      <c r="R238" s="24">
        <f t="shared" si="66"/>
        <v>-48500</v>
      </c>
      <c r="S238" s="14">
        <f t="shared" si="67"/>
        <v>-0.26416122004357301</v>
      </c>
      <c r="V238" s="11"/>
      <c r="W238" s="12">
        <f t="shared" si="68"/>
        <v>6315.1410585287485</v>
      </c>
      <c r="X238" s="12">
        <f t="shared" si="69"/>
        <v>-4.0252118764627878E-2</v>
      </c>
      <c r="Z238" s="20">
        <f t="shared" si="70"/>
        <v>-51238.775939861895</v>
      </c>
      <c r="AA238" s="10">
        <f t="shared" si="71"/>
        <v>-5.3451236678181982E-2</v>
      </c>
      <c r="AB238" s="10"/>
      <c r="AC238" s="11">
        <f t="shared" si="72"/>
        <v>-5.3451236678181982E-2</v>
      </c>
      <c r="AE238" s="16">
        <f t="shared" si="73"/>
        <v>5.0505050505050504E-2</v>
      </c>
      <c r="AF238" s="16">
        <f t="shared" si="74"/>
        <v>2.5878989941469088E-3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2.5000000000000001E-2</v>
      </c>
      <c r="E239" s="18">
        <v>9390</v>
      </c>
      <c r="F239" s="18">
        <v>7140</v>
      </c>
      <c r="G239" s="18">
        <v>9390</v>
      </c>
      <c r="H239" s="18">
        <v>6790</v>
      </c>
      <c r="I239">
        <f>Inputs!$B$1-'cpi_2.5'!A239</f>
        <v>58</v>
      </c>
      <c r="J239" s="10">
        <f t="shared" si="60"/>
        <v>-0.23961661341853036</v>
      </c>
      <c r="K239" s="11">
        <f t="shared" si="61"/>
        <v>0.76038338658146964</v>
      </c>
      <c r="L239" s="12">
        <f t="shared" si="62"/>
        <v>-2250</v>
      </c>
      <c r="N239" s="10">
        <f t="shared" si="63"/>
        <v>0.27689030883919064</v>
      </c>
      <c r="O239" s="13">
        <f t="shared" si="64"/>
        <v>0.72310969116080936</v>
      </c>
      <c r="P239" s="12">
        <f t="shared" si="65"/>
        <v>-2600</v>
      </c>
      <c r="R239" s="24">
        <f t="shared" si="66"/>
        <v>-48500</v>
      </c>
      <c r="S239" s="14">
        <f t="shared" si="67"/>
        <v>-0.2582534611288605</v>
      </c>
      <c r="V239" s="11"/>
      <c r="W239" s="12">
        <f t="shared" si="68"/>
        <v>6506.5089693932559</v>
      </c>
      <c r="X239" s="12">
        <f t="shared" si="69"/>
        <v>-4.1751256348563193E-2</v>
      </c>
      <c r="Z239" s="20">
        <f t="shared" si="70"/>
        <v>-51427.829756221385</v>
      </c>
      <c r="AA239" s="10">
        <f t="shared" si="71"/>
        <v>-5.6930844060500065E-2</v>
      </c>
      <c r="AB239" s="10"/>
      <c r="AC239" s="11">
        <f t="shared" si="72"/>
        <v>-5.6930844060500065E-2</v>
      </c>
      <c r="AE239" s="16">
        <f t="shared" si="73"/>
        <v>4.9019607843137254E-2</v>
      </c>
      <c r="AF239" s="16">
        <f t="shared" si="74"/>
        <v>2.5099365676318763E-3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2.5000000000000001E-2</v>
      </c>
      <c r="E240" s="18">
        <v>9590</v>
      </c>
      <c r="F240" s="18">
        <v>7340</v>
      </c>
      <c r="G240" s="18">
        <v>9590</v>
      </c>
      <c r="H240" s="18">
        <v>6990</v>
      </c>
      <c r="I240">
        <f>Inputs!$B$1-'cpi_2.5'!A240</f>
        <v>58</v>
      </c>
      <c r="J240" s="10">
        <f t="shared" si="60"/>
        <v>-0.2346193952033368</v>
      </c>
      <c r="K240" s="11">
        <f t="shared" si="61"/>
        <v>0.76538060479666314</v>
      </c>
      <c r="L240" s="12">
        <f t="shared" si="62"/>
        <v>-2250</v>
      </c>
      <c r="N240" s="10">
        <f t="shared" si="63"/>
        <v>0.27111574556830031</v>
      </c>
      <c r="O240" s="13">
        <f t="shared" si="64"/>
        <v>0.72888425443169969</v>
      </c>
      <c r="P240" s="12">
        <f t="shared" si="65"/>
        <v>-2600</v>
      </c>
      <c r="R240" s="24">
        <f t="shared" si="66"/>
        <v>-48500</v>
      </c>
      <c r="S240" s="14">
        <f t="shared" si="67"/>
        <v>-0.25286757038581859</v>
      </c>
      <c r="V240" s="11"/>
      <c r="W240" s="12">
        <f t="shared" si="68"/>
        <v>6688.7641225975485</v>
      </c>
      <c r="X240" s="12">
        <f t="shared" si="69"/>
        <v>-4.3095261430965877E-2</v>
      </c>
      <c r="Z240" s="20">
        <f t="shared" si="70"/>
        <v>-51607.881009897013</v>
      </c>
      <c r="AA240" s="10">
        <f t="shared" si="71"/>
        <v>-6.0221054402543765E-2</v>
      </c>
      <c r="AB240" s="10"/>
      <c r="AC240" s="11">
        <f t="shared" si="72"/>
        <v>-6.0221054402543765E-2</v>
      </c>
      <c r="AE240" s="16">
        <f t="shared" si="73"/>
        <v>4.7683923705722074E-2</v>
      </c>
      <c r="AF240" s="16">
        <f t="shared" si="74"/>
        <v>2.4399328321833558E-3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2.5000000000000001E-2</v>
      </c>
      <c r="E241" s="18">
        <v>9800</v>
      </c>
      <c r="F241" s="18">
        <v>7550</v>
      </c>
      <c r="G241" s="18">
        <v>9800</v>
      </c>
      <c r="H241" s="18">
        <v>7200</v>
      </c>
      <c r="I241">
        <f>Inputs!$B$1-'cpi_2.5'!A241</f>
        <v>58</v>
      </c>
      <c r="J241" s="10">
        <f t="shared" si="60"/>
        <v>-0.22959183673469388</v>
      </c>
      <c r="K241" s="11">
        <f t="shared" si="61"/>
        <v>0.77040816326530615</v>
      </c>
      <c r="L241" s="12">
        <f t="shared" si="62"/>
        <v>-2250</v>
      </c>
      <c r="N241" s="10">
        <f t="shared" si="63"/>
        <v>0.26530612244897961</v>
      </c>
      <c r="O241" s="13">
        <f t="shared" si="64"/>
        <v>0.73469387755102045</v>
      </c>
      <c r="P241" s="12">
        <f t="shared" si="65"/>
        <v>-2600</v>
      </c>
      <c r="R241" s="24">
        <f t="shared" si="66"/>
        <v>-48500</v>
      </c>
      <c r="S241" s="14">
        <f t="shared" si="67"/>
        <v>-0.24744897959183673</v>
      </c>
      <c r="V241" s="11"/>
      <c r="W241" s="12">
        <f t="shared" si="68"/>
        <v>6880.1320334620568</v>
      </c>
      <c r="X241" s="12">
        <f t="shared" si="69"/>
        <v>-4.4426106463603218E-2</v>
      </c>
      <c r="Z241" s="20">
        <f t="shared" si="70"/>
        <v>-51796.934826256474</v>
      </c>
      <c r="AA241" s="10">
        <f t="shared" si="71"/>
        <v>-6.3651156913347301E-2</v>
      </c>
      <c r="AB241" s="10"/>
      <c r="AC241" s="11">
        <f t="shared" si="72"/>
        <v>-6.3651156913347301E-2</v>
      </c>
      <c r="AE241" s="16">
        <f t="shared" si="73"/>
        <v>4.6357615894039736E-2</v>
      </c>
      <c r="AF241" s="16">
        <f t="shared" si="74"/>
        <v>2.3705127484600075E-3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2.5000000000000001E-2</v>
      </c>
      <c r="E242" s="18">
        <v>10010</v>
      </c>
      <c r="F242" s="18">
        <v>7760</v>
      </c>
      <c r="G242" s="18">
        <v>10010</v>
      </c>
      <c r="H242" s="18">
        <v>7410</v>
      </c>
      <c r="I242">
        <f>Inputs!$B$1-'cpi_2.5'!A242</f>
        <v>58</v>
      </c>
      <c r="J242" s="10">
        <f t="shared" si="60"/>
        <v>-0.22477522477522477</v>
      </c>
      <c r="K242" s="11">
        <f t="shared" si="61"/>
        <v>0.77522477522477518</v>
      </c>
      <c r="L242" s="12">
        <f t="shared" si="62"/>
        <v>-2250</v>
      </c>
      <c r="N242" s="10">
        <f t="shared" si="63"/>
        <v>0.25974025974025972</v>
      </c>
      <c r="O242" s="13">
        <f t="shared" si="64"/>
        <v>0.74025974025974028</v>
      </c>
      <c r="P242" s="12">
        <f t="shared" si="65"/>
        <v>-2600</v>
      </c>
      <c r="R242" s="24">
        <f t="shared" si="66"/>
        <v>-48500</v>
      </c>
      <c r="S242" s="14">
        <f t="shared" si="67"/>
        <v>-0.24225774225774227</v>
      </c>
      <c r="V242" s="11"/>
      <c r="W242" s="12">
        <f t="shared" si="68"/>
        <v>7071.4999443265642</v>
      </c>
      <c r="X242" s="12">
        <f t="shared" si="69"/>
        <v>-4.5681518984269337E-2</v>
      </c>
      <c r="Z242" s="20">
        <f t="shared" si="70"/>
        <v>-51985.988642615936</v>
      </c>
      <c r="AA242" s="10">
        <f t="shared" si="71"/>
        <v>-6.7056311395379875E-2</v>
      </c>
      <c r="AB242" s="10"/>
      <c r="AC242" s="11">
        <f t="shared" si="72"/>
        <v>-6.7056311395379875E-2</v>
      </c>
      <c r="AE242" s="16">
        <f t="shared" si="73"/>
        <v>4.5103092783505154E-2</v>
      </c>
      <c r="AF242" s="16">
        <f t="shared" si="74"/>
        <v>2.3049342944113649E-3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2.5000000000000001E-2</v>
      </c>
      <c r="E243" s="18">
        <v>10210</v>
      </c>
      <c r="F243" s="18">
        <v>7960</v>
      </c>
      <c r="G243" s="18">
        <v>10210</v>
      </c>
      <c r="H243" s="18">
        <v>7610</v>
      </c>
      <c r="I243">
        <f>Inputs!$B$1-'cpi_2.5'!A243</f>
        <v>58</v>
      </c>
      <c r="J243" s="10">
        <f t="shared" si="60"/>
        <v>-0.22037218413320275</v>
      </c>
      <c r="K243" s="11">
        <f t="shared" si="61"/>
        <v>0.7796278158667973</v>
      </c>
      <c r="L243" s="12">
        <f t="shared" si="62"/>
        <v>-2250</v>
      </c>
      <c r="N243" s="10">
        <f t="shared" si="63"/>
        <v>0.25465230166503428</v>
      </c>
      <c r="O243" s="13">
        <f t="shared" si="64"/>
        <v>0.74534769833496572</v>
      </c>
      <c r="P243" s="12">
        <f t="shared" si="65"/>
        <v>-2600</v>
      </c>
      <c r="R243" s="24">
        <f t="shared" si="66"/>
        <v>-48500</v>
      </c>
      <c r="S243" s="14">
        <f t="shared" si="67"/>
        <v>-0.23751224289911851</v>
      </c>
      <c r="V243" s="11"/>
      <c r="W243" s="12">
        <f t="shared" si="68"/>
        <v>7253.7550975308568</v>
      </c>
      <c r="X243" s="12">
        <f t="shared" si="69"/>
        <v>-4.6812733570189648E-2</v>
      </c>
      <c r="Z243" s="20">
        <f t="shared" si="70"/>
        <v>-52166.039896291593</v>
      </c>
      <c r="AA243" s="10">
        <f t="shared" si="71"/>
        <v>-7.0276369522774662E-2</v>
      </c>
      <c r="AB243" s="10"/>
      <c r="AC243" s="11">
        <f t="shared" si="72"/>
        <v>-7.0276369522774662E-2</v>
      </c>
      <c r="AE243" s="16">
        <f t="shared" si="73"/>
        <v>4.3969849246231159E-2</v>
      </c>
      <c r="AF243" s="16">
        <f t="shared" si="74"/>
        <v>2.2457658850788542E-3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2.5000000000000001E-2</v>
      </c>
      <c r="E244" s="18">
        <v>10420</v>
      </c>
      <c r="F244" s="18">
        <v>8170</v>
      </c>
      <c r="G244" s="18">
        <v>10420</v>
      </c>
      <c r="H244" s="18">
        <v>7820</v>
      </c>
      <c r="I244">
        <f>Inputs!$B$1-'cpi_2.5'!A244</f>
        <v>58</v>
      </c>
      <c r="J244" s="10">
        <f t="shared" si="60"/>
        <v>-0.21593090211132437</v>
      </c>
      <c r="K244" s="11">
        <f t="shared" si="61"/>
        <v>0.78406909788867563</v>
      </c>
      <c r="L244" s="12">
        <f t="shared" si="62"/>
        <v>-2250</v>
      </c>
      <c r="N244" s="10">
        <f t="shared" si="63"/>
        <v>0.24952015355086371</v>
      </c>
      <c r="O244" s="13">
        <f t="shared" si="64"/>
        <v>0.75047984644913623</v>
      </c>
      <c r="P244" s="12">
        <f t="shared" si="65"/>
        <v>-2600</v>
      </c>
      <c r="R244" s="24">
        <f t="shared" si="66"/>
        <v>-48500</v>
      </c>
      <c r="S244" s="14">
        <f t="shared" si="67"/>
        <v>-0.23272552783109404</v>
      </c>
      <c r="V244" s="11"/>
      <c r="W244" s="12">
        <f t="shared" si="68"/>
        <v>7445.1230083953642</v>
      </c>
      <c r="X244" s="12">
        <f t="shared" si="69"/>
        <v>-4.7938234220541664E-2</v>
      </c>
      <c r="Z244" s="20">
        <f t="shared" si="70"/>
        <v>-52355.093712651054</v>
      </c>
      <c r="AA244" s="10">
        <f t="shared" si="71"/>
        <v>-7.3633593969090957E-2</v>
      </c>
      <c r="AB244" s="10"/>
      <c r="AC244" s="11">
        <f t="shared" si="72"/>
        <v>-7.3633593969090957E-2</v>
      </c>
      <c r="AE244" s="16">
        <f t="shared" si="73"/>
        <v>4.2839657282741736E-2</v>
      </c>
      <c r="AF244" s="16">
        <f t="shared" si="74"/>
        <v>2.1868231263757476E-3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2.5000000000000001E-2</v>
      </c>
      <c r="E245" s="18">
        <v>10620</v>
      </c>
      <c r="F245" s="18">
        <v>8370</v>
      </c>
      <c r="G245" s="18">
        <v>10620</v>
      </c>
      <c r="H245" s="18">
        <v>8020</v>
      </c>
      <c r="I245">
        <f>Inputs!$B$1-'cpi_2.5'!A245</f>
        <v>58</v>
      </c>
      <c r="J245" s="10">
        <f t="shared" si="60"/>
        <v>-0.21186440677966101</v>
      </c>
      <c r="K245" s="11">
        <f t="shared" si="61"/>
        <v>0.78813559322033899</v>
      </c>
      <c r="L245" s="12">
        <f t="shared" si="62"/>
        <v>-2250</v>
      </c>
      <c r="N245" s="10">
        <f t="shared" si="63"/>
        <v>0.2448210922787194</v>
      </c>
      <c r="O245" s="13">
        <f t="shared" si="64"/>
        <v>0.7551789077212806</v>
      </c>
      <c r="P245" s="12">
        <f t="shared" si="65"/>
        <v>-2600</v>
      </c>
      <c r="R245" s="24">
        <f t="shared" si="66"/>
        <v>-48500</v>
      </c>
      <c r="S245" s="14">
        <f t="shared" si="67"/>
        <v>-0.2283427495291902</v>
      </c>
      <c r="V245" s="11"/>
      <c r="W245" s="12">
        <f t="shared" si="68"/>
        <v>7627.3781615996577</v>
      </c>
      <c r="X245" s="12">
        <f t="shared" si="69"/>
        <v>-4.8955341446426721E-2</v>
      </c>
      <c r="Z245" s="20">
        <f t="shared" si="70"/>
        <v>-52535.144966326712</v>
      </c>
      <c r="AA245" s="10">
        <f t="shared" si="71"/>
        <v>-7.6808486374466203E-2</v>
      </c>
      <c r="AB245" s="10"/>
      <c r="AC245" s="11">
        <f t="shared" si="72"/>
        <v>-7.6808486374466203E-2</v>
      </c>
      <c r="AE245" s="16">
        <f t="shared" si="73"/>
        <v>4.1816009557945039E-2</v>
      </c>
      <c r="AF245" s="16">
        <f t="shared" si="74"/>
        <v>2.1334939905786054E-3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2.5000000000000001E-2</v>
      </c>
      <c r="E246" s="18">
        <v>10830</v>
      </c>
      <c r="F246" s="18">
        <v>8580</v>
      </c>
      <c r="G246" s="18">
        <v>10830</v>
      </c>
      <c r="H246" s="18">
        <v>8230</v>
      </c>
      <c r="I246">
        <f>Inputs!$B$1-'cpi_2.5'!A246</f>
        <v>58</v>
      </c>
      <c r="J246" s="10">
        <f t="shared" si="60"/>
        <v>-0.2077562326869806</v>
      </c>
      <c r="K246" s="11">
        <f t="shared" si="61"/>
        <v>0.79224376731301938</v>
      </c>
      <c r="L246" s="12">
        <f t="shared" si="62"/>
        <v>-2250</v>
      </c>
      <c r="N246" s="10">
        <f t="shared" si="63"/>
        <v>0.24007386888273316</v>
      </c>
      <c r="O246" s="13">
        <f t="shared" si="64"/>
        <v>0.75992613111726681</v>
      </c>
      <c r="P246" s="12">
        <f t="shared" si="65"/>
        <v>-2600</v>
      </c>
      <c r="R246" s="24">
        <f t="shared" si="66"/>
        <v>-48500</v>
      </c>
      <c r="S246" s="14">
        <f t="shared" si="67"/>
        <v>-0.22391505078485688</v>
      </c>
      <c r="V246" s="11"/>
      <c r="W246" s="12">
        <f t="shared" si="68"/>
        <v>7818.7460724641651</v>
      </c>
      <c r="X246" s="12">
        <f t="shared" si="69"/>
        <v>-4.9970100551134253E-2</v>
      </c>
      <c r="Z246" s="20">
        <f t="shared" si="70"/>
        <v>-52724.198782686173</v>
      </c>
      <c r="AA246" s="10">
        <f t="shared" si="71"/>
        <v>-8.0118785685053137E-2</v>
      </c>
      <c r="AB246" s="10"/>
      <c r="AC246" s="11">
        <f t="shared" si="72"/>
        <v>-8.0118785685053137E-2</v>
      </c>
      <c r="AE246" s="16">
        <f t="shared" si="73"/>
        <v>4.0792540792540792E-2</v>
      </c>
      <c r="AF246" s="16">
        <f t="shared" si="74"/>
        <v>2.0802282604226452E-3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2.5000000000000001E-2</v>
      </c>
      <c r="E247" s="18">
        <v>11040</v>
      </c>
      <c r="F247" s="18">
        <v>8790</v>
      </c>
      <c r="G247" s="18">
        <v>11040</v>
      </c>
      <c r="H247" s="18">
        <v>8440</v>
      </c>
      <c r="I247">
        <f>Inputs!$B$1-'cpi_2.5'!A247</f>
        <v>58</v>
      </c>
      <c r="J247" s="10">
        <f t="shared" si="60"/>
        <v>-0.20380434782608695</v>
      </c>
      <c r="K247" s="11">
        <f t="shared" si="61"/>
        <v>0.79619565217391308</v>
      </c>
      <c r="L247" s="12">
        <f t="shared" si="62"/>
        <v>-2250</v>
      </c>
      <c r="N247" s="10">
        <f t="shared" si="63"/>
        <v>0.23550724637681159</v>
      </c>
      <c r="O247" s="13">
        <f t="shared" si="64"/>
        <v>0.76449275362318836</v>
      </c>
      <c r="P247" s="12">
        <f t="shared" si="65"/>
        <v>-2600</v>
      </c>
      <c r="R247" s="24">
        <f t="shared" si="66"/>
        <v>-48500</v>
      </c>
      <c r="S247" s="14">
        <f t="shared" si="67"/>
        <v>-0.21965579710144928</v>
      </c>
      <c r="V247" s="11"/>
      <c r="W247" s="12">
        <f t="shared" si="68"/>
        <v>8010.1139833286725</v>
      </c>
      <c r="X247" s="12">
        <f t="shared" si="69"/>
        <v>-5.0934362164849235E-2</v>
      </c>
      <c r="Z247" s="20">
        <f t="shared" si="70"/>
        <v>-52913.252599045634</v>
      </c>
      <c r="AA247" s="10">
        <f t="shared" si="71"/>
        <v>-8.340543025180111E-2</v>
      </c>
      <c r="AB247" s="10"/>
      <c r="AC247" s="11">
        <f t="shared" si="72"/>
        <v>-8.340543025180111E-2</v>
      </c>
      <c r="AE247" s="16">
        <f t="shared" si="73"/>
        <v>3.981797497155859E-2</v>
      </c>
      <c r="AF247" s="16">
        <f t="shared" si="74"/>
        <v>2.0295578111041435E-3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2.5000000000000001E-2</v>
      </c>
      <c r="E248" s="18">
        <v>11240</v>
      </c>
      <c r="F248" s="18">
        <v>8990</v>
      </c>
      <c r="G248" s="18">
        <v>11240</v>
      </c>
      <c r="H248" s="18">
        <v>8640</v>
      </c>
      <c r="I248">
        <f>Inputs!$B$1-'cpi_2.5'!A248</f>
        <v>58</v>
      </c>
      <c r="J248" s="10">
        <f t="shared" si="60"/>
        <v>-0.20017793594306049</v>
      </c>
      <c r="K248" s="11">
        <f t="shared" si="61"/>
        <v>0.79982206405693945</v>
      </c>
      <c r="L248" s="12">
        <f t="shared" si="62"/>
        <v>-2250</v>
      </c>
      <c r="N248" s="10">
        <f t="shared" si="63"/>
        <v>0.23131672597864769</v>
      </c>
      <c r="O248" s="13">
        <f t="shared" si="64"/>
        <v>0.76868327402135228</v>
      </c>
      <c r="P248" s="12">
        <f t="shared" si="65"/>
        <v>-2600</v>
      </c>
      <c r="R248" s="24">
        <f t="shared" si="66"/>
        <v>-48500</v>
      </c>
      <c r="S248" s="14">
        <f t="shared" si="67"/>
        <v>-0.21574733096085411</v>
      </c>
      <c r="V248" s="11"/>
      <c r="W248" s="12">
        <f t="shared" si="68"/>
        <v>8192.3691365329651</v>
      </c>
      <c r="X248" s="12">
        <f t="shared" si="69"/>
        <v>-5.1809127716092009E-2</v>
      </c>
      <c r="Z248" s="20">
        <f t="shared" si="70"/>
        <v>-53093.303852721292</v>
      </c>
      <c r="AA248" s="10">
        <f t="shared" si="71"/>
        <v>-8.6513807192389713E-2</v>
      </c>
      <c r="AB248" s="10"/>
      <c r="AC248" s="11">
        <f t="shared" si="72"/>
        <v>-8.6513807192389713E-2</v>
      </c>
      <c r="AE248" s="16">
        <f t="shared" si="73"/>
        <v>3.8932146829810901E-2</v>
      </c>
      <c r="AF248" s="16">
        <f t="shared" si="74"/>
        <v>1.9835434558009846E-3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2.5000000000000001E-2</v>
      </c>
      <c r="E249" s="18">
        <v>13410</v>
      </c>
      <c r="F249" s="18">
        <v>11160</v>
      </c>
      <c r="G249" s="18">
        <v>13410</v>
      </c>
      <c r="H249" s="18">
        <v>10810</v>
      </c>
      <c r="I249">
        <f>Inputs!$B$1-'cpi_2.5'!A249</f>
        <v>58</v>
      </c>
      <c r="J249" s="10">
        <f t="shared" si="60"/>
        <v>-0.16778523489932887</v>
      </c>
      <c r="K249" s="11">
        <f t="shared" si="61"/>
        <v>0.83221476510067116</v>
      </c>
      <c r="L249" s="12">
        <f t="shared" si="62"/>
        <v>-2250</v>
      </c>
      <c r="N249" s="10">
        <f t="shared" si="63"/>
        <v>0.19388516032811334</v>
      </c>
      <c r="O249" s="13">
        <f t="shared" si="64"/>
        <v>0.80611483967188668</v>
      </c>
      <c r="P249" s="12">
        <f t="shared" si="65"/>
        <v>-2600</v>
      </c>
      <c r="R249" s="24">
        <f t="shared" si="66"/>
        <v>-48500</v>
      </c>
      <c r="S249" s="14">
        <f t="shared" si="67"/>
        <v>-0.1808351976137211</v>
      </c>
      <c r="V249" s="11"/>
      <c r="W249" s="12">
        <f t="shared" si="68"/>
        <v>10169.837548799544</v>
      </c>
      <c r="X249" s="12">
        <f t="shared" si="69"/>
        <v>-5.9219468196156928E-2</v>
      </c>
      <c r="Z249" s="20">
        <f t="shared" si="70"/>
        <v>-55046.859955102293</v>
      </c>
      <c r="AA249" s="10">
        <f t="shared" si="71"/>
        <v>-0.11893248698367334</v>
      </c>
      <c r="AB249" s="10"/>
      <c r="AC249" s="11">
        <f t="shared" si="72"/>
        <v>-0.11893248698367334</v>
      </c>
      <c r="AE249" s="16">
        <f t="shared" si="73"/>
        <v>3.1362007168458779E-2</v>
      </c>
      <c r="AF249" s="16">
        <f t="shared" si="74"/>
        <v>1.5919477698205231E-3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2.5000000000000001E-2</v>
      </c>
      <c r="E250" s="18">
        <v>140</v>
      </c>
      <c r="F250" s="18">
        <v>130</v>
      </c>
      <c r="G250" s="18">
        <v>140</v>
      </c>
      <c r="H250" s="18">
        <v>120</v>
      </c>
      <c r="I250">
        <f>Inputs!$B$1-'cpi_2.5'!A250</f>
        <v>63</v>
      </c>
      <c r="J250" s="10">
        <f t="shared" si="60"/>
        <v>-7.1428571428571425E-2</v>
      </c>
      <c r="K250" s="11">
        <f t="shared" si="61"/>
        <v>0.9285714285714286</v>
      </c>
      <c r="L250" s="12">
        <f t="shared" si="62"/>
        <v>-10</v>
      </c>
      <c r="N250" s="10">
        <f t="shared" si="63"/>
        <v>0.14285714285714285</v>
      </c>
      <c r="O250" s="13">
        <f t="shared" si="64"/>
        <v>0.8571428571428571</v>
      </c>
      <c r="P250" s="12">
        <f t="shared" si="65"/>
        <v>-20</v>
      </c>
      <c r="R250" s="24">
        <f t="shared" si="66"/>
        <v>-300</v>
      </c>
      <c r="S250" s="14">
        <f t="shared" si="67"/>
        <v>-0.10714285714285714</v>
      </c>
      <c r="V250" s="11"/>
      <c r="W250" s="12">
        <f t="shared" si="68"/>
        <v>118.46584958279037</v>
      </c>
      <c r="X250" s="12">
        <f t="shared" si="69"/>
        <v>-1.2784586810080257E-2</v>
      </c>
      <c r="Z250" s="20">
        <f t="shared" si="70"/>
        <v>-317.03331488918457</v>
      </c>
      <c r="AA250" s="10">
        <f t="shared" si="71"/>
        <v>-5.3727208117349969E-2</v>
      </c>
      <c r="AB250" s="10"/>
      <c r="AC250" s="11">
        <f t="shared" si="72"/>
        <v>-5.3727208117349969E-2</v>
      </c>
      <c r="AE250" s="16">
        <f t="shared" si="73"/>
        <v>7.6923076923076927E-2</v>
      </c>
      <c r="AF250" s="16">
        <f t="shared" si="74"/>
        <v>3.994137512940088E-3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2.5000000000000001E-2</v>
      </c>
      <c r="E251" s="18">
        <v>440</v>
      </c>
      <c r="F251" s="18">
        <v>400</v>
      </c>
      <c r="G251" s="18">
        <v>440</v>
      </c>
      <c r="H251" s="18">
        <v>370</v>
      </c>
      <c r="I251">
        <f>Inputs!$B$1-'cpi_2.5'!A251</f>
        <v>63</v>
      </c>
      <c r="J251" s="10">
        <f t="shared" si="60"/>
        <v>-9.0909090909090912E-2</v>
      </c>
      <c r="K251" s="11">
        <f t="shared" si="61"/>
        <v>0.90909090909090906</v>
      </c>
      <c r="L251" s="12">
        <f t="shared" si="62"/>
        <v>-40</v>
      </c>
      <c r="N251" s="10">
        <f t="shared" si="63"/>
        <v>0.15909090909090909</v>
      </c>
      <c r="O251" s="13">
        <f t="shared" si="64"/>
        <v>0.84090909090909094</v>
      </c>
      <c r="P251" s="12">
        <f t="shared" si="65"/>
        <v>-70</v>
      </c>
      <c r="R251" s="24">
        <f t="shared" si="66"/>
        <v>-1100</v>
      </c>
      <c r="S251" s="14">
        <f t="shared" si="67"/>
        <v>-0.125</v>
      </c>
      <c r="V251" s="11"/>
      <c r="W251" s="12">
        <f t="shared" si="68"/>
        <v>364.51030640858579</v>
      </c>
      <c r="X251" s="12">
        <f t="shared" si="69"/>
        <v>-1.4837009706524889E-2</v>
      </c>
      <c r="Z251" s="20">
        <f t="shared" si="70"/>
        <v>-1160.1025073513374</v>
      </c>
      <c r="AA251" s="10">
        <f t="shared" si="71"/>
        <v>-5.1807928153313906E-2</v>
      </c>
      <c r="AB251" s="10"/>
      <c r="AC251" s="11">
        <f t="shared" si="72"/>
        <v>-5.1807928153313906E-2</v>
      </c>
      <c r="AE251" s="16">
        <f t="shared" si="73"/>
        <v>7.4999999999999997E-2</v>
      </c>
      <c r="AF251" s="16">
        <f t="shared" si="74"/>
        <v>3.8904894333207096E-3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2.5000000000000001E-2</v>
      </c>
      <c r="E252" s="18">
        <v>750</v>
      </c>
      <c r="F252" s="18">
        <v>680</v>
      </c>
      <c r="G252" s="18">
        <v>750</v>
      </c>
      <c r="H252" s="18">
        <v>630</v>
      </c>
      <c r="I252">
        <f>Inputs!$B$1-'cpi_2.5'!A252</f>
        <v>63</v>
      </c>
      <c r="J252" s="10">
        <f t="shared" si="60"/>
        <v>-9.3333333333333338E-2</v>
      </c>
      <c r="K252" s="11">
        <f t="shared" si="61"/>
        <v>0.90666666666666662</v>
      </c>
      <c r="L252" s="12">
        <f t="shared" si="62"/>
        <v>-70</v>
      </c>
      <c r="N252" s="10">
        <f t="shared" si="63"/>
        <v>0.16</v>
      </c>
      <c r="O252" s="13">
        <f t="shared" si="64"/>
        <v>0.84</v>
      </c>
      <c r="P252" s="12">
        <f t="shared" si="65"/>
        <v>-120</v>
      </c>
      <c r="R252" s="24">
        <f t="shared" si="66"/>
        <v>-1900</v>
      </c>
      <c r="S252" s="14">
        <f t="shared" si="67"/>
        <v>-0.12666666666666668</v>
      </c>
      <c r="V252" s="11"/>
      <c r="W252" s="12">
        <f t="shared" si="68"/>
        <v>619.66752089459578</v>
      </c>
      <c r="X252" s="12">
        <f t="shared" si="69"/>
        <v>-1.6400760484768601E-2</v>
      </c>
      <c r="Z252" s="20">
        <f t="shared" si="70"/>
        <v>-2012.1742624972721</v>
      </c>
      <c r="AA252" s="10">
        <f t="shared" si="71"/>
        <v>-5.5747787151424325E-2</v>
      </c>
      <c r="AB252" s="10"/>
      <c r="AC252" s="11">
        <f t="shared" si="72"/>
        <v>-5.5747787151424325E-2</v>
      </c>
      <c r="AE252" s="16">
        <f t="shared" si="73"/>
        <v>7.3529411764705885E-2</v>
      </c>
      <c r="AF252" s="16">
        <f t="shared" si="74"/>
        <v>3.8113671711555996E-3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2.5000000000000001E-2</v>
      </c>
      <c r="E253" s="18">
        <v>1060</v>
      </c>
      <c r="F253" s="18">
        <v>960</v>
      </c>
      <c r="G253" s="18">
        <v>1060</v>
      </c>
      <c r="H253" s="18">
        <v>890</v>
      </c>
      <c r="I253">
        <f>Inputs!$B$1-'cpi_2.5'!A253</f>
        <v>63</v>
      </c>
      <c r="J253" s="10">
        <f t="shared" si="60"/>
        <v>-9.4339622641509441E-2</v>
      </c>
      <c r="K253" s="11">
        <f t="shared" si="61"/>
        <v>0.90566037735849059</v>
      </c>
      <c r="L253" s="12">
        <f t="shared" si="62"/>
        <v>-100</v>
      </c>
      <c r="N253" s="10">
        <f t="shared" si="63"/>
        <v>0.16037735849056603</v>
      </c>
      <c r="O253" s="13">
        <f t="shared" si="64"/>
        <v>0.839622641509434</v>
      </c>
      <c r="P253" s="12">
        <f t="shared" si="65"/>
        <v>-170</v>
      </c>
      <c r="R253" s="24">
        <f t="shared" si="66"/>
        <v>-2700</v>
      </c>
      <c r="S253" s="14">
        <f t="shared" si="67"/>
        <v>-0.12735849056603774</v>
      </c>
      <c r="V253" s="11"/>
      <c r="W253" s="12">
        <f t="shared" si="68"/>
        <v>874.82473538060583</v>
      </c>
      <c r="X253" s="12">
        <f t="shared" si="69"/>
        <v>-1.7050859122914798E-2</v>
      </c>
      <c r="Z253" s="20">
        <f t="shared" si="70"/>
        <v>-2864.2460176432069</v>
      </c>
      <c r="AA253" s="10">
        <f t="shared" si="71"/>
        <v>-5.734354403619063E-2</v>
      </c>
      <c r="AB253" s="10"/>
      <c r="AC253" s="11">
        <f t="shared" si="72"/>
        <v>-5.734354403619063E-2</v>
      </c>
      <c r="AE253" s="16">
        <f t="shared" si="73"/>
        <v>7.2916666666666671E-2</v>
      </c>
      <c r="AF253" s="16">
        <f t="shared" si="74"/>
        <v>3.7784347699910681E-3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2.5000000000000001E-2</v>
      </c>
      <c r="E254" s="18">
        <v>1360</v>
      </c>
      <c r="F254" s="18">
        <v>1230</v>
      </c>
      <c r="G254" s="18">
        <v>1360</v>
      </c>
      <c r="H254" s="18">
        <v>1140</v>
      </c>
      <c r="I254">
        <f>Inputs!$B$1-'cpi_2.5'!A254</f>
        <v>63</v>
      </c>
      <c r="J254" s="10">
        <f t="shared" si="60"/>
        <v>-9.5588235294117641E-2</v>
      </c>
      <c r="K254" s="11">
        <f t="shared" si="61"/>
        <v>0.90441176470588236</v>
      </c>
      <c r="L254" s="12">
        <f t="shared" si="62"/>
        <v>-130</v>
      </c>
      <c r="N254" s="10">
        <f t="shared" si="63"/>
        <v>0.16176470588235295</v>
      </c>
      <c r="O254" s="13">
        <f t="shared" si="64"/>
        <v>0.83823529411764708</v>
      </c>
      <c r="P254" s="12">
        <f t="shared" si="65"/>
        <v>-220</v>
      </c>
      <c r="R254" s="24">
        <f t="shared" si="66"/>
        <v>-3500</v>
      </c>
      <c r="S254" s="14">
        <f t="shared" si="67"/>
        <v>-0.12867647058823528</v>
      </c>
      <c r="V254" s="11"/>
      <c r="W254" s="12">
        <f t="shared" si="68"/>
        <v>1120.8691922064013</v>
      </c>
      <c r="X254" s="12">
        <f t="shared" si="69"/>
        <v>-1.6781410345262024E-2</v>
      </c>
      <c r="Z254" s="20">
        <f t="shared" si="70"/>
        <v>-3707.3152101053602</v>
      </c>
      <c r="AA254" s="10">
        <f t="shared" si="71"/>
        <v>-5.5920578196389285E-2</v>
      </c>
      <c r="AB254" s="10"/>
      <c r="AC254" s="11">
        <f t="shared" si="72"/>
        <v>-5.5920578196389285E-2</v>
      </c>
      <c r="AE254" s="16">
        <f t="shared" si="73"/>
        <v>7.3170731707317069E-2</v>
      </c>
      <c r="AF254" s="16">
        <f t="shared" si="74"/>
        <v>3.7920871578936977E-3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2.5000000000000001E-2</v>
      </c>
      <c r="E255" s="18">
        <v>1670</v>
      </c>
      <c r="F255" s="18">
        <v>1510</v>
      </c>
      <c r="G255" s="18">
        <v>1670</v>
      </c>
      <c r="H255" s="18">
        <v>1400</v>
      </c>
      <c r="I255">
        <f>Inputs!$B$1-'cpi_2.5'!A255</f>
        <v>63</v>
      </c>
      <c r="J255" s="10">
        <f t="shared" si="60"/>
        <v>-9.580838323353294E-2</v>
      </c>
      <c r="K255" s="11">
        <f t="shared" si="61"/>
        <v>0.90419161676646709</v>
      </c>
      <c r="L255" s="12">
        <f t="shared" si="62"/>
        <v>-160</v>
      </c>
      <c r="N255" s="10">
        <f t="shared" si="63"/>
        <v>0.16167664670658682</v>
      </c>
      <c r="O255" s="13">
        <f t="shared" si="64"/>
        <v>0.83832335329341312</v>
      </c>
      <c r="P255" s="12">
        <f t="shared" si="65"/>
        <v>-270</v>
      </c>
      <c r="R255" s="24">
        <f t="shared" si="66"/>
        <v>-4300</v>
      </c>
      <c r="S255" s="14">
        <f t="shared" si="67"/>
        <v>-0.12874251497005987</v>
      </c>
      <c r="V255" s="11"/>
      <c r="W255" s="12">
        <f t="shared" si="68"/>
        <v>1376.0264066924112</v>
      </c>
      <c r="X255" s="12">
        <f t="shared" si="69"/>
        <v>-1.7123995219706267E-2</v>
      </c>
      <c r="Z255" s="20">
        <f t="shared" si="70"/>
        <v>-4559.3869652512949</v>
      </c>
      <c r="AA255" s="10">
        <f t="shared" si="71"/>
        <v>-5.6890754662452421E-2</v>
      </c>
      <c r="AB255" s="10"/>
      <c r="AC255" s="11">
        <f t="shared" si="72"/>
        <v>-5.6890754662452421E-2</v>
      </c>
      <c r="AE255" s="16">
        <f t="shared" si="73"/>
        <v>7.2847682119205295E-2</v>
      </c>
      <c r="AF255" s="16">
        <f t="shared" si="74"/>
        <v>3.7747284437926742E-3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2.5000000000000001E-2</v>
      </c>
      <c r="E256" s="18">
        <v>1970</v>
      </c>
      <c r="F256" s="18">
        <v>1780</v>
      </c>
      <c r="G256" s="18">
        <v>1970</v>
      </c>
      <c r="H256" s="18">
        <v>1650</v>
      </c>
      <c r="I256">
        <f>Inputs!$B$1-'cpi_2.5'!A256</f>
        <v>63</v>
      </c>
      <c r="J256" s="10">
        <f t="shared" si="60"/>
        <v>-9.6446700507614211E-2</v>
      </c>
      <c r="K256" s="11">
        <f t="shared" si="61"/>
        <v>0.90355329949238583</v>
      </c>
      <c r="L256" s="12">
        <f t="shared" si="62"/>
        <v>-190</v>
      </c>
      <c r="N256" s="10">
        <f t="shared" si="63"/>
        <v>0.16243654822335024</v>
      </c>
      <c r="O256" s="13">
        <f t="shared" si="64"/>
        <v>0.8375634517766497</v>
      </c>
      <c r="P256" s="12">
        <f t="shared" si="65"/>
        <v>-320</v>
      </c>
      <c r="R256" s="24">
        <f t="shared" si="66"/>
        <v>-5100</v>
      </c>
      <c r="S256" s="14">
        <f t="shared" si="67"/>
        <v>-0.12944162436548223</v>
      </c>
      <c r="V256" s="11"/>
      <c r="W256" s="12">
        <f t="shared" si="68"/>
        <v>1622.0708635182066</v>
      </c>
      <c r="X256" s="12">
        <f t="shared" si="69"/>
        <v>-1.6926749382905105E-2</v>
      </c>
      <c r="Z256" s="20">
        <f t="shared" si="70"/>
        <v>-5402.4561577134518</v>
      </c>
      <c r="AA256" s="10">
        <f t="shared" si="71"/>
        <v>-5.5984935163539411E-2</v>
      </c>
      <c r="AB256" s="10"/>
      <c r="AC256" s="11">
        <f t="shared" si="72"/>
        <v>-5.5984935163539411E-2</v>
      </c>
      <c r="AE256" s="16">
        <f t="shared" si="73"/>
        <v>7.3033707865168537E-2</v>
      </c>
      <c r="AF256" s="16">
        <f t="shared" si="74"/>
        <v>3.784723630682385E-3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2.5000000000000001E-2</v>
      </c>
      <c r="E257" s="18">
        <v>2280</v>
      </c>
      <c r="F257" s="18">
        <v>2050</v>
      </c>
      <c r="G257" s="18">
        <v>2280</v>
      </c>
      <c r="H257" s="18">
        <v>1900</v>
      </c>
      <c r="I257">
        <f>Inputs!$B$1-'cpi_2.5'!A257</f>
        <v>63</v>
      </c>
      <c r="J257" s="10">
        <f t="shared" si="60"/>
        <v>-0.10087719298245613</v>
      </c>
      <c r="K257" s="11">
        <f t="shared" si="61"/>
        <v>0.89912280701754388</v>
      </c>
      <c r="L257" s="12">
        <f t="shared" si="62"/>
        <v>-230</v>
      </c>
      <c r="N257" s="10">
        <f t="shared" si="63"/>
        <v>0.16666666666666666</v>
      </c>
      <c r="O257" s="13">
        <f t="shared" si="64"/>
        <v>0.83333333333333337</v>
      </c>
      <c r="P257" s="12">
        <f t="shared" si="65"/>
        <v>-380</v>
      </c>
      <c r="R257" s="24">
        <f t="shared" si="66"/>
        <v>-6100</v>
      </c>
      <c r="S257" s="14">
        <f t="shared" si="67"/>
        <v>-0.1337719298245614</v>
      </c>
      <c r="V257" s="11"/>
      <c r="W257" s="12">
        <f t="shared" si="68"/>
        <v>1868.1153203440022</v>
      </c>
      <c r="X257" s="12">
        <f t="shared" si="69"/>
        <v>-1.6781410345262024E-2</v>
      </c>
      <c r="Z257" s="20">
        <f t="shared" si="70"/>
        <v>-6445.5253501756015</v>
      </c>
      <c r="AA257" s="10">
        <f t="shared" si="71"/>
        <v>-5.360701128360127E-2</v>
      </c>
      <c r="AB257" s="10"/>
      <c r="AC257" s="11">
        <f t="shared" si="72"/>
        <v>-5.360701128360127E-2</v>
      </c>
      <c r="AE257" s="16">
        <f t="shared" si="73"/>
        <v>7.3170731707317069E-2</v>
      </c>
      <c r="AF257" s="16">
        <f t="shared" si="74"/>
        <v>3.7920871578936977E-3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2.5000000000000001E-2</v>
      </c>
      <c r="E258" s="18">
        <v>2580</v>
      </c>
      <c r="F258" s="18">
        <v>2190</v>
      </c>
      <c r="G258" s="18">
        <v>2580</v>
      </c>
      <c r="H258" s="18">
        <v>2040</v>
      </c>
      <c r="I258">
        <f>Inputs!$B$1-'cpi_2.5'!A258</f>
        <v>63</v>
      </c>
      <c r="J258" s="10">
        <f t="shared" si="60"/>
        <v>-0.15116279069767441</v>
      </c>
      <c r="K258" s="11">
        <f t="shared" si="61"/>
        <v>0.84883720930232553</v>
      </c>
      <c r="L258" s="12">
        <f t="shared" si="62"/>
        <v>-390</v>
      </c>
      <c r="N258" s="10">
        <f t="shared" si="63"/>
        <v>0.20930232558139536</v>
      </c>
      <c r="O258" s="13">
        <f t="shared" si="64"/>
        <v>0.79069767441860461</v>
      </c>
      <c r="P258" s="12">
        <f t="shared" si="65"/>
        <v>-540</v>
      </c>
      <c r="R258" s="24">
        <f t="shared" si="66"/>
        <v>-9300</v>
      </c>
      <c r="S258" s="14">
        <f t="shared" si="67"/>
        <v>-0.18023255813953487</v>
      </c>
      <c r="V258" s="11"/>
      <c r="W258" s="12">
        <f t="shared" si="68"/>
        <v>1995.693927587007</v>
      </c>
      <c r="X258" s="12">
        <f t="shared" si="69"/>
        <v>-2.1718662947545583E-2</v>
      </c>
      <c r="Z258" s="20">
        <f t="shared" si="70"/>
        <v>-9771.5612277485707</v>
      </c>
      <c r="AA258" s="10">
        <f t="shared" si="71"/>
        <v>-4.8258534819335244E-2</v>
      </c>
      <c r="AB258" s="10"/>
      <c r="AC258" s="11">
        <f t="shared" si="72"/>
        <v>-4.8258534819335244E-2</v>
      </c>
      <c r="AE258" s="16">
        <f t="shared" si="73"/>
        <v>6.8493150684931503E-2</v>
      </c>
      <c r="AF258" s="16">
        <f t="shared" si="74"/>
        <v>3.5413015472557374E-3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2.5000000000000001E-2</v>
      </c>
      <c r="E259" s="18">
        <v>2890</v>
      </c>
      <c r="F259" s="18">
        <v>2330</v>
      </c>
      <c r="G259" s="18">
        <v>2890</v>
      </c>
      <c r="H259" s="18">
        <v>2180</v>
      </c>
      <c r="I259">
        <f>Inputs!$B$1-'cpi_2.5'!A259</f>
        <v>63</v>
      </c>
      <c r="J259" s="10">
        <f t="shared" si="60"/>
        <v>-0.19377162629757785</v>
      </c>
      <c r="K259" s="11">
        <f t="shared" si="61"/>
        <v>0.80622837370242217</v>
      </c>
      <c r="L259" s="12">
        <f t="shared" si="62"/>
        <v>-560</v>
      </c>
      <c r="N259" s="10">
        <f t="shared" si="63"/>
        <v>0.24567474048442905</v>
      </c>
      <c r="O259" s="13">
        <f t="shared" si="64"/>
        <v>0.75432525951557095</v>
      </c>
      <c r="P259" s="12">
        <f t="shared" si="65"/>
        <v>-710</v>
      </c>
      <c r="R259" s="24">
        <f t="shared" si="66"/>
        <v>-12700</v>
      </c>
      <c r="S259" s="14">
        <f t="shared" si="67"/>
        <v>-0.21972318339100347</v>
      </c>
      <c r="V259" s="11"/>
      <c r="W259" s="12">
        <f t="shared" si="68"/>
        <v>2123.2725348300123</v>
      </c>
      <c r="X259" s="12">
        <f t="shared" si="69"/>
        <v>-2.6021773013755817E-2</v>
      </c>
      <c r="Z259" s="20">
        <f t="shared" si="70"/>
        <v>-13297.59710532154</v>
      </c>
      <c r="AA259" s="10">
        <f t="shared" si="71"/>
        <v>-4.494023247872269E-2</v>
      </c>
      <c r="AB259" s="10"/>
      <c r="AC259" s="11">
        <f t="shared" si="72"/>
        <v>-4.494023247872269E-2</v>
      </c>
      <c r="AE259" s="16">
        <f t="shared" si="73"/>
        <v>6.4377682403433473E-2</v>
      </c>
      <c r="AF259" s="16">
        <f t="shared" si="74"/>
        <v>3.3216406438173474E-3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2.5000000000000001E-2</v>
      </c>
      <c r="E260" s="18">
        <v>3200</v>
      </c>
      <c r="F260" s="18">
        <v>2470</v>
      </c>
      <c r="G260" s="18">
        <v>3200</v>
      </c>
      <c r="H260" s="18">
        <v>2320</v>
      </c>
      <c r="I260">
        <f>Inputs!$B$1-'cpi_2.5'!A260</f>
        <v>63</v>
      </c>
      <c r="J260" s="10">
        <f t="shared" ref="J260:J311" si="75">-(E260-F260)/E260</f>
        <v>-0.22812499999999999</v>
      </c>
      <c r="K260" s="11">
        <f t="shared" ref="K260:K311" si="76">F260/E260</f>
        <v>0.77187499999999998</v>
      </c>
      <c r="L260" s="12">
        <f t="shared" ref="L260:L311" si="77">F260-E260</f>
        <v>-730</v>
      </c>
      <c r="N260" s="10">
        <f t="shared" ref="N260:N311" si="78">(G260-H260)/G260</f>
        <v>0.27500000000000002</v>
      </c>
      <c r="O260" s="13">
        <f t="shared" ref="O260:O311" si="79">H260/G260</f>
        <v>0.72499999999999998</v>
      </c>
      <c r="P260" s="12">
        <f t="shared" ref="P260:P311" si="80">H260-G260</f>
        <v>-880</v>
      </c>
      <c r="R260" s="24">
        <f t="shared" ref="R260:R311" si="81">20*(L260+P260)/2</f>
        <v>-16100</v>
      </c>
      <c r="S260" s="14">
        <f t="shared" ref="S260:S311" si="82">(R260)/(E260*20)</f>
        <v>-0.25156250000000002</v>
      </c>
      <c r="V260" s="11"/>
      <c r="W260" s="12">
        <f t="shared" ref="W260:W311" si="83">F260*$V$2^(19)</f>
        <v>2250.8511420730169</v>
      </c>
      <c r="X260" s="12">
        <f t="shared" ref="X260:X311" si="84">(W260-H260)/H260</f>
        <v>-2.9805542209906489E-2</v>
      </c>
      <c r="Z260" s="20">
        <f t="shared" ref="Z260:Z311" si="85">-(E260*20-F260*(1-$V$2^(20))/(1-$V$2))</f>
        <v>-16823.632982894502</v>
      </c>
      <c r="AA260" s="10">
        <f t="shared" ref="AA260:AA311" si="86">(R260-Z260)/Z260</f>
        <v>-4.3012884531555023E-2</v>
      </c>
      <c r="AB260" s="10"/>
      <c r="AC260" s="11">
        <f t="shared" ref="AC260:AC311" si="87">(R260-Z260)/Z260</f>
        <v>-4.3012884531555023E-2</v>
      </c>
      <c r="AE260" s="16">
        <f t="shared" ref="AE260:AE311" si="88">(F260-H260)/F260</f>
        <v>6.0728744939271252E-2</v>
      </c>
      <c r="AF260" s="16">
        <f t="shared" ref="AF260:AF311" si="89">1-(1-AE260)^(1/20)</f>
        <v>3.1276469380192573E-3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2.5000000000000001E-2</v>
      </c>
      <c r="E261" s="18">
        <v>3490</v>
      </c>
      <c r="F261" s="18">
        <v>2600</v>
      </c>
      <c r="G261" s="18">
        <v>3490</v>
      </c>
      <c r="H261" s="18">
        <v>2450</v>
      </c>
      <c r="I261">
        <f>Inputs!$B$1-'cpi_2.5'!A261</f>
        <v>63</v>
      </c>
      <c r="J261" s="10">
        <f t="shared" si="75"/>
        <v>-0.25501432664756446</v>
      </c>
      <c r="K261" s="11">
        <f t="shared" si="76"/>
        <v>0.74498567335243548</v>
      </c>
      <c r="L261" s="12">
        <f t="shared" si="77"/>
        <v>-890</v>
      </c>
      <c r="N261" s="10">
        <f t="shared" si="78"/>
        <v>0.29799426934097423</v>
      </c>
      <c r="O261" s="13">
        <f t="shared" si="79"/>
        <v>0.70200573065902583</v>
      </c>
      <c r="P261" s="12">
        <f t="shared" si="80"/>
        <v>-1040</v>
      </c>
      <c r="R261" s="24">
        <f t="shared" si="81"/>
        <v>-19300</v>
      </c>
      <c r="S261" s="14">
        <f t="shared" si="82"/>
        <v>-0.27650429799426934</v>
      </c>
      <c r="V261" s="11"/>
      <c r="W261" s="12">
        <f t="shared" si="83"/>
        <v>2369.3169916558077</v>
      </c>
      <c r="X261" s="12">
        <f t="shared" si="84"/>
        <v>-3.2931840140486668E-2</v>
      </c>
      <c r="Z261" s="20">
        <f t="shared" si="85"/>
        <v>-20140.66629778369</v>
      </c>
      <c r="AA261" s="10">
        <f t="shared" si="86"/>
        <v>-4.1739746111388469E-2</v>
      </c>
      <c r="AB261" s="10"/>
      <c r="AC261" s="11">
        <f t="shared" si="87"/>
        <v>-4.1739746111388469E-2</v>
      </c>
      <c r="AE261" s="16">
        <f t="shared" si="88"/>
        <v>5.7692307692307696E-2</v>
      </c>
      <c r="AF261" s="16">
        <f t="shared" si="89"/>
        <v>2.9667614631815331E-3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2.5000000000000001E-2</v>
      </c>
      <c r="E262" s="18">
        <v>3620</v>
      </c>
      <c r="F262" s="18">
        <v>2710</v>
      </c>
      <c r="G262" s="18">
        <v>3620</v>
      </c>
      <c r="H262" s="18">
        <v>2560</v>
      </c>
      <c r="I262">
        <f>Inputs!$B$1-'cpi_2.5'!A262</f>
        <v>63</v>
      </c>
      <c r="J262" s="10">
        <f t="shared" si="75"/>
        <v>-0.25138121546961328</v>
      </c>
      <c r="K262" s="11">
        <f t="shared" si="76"/>
        <v>0.74861878453038677</v>
      </c>
      <c r="L262" s="12">
        <f t="shared" si="77"/>
        <v>-910</v>
      </c>
      <c r="N262" s="10">
        <f t="shared" si="78"/>
        <v>0.29281767955801102</v>
      </c>
      <c r="O262" s="13">
        <f t="shared" si="79"/>
        <v>0.70718232044198892</v>
      </c>
      <c r="P262" s="12">
        <f t="shared" si="80"/>
        <v>-1060</v>
      </c>
      <c r="R262" s="24">
        <f t="shared" si="81"/>
        <v>-19700</v>
      </c>
      <c r="S262" s="14">
        <f t="shared" si="82"/>
        <v>-0.27209944751381215</v>
      </c>
      <c r="V262" s="11"/>
      <c r="W262" s="12">
        <f t="shared" si="83"/>
        <v>2469.5573259181688</v>
      </c>
      <c r="X262" s="12">
        <f t="shared" si="84"/>
        <v>-3.5329169563215322E-2</v>
      </c>
      <c r="Z262" s="20">
        <f t="shared" si="85"/>
        <v>-20639.694487305307</v>
      </c>
      <c r="AA262" s="10">
        <f t="shared" si="86"/>
        <v>-4.5528507598951017E-2</v>
      </c>
      <c r="AB262" s="10"/>
      <c r="AC262" s="11">
        <f t="shared" si="87"/>
        <v>-4.5528507598951017E-2</v>
      </c>
      <c r="AE262" s="16">
        <f t="shared" si="88"/>
        <v>5.5350553505535055E-2</v>
      </c>
      <c r="AF262" s="16">
        <f t="shared" si="89"/>
        <v>2.843019763133392E-3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2.5000000000000001E-2</v>
      </c>
      <c r="E263" s="18">
        <v>3710</v>
      </c>
      <c r="F263" s="18">
        <v>2810</v>
      </c>
      <c r="G263" s="18">
        <v>3710</v>
      </c>
      <c r="H263" s="18">
        <v>2660</v>
      </c>
      <c r="I263">
        <f>Inputs!$B$1-'cpi_2.5'!A263</f>
        <v>63</v>
      </c>
      <c r="J263" s="10">
        <f t="shared" si="75"/>
        <v>-0.24258760107816713</v>
      </c>
      <c r="K263" s="11">
        <f t="shared" si="76"/>
        <v>0.75741239892183287</v>
      </c>
      <c r="L263" s="12">
        <f t="shared" si="77"/>
        <v>-900</v>
      </c>
      <c r="N263" s="10">
        <f t="shared" si="78"/>
        <v>0.28301886792452829</v>
      </c>
      <c r="O263" s="13">
        <f t="shared" si="79"/>
        <v>0.71698113207547165</v>
      </c>
      <c r="P263" s="12">
        <f t="shared" si="80"/>
        <v>-1050</v>
      </c>
      <c r="R263" s="24">
        <f t="shared" si="81"/>
        <v>-19500</v>
      </c>
      <c r="S263" s="14">
        <f t="shared" si="82"/>
        <v>-0.26280323450134768</v>
      </c>
      <c r="V263" s="11"/>
      <c r="W263" s="12">
        <f t="shared" si="83"/>
        <v>2560.6849025203151</v>
      </c>
      <c r="X263" s="12">
        <f t="shared" si="84"/>
        <v>-3.7336502811911629E-2</v>
      </c>
      <c r="Z263" s="20">
        <f t="shared" si="85"/>
        <v>-20529.720114143143</v>
      </c>
      <c r="AA263" s="10">
        <f t="shared" si="86"/>
        <v>-5.0157533001814192E-2</v>
      </c>
      <c r="AB263" s="10"/>
      <c r="AC263" s="11">
        <f t="shared" si="87"/>
        <v>-5.0157533001814192E-2</v>
      </c>
      <c r="AE263" s="16">
        <f t="shared" si="88"/>
        <v>5.3380782918149468E-2</v>
      </c>
      <c r="AF263" s="16">
        <f t="shared" si="89"/>
        <v>2.7391596650280237E-3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2.5000000000000001E-2</v>
      </c>
      <c r="E264" s="18">
        <v>3810</v>
      </c>
      <c r="F264" s="18">
        <v>2900</v>
      </c>
      <c r="G264" s="18">
        <v>3810</v>
      </c>
      <c r="H264" s="18">
        <v>2750</v>
      </c>
      <c r="I264">
        <f>Inputs!$B$1-'cpi_2.5'!A264</f>
        <v>63</v>
      </c>
      <c r="J264" s="10">
        <f t="shared" si="75"/>
        <v>-0.23884514435695539</v>
      </c>
      <c r="K264" s="11">
        <f t="shared" si="76"/>
        <v>0.76115485564304464</v>
      </c>
      <c r="L264" s="12">
        <f t="shared" si="77"/>
        <v>-910</v>
      </c>
      <c r="N264" s="10">
        <f t="shared" si="78"/>
        <v>0.27821522309711288</v>
      </c>
      <c r="O264" s="13">
        <f t="shared" si="79"/>
        <v>0.72178477690288712</v>
      </c>
      <c r="P264" s="12">
        <f t="shared" si="80"/>
        <v>-1060</v>
      </c>
      <c r="R264" s="24">
        <f t="shared" si="81"/>
        <v>-19700</v>
      </c>
      <c r="S264" s="14">
        <f t="shared" si="82"/>
        <v>-0.25853018372703412</v>
      </c>
      <c r="V264" s="11"/>
      <c r="W264" s="12">
        <f t="shared" si="83"/>
        <v>2642.699721462247</v>
      </c>
      <c r="X264" s="12">
        <f t="shared" si="84"/>
        <v>-3.9018283104637452E-2</v>
      </c>
      <c r="Z264" s="20">
        <f t="shared" si="85"/>
        <v>-20810.743178297191</v>
      </c>
      <c r="AA264" s="10">
        <f t="shared" si="86"/>
        <v>-5.3373546959896496E-2</v>
      </c>
      <c r="AB264" s="10"/>
      <c r="AC264" s="11">
        <f t="shared" si="87"/>
        <v>-5.3373546959896496E-2</v>
      </c>
      <c r="AE264" s="16">
        <f t="shared" si="88"/>
        <v>5.1724137931034482E-2</v>
      </c>
      <c r="AF264" s="16">
        <f t="shared" si="89"/>
        <v>2.6519685676208438E-3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2.5000000000000001E-2</v>
      </c>
      <c r="E265" s="18">
        <v>3900</v>
      </c>
      <c r="F265" s="18">
        <v>2990</v>
      </c>
      <c r="G265" s="18">
        <v>3900</v>
      </c>
      <c r="H265" s="18">
        <v>2840</v>
      </c>
      <c r="I265">
        <f>Inputs!$B$1-'cpi_2.5'!A265</f>
        <v>63</v>
      </c>
      <c r="J265" s="10">
        <f t="shared" si="75"/>
        <v>-0.23333333333333334</v>
      </c>
      <c r="K265" s="11">
        <f t="shared" si="76"/>
        <v>0.76666666666666672</v>
      </c>
      <c r="L265" s="12">
        <f t="shared" si="77"/>
        <v>-910</v>
      </c>
      <c r="N265" s="10">
        <f t="shared" si="78"/>
        <v>0.27179487179487177</v>
      </c>
      <c r="O265" s="13">
        <f t="shared" si="79"/>
        <v>0.72820512820512817</v>
      </c>
      <c r="P265" s="12">
        <f t="shared" si="80"/>
        <v>-1060</v>
      </c>
      <c r="R265" s="24">
        <f t="shared" si="81"/>
        <v>-19700</v>
      </c>
      <c r="S265" s="14">
        <f t="shared" si="82"/>
        <v>-0.25256410256410255</v>
      </c>
      <c r="V265" s="11"/>
      <c r="W265" s="12">
        <f t="shared" si="83"/>
        <v>2724.7145404041785</v>
      </c>
      <c r="X265" s="12">
        <f t="shared" si="84"/>
        <v>-4.0593471688669551E-2</v>
      </c>
      <c r="Z265" s="20">
        <f t="shared" si="85"/>
        <v>-20891.766242451245</v>
      </c>
      <c r="AA265" s="10">
        <f t="shared" si="86"/>
        <v>-5.7044781595805116E-2</v>
      </c>
      <c r="AB265" s="10"/>
      <c r="AC265" s="11">
        <f t="shared" si="87"/>
        <v>-5.7044781595805116E-2</v>
      </c>
      <c r="AE265" s="16">
        <f t="shared" si="88"/>
        <v>5.016722408026756E-2</v>
      </c>
      <c r="AF265" s="16">
        <f t="shared" si="89"/>
        <v>2.5701582346243645E-3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2.5000000000000001E-2</v>
      </c>
      <c r="E266" s="18">
        <v>3990</v>
      </c>
      <c r="F266" s="18">
        <v>3080</v>
      </c>
      <c r="G266" s="18">
        <v>3990</v>
      </c>
      <c r="H266" s="18">
        <v>2930</v>
      </c>
      <c r="I266">
        <f>Inputs!$B$1-'cpi_2.5'!A266</f>
        <v>63</v>
      </c>
      <c r="J266" s="10">
        <f t="shared" si="75"/>
        <v>-0.22807017543859648</v>
      </c>
      <c r="K266" s="11">
        <f t="shared" si="76"/>
        <v>0.77192982456140347</v>
      </c>
      <c r="L266" s="12">
        <f t="shared" si="77"/>
        <v>-910</v>
      </c>
      <c r="N266" s="10">
        <f t="shared" si="78"/>
        <v>0.26566416040100249</v>
      </c>
      <c r="O266" s="13">
        <f t="shared" si="79"/>
        <v>0.73433583959899751</v>
      </c>
      <c r="P266" s="12">
        <f t="shared" si="80"/>
        <v>-1060</v>
      </c>
      <c r="R266" s="24">
        <f t="shared" si="81"/>
        <v>-19700</v>
      </c>
      <c r="S266" s="14">
        <f t="shared" si="82"/>
        <v>-0.24686716791979949</v>
      </c>
      <c r="V266" s="11"/>
      <c r="W266" s="12">
        <f t="shared" si="83"/>
        <v>2806.7293593461104</v>
      </c>
      <c r="X266" s="12">
        <f t="shared" si="84"/>
        <v>-4.2071891008153443E-2</v>
      </c>
      <c r="Z266" s="20">
        <f t="shared" si="85"/>
        <v>-20972.789306605293</v>
      </c>
      <c r="AA266" s="10">
        <f t="shared" si="86"/>
        <v>-6.0687650459752308E-2</v>
      </c>
      <c r="AB266" s="10"/>
      <c r="AC266" s="11">
        <f t="shared" si="87"/>
        <v>-6.0687650459752308E-2</v>
      </c>
      <c r="AE266" s="16">
        <f t="shared" si="88"/>
        <v>4.8701298701298704E-2</v>
      </c>
      <c r="AF266" s="16">
        <f t="shared" si="89"/>
        <v>2.4932453856381098E-3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2.5000000000000001E-2</v>
      </c>
      <c r="E267" s="18">
        <v>4080</v>
      </c>
      <c r="F267" s="18">
        <v>3170</v>
      </c>
      <c r="G267" s="18">
        <v>4080</v>
      </c>
      <c r="H267" s="18">
        <v>3020</v>
      </c>
      <c r="I267">
        <f>Inputs!$B$1-'cpi_2.5'!A267</f>
        <v>63</v>
      </c>
      <c r="J267" s="10">
        <f t="shared" si="75"/>
        <v>-0.22303921568627452</v>
      </c>
      <c r="K267" s="11">
        <f t="shared" si="76"/>
        <v>0.77696078431372551</v>
      </c>
      <c r="L267" s="12">
        <f t="shared" si="77"/>
        <v>-910</v>
      </c>
      <c r="N267" s="10">
        <f t="shared" si="78"/>
        <v>0.25980392156862747</v>
      </c>
      <c r="O267" s="13">
        <f t="shared" si="79"/>
        <v>0.74019607843137258</v>
      </c>
      <c r="P267" s="12">
        <f t="shared" si="80"/>
        <v>-1060</v>
      </c>
      <c r="R267" s="24">
        <f t="shared" si="81"/>
        <v>-19700</v>
      </c>
      <c r="S267" s="14">
        <f t="shared" si="82"/>
        <v>-0.24142156862745098</v>
      </c>
      <c r="V267" s="11"/>
      <c r="W267" s="12">
        <f t="shared" si="83"/>
        <v>2888.7441782880423</v>
      </c>
      <c r="X267" s="12">
        <f t="shared" si="84"/>
        <v>-4.3462192619853526E-2</v>
      </c>
      <c r="Z267" s="20">
        <f t="shared" si="85"/>
        <v>-21053.81237075934</v>
      </c>
      <c r="AA267" s="10">
        <f t="shared" si="86"/>
        <v>-6.4302481038521431E-2</v>
      </c>
      <c r="AB267" s="10"/>
      <c r="AC267" s="11">
        <f t="shared" si="87"/>
        <v>-6.4302481038521431E-2</v>
      </c>
      <c r="AE267" s="16">
        <f t="shared" si="88"/>
        <v>4.7318611987381701E-2</v>
      </c>
      <c r="AF267" s="16">
        <f t="shared" si="89"/>
        <v>2.4208029442042145E-3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2.5000000000000001E-2</v>
      </c>
      <c r="E268" s="18">
        <v>4170</v>
      </c>
      <c r="F268" s="18">
        <v>3270</v>
      </c>
      <c r="G268" s="18">
        <v>4170</v>
      </c>
      <c r="H268" s="18">
        <v>3120</v>
      </c>
      <c r="I268">
        <f>Inputs!$B$1-'cpi_2.5'!A268</f>
        <v>63</v>
      </c>
      <c r="J268" s="10">
        <f t="shared" si="75"/>
        <v>-0.21582733812949639</v>
      </c>
      <c r="K268" s="11">
        <f t="shared" si="76"/>
        <v>0.78417266187050361</v>
      </c>
      <c r="L268" s="12">
        <f t="shared" si="77"/>
        <v>-900</v>
      </c>
      <c r="N268" s="10">
        <f t="shared" si="78"/>
        <v>0.25179856115107913</v>
      </c>
      <c r="O268" s="13">
        <f t="shared" si="79"/>
        <v>0.74820143884892087</v>
      </c>
      <c r="P268" s="12">
        <f t="shared" si="80"/>
        <v>-1050</v>
      </c>
      <c r="R268" s="24">
        <f t="shared" si="81"/>
        <v>-19500</v>
      </c>
      <c r="S268" s="14">
        <f t="shared" si="82"/>
        <v>-0.23381294964028776</v>
      </c>
      <c r="V268" s="11"/>
      <c r="W268" s="12">
        <f t="shared" si="83"/>
        <v>2979.8717548901886</v>
      </c>
      <c r="X268" s="12">
        <f t="shared" si="84"/>
        <v>-4.4912899073657489E-2</v>
      </c>
      <c r="Z268" s="20">
        <f t="shared" si="85"/>
        <v>-20943.837997597177</v>
      </c>
      <c r="AA268" s="10">
        <f t="shared" si="86"/>
        <v>-6.8938558336959235E-2</v>
      </c>
      <c r="AB268" s="10"/>
      <c r="AC268" s="11">
        <f t="shared" si="87"/>
        <v>-6.8938558336959235E-2</v>
      </c>
      <c r="AE268" s="16">
        <f t="shared" si="88"/>
        <v>4.5871559633027525E-2</v>
      </c>
      <c r="AF268" s="16">
        <f t="shared" si="89"/>
        <v>2.34509511234271E-3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2.5000000000000001E-2</v>
      </c>
      <c r="E269" s="18">
        <v>4270</v>
      </c>
      <c r="F269" s="18">
        <v>3360</v>
      </c>
      <c r="G269" s="18">
        <v>4270</v>
      </c>
      <c r="H269" s="18">
        <v>3210</v>
      </c>
      <c r="I269">
        <f>Inputs!$B$1-'cpi_2.5'!A269</f>
        <v>63</v>
      </c>
      <c r="J269" s="10">
        <f t="shared" si="75"/>
        <v>-0.21311475409836064</v>
      </c>
      <c r="K269" s="11">
        <f t="shared" si="76"/>
        <v>0.78688524590163933</v>
      </c>
      <c r="L269" s="12">
        <f t="shared" si="77"/>
        <v>-910</v>
      </c>
      <c r="N269" s="10">
        <f t="shared" si="78"/>
        <v>0.24824355971896955</v>
      </c>
      <c r="O269" s="13">
        <f t="shared" si="79"/>
        <v>0.75175644028103039</v>
      </c>
      <c r="P269" s="12">
        <f t="shared" si="80"/>
        <v>-1060</v>
      </c>
      <c r="R269" s="24">
        <f t="shared" si="81"/>
        <v>-19700</v>
      </c>
      <c r="S269" s="14">
        <f t="shared" si="82"/>
        <v>-0.23067915690866511</v>
      </c>
      <c r="V269" s="11"/>
      <c r="W269" s="12">
        <f t="shared" si="83"/>
        <v>3061.8865738321206</v>
      </c>
      <c r="X269" s="12">
        <f t="shared" si="84"/>
        <v>-4.6141254257906363E-2</v>
      </c>
      <c r="Z269" s="20">
        <f t="shared" si="85"/>
        <v>-21224.861061751224</v>
      </c>
      <c r="AA269" s="10">
        <f t="shared" si="86"/>
        <v>-7.1843158705012067E-2</v>
      </c>
      <c r="AB269" s="10"/>
      <c r="AC269" s="11">
        <f t="shared" si="87"/>
        <v>-7.1843158705012067E-2</v>
      </c>
      <c r="AE269" s="16">
        <f t="shared" si="88"/>
        <v>4.4642857142857144E-2</v>
      </c>
      <c r="AF269" s="16">
        <f t="shared" si="89"/>
        <v>2.2808966347045434E-3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2.5000000000000001E-2</v>
      </c>
      <c r="E270" s="18">
        <v>4360</v>
      </c>
      <c r="F270" s="18">
        <v>3450</v>
      </c>
      <c r="G270" s="18">
        <v>4360</v>
      </c>
      <c r="H270" s="18">
        <v>3300</v>
      </c>
      <c r="I270">
        <f>Inputs!$B$1-'cpi_2.5'!A270</f>
        <v>63</v>
      </c>
      <c r="J270" s="10">
        <f t="shared" si="75"/>
        <v>-0.20871559633027523</v>
      </c>
      <c r="K270" s="11">
        <f t="shared" si="76"/>
        <v>0.79128440366972475</v>
      </c>
      <c r="L270" s="12">
        <f t="shared" si="77"/>
        <v>-910</v>
      </c>
      <c r="N270" s="10">
        <f t="shared" si="78"/>
        <v>0.24311926605504589</v>
      </c>
      <c r="O270" s="13">
        <f t="shared" si="79"/>
        <v>0.75688073394495414</v>
      </c>
      <c r="P270" s="12">
        <f t="shared" si="80"/>
        <v>-1060</v>
      </c>
      <c r="R270" s="24">
        <f t="shared" si="81"/>
        <v>-19700</v>
      </c>
      <c r="S270" s="14">
        <f t="shared" si="82"/>
        <v>-0.22591743119266056</v>
      </c>
      <c r="V270" s="11"/>
      <c r="W270" s="12">
        <f t="shared" si="83"/>
        <v>3143.9013927740521</v>
      </c>
      <c r="X270" s="12">
        <f t="shared" si="84"/>
        <v>-4.7302608250287259E-2</v>
      </c>
      <c r="Z270" s="20">
        <f t="shared" si="85"/>
        <v>-21305.884125905286</v>
      </c>
      <c r="AA270" s="10">
        <f t="shared" si="86"/>
        <v>-7.5372799195539228E-2</v>
      </c>
      <c r="AB270" s="10"/>
      <c r="AC270" s="11">
        <f t="shared" si="87"/>
        <v>-7.5372799195539228E-2</v>
      </c>
      <c r="AE270" s="16">
        <f t="shared" si="88"/>
        <v>4.3478260869565216E-2</v>
      </c>
      <c r="AF270" s="16">
        <f t="shared" si="89"/>
        <v>2.2201200084238648E-3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2.5000000000000001E-2</v>
      </c>
      <c r="E271" s="18">
        <v>4450</v>
      </c>
      <c r="F271" s="18">
        <v>3540</v>
      </c>
      <c r="G271" s="18">
        <v>4450</v>
      </c>
      <c r="H271" s="18">
        <v>3390</v>
      </c>
      <c r="I271">
        <f>Inputs!$B$1-'cpi_2.5'!A271</f>
        <v>63</v>
      </c>
      <c r="J271" s="10">
        <f t="shared" si="75"/>
        <v>-0.20449438202247192</v>
      </c>
      <c r="K271" s="11">
        <f t="shared" si="76"/>
        <v>0.79550561797752806</v>
      </c>
      <c r="L271" s="12">
        <f t="shared" si="77"/>
        <v>-910</v>
      </c>
      <c r="N271" s="10">
        <f t="shared" si="78"/>
        <v>0.23820224719101124</v>
      </c>
      <c r="O271" s="13">
        <f t="shared" si="79"/>
        <v>0.76179775280898876</v>
      </c>
      <c r="P271" s="12">
        <f t="shared" si="80"/>
        <v>-1060</v>
      </c>
      <c r="R271" s="24">
        <f t="shared" si="81"/>
        <v>-19700</v>
      </c>
      <c r="S271" s="14">
        <f t="shared" si="82"/>
        <v>-0.22134831460674156</v>
      </c>
      <c r="V271" s="11"/>
      <c r="W271" s="12">
        <f t="shared" si="83"/>
        <v>3225.916211715984</v>
      </c>
      <c r="X271" s="12">
        <f t="shared" si="84"/>
        <v>-4.8402297428913277E-2</v>
      </c>
      <c r="Z271" s="20">
        <f t="shared" si="85"/>
        <v>-21386.907190059326</v>
      </c>
      <c r="AA271" s="10">
        <f t="shared" si="86"/>
        <v>-7.8875696007293841E-2</v>
      </c>
      <c r="AB271" s="10"/>
      <c r="AC271" s="11">
        <f t="shared" si="87"/>
        <v>-7.8875696007293841E-2</v>
      </c>
      <c r="AE271" s="16">
        <f t="shared" si="88"/>
        <v>4.2372881355932202E-2</v>
      </c>
      <c r="AF271" s="16">
        <f t="shared" si="89"/>
        <v>2.162498710948646E-3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2.5000000000000001E-2</v>
      </c>
      <c r="E272" s="18">
        <v>4540</v>
      </c>
      <c r="F272" s="18">
        <v>3630</v>
      </c>
      <c r="G272" s="18">
        <v>4540</v>
      </c>
      <c r="H272" s="18">
        <v>3480</v>
      </c>
      <c r="I272">
        <f>Inputs!$B$1-'cpi_2.5'!A272</f>
        <v>63</v>
      </c>
      <c r="J272" s="10">
        <f t="shared" si="75"/>
        <v>-0.20044052863436124</v>
      </c>
      <c r="K272" s="11">
        <f t="shared" si="76"/>
        <v>0.79955947136563876</v>
      </c>
      <c r="L272" s="12">
        <f t="shared" si="77"/>
        <v>-910</v>
      </c>
      <c r="N272" s="10">
        <f t="shared" si="78"/>
        <v>0.23348017621145375</v>
      </c>
      <c r="O272" s="13">
        <f t="shared" si="79"/>
        <v>0.76651982378854622</v>
      </c>
      <c r="P272" s="12">
        <f t="shared" si="80"/>
        <v>-1060</v>
      </c>
      <c r="R272" s="24">
        <f t="shared" si="81"/>
        <v>-19700</v>
      </c>
      <c r="S272" s="14">
        <f t="shared" si="82"/>
        <v>-0.21696035242290748</v>
      </c>
      <c r="V272" s="11"/>
      <c r="W272" s="12">
        <f t="shared" si="83"/>
        <v>3307.9310306579159</v>
      </c>
      <c r="X272" s="12">
        <f t="shared" si="84"/>
        <v>-4.944510613278278E-2</v>
      </c>
      <c r="Z272" s="20">
        <f t="shared" si="85"/>
        <v>-21467.930254213381</v>
      </c>
      <c r="AA272" s="10">
        <f t="shared" si="86"/>
        <v>-8.2352151943776694E-2</v>
      </c>
      <c r="AB272" s="10"/>
      <c r="AC272" s="11">
        <f t="shared" si="87"/>
        <v>-8.2352151943776694E-2</v>
      </c>
      <c r="AE272" s="16">
        <f t="shared" si="88"/>
        <v>4.1322314049586778E-2</v>
      </c>
      <c r="AF272" s="16">
        <f t="shared" si="89"/>
        <v>2.10779320198895E-3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2.5000000000000001E-2</v>
      </c>
      <c r="E273" s="18">
        <v>4630</v>
      </c>
      <c r="F273" s="18">
        <v>3730</v>
      </c>
      <c r="G273" s="18">
        <v>4630</v>
      </c>
      <c r="H273" s="18">
        <v>3580</v>
      </c>
      <c r="I273">
        <f>Inputs!$B$1-'cpi_2.5'!A273</f>
        <v>63</v>
      </c>
      <c r="J273" s="10">
        <f t="shared" si="75"/>
        <v>-0.19438444924406048</v>
      </c>
      <c r="K273" s="11">
        <f t="shared" si="76"/>
        <v>0.80561555075593949</v>
      </c>
      <c r="L273" s="12">
        <f t="shared" si="77"/>
        <v>-900</v>
      </c>
      <c r="N273" s="10">
        <f t="shared" si="78"/>
        <v>0.22678185745140389</v>
      </c>
      <c r="O273" s="13">
        <f t="shared" si="79"/>
        <v>0.77321814254859611</v>
      </c>
      <c r="P273" s="12">
        <f t="shared" si="80"/>
        <v>-1050</v>
      </c>
      <c r="R273" s="24">
        <f t="shared" si="81"/>
        <v>-19500</v>
      </c>
      <c r="S273" s="14">
        <f t="shared" si="82"/>
        <v>-0.21058315334773217</v>
      </c>
      <c r="V273" s="11"/>
      <c r="W273" s="12">
        <f t="shared" si="83"/>
        <v>3399.0586072600622</v>
      </c>
      <c r="X273" s="12">
        <f t="shared" si="84"/>
        <v>-5.0542288474842954E-2</v>
      </c>
      <c r="Z273" s="20">
        <f t="shared" si="85"/>
        <v>-21357.95588105121</v>
      </c>
      <c r="AA273" s="10">
        <f t="shared" si="86"/>
        <v>-8.6991278163449592E-2</v>
      </c>
      <c r="AB273" s="10"/>
      <c r="AC273" s="11">
        <f t="shared" si="87"/>
        <v>-8.6991278163449592E-2</v>
      </c>
      <c r="AE273" s="16">
        <f t="shared" si="88"/>
        <v>4.0214477211796246E-2</v>
      </c>
      <c r="AF273" s="16">
        <f t="shared" si="89"/>
        <v>2.0501671925620135E-3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2.5000000000000001E-2</v>
      </c>
      <c r="E274" s="18">
        <v>4730</v>
      </c>
      <c r="F274" s="18">
        <v>3820</v>
      </c>
      <c r="G274" s="18">
        <v>4730</v>
      </c>
      <c r="H274" s="18">
        <v>3670</v>
      </c>
      <c r="I274">
        <f>Inputs!$B$1-'cpi_2.5'!A274</f>
        <v>63</v>
      </c>
      <c r="J274" s="10">
        <f t="shared" si="75"/>
        <v>-0.19238900634249473</v>
      </c>
      <c r="K274" s="11">
        <f t="shared" si="76"/>
        <v>0.80761099365750533</v>
      </c>
      <c r="L274" s="12">
        <f t="shared" si="77"/>
        <v>-910</v>
      </c>
      <c r="N274" s="10">
        <f t="shared" si="78"/>
        <v>0.22410147991543342</v>
      </c>
      <c r="O274" s="13">
        <f t="shared" si="79"/>
        <v>0.77589852008456661</v>
      </c>
      <c r="P274" s="12">
        <f t="shared" si="80"/>
        <v>-1060</v>
      </c>
      <c r="R274" s="24">
        <f t="shared" si="81"/>
        <v>-19700</v>
      </c>
      <c r="S274" s="14">
        <f t="shared" si="82"/>
        <v>-0.20824524312896406</v>
      </c>
      <c r="V274" s="11"/>
      <c r="W274" s="12">
        <f t="shared" si="83"/>
        <v>3481.0734262019942</v>
      </c>
      <c r="X274" s="12">
        <f t="shared" si="84"/>
        <v>-5.1478630462671891E-2</v>
      </c>
      <c r="Z274" s="20">
        <f t="shared" si="85"/>
        <v>-21638.978945205279</v>
      </c>
      <c r="AA274" s="10">
        <f t="shared" si="86"/>
        <v>-8.9605842776371583E-2</v>
      </c>
      <c r="AB274" s="10"/>
      <c r="AC274" s="11">
        <f t="shared" si="87"/>
        <v>-8.9605842776371583E-2</v>
      </c>
      <c r="AE274" s="16">
        <f t="shared" si="88"/>
        <v>3.9267015706806283E-2</v>
      </c>
      <c r="AF274" s="16">
        <f t="shared" si="89"/>
        <v>2.0009334857767902E-3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2.5000000000000001E-2</v>
      </c>
      <c r="E275" s="18">
        <v>4820</v>
      </c>
      <c r="F275" s="18">
        <v>3910</v>
      </c>
      <c r="G275" s="18">
        <v>4820</v>
      </c>
      <c r="H275" s="18">
        <v>3760</v>
      </c>
      <c r="I275">
        <f>Inputs!$B$1-'cpi_2.5'!A275</f>
        <v>63</v>
      </c>
      <c r="J275" s="10">
        <f t="shared" si="75"/>
        <v>-0.18879668049792531</v>
      </c>
      <c r="K275" s="11">
        <f t="shared" si="76"/>
        <v>0.81120331950207469</v>
      </c>
      <c r="L275" s="12">
        <f t="shared" si="77"/>
        <v>-910</v>
      </c>
      <c r="N275" s="10">
        <f t="shared" si="78"/>
        <v>0.21991701244813278</v>
      </c>
      <c r="O275" s="13">
        <f t="shared" si="79"/>
        <v>0.78008298755186722</v>
      </c>
      <c r="P275" s="12">
        <f t="shared" si="80"/>
        <v>-1060</v>
      </c>
      <c r="R275" s="24">
        <f t="shared" si="81"/>
        <v>-19700</v>
      </c>
      <c r="S275" s="14">
        <f t="shared" si="82"/>
        <v>-0.20435684647302904</v>
      </c>
      <c r="V275" s="11"/>
      <c r="W275" s="12">
        <f t="shared" si="83"/>
        <v>3563.0882451439261</v>
      </c>
      <c r="X275" s="12">
        <f t="shared" si="84"/>
        <v>-5.2370147568104763E-2</v>
      </c>
      <c r="Z275" s="20">
        <f t="shared" si="85"/>
        <v>-21720.002009359319</v>
      </c>
      <c r="AA275" s="10">
        <f t="shared" si="86"/>
        <v>-9.3001925528776869E-2</v>
      </c>
      <c r="AB275" s="10"/>
      <c r="AC275" s="11">
        <f t="shared" si="87"/>
        <v>-9.3001925528776869E-2</v>
      </c>
      <c r="AE275" s="16">
        <f t="shared" si="88"/>
        <v>3.8363171355498722E-2</v>
      </c>
      <c r="AF275" s="16">
        <f t="shared" si="89"/>
        <v>1.9540092631215034E-3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2.5000000000000001E-2</v>
      </c>
      <c r="E276" s="18">
        <v>4910</v>
      </c>
      <c r="F276" s="18">
        <v>4000</v>
      </c>
      <c r="G276" s="18">
        <v>4910</v>
      </c>
      <c r="H276" s="18">
        <v>3850</v>
      </c>
      <c r="I276">
        <f>Inputs!$B$1-'cpi_2.5'!A276</f>
        <v>63</v>
      </c>
      <c r="J276" s="10">
        <f t="shared" si="75"/>
        <v>-0.18533604887983707</v>
      </c>
      <c r="K276" s="11">
        <f t="shared" si="76"/>
        <v>0.81466395112016299</v>
      </c>
      <c r="L276" s="12">
        <f t="shared" si="77"/>
        <v>-910</v>
      </c>
      <c r="N276" s="10">
        <f t="shared" si="78"/>
        <v>0.21588594704684319</v>
      </c>
      <c r="O276" s="13">
        <f t="shared" si="79"/>
        <v>0.78411405295315684</v>
      </c>
      <c r="P276" s="12">
        <f t="shared" si="80"/>
        <v>-1060</v>
      </c>
      <c r="R276" s="24">
        <f t="shared" si="81"/>
        <v>-19700</v>
      </c>
      <c r="S276" s="14">
        <f t="shared" si="82"/>
        <v>-0.20061099796334012</v>
      </c>
      <c r="V276" s="11"/>
      <c r="W276" s="12">
        <f t="shared" si="83"/>
        <v>3645.1030640858576</v>
      </c>
      <c r="X276" s="12">
        <f t="shared" si="84"/>
        <v>-5.3219983354322709E-2</v>
      </c>
      <c r="Z276" s="20">
        <f t="shared" si="85"/>
        <v>-21801.025073513374</v>
      </c>
      <c r="AA276" s="10">
        <f t="shared" si="86"/>
        <v>-9.6372765336890667E-2</v>
      </c>
      <c r="AB276" s="10"/>
      <c r="AC276" s="11">
        <f t="shared" si="87"/>
        <v>-9.6372765336890667E-2</v>
      </c>
      <c r="AE276" s="16">
        <f t="shared" si="88"/>
        <v>3.7499999999999999E-2</v>
      </c>
      <c r="AF276" s="16">
        <f t="shared" si="89"/>
        <v>1.9092357273150506E-3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2.5000000000000001E-2</v>
      </c>
      <c r="E277" s="18">
        <v>5000</v>
      </c>
      <c r="F277" s="18">
        <v>4090</v>
      </c>
      <c r="G277" s="18">
        <v>5000</v>
      </c>
      <c r="H277" s="18">
        <v>3940</v>
      </c>
      <c r="I277">
        <f>Inputs!$B$1-'cpi_2.5'!A277</f>
        <v>63</v>
      </c>
      <c r="J277" s="10">
        <f t="shared" si="75"/>
        <v>-0.182</v>
      </c>
      <c r="K277" s="11">
        <f t="shared" si="76"/>
        <v>0.81799999999999995</v>
      </c>
      <c r="L277" s="12">
        <f t="shared" si="77"/>
        <v>-910</v>
      </c>
      <c r="N277" s="10">
        <f t="shared" si="78"/>
        <v>0.21199999999999999</v>
      </c>
      <c r="O277" s="13">
        <f t="shared" si="79"/>
        <v>0.78800000000000003</v>
      </c>
      <c r="P277" s="12">
        <f t="shared" si="80"/>
        <v>-1060</v>
      </c>
      <c r="R277" s="24">
        <f t="shared" si="81"/>
        <v>-19700</v>
      </c>
      <c r="S277" s="14">
        <f t="shared" si="82"/>
        <v>-0.19700000000000001</v>
      </c>
      <c r="V277" s="11"/>
      <c r="W277" s="12">
        <f t="shared" si="83"/>
        <v>3727.1178830277895</v>
      </c>
      <c r="X277" s="12">
        <f t="shared" si="84"/>
        <v>-5.4030994155383372E-2</v>
      </c>
      <c r="Z277" s="20">
        <f t="shared" si="85"/>
        <v>-21882.048137667429</v>
      </c>
      <c r="AA277" s="10">
        <f t="shared" si="86"/>
        <v>-9.9718642603261798E-2</v>
      </c>
      <c r="AB277" s="10"/>
      <c r="AC277" s="11">
        <f t="shared" si="87"/>
        <v>-9.9718642603261798E-2</v>
      </c>
      <c r="AE277" s="16">
        <f t="shared" si="88"/>
        <v>3.6674816625916873E-2</v>
      </c>
      <c r="AF277" s="16">
        <f t="shared" si="89"/>
        <v>1.8664683148119643E-3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2.5000000000000001E-2</v>
      </c>
      <c r="E278" s="18">
        <v>5090</v>
      </c>
      <c r="F278" s="18">
        <v>4190</v>
      </c>
      <c r="G278" s="18">
        <v>5090</v>
      </c>
      <c r="H278" s="18">
        <v>4040</v>
      </c>
      <c r="I278">
        <f>Inputs!$B$1-'cpi_2.5'!A278</f>
        <v>63</v>
      </c>
      <c r="J278" s="10">
        <f t="shared" si="75"/>
        <v>-0.17681728880157171</v>
      </c>
      <c r="K278" s="11">
        <f t="shared" si="76"/>
        <v>0.82318271119842834</v>
      </c>
      <c r="L278" s="12">
        <f t="shared" si="77"/>
        <v>-900</v>
      </c>
      <c r="N278" s="10">
        <f t="shared" si="78"/>
        <v>0.206286836935167</v>
      </c>
      <c r="O278" s="13">
        <f t="shared" si="79"/>
        <v>0.79371316306483297</v>
      </c>
      <c r="P278" s="12">
        <f t="shared" si="80"/>
        <v>-1050</v>
      </c>
      <c r="R278" s="24">
        <f t="shared" si="81"/>
        <v>-19500</v>
      </c>
      <c r="S278" s="14">
        <f t="shared" si="82"/>
        <v>-0.19155206286836934</v>
      </c>
      <c r="V278" s="11"/>
      <c r="W278" s="12">
        <f t="shared" si="83"/>
        <v>3818.2454596299358</v>
      </c>
      <c r="X278" s="12">
        <f t="shared" si="84"/>
        <v>-5.488973771536243E-2</v>
      </c>
      <c r="Z278" s="20">
        <f t="shared" si="85"/>
        <v>-21772.073764505258</v>
      </c>
      <c r="AA278" s="10">
        <f t="shared" si="86"/>
        <v>-0.10435725090227241</v>
      </c>
      <c r="AB278" s="10"/>
      <c r="AC278" s="11">
        <f t="shared" si="87"/>
        <v>-0.10435725090227241</v>
      </c>
      <c r="AE278" s="16">
        <f t="shared" si="88"/>
        <v>3.5799522673031027E-2</v>
      </c>
      <c r="AF278" s="16">
        <f t="shared" si="89"/>
        <v>1.8211418032545446E-3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2.5000000000000001E-2</v>
      </c>
      <c r="E279" s="18">
        <v>5190</v>
      </c>
      <c r="F279" s="18">
        <v>4280</v>
      </c>
      <c r="G279" s="18">
        <v>5190</v>
      </c>
      <c r="H279" s="18">
        <v>4130</v>
      </c>
      <c r="I279">
        <f>Inputs!$B$1-'cpi_2.5'!A279</f>
        <v>63</v>
      </c>
      <c r="J279" s="10">
        <f t="shared" si="75"/>
        <v>-0.17533718689788053</v>
      </c>
      <c r="K279" s="11">
        <f t="shared" si="76"/>
        <v>0.82466281310211942</v>
      </c>
      <c r="L279" s="12">
        <f t="shared" si="77"/>
        <v>-910</v>
      </c>
      <c r="N279" s="10">
        <f t="shared" si="78"/>
        <v>0.20423892100192678</v>
      </c>
      <c r="O279" s="13">
        <f t="shared" si="79"/>
        <v>0.79576107899807325</v>
      </c>
      <c r="P279" s="12">
        <f t="shared" si="80"/>
        <v>-1060</v>
      </c>
      <c r="R279" s="24">
        <f t="shared" si="81"/>
        <v>-19700</v>
      </c>
      <c r="S279" s="14">
        <f t="shared" si="82"/>
        <v>-0.18978805394990367</v>
      </c>
      <c r="V279" s="11"/>
      <c r="W279" s="12">
        <f t="shared" si="83"/>
        <v>3900.2602785718677</v>
      </c>
      <c r="X279" s="12">
        <f t="shared" si="84"/>
        <v>-5.5627051193252362E-2</v>
      </c>
      <c r="Z279" s="20">
        <f t="shared" si="85"/>
        <v>-22053.096828659312</v>
      </c>
      <c r="AA279" s="10">
        <f t="shared" si="86"/>
        <v>-0.10670142370214976</v>
      </c>
      <c r="AB279" s="10"/>
      <c r="AC279" s="11">
        <f t="shared" si="87"/>
        <v>-0.10670142370214976</v>
      </c>
      <c r="AE279" s="16">
        <f t="shared" si="88"/>
        <v>3.5046728971962614E-2</v>
      </c>
      <c r="AF279" s="16">
        <f t="shared" si="89"/>
        <v>1.7821901407983898E-3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2.5000000000000001E-2</v>
      </c>
      <c r="E280" s="18">
        <v>6150</v>
      </c>
      <c r="F280" s="18">
        <v>5250</v>
      </c>
      <c r="G280" s="18">
        <v>6150</v>
      </c>
      <c r="H280" s="18">
        <v>5100</v>
      </c>
      <c r="I280">
        <f>Inputs!$B$1-'cpi_2.5'!A280</f>
        <v>63</v>
      </c>
      <c r="J280" s="10">
        <f t="shared" si="75"/>
        <v>-0.14634146341463414</v>
      </c>
      <c r="K280" s="11">
        <f t="shared" si="76"/>
        <v>0.85365853658536583</v>
      </c>
      <c r="L280" s="12">
        <f t="shared" si="77"/>
        <v>-900</v>
      </c>
      <c r="N280" s="10">
        <f t="shared" si="78"/>
        <v>0.17073170731707318</v>
      </c>
      <c r="O280" s="13">
        <f t="shared" si="79"/>
        <v>0.82926829268292679</v>
      </c>
      <c r="P280" s="12">
        <f t="shared" si="80"/>
        <v>-1050</v>
      </c>
      <c r="R280" s="24">
        <f t="shared" si="81"/>
        <v>-19500</v>
      </c>
      <c r="S280" s="14">
        <f t="shared" si="82"/>
        <v>-0.15853658536585366</v>
      </c>
      <c r="V280" s="11"/>
      <c r="W280" s="12">
        <f t="shared" si="83"/>
        <v>4784.1977716126885</v>
      </c>
      <c r="X280" s="12">
        <f t="shared" si="84"/>
        <v>-6.1922005566139512E-2</v>
      </c>
      <c r="Z280" s="20">
        <f t="shared" si="85"/>
        <v>-22726.345408986293</v>
      </c>
      <c r="AA280" s="10">
        <f t="shared" si="86"/>
        <v>-0.14196499045159081</v>
      </c>
      <c r="AB280" s="10"/>
      <c r="AC280" s="11">
        <f t="shared" si="87"/>
        <v>-0.14196499045159081</v>
      </c>
      <c r="AE280" s="16">
        <f t="shared" si="88"/>
        <v>2.8571428571428571E-2</v>
      </c>
      <c r="AF280" s="16">
        <f t="shared" si="89"/>
        <v>1.4483270043106344E-3</v>
      </c>
    </row>
    <row r="281" spans="1:32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>
        <f>Inputs!$B$1-'cpi_2.5'!A281</f>
        <v>66</v>
      </c>
      <c r="J281" s="10">
        <f t="shared" si="75"/>
        <v>0</v>
      </c>
      <c r="K281" s="11">
        <f t="shared" si="76"/>
        <v>1</v>
      </c>
      <c r="L281" s="12">
        <f t="shared" si="77"/>
        <v>0</v>
      </c>
      <c r="N281" s="10">
        <f t="shared" si="78"/>
        <v>0.25</v>
      </c>
      <c r="O281" s="13">
        <f t="shared" si="79"/>
        <v>0.75</v>
      </c>
      <c r="P281" s="12">
        <f t="shared" si="80"/>
        <v>-10</v>
      </c>
      <c r="R281" s="24">
        <f t="shared" si="81"/>
        <v>-100</v>
      </c>
      <c r="S281" s="14">
        <f t="shared" si="82"/>
        <v>-0.125</v>
      </c>
      <c r="V281" s="11"/>
      <c r="W281" s="12">
        <f t="shared" si="83"/>
        <v>36.451030640858576</v>
      </c>
      <c r="X281" s="12">
        <f t="shared" si="84"/>
        <v>0.21503435469528587</v>
      </c>
      <c r="Z281" s="20">
        <f t="shared" si="85"/>
        <v>-36.010250735133695</v>
      </c>
      <c r="AA281" s="10">
        <f t="shared" si="86"/>
        <v>1.776987051146361</v>
      </c>
      <c r="AB281" s="10"/>
      <c r="AC281" s="11">
        <f t="shared" si="87"/>
        <v>1.776987051146361</v>
      </c>
      <c r="AE281" s="16">
        <f t="shared" si="88"/>
        <v>0.25</v>
      </c>
      <c r="AF281" s="16">
        <f t="shared" si="89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>
        <f>Inputs!$B$1-'cpi_2.5'!A282</f>
        <v>66</v>
      </c>
      <c r="J282" s="10">
        <f t="shared" si="75"/>
        <v>-7.1428571428571425E-2</v>
      </c>
      <c r="K282" s="11">
        <f t="shared" si="76"/>
        <v>0.9285714285714286</v>
      </c>
      <c r="L282" s="12">
        <f t="shared" si="77"/>
        <v>-10</v>
      </c>
      <c r="N282" s="10">
        <f t="shared" si="78"/>
        <v>0.14285714285714285</v>
      </c>
      <c r="O282" s="13">
        <f t="shared" si="79"/>
        <v>0.8571428571428571</v>
      </c>
      <c r="P282" s="12">
        <f t="shared" si="80"/>
        <v>-20</v>
      </c>
      <c r="R282" s="24">
        <f t="shared" si="81"/>
        <v>-300</v>
      </c>
      <c r="S282" s="14">
        <f t="shared" si="82"/>
        <v>-0.10714285714285714</v>
      </c>
      <c r="V282" s="11"/>
      <c r="W282" s="12">
        <f t="shared" si="83"/>
        <v>118.46584958279037</v>
      </c>
      <c r="X282" s="12">
        <f t="shared" si="84"/>
        <v>-1.2784586810080257E-2</v>
      </c>
      <c r="Z282" s="20">
        <f t="shared" si="85"/>
        <v>-317.03331488918457</v>
      </c>
      <c r="AA282" s="10">
        <f t="shared" si="86"/>
        <v>-5.3727208117349969E-2</v>
      </c>
      <c r="AB282" s="10"/>
      <c r="AC282" s="11">
        <f t="shared" si="87"/>
        <v>-5.3727208117349969E-2</v>
      </c>
      <c r="AE282" s="16">
        <f t="shared" si="88"/>
        <v>7.6923076923076927E-2</v>
      </c>
      <c r="AF282" s="16">
        <f t="shared" si="89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>
        <f>Inputs!$B$1-'cpi_2.5'!A283</f>
        <v>66</v>
      </c>
      <c r="J283" s="10">
        <f t="shared" si="75"/>
        <v>-4.1666666666666664E-2</v>
      </c>
      <c r="K283" s="11">
        <f t="shared" si="76"/>
        <v>0.95833333333333337</v>
      </c>
      <c r="L283" s="12">
        <f t="shared" si="77"/>
        <v>-10</v>
      </c>
      <c r="N283" s="10">
        <f t="shared" si="78"/>
        <v>8.3333333333333329E-2</v>
      </c>
      <c r="O283" s="13">
        <f t="shared" si="79"/>
        <v>0.91666666666666663</v>
      </c>
      <c r="P283" s="12">
        <f t="shared" si="80"/>
        <v>-20</v>
      </c>
      <c r="R283" s="24">
        <f t="shared" si="81"/>
        <v>-300</v>
      </c>
      <c r="S283" s="14">
        <f t="shared" si="82"/>
        <v>-6.25E-2</v>
      </c>
      <c r="V283" s="11"/>
      <c r="W283" s="12">
        <f t="shared" si="83"/>
        <v>209.59342618493682</v>
      </c>
      <c r="X283" s="12">
        <f t="shared" si="84"/>
        <v>-4.7302608250287197E-2</v>
      </c>
      <c r="Z283" s="20">
        <f t="shared" si="85"/>
        <v>-407.05894172701846</v>
      </c>
      <c r="AA283" s="10">
        <f t="shared" si="86"/>
        <v>-0.26300599434765454</v>
      </c>
      <c r="AB283" s="10"/>
      <c r="AC283" s="11">
        <f t="shared" si="87"/>
        <v>-0.26300599434765454</v>
      </c>
      <c r="AE283" s="16">
        <f t="shared" si="88"/>
        <v>4.3478260869565216E-2</v>
      </c>
      <c r="AF283" s="16">
        <f t="shared" si="89"/>
        <v>2.2201200084238648E-3</v>
      </c>
    </row>
    <row r="284" spans="1:32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>
        <f>Inputs!$B$1-'cpi_2.5'!A284</f>
        <v>66</v>
      </c>
      <c r="J284" s="10">
        <f t="shared" si="75"/>
        <v>-2.9411764705882353E-2</v>
      </c>
      <c r="K284" s="11">
        <f t="shared" si="76"/>
        <v>0.97058823529411764</v>
      </c>
      <c r="L284" s="12">
        <f t="shared" si="77"/>
        <v>-10</v>
      </c>
      <c r="N284" s="10">
        <f t="shared" si="78"/>
        <v>5.8823529411764705E-2</v>
      </c>
      <c r="O284" s="13">
        <f t="shared" si="79"/>
        <v>0.94117647058823528</v>
      </c>
      <c r="P284" s="12">
        <f t="shared" si="80"/>
        <v>-20</v>
      </c>
      <c r="R284" s="24">
        <f t="shared" si="81"/>
        <v>-300</v>
      </c>
      <c r="S284" s="14">
        <f t="shared" si="82"/>
        <v>-4.4117647058823532E-2</v>
      </c>
      <c r="V284" s="11"/>
      <c r="W284" s="12">
        <f t="shared" si="83"/>
        <v>300.72100278708325</v>
      </c>
      <c r="X284" s="12">
        <f t="shared" si="84"/>
        <v>-6.0246866290364839E-2</v>
      </c>
      <c r="Z284" s="20">
        <f t="shared" si="85"/>
        <v>-497.08456856485282</v>
      </c>
      <c r="AA284" s="10">
        <f t="shared" si="86"/>
        <v>-0.39648096325714022</v>
      </c>
      <c r="AB284" s="10"/>
      <c r="AC284" s="11">
        <f t="shared" si="87"/>
        <v>-0.39648096325714022</v>
      </c>
      <c r="AE284" s="16">
        <f t="shared" si="88"/>
        <v>3.0303030303030304E-2</v>
      </c>
      <c r="AF284" s="16">
        <f t="shared" si="89"/>
        <v>1.5373999214147727E-3</v>
      </c>
    </row>
    <row r="285" spans="1:32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>
        <f>Inputs!$B$1-'cpi_2.5'!A285</f>
        <v>66</v>
      </c>
      <c r="J285" s="10">
        <f t="shared" si="75"/>
        <v>-4.5454545454545456E-2</v>
      </c>
      <c r="K285" s="11">
        <f t="shared" si="76"/>
        <v>0.95454545454545459</v>
      </c>
      <c r="L285" s="12">
        <f t="shared" si="77"/>
        <v>-20</v>
      </c>
      <c r="N285" s="10">
        <f t="shared" si="78"/>
        <v>9.0909090909090912E-2</v>
      </c>
      <c r="O285" s="13">
        <f t="shared" si="79"/>
        <v>0.90909090909090906</v>
      </c>
      <c r="P285" s="12">
        <f t="shared" si="80"/>
        <v>-40</v>
      </c>
      <c r="R285" s="24">
        <f t="shared" si="81"/>
        <v>-600</v>
      </c>
      <c r="S285" s="14">
        <f t="shared" si="82"/>
        <v>-6.8181818181818177E-2</v>
      </c>
      <c r="V285" s="11"/>
      <c r="W285" s="12">
        <f t="shared" si="83"/>
        <v>382.73582172901507</v>
      </c>
      <c r="X285" s="12">
        <f t="shared" si="84"/>
        <v>-4.3160445677462321E-2</v>
      </c>
      <c r="Z285" s="20">
        <f t="shared" si="85"/>
        <v>-778.10763271890301</v>
      </c>
      <c r="AA285" s="10">
        <f t="shared" si="86"/>
        <v>-0.22889845212872456</v>
      </c>
      <c r="AB285" s="10"/>
      <c r="AC285" s="11">
        <f t="shared" si="87"/>
        <v>-0.22889845212872456</v>
      </c>
      <c r="AE285" s="16">
        <f t="shared" si="88"/>
        <v>4.7619047619047616E-2</v>
      </c>
      <c r="AF285" s="16">
        <f t="shared" si="89"/>
        <v>2.4365350265139751E-3</v>
      </c>
    </row>
    <row r="286" spans="1:32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>
        <f>Inputs!$B$1-'cpi_2.5'!A286</f>
        <v>66</v>
      </c>
      <c r="J286" s="10">
        <f t="shared" si="75"/>
        <v>-3.7037037037037035E-2</v>
      </c>
      <c r="K286" s="11">
        <f t="shared" si="76"/>
        <v>0.96296296296296291</v>
      </c>
      <c r="L286" s="12">
        <f t="shared" si="77"/>
        <v>-20</v>
      </c>
      <c r="N286" s="10">
        <f t="shared" si="78"/>
        <v>7.407407407407407E-2</v>
      </c>
      <c r="O286" s="13">
        <f t="shared" si="79"/>
        <v>0.92592592592592593</v>
      </c>
      <c r="P286" s="12">
        <f t="shared" si="80"/>
        <v>-40</v>
      </c>
      <c r="R286" s="24">
        <f t="shared" si="81"/>
        <v>-600</v>
      </c>
      <c r="S286" s="14">
        <f t="shared" si="82"/>
        <v>-5.5555555555555552E-2</v>
      </c>
      <c r="V286" s="11"/>
      <c r="W286" s="12">
        <f t="shared" si="83"/>
        <v>473.86339833116148</v>
      </c>
      <c r="X286" s="12">
        <f t="shared" si="84"/>
        <v>-5.2273203337677043E-2</v>
      </c>
      <c r="Z286" s="20">
        <f t="shared" si="85"/>
        <v>-868.13325955673827</v>
      </c>
      <c r="AA286" s="10">
        <f t="shared" si="86"/>
        <v>-0.30886186723642511</v>
      </c>
      <c r="AB286" s="10"/>
      <c r="AC286" s="11">
        <f t="shared" si="87"/>
        <v>-0.30886186723642511</v>
      </c>
      <c r="AE286" s="16">
        <f t="shared" si="88"/>
        <v>3.8461538461538464E-2</v>
      </c>
      <c r="AF286" s="16">
        <f t="shared" si="89"/>
        <v>1.9591140835357734E-3</v>
      </c>
    </row>
    <row r="287" spans="1:32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>
        <f>Inputs!$B$1-'cpi_2.5'!A287</f>
        <v>66</v>
      </c>
      <c r="J287" s="10">
        <f t="shared" si="75"/>
        <v>-4.6875E-2</v>
      </c>
      <c r="K287" s="11">
        <f t="shared" si="76"/>
        <v>0.953125</v>
      </c>
      <c r="L287" s="12">
        <f t="shared" si="77"/>
        <v>-30</v>
      </c>
      <c r="N287" s="10">
        <f t="shared" si="78"/>
        <v>7.8125E-2</v>
      </c>
      <c r="O287" s="13">
        <f t="shared" si="79"/>
        <v>0.921875</v>
      </c>
      <c r="P287" s="12">
        <f t="shared" si="80"/>
        <v>-50</v>
      </c>
      <c r="R287" s="24">
        <f t="shared" si="81"/>
        <v>-800</v>
      </c>
      <c r="S287" s="14">
        <f t="shared" si="82"/>
        <v>-6.25E-2</v>
      </c>
      <c r="V287" s="11"/>
      <c r="W287" s="12">
        <f t="shared" si="83"/>
        <v>555.87821727309336</v>
      </c>
      <c r="X287" s="12">
        <f t="shared" si="84"/>
        <v>-5.783353004560448E-2</v>
      </c>
      <c r="Z287" s="20">
        <f t="shared" si="85"/>
        <v>-1149.1563237107875</v>
      </c>
      <c r="AA287" s="10">
        <f t="shared" si="86"/>
        <v>-0.30383709901479078</v>
      </c>
      <c r="AB287" s="10"/>
      <c r="AC287" s="11">
        <f t="shared" si="87"/>
        <v>-0.30383709901479078</v>
      </c>
      <c r="AE287" s="16">
        <f t="shared" si="88"/>
        <v>3.2786885245901641E-2</v>
      </c>
      <c r="AF287" s="16">
        <f t="shared" si="89"/>
        <v>1.6654326387320895E-3</v>
      </c>
    </row>
    <row r="288" spans="1:32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>
        <f>Inputs!$B$1-'cpi_2.5'!A288</f>
        <v>66</v>
      </c>
      <c r="J288" s="10">
        <f t="shared" si="75"/>
        <v>-4.0540540540540543E-2</v>
      </c>
      <c r="K288" s="11">
        <f t="shared" si="76"/>
        <v>0.95945945945945943</v>
      </c>
      <c r="L288" s="12">
        <f t="shared" si="77"/>
        <v>-30</v>
      </c>
      <c r="N288" s="10">
        <f t="shared" si="78"/>
        <v>8.1081081081081086E-2</v>
      </c>
      <c r="O288" s="13">
        <f t="shared" si="79"/>
        <v>0.91891891891891897</v>
      </c>
      <c r="P288" s="12">
        <f t="shared" si="80"/>
        <v>-60</v>
      </c>
      <c r="R288" s="24">
        <f t="shared" si="81"/>
        <v>-900</v>
      </c>
      <c r="S288" s="14">
        <f t="shared" si="82"/>
        <v>-6.0810810810810814E-2</v>
      </c>
      <c r="V288" s="11"/>
      <c r="W288" s="12">
        <f t="shared" si="83"/>
        <v>647.00579387523976</v>
      </c>
      <c r="X288" s="12">
        <f t="shared" si="84"/>
        <v>-4.8520891359941531E-2</v>
      </c>
      <c r="Z288" s="20">
        <f t="shared" si="85"/>
        <v>-1239.1819505486219</v>
      </c>
      <c r="AA288" s="10">
        <f t="shared" si="86"/>
        <v>-0.27371440521584112</v>
      </c>
      <c r="AB288" s="10"/>
      <c r="AC288" s="11">
        <f t="shared" si="87"/>
        <v>-0.27371440521584112</v>
      </c>
      <c r="AE288" s="16">
        <f t="shared" si="88"/>
        <v>4.2253521126760563E-2</v>
      </c>
      <c r="AF288" s="16">
        <f t="shared" si="89"/>
        <v>2.1562804731989349E-3</v>
      </c>
    </row>
    <row r="289" spans="1:32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>
        <f>Inputs!$B$1-'cpi_2.5'!A289</f>
        <v>66</v>
      </c>
      <c r="J289" s="10">
        <f t="shared" si="75"/>
        <v>-7.1428571428571425E-2</v>
      </c>
      <c r="K289" s="11">
        <f t="shared" si="76"/>
        <v>0.9285714285714286</v>
      </c>
      <c r="L289" s="12">
        <f t="shared" si="77"/>
        <v>-60</v>
      </c>
      <c r="N289" s="10">
        <f t="shared" si="78"/>
        <v>0.10714285714285714</v>
      </c>
      <c r="O289" s="13">
        <f t="shared" si="79"/>
        <v>0.8928571428571429</v>
      </c>
      <c r="P289" s="12">
        <f t="shared" si="80"/>
        <v>-90</v>
      </c>
      <c r="R289" s="24">
        <f t="shared" si="81"/>
        <v>-1500</v>
      </c>
      <c r="S289" s="14">
        <f t="shared" si="82"/>
        <v>-8.9285714285714288E-2</v>
      </c>
      <c r="V289" s="11"/>
      <c r="W289" s="12">
        <f t="shared" si="83"/>
        <v>710.7950974967423</v>
      </c>
      <c r="X289" s="12">
        <f t="shared" si="84"/>
        <v>-5.2273203337676932E-2</v>
      </c>
      <c r="Z289" s="20">
        <f t="shared" si="85"/>
        <v>-1902.1998893351065</v>
      </c>
      <c r="AA289" s="10">
        <f t="shared" si="86"/>
        <v>-0.21143934009779128</v>
      </c>
      <c r="AB289" s="10"/>
      <c r="AC289" s="11">
        <f t="shared" si="87"/>
        <v>-0.21143934009779128</v>
      </c>
      <c r="AE289" s="16">
        <f t="shared" si="88"/>
        <v>3.8461538461538464E-2</v>
      </c>
      <c r="AF289" s="16">
        <f t="shared" si="89"/>
        <v>1.9591140835357734E-3</v>
      </c>
    </row>
    <row r="290" spans="1:32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>
        <f>Inputs!$B$1-'cpi_2.5'!A290</f>
        <v>66</v>
      </c>
      <c r="J290" s="10">
        <f t="shared" si="75"/>
        <v>-8.5106382978723402E-2</v>
      </c>
      <c r="K290" s="11">
        <f t="shared" si="76"/>
        <v>0.91489361702127658</v>
      </c>
      <c r="L290" s="12">
        <f t="shared" si="77"/>
        <v>-80</v>
      </c>
      <c r="N290" s="10">
        <f t="shared" si="78"/>
        <v>0.11702127659574468</v>
      </c>
      <c r="O290" s="13">
        <f t="shared" si="79"/>
        <v>0.88297872340425532</v>
      </c>
      <c r="P290" s="12">
        <f t="shared" si="80"/>
        <v>-110</v>
      </c>
      <c r="R290" s="24">
        <f t="shared" si="81"/>
        <v>-1900</v>
      </c>
      <c r="S290" s="14">
        <f t="shared" si="82"/>
        <v>-0.10106382978723404</v>
      </c>
      <c r="V290" s="11"/>
      <c r="W290" s="12">
        <f t="shared" si="83"/>
        <v>783.69715877845942</v>
      </c>
      <c r="X290" s="12">
        <f t="shared" si="84"/>
        <v>-5.57865556886031E-2</v>
      </c>
      <c r="Z290" s="20">
        <f t="shared" si="85"/>
        <v>-2374.2203908053743</v>
      </c>
      <c r="AA290" s="10">
        <f t="shared" si="86"/>
        <v>-0.19973730856742875</v>
      </c>
      <c r="AB290" s="10"/>
      <c r="AC290" s="11">
        <f t="shared" si="87"/>
        <v>-0.19973730856742875</v>
      </c>
      <c r="AE290" s="16">
        <f t="shared" si="88"/>
        <v>3.4883720930232558E-2</v>
      </c>
      <c r="AF290" s="16">
        <f t="shared" si="89"/>
        <v>1.7737594488620445E-3</v>
      </c>
    </row>
    <row r="291" spans="1:32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>
        <f>Inputs!$B$1-'cpi_2.5'!A291</f>
        <v>66</v>
      </c>
      <c r="J291" s="10">
        <f t="shared" si="75"/>
        <v>-9.6153846153846159E-2</v>
      </c>
      <c r="K291" s="11">
        <f t="shared" si="76"/>
        <v>0.90384615384615385</v>
      </c>
      <c r="L291" s="12">
        <f t="shared" si="77"/>
        <v>-100</v>
      </c>
      <c r="N291" s="10">
        <f t="shared" si="78"/>
        <v>0.125</v>
      </c>
      <c r="O291" s="13">
        <f t="shared" si="79"/>
        <v>0.875</v>
      </c>
      <c r="P291" s="12">
        <f t="shared" si="80"/>
        <v>-130</v>
      </c>
      <c r="R291" s="24">
        <f t="shared" si="81"/>
        <v>-2300</v>
      </c>
      <c r="S291" s="14">
        <f t="shared" si="82"/>
        <v>-0.11057692307692307</v>
      </c>
      <c r="V291" s="11"/>
      <c r="W291" s="12">
        <f t="shared" si="83"/>
        <v>856.59922006017655</v>
      </c>
      <c r="X291" s="12">
        <f t="shared" si="84"/>
        <v>-5.8682175758047746E-2</v>
      </c>
      <c r="Z291" s="20">
        <f t="shared" si="85"/>
        <v>-2846.240892275644</v>
      </c>
      <c r="AA291" s="10">
        <f t="shared" si="86"/>
        <v>-0.19191660613059006</v>
      </c>
      <c r="AB291" s="10"/>
      <c r="AC291" s="11">
        <f t="shared" si="87"/>
        <v>-0.19191660613059006</v>
      </c>
      <c r="AE291" s="16">
        <f t="shared" si="88"/>
        <v>3.1914893617021274E-2</v>
      </c>
      <c r="AF291" s="16">
        <f t="shared" si="89"/>
        <v>1.6204494393829982E-3</v>
      </c>
    </row>
    <row r="292" spans="1:32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>
        <f>Inputs!$B$1-'cpi_2.5'!A292</f>
        <v>66</v>
      </c>
      <c r="J292" s="10">
        <f t="shared" si="75"/>
        <v>-0.11403508771929824</v>
      </c>
      <c r="K292" s="11">
        <f t="shared" si="76"/>
        <v>0.88596491228070173</v>
      </c>
      <c r="L292" s="12">
        <f t="shared" si="77"/>
        <v>-130</v>
      </c>
      <c r="N292" s="10">
        <f t="shared" si="78"/>
        <v>0.14035087719298245</v>
      </c>
      <c r="O292" s="13">
        <f t="shared" si="79"/>
        <v>0.85964912280701755</v>
      </c>
      <c r="P292" s="12">
        <f t="shared" si="80"/>
        <v>-160</v>
      </c>
      <c r="R292" s="24">
        <f t="shared" si="81"/>
        <v>-2900</v>
      </c>
      <c r="S292" s="14">
        <f t="shared" si="82"/>
        <v>-0.12719298245614036</v>
      </c>
      <c r="V292" s="11"/>
      <c r="W292" s="12">
        <f t="shared" si="83"/>
        <v>920.38852368167909</v>
      </c>
      <c r="X292" s="12">
        <f t="shared" si="84"/>
        <v>-6.0828037059511134E-2</v>
      </c>
      <c r="Z292" s="20">
        <f t="shared" si="85"/>
        <v>-3509.258831062125</v>
      </c>
      <c r="AA292" s="10">
        <f t="shared" si="86"/>
        <v>-0.17361467489068752</v>
      </c>
      <c r="AB292" s="10"/>
      <c r="AC292" s="11">
        <f t="shared" si="87"/>
        <v>-0.17361467489068752</v>
      </c>
      <c r="AE292" s="16">
        <f t="shared" si="88"/>
        <v>2.9702970297029702E-2</v>
      </c>
      <c r="AF292" s="16">
        <f t="shared" si="89"/>
        <v>1.5065159723328669E-3</v>
      </c>
    </row>
    <row r="293" spans="1:32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>
        <f>Inputs!$B$1-'cpi_2.5'!A293</f>
        <v>66</v>
      </c>
      <c r="J293" s="10">
        <f t="shared" si="75"/>
        <v>-0.1092436974789916</v>
      </c>
      <c r="K293" s="11">
        <f t="shared" si="76"/>
        <v>0.89075630252100846</v>
      </c>
      <c r="L293" s="12">
        <f t="shared" si="77"/>
        <v>-130</v>
      </c>
      <c r="N293" s="10">
        <f t="shared" si="78"/>
        <v>0.13445378151260504</v>
      </c>
      <c r="O293" s="13">
        <f t="shared" si="79"/>
        <v>0.86554621848739499</v>
      </c>
      <c r="P293" s="12">
        <f t="shared" si="80"/>
        <v>-160</v>
      </c>
      <c r="R293" s="24">
        <f t="shared" si="81"/>
        <v>-2900</v>
      </c>
      <c r="S293" s="14">
        <f t="shared" si="82"/>
        <v>-0.12184873949579832</v>
      </c>
      <c r="V293" s="11"/>
      <c r="W293" s="12">
        <f t="shared" si="83"/>
        <v>965.95231198275235</v>
      </c>
      <c r="X293" s="12">
        <f t="shared" si="84"/>
        <v>-6.2182221375968592E-2</v>
      </c>
      <c r="Z293" s="20">
        <f t="shared" si="85"/>
        <v>-3554.271644481043</v>
      </c>
      <c r="AA293" s="10">
        <f t="shared" si="86"/>
        <v>-0.18408037143052211</v>
      </c>
      <c r="AB293" s="10"/>
      <c r="AC293" s="11">
        <f t="shared" si="87"/>
        <v>-0.18408037143052211</v>
      </c>
      <c r="AE293" s="16">
        <f t="shared" si="88"/>
        <v>2.8301886792452831E-2</v>
      </c>
      <c r="AF293" s="16">
        <f t="shared" si="89"/>
        <v>1.4344754492383593E-3</v>
      </c>
    </row>
    <row r="294" spans="1:32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>
        <f>Inputs!$B$1-'cpi_2.5'!A294</f>
        <v>66</v>
      </c>
      <c r="J294" s="10">
        <f t="shared" si="75"/>
        <v>-0.10655737704918032</v>
      </c>
      <c r="K294" s="11">
        <f t="shared" si="76"/>
        <v>0.89344262295081966</v>
      </c>
      <c r="L294" s="12">
        <f t="shared" si="77"/>
        <v>-130</v>
      </c>
      <c r="N294" s="10">
        <f t="shared" si="78"/>
        <v>0.13114754098360656</v>
      </c>
      <c r="O294" s="13">
        <f t="shared" si="79"/>
        <v>0.86885245901639341</v>
      </c>
      <c r="P294" s="12">
        <f t="shared" si="80"/>
        <v>-160</v>
      </c>
      <c r="R294" s="24">
        <f t="shared" si="81"/>
        <v>-2900</v>
      </c>
      <c r="S294" s="14">
        <f t="shared" si="82"/>
        <v>-0.11885245901639344</v>
      </c>
      <c r="V294" s="11"/>
      <c r="W294" s="12">
        <f t="shared" si="83"/>
        <v>993.29058496339621</v>
      </c>
      <c r="X294" s="12">
        <f t="shared" si="84"/>
        <v>-6.2933410411890364E-2</v>
      </c>
      <c r="Z294" s="20">
        <f t="shared" si="85"/>
        <v>-3581.279332532391</v>
      </c>
      <c r="AA294" s="10">
        <f t="shared" si="86"/>
        <v>-0.19023350855199708</v>
      </c>
      <c r="AB294" s="10"/>
      <c r="AC294" s="11">
        <f t="shared" si="87"/>
        <v>-0.19023350855199708</v>
      </c>
      <c r="AE294" s="16">
        <f t="shared" si="88"/>
        <v>2.7522935779816515E-2</v>
      </c>
      <c r="AF294" s="16">
        <f t="shared" si="89"/>
        <v>1.3944662330066526E-3</v>
      </c>
    </row>
    <row r="295" spans="1:32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>
        <f>Inputs!$B$1-'cpi_2.5'!A295</f>
        <v>66</v>
      </c>
      <c r="J295" s="10">
        <f t="shared" si="75"/>
        <v>-0.104</v>
      </c>
      <c r="K295" s="11">
        <f t="shared" si="76"/>
        <v>0.89600000000000002</v>
      </c>
      <c r="L295" s="12">
        <f t="shared" si="77"/>
        <v>-130</v>
      </c>
      <c r="N295" s="10">
        <f t="shared" si="78"/>
        <v>0.128</v>
      </c>
      <c r="O295" s="13">
        <f t="shared" si="79"/>
        <v>0.872</v>
      </c>
      <c r="P295" s="12">
        <f t="shared" si="80"/>
        <v>-160</v>
      </c>
      <c r="R295" s="24">
        <f t="shared" si="81"/>
        <v>-2900</v>
      </c>
      <c r="S295" s="14">
        <f t="shared" si="82"/>
        <v>-0.11600000000000001</v>
      </c>
      <c r="V295" s="11"/>
      <c r="W295" s="12">
        <f t="shared" si="83"/>
        <v>1020.6288579440402</v>
      </c>
      <c r="X295" s="12">
        <f t="shared" si="84"/>
        <v>-6.3643249592623671E-2</v>
      </c>
      <c r="Z295" s="20">
        <f t="shared" si="85"/>
        <v>-3608.2870205837426</v>
      </c>
      <c r="AA295" s="10">
        <f t="shared" si="86"/>
        <v>-0.19629453437136968</v>
      </c>
      <c r="AB295" s="10"/>
      <c r="AC295" s="11">
        <f t="shared" si="87"/>
        <v>-0.19629453437136968</v>
      </c>
      <c r="AE295" s="16">
        <f t="shared" si="88"/>
        <v>2.6785714285714284E-2</v>
      </c>
      <c r="AF295" s="16">
        <f t="shared" si="89"/>
        <v>1.3566283998774908E-3</v>
      </c>
    </row>
    <row r="296" spans="1:32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>
        <f>Inputs!$B$1-'cpi_2.5'!A296</f>
        <v>66</v>
      </c>
      <c r="J296" s="10">
        <f t="shared" si="75"/>
        <v>-0.1015625</v>
      </c>
      <c r="K296" s="11">
        <f t="shared" si="76"/>
        <v>0.8984375</v>
      </c>
      <c r="L296" s="12">
        <f t="shared" si="77"/>
        <v>-130</v>
      </c>
      <c r="N296" s="10">
        <f t="shared" si="78"/>
        <v>0.125</v>
      </c>
      <c r="O296" s="13">
        <f t="shared" si="79"/>
        <v>0.875</v>
      </c>
      <c r="P296" s="12">
        <f t="shared" si="80"/>
        <v>-160</v>
      </c>
      <c r="R296" s="24">
        <f t="shared" si="81"/>
        <v>-2900</v>
      </c>
      <c r="S296" s="14">
        <f t="shared" si="82"/>
        <v>-0.11328125</v>
      </c>
      <c r="V296" s="11"/>
      <c r="W296" s="12">
        <f t="shared" si="83"/>
        <v>1047.9671309246842</v>
      </c>
      <c r="X296" s="12">
        <f t="shared" si="84"/>
        <v>-6.4315061674389135E-2</v>
      </c>
      <c r="Z296" s="20">
        <f t="shared" si="85"/>
        <v>-3635.2947086350941</v>
      </c>
      <c r="AA296" s="10">
        <f t="shared" si="86"/>
        <v>-0.20226550185560266</v>
      </c>
      <c r="AB296" s="10"/>
      <c r="AC296" s="11">
        <f t="shared" si="87"/>
        <v>-0.20226550185560266</v>
      </c>
      <c r="AE296" s="16">
        <f t="shared" si="88"/>
        <v>2.6086956521739129E-2</v>
      </c>
      <c r="AF296" s="16">
        <f t="shared" si="89"/>
        <v>1.3207898417101349E-3</v>
      </c>
    </row>
    <row r="297" spans="1:32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>
        <f>Inputs!$B$1-'cpi_2.5'!A297</f>
        <v>66</v>
      </c>
      <c r="J297" s="10">
        <f t="shared" si="75"/>
        <v>-9.9236641221374045E-2</v>
      </c>
      <c r="K297" s="11">
        <f t="shared" si="76"/>
        <v>0.9007633587786259</v>
      </c>
      <c r="L297" s="12">
        <f t="shared" si="77"/>
        <v>-130</v>
      </c>
      <c r="N297" s="10">
        <f t="shared" si="78"/>
        <v>0.12213740458015267</v>
      </c>
      <c r="O297" s="13">
        <f t="shared" si="79"/>
        <v>0.87786259541984735</v>
      </c>
      <c r="P297" s="12">
        <f t="shared" si="80"/>
        <v>-160</v>
      </c>
      <c r="R297" s="24">
        <f t="shared" si="81"/>
        <v>-2900</v>
      </c>
      <c r="S297" s="14">
        <f t="shared" si="82"/>
        <v>-0.11068702290076336</v>
      </c>
      <c r="V297" s="11"/>
      <c r="W297" s="12">
        <f t="shared" si="83"/>
        <v>1075.3054039053279</v>
      </c>
      <c r="X297" s="12">
        <f t="shared" si="84"/>
        <v>-6.4951822691019193E-2</v>
      </c>
      <c r="Z297" s="20">
        <f t="shared" si="85"/>
        <v>-3662.3023966864457</v>
      </c>
      <c r="AA297" s="10">
        <f t="shared" si="86"/>
        <v>-0.20814840341315255</v>
      </c>
      <c r="AB297" s="10"/>
      <c r="AC297" s="11">
        <f t="shared" si="87"/>
        <v>-0.20814840341315255</v>
      </c>
      <c r="AE297" s="16">
        <f t="shared" si="88"/>
        <v>2.5423728813559324E-2</v>
      </c>
      <c r="AF297" s="16">
        <f t="shared" si="89"/>
        <v>1.2867961719956744E-3</v>
      </c>
    </row>
    <row r="298" spans="1:32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>
        <f>Inputs!$B$1-'cpi_2.5'!A298</f>
        <v>66</v>
      </c>
      <c r="J298" s="10">
        <f t="shared" si="75"/>
        <v>-9.7014925373134331E-2</v>
      </c>
      <c r="K298" s="11">
        <f t="shared" si="76"/>
        <v>0.90298507462686572</v>
      </c>
      <c r="L298" s="12">
        <f t="shared" si="77"/>
        <v>-130</v>
      </c>
      <c r="N298" s="10">
        <f t="shared" si="78"/>
        <v>0.11940298507462686</v>
      </c>
      <c r="O298" s="13">
        <f t="shared" si="79"/>
        <v>0.88059701492537312</v>
      </c>
      <c r="P298" s="12">
        <f t="shared" si="80"/>
        <v>-160</v>
      </c>
      <c r="R298" s="24">
        <f t="shared" si="81"/>
        <v>-2900</v>
      </c>
      <c r="S298" s="14">
        <f t="shared" si="82"/>
        <v>-0.10820895522388059</v>
      </c>
      <c r="V298" s="11"/>
      <c r="W298" s="12">
        <f t="shared" si="83"/>
        <v>1102.6436768859719</v>
      </c>
      <c r="X298" s="12">
        <f t="shared" si="84"/>
        <v>-6.5556206028837369E-2</v>
      </c>
      <c r="Z298" s="20">
        <f t="shared" si="85"/>
        <v>-3689.3100847377973</v>
      </c>
      <c r="AA298" s="10">
        <f t="shared" si="86"/>
        <v>-0.21394517311056935</v>
      </c>
      <c r="AB298" s="10"/>
      <c r="AC298" s="11">
        <f t="shared" si="87"/>
        <v>-0.21394517311056935</v>
      </c>
      <c r="AE298" s="16">
        <f t="shared" si="88"/>
        <v>2.4793388429752067E-2</v>
      </c>
      <c r="AF298" s="16">
        <f t="shared" si="89"/>
        <v>1.2545085020315705E-3</v>
      </c>
    </row>
    <row r="299" spans="1:32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>
        <f>Inputs!$B$1-'cpi_2.5'!A299</f>
        <v>66</v>
      </c>
      <c r="J299" s="10">
        <f t="shared" si="75"/>
        <v>-9.4890510948905105E-2</v>
      </c>
      <c r="K299" s="11">
        <f t="shared" si="76"/>
        <v>0.9051094890510949</v>
      </c>
      <c r="L299" s="12">
        <f t="shared" si="77"/>
        <v>-130</v>
      </c>
      <c r="N299" s="10">
        <f t="shared" si="78"/>
        <v>0.11678832116788321</v>
      </c>
      <c r="O299" s="13">
        <f t="shared" si="79"/>
        <v>0.88321167883211682</v>
      </c>
      <c r="P299" s="12">
        <f t="shared" si="80"/>
        <v>-160</v>
      </c>
      <c r="R299" s="24">
        <f t="shared" si="81"/>
        <v>-2900</v>
      </c>
      <c r="S299" s="14">
        <f t="shared" si="82"/>
        <v>-0.10583941605839416</v>
      </c>
      <c r="V299" s="11"/>
      <c r="W299" s="12">
        <f t="shared" si="83"/>
        <v>1129.9819498666159</v>
      </c>
      <c r="X299" s="12">
        <f t="shared" si="84"/>
        <v>-6.6130619944945554E-2</v>
      </c>
      <c r="Z299" s="20">
        <f t="shared" si="85"/>
        <v>-3716.3177727891452</v>
      </c>
      <c r="AA299" s="10">
        <f t="shared" si="86"/>
        <v>-0.2196576887924436</v>
      </c>
      <c r="AB299" s="10"/>
      <c r="AC299" s="11">
        <f t="shared" si="87"/>
        <v>-0.2196576887924436</v>
      </c>
      <c r="AE299" s="16">
        <f t="shared" si="88"/>
        <v>2.4193548387096774E-2</v>
      </c>
      <c r="AF299" s="16">
        <f t="shared" si="89"/>
        <v>1.223801543785652E-3</v>
      </c>
    </row>
    <row r="300" spans="1:32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>
        <f>Inputs!$B$1-'cpi_2.5'!A300</f>
        <v>66</v>
      </c>
      <c r="J300" s="10">
        <f t="shared" si="75"/>
        <v>-9.285714285714286E-2</v>
      </c>
      <c r="K300" s="11">
        <f t="shared" si="76"/>
        <v>0.90714285714285714</v>
      </c>
      <c r="L300" s="12">
        <f t="shared" si="77"/>
        <v>-130</v>
      </c>
      <c r="N300" s="10">
        <f t="shared" si="78"/>
        <v>0.11428571428571428</v>
      </c>
      <c r="O300" s="13">
        <f t="shared" si="79"/>
        <v>0.88571428571428568</v>
      </c>
      <c r="P300" s="12">
        <f t="shared" si="80"/>
        <v>-160</v>
      </c>
      <c r="R300" s="24">
        <f t="shared" si="81"/>
        <v>-2900</v>
      </c>
      <c r="S300" s="14">
        <f t="shared" si="82"/>
        <v>-0.10357142857142858</v>
      </c>
      <c r="V300" s="11"/>
      <c r="W300" s="12">
        <f t="shared" si="83"/>
        <v>1157.3202228472599</v>
      </c>
      <c r="X300" s="12">
        <f t="shared" si="84"/>
        <v>-6.6677239639306565E-2</v>
      </c>
      <c r="Z300" s="20">
        <f t="shared" si="85"/>
        <v>-3743.3254608404932</v>
      </c>
      <c r="AA300" s="10">
        <f t="shared" si="86"/>
        <v>-0.22528777410958553</v>
      </c>
      <c r="AB300" s="10"/>
      <c r="AC300" s="11">
        <f t="shared" si="87"/>
        <v>-0.22528777410958553</v>
      </c>
      <c r="AE300" s="16">
        <f t="shared" si="88"/>
        <v>2.3622047244094488E-2</v>
      </c>
      <c r="AF300" s="16">
        <f t="shared" si="89"/>
        <v>1.1945619847957278E-3</v>
      </c>
    </row>
    <row r="301" spans="1:32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>
        <f>Inputs!$B$1-'cpi_2.5'!A301</f>
        <v>66</v>
      </c>
      <c r="J301" s="10">
        <f t="shared" si="75"/>
        <v>-9.0909090909090912E-2</v>
      </c>
      <c r="K301" s="11">
        <f t="shared" si="76"/>
        <v>0.90909090909090906</v>
      </c>
      <c r="L301" s="12">
        <f t="shared" si="77"/>
        <v>-130</v>
      </c>
      <c r="N301" s="10">
        <f t="shared" si="78"/>
        <v>0.11188811188811189</v>
      </c>
      <c r="O301" s="13">
        <f t="shared" si="79"/>
        <v>0.88811188811188813</v>
      </c>
      <c r="P301" s="12">
        <f t="shared" si="80"/>
        <v>-160</v>
      </c>
      <c r="R301" s="24">
        <f t="shared" si="81"/>
        <v>-2900</v>
      </c>
      <c r="S301" s="14">
        <f t="shared" si="82"/>
        <v>-0.10139860139860139</v>
      </c>
      <c r="V301" s="11"/>
      <c r="W301" s="12">
        <f t="shared" si="83"/>
        <v>1184.6584958279038</v>
      </c>
      <c r="X301" s="12">
        <f t="shared" si="84"/>
        <v>-6.7198034781178084E-2</v>
      </c>
      <c r="Z301" s="20">
        <f t="shared" si="85"/>
        <v>-3770.3331488918448</v>
      </c>
      <c r="AA301" s="10">
        <f t="shared" si="86"/>
        <v>-0.23083720046003048</v>
      </c>
      <c r="AB301" s="10"/>
      <c r="AC301" s="11">
        <f t="shared" si="87"/>
        <v>-0.23083720046003048</v>
      </c>
      <c r="AE301" s="16">
        <f t="shared" si="88"/>
        <v>2.3076923076923078E-2</v>
      </c>
      <c r="AF301" s="16">
        <f t="shared" si="89"/>
        <v>1.1666870906533733E-3</v>
      </c>
    </row>
    <row r="302" spans="1:32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>
        <f>Inputs!$B$1-'cpi_2.5'!A302</f>
        <v>66</v>
      </c>
      <c r="J302" s="10">
        <f t="shared" si="75"/>
        <v>-8.9041095890410954E-2</v>
      </c>
      <c r="K302" s="11">
        <f t="shared" si="76"/>
        <v>0.91095890410958902</v>
      </c>
      <c r="L302" s="12">
        <f t="shared" si="77"/>
        <v>-130</v>
      </c>
      <c r="N302" s="10">
        <f t="shared" si="78"/>
        <v>0.1095890410958904</v>
      </c>
      <c r="O302" s="13">
        <f t="shared" si="79"/>
        <v>0.8904109589041096</v>
      </c>
      <c r="P302" s="12">
        <f t="shared" si="80"/>
        <v>-160</v>
      </c>
      <c r="R302" s="24">
        <f t="shared" si="81"/>
        <v>-2900</v>
      </c>
      <c r="S302" s="14">
        <f t="shared" si="82"/>
        <v>-9.9315068493150679E-2</v>
      </c>
      <c r="V302" s="11"/>
      <c r="W302" s="12">
        <f t="shared" si="83"/>
        <v>1211.9967688085476</v>
      </c>
      <c r="X302" s="12">
        <f t="shared" si="84"/>
        <v>-6.7694793224194166E-2</v>
      </c>
      <c r="Z302" s="20">
        <f t="shared" si="85"/>
        <v>-3797.3408369431963</v>
      </c>
      <c r="AA302" s="10">
        <f t="shared" si="86"/>
        <v>-0.23630768884721512</v>
      </c>
      <c r="AB302" s="10"/>
      <c r="AC302" s="11">
        <f t="shared" si="87"/>
        <v>-0.23630768884721512</v>
      </c>
      <c r="AE302" s="16">
        <f t="shared" si="88"/>
        <v>2.2556390977443608E-2</v>
      </c>
      <c r="AF302" s="16">
        <f t="shared" si="89"/>
        <v>1.1400834987372876E-3</v>
      </c>
    </row>
    <row r="303" spans="1:32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>
        <f>Inputs!$B$1-'cpi_2.5'!A303</f>
        <v>66</v>
      </c>
      <c r="J303" s="10">
        <f t="shared" si="75"/>
        <v>-8.7248322147651006E-2</v>
      </c>
      <c r="K303" s="11">
        <f t="shared" si="76"/>
        <v>0.91275167785234901</v>
      </c>
      <c r="L303" s="12">
        <f t="shared" si="77"/>
        <v>-130</v>
      </c>
      <c r="N303" s="10">
        <f t="shared" si="78"/>
        <v>0.10738255033557047</v>
      </c>
      <c r="O303" s="13">
        <f t="shared" si="79"/>
        <v>0.89261744966442957</v>
      </c>
      <c r="P303" s="12">
        <f t="shared" si="80"/>
        <v>-160</v>
      </c>
      <c r="R303" s="24">
        <f t="shared" si="81"/>
        <v>-2900</v>
      </c>
      <c r="S303" s="14">
        <f t="shared" si="82"/>
        <v>-9.7315436241610737E-2</v>
      </c>
      <c r="V303" s="11"/>
      <c r="W303" s="12">
        <f t="shared" si="83"/>
        <v>1239.3350417891916</v>
      </c>
      <c r="X303" s="12">
        <f t="shared" si="84"/>
        <v>-6.8169141511886036E-2</v>
      </c>
      <c r="Z303" s="20">
        <f t="shared" si="85"/>
        <v>-3824.3485249945443</v>
      </c>
      <c r="AA303" s="10">
        <f t="shared" si="86"/>
        <v>-0.24170091165942123</v>
      </c>
      <c r="AB303" s="10"/>
      <c r="AC303" s="11">
        <f t="shared" si="87"/>
        <v>-0.24170091165942123</v>
      </c>
      <c r="AE303" s="16">
        <f t="shared" si="88"/>
        <v>2.2058823529411766E-2</v>
      </c>
      <c r="AF303" s="16">
        <f t="shared" si="89"/>
        <v>1.1146661733392182E-3</v>
      </c>
    </row>
    <row r="304" spans="1:32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>
        <f>Inputs!$B$1-'cpi_2.5'!A304</f>
        <v>66</v>
      </c>
      <c r="J304" s="10">
        <f t="shared" si="75"/>
        <v>-8.5526315789473686E-2</v>
      </c>
      <c r="K304" s="11">
        <f t="shared" si="76"/>
        <v>0.91447368421052633</v>
      </c>
      <c r="L304" s="12">
        <f t="shared" si="77"/>
        <v>-130</v>
      </c>
      <c r="N304" s="10">
        <f t="shared" si="78"/>
        <v>0.10526315789473684</v>
      </c>
      <c r="O304" s="13">
        <f t="shared" si="79"/>
        <v>0.89473684210526316</v>
      </c>
      <c r="P304" s="12">
        <f t="shared" si="80"/>
        <v>-160</v>
      </c>
      <c r="R304" s="24">
        <f t="shared" si="81"/>
        <v>-2900</v>
      </c>
      <c r="S304" s="14">
        <f t="shared" si="82"/>
        <v>-9.5394736842105268E-2</v>
      </c>
      <c r="V304" s="11"/>
      <c r="W304" s="12">
        <f t="shared" si="83"/>
        <v>1266.6733147698355</v>
      </c>
      <c r="X304" s="12">
        <f t="shared" si="84"/>
        <v>-6.8622562669238565E-2</v>
      </c>
      <c r="Z304" s="20">
        <f t="shared" si="85"/>
        <v>-3851.3562130458995</v>
      </c>
      <c r="AA304" s="10">
        <f t="shared" si="86"/>
        <v>-0.24701849437435081</v>
      </c>
      <c r="AB304" s="10"/>
      <c r="AC304" s="11">
        <f t="shared" si="87"/>
        <v>-0.24701849437435081</v>
      </c>
      <c r="AE304" s="16">
        <f t="shared" si="88"/>
        <v>2.1582733812949641E-2</v>
      </c>
      <c r="AF304" s="16">
        <f t="shared" si="89"/>
        <v>1.0903574975408281E-3</v>
      </c>
    </row>
    <row r="305" spans="1:32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>
        <f>Inputs!$B$1-'cpi_2.5'!A305</f>
        <v>66</v>
      </c>
      <c r="J305" s="10">
        <f t="shared" si="75"/>
        <v>-8.387096774193549E-2</v>
      </c>
      <c r="K305" s="11">
        <f t="shared" si="76"/>
        <v>0.91612903225806452</v>
      </c>
      <c r="L305" s="12">
        <f t="shared" si="77"/>
        <v>-130</v>
      </c>
      <c r="N305" s="10">
        <f t="shared" si="78"/>
        <v>0.1032258064516129</v>
      </c>
      <c r="O305" s="13">
        <f t="shared" si="79"/>
        <v>0.89677419354838706</v>
      </c>
      <c r="P305" s="12">
        <f t="shared" si="80"/>
        <v>-160</v>
      </c>
      <c r="R305" s="24">
        <f t="shared" si="81"/>
        <v>-2900</v>
      </c>
      <c r="S305" s="14">
        <f t="shared" si="82"/>
        <v>-9.3548387096774197E-2</v>
      </c>
      <c r="V305" s="11"/>
      <c r="W305" s="12">
        <f t="shared" si="83"/>
        <v>1294.0115877504795</v>
      </c>
      <c r="X305" s="12">
        <f t="shared" si="84"/>
        <v>-6.9056411690302508E-2</v>
      </c>
      <c r="Z305" s="20">
        <f t="shared" si="85"/>
        <v>-3878.3639010972438</v>
      </c>
      <c r="AA305" s="10">
        <f t="shared" si="86"/>
        <v>-0.25226201719246893</v>
      </c>
      <c r="AB305" s="10"/>
      <c r="AC305" s="11">
        <f t="shared" si="87"/>
        <v>-0.25226201719246893</v>
      </c>
      <c r="AE305" s="16">
        <f t="shared" si="88"/>
        <v>2.1126760563380281E-2</v>
      </c>
      <c r="AF305" s="16">
        <f t="shared" si="89"/>
        <v>1.067086481403523E-3</v>
      </c>
    </row>
    <row r="306" spans="1:32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>
        <f>Inputs!$B$1-'cpi_2.5'!A306</f>
        <v>66</v>
      </c>
      <c r="J306" s="10">
        <f t="shared" si="75"/>
        <v>-8.2278481012658222E-2</v>
      </c>
      <c r="K306" s="11">
        <f t="shared" si="76"/>
        <v>0.91772151898734178</v>
      </c>
      <c r="L306" s="12">
        <f t="shared" si="77"/>
        <v>-130</v>
      </c>
      <c r="N306" s="10">
        <f t="shared" si="78"/>
        <v>0.10126582278481013</v>
      </c>
      <c r="O306" s="13">
        <f t="shared" si="79"/>
        <v>0.89873417721518989</v>
      </c>
      <c r="P306" s="12">
        <f t="shared" si="80"/>
        <v>-160</v>
      </c>
      <c r="R306" s="24">
        <f t="shared" si="81"/>
        <v>-2900</v>
      </c>
      <c r="S306" s="14">
        <f t="shared" si="82"/>
        <v>-9.1772151898734181E-2</v>
      </c>
      <c r="V306" s="11"/>
      <c r="W306" s="12">
        <f t="shared" si="83"/>
        <v>1321.3498607311235</v>
      </c>
      <c r="X306" s="12">
        <f t="shared" si="84"/>
        <v>-6.9471929062589088E-2</v>
      </c>
      <c r="Z306" s="20">
        <f t="shared" si="85"/>
        <v>-3905.3715891485954</v>
      </c>
      <c r="AA306" s="10">
        <f t="shared" si="86"/>
        <v>-0.25743301660259554</v>
      </c>
      <c r="AB306" s="10"/>
      <c r="AC306" s="11">
        <f t="shared" si="87"/>
        <v>-0.25743301660259554</v>
      </c>
      <c r="AE306" s="16">
        <f t="shared" si="88"/>
        <v>2.0689655172413793E-2</v>
      </c>
      <c r="AF306" s="16">
        <f t="shared" si="89"/>
        <v>1.0447880694551825E-3</v>
      </c>
    </row>
    <row r="307" spans="1:32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>
        <f>Inputs!$B$1-'cpi_2.5'!A307</f>
        <v>66</v>
      </c>
      <c r="J307" s="10">
        <f t="shared" si="75"/>
        <v>-8.0745341614906832E-2</v>
      </c>
      <c r="K307" s="11">
        <f t="shared" si="76"/>
        <v>0.91925465838509313</v>
      </c>
      <c r="L307" s="12">
        <f t="shared" si="77"/>
        <v>-130</v>
      </c>
      <c r="N307" s="10">
        <f t="shared" si="78"/>
        <v>9.9378881987577633E-2</v>
      </c>
      <c r="O307" s="13">
        <f t="shared" si="79"/>
        <v>0.90062111801242239</v>
      </c>
      <c r="P307" s="12">
        <f t="shared" si="80"/>
        <v>-160</v>
      </c>
      <c r="R307" s="24">
        <f t="shared" si="81"/>
        <v>-2900</v>
      </c>
      <c r="S307" s="14">
        <f t="shared" si="82"/>
        <v>-9.0062111801242239E-2</v>
      </c>
      <c r="V307" s="11"/>
      <c r="W307" s="12">
        <f t="shared" si="83"/>
        <v>1348.6881337117673</v>
      </c>
      <c r="X307" s="12">
        <f t="shared" si="84"/>
        <v>-6.9870252612574305E-2</v>
      </c>
      <c r="Z307" s="20">
        <f t="shared" si="85"/>
        <v>-3932.379277199947</v>
      </c>
      <c r="AA307" s="10">
        <f t="shared" si="86"/>
        <v>-0.26253298688295734</v>
      </c>
      <c r="AB307" s="10"/>
      <c r="AC307" s="11">
        <f t="shared" si="87"/>
        <v>-0.26253298688295734</v>
      </c>
      <c r="AE307" s="16">
        <f t="shared" si="88"/>
        <v>2.0270270270270271E-2</v>
      </c>
      <c r="AF307" s="16">
        <f t="shared" si="89"/>
        <v>1.0234025332421792E-3</v>
      </c>
    </row>
    <row r="308" spans="1:32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>
        <f>Inputs!$B$1-'cpi_2.5'!A308</f>
        <v>66</v>
      </c>
      <c r="J308" s="10">
        <f t="shared" si="75"/>
        <v>-7.926829268292683E-2</v>
      </c>
      <c r="K308" s="11">
        <f t="shared" si="76"/>
        <v>0.92073170731707321</v>
      </c>
      <c r="L308" s="12">
        <f t="shared" si="77"/>
        <v>-130</v>
      </c>
      <c r="N308" s="10">
        <f t="shared" si="78"/>
        <v>9.7560975609756101E-2</v>
      </c>
      <c r="O308" s="13">
        <f t="shared" si="79"/>
        <v>0.90243902439024393</v>
      </c>
      <c r="P308" s="12">
        <f t="shared" si="80"/>
        <v>-160</v>
      </c>
      <c r="R308" s="24">
        <f t="shared" si="81"/>
        <v>-2900</v>
      </c>
      <c r="S308" s="14">
        <f t="shared" si="82"/>
        <v>-8.8414634146341459E-2</v>
      </c>
      <c r="V308" s="11"/>
      <c r="W308" s="12">
        <f t="shared" si="83"/>
        <v>1376.0264066924112</v>
      </c>
      <c r="X308" s="12">
        <f t="shared" si="84"/>
        <v>-7.0252427910532947E-2</v>
      </c>
      <c r="Z308" s="20">
        <f t="shared" si="85"/>
        <v>-3959.3869652512949</v>
      </c>
      <c r="AA308" s="10">
        <f t="shared" si="86"/>
        <v>-0.26756338154082338</v>
      </c>
      <c r="AB308" s="10"/>
      <c r="AC308" s="11">
        <f t="shared" si="87"/>
        <v>-0.26756338154082338</v>
      </c>
      <c r="AE308" s="16">
        <f t="shared" si="88"/>
        <v>1.9867549668874173E-2</v>
      </c>
      <c r="AF308" s="16">
        <f t="shared" si="89"/>
        <v>1.0028749370012413E-3</v>
      </c>
    </row>
    <row r="309" spans="1:32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>
        <f>Inputs!$B$1-'cpi_2.5'!A309</f>
        <v>66</v>
      </c>
      <c r="J309" s="10">
        <f t="shared" si="75"/>
        <v>-7.7844311377245512E-2</v>
      </c>
      <c r="K309" s="11">
        <f t="shared" si="76"/>
        <v>0.92215568862275454</v>
      </c>
      <c r="L309" s="12">
        <f t="shared" si="77"/>
        <v>-130</v>
      </c>
      <c r="N309" s="10">
        <f t="shared" si="78"/>
        <v>9.580838323353294E-2</v>
      </c>
      <c r="O309" s="13">
        <f t="shared" si="79"/>
        <v>0.90419161676646709</v>
      </c>
      <c r="P309" s="12">
        <f t="shared" si="80"/>
        <v>-160</v>
      </c>
      <c r="R309" s="24">
        <f t="shared" si="81"/>
        <v>-2900</v>
      </c>
      <c r="S309" s="14">
        <f t="shared" si="82"/>
        <v>-8.6826347305389226E-2</v>
      </c>
      <c r="V309" s="11"/>
      <c r="W309" s="12">
        <f t="shared" si="83"/>
        <v>1403.3646796730552</v>
      </c>
      <c r="X309" s="12">
        <f t="shared" si="84"/>
        <v>-7.0619417435062781E-2</v>
      </c>
      <c r="Z309" s="20">
        <f t="shared" si="85"/>
        <v>-3986.3946533026465</v>
      </c>
      <c r="AA309" s="10">
        <f t="shared" si="86"/>
        <v>-0.27252561469361564</v>
      </c>
      <c r="AB309" s="10"/>
      <c r="AC309" s="11">
        <f t="shared" si="87"/>
        <v>-0.27252561469361564</v>
      </c>
      <c r="AE309" s="16">
        <f t="shared" si="88"/>
        <v>1.948051948051948E-2</v>
      </c>
      <c r="AF309" s="16">
        <f t="shared" si="89"/>
        <v>9.8315466638232429E-4</v>
      </c>
    </row>
    <row r="310" spans="1:32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>
        <f>Inputs!$B$1-'cpi_2.5'!A310</f>
        <v>66</v>
      </c>
      <c r="J310" s="10">
        <f t="shared" si="75"/>
        <v>-7.6470588235294124E-2</v>
      </c>
      <c r="K310" s="11">
        <f t="shared" si="76"/>
        <v>0.92352941176470593</v>
      </c>
      <c r="L310" s="12">
        <f t="shared" si="77"/>
        <v>-130</v>
      </c>
      <c r="N310" s="10">
        <f t="shared" si="78"/>
        <v>9.4117647058823528E-2</v>
      </c>
      <c r="O310" s="13">
        <f t="shared" si="79"/>
        <v>0.90588235294117647</v>
      </c>
      <c r="P310" s="12">
        <f t="shared" si="80"/>
        <v>-160</v>
      </c>
      <c r="R310" s="24">
        <f t="shared" si="81"/>
        <v>-2900</v>
      </c>
      <c r="S310" s="14">
        <f t="shared" si="82"/>
        <v>-8.5294117647058826E-2</v>
      </c>
      <c r="V310" s="11"/>
      <c r="W310" s="12">
        <f t="shared" si="83"/>
        <v>1430.7029526536992</v>
      </c>
      <c r="X310" s="12">
        <f t="shared" si="84"/>
        <v>-7.0972108666429098E-2</v>
      </c>
      <c r="Z310" s="20">
        <f t="shared" si="85"/>
        <v>-4013.4023413539981</v>
      </c>
      <c r="AA310" s="10">
        <f t="shared" si="86"/>
        <v>-0.27742106239425041</v>
      </c>
      <c r="AB310" s="10"/>
      <c r="AC310" s="11">
        <f t="shared" si="87"/>
        <v>-0.27742106239425041</v>
      </c>
      <c r="AE310" s="16">
        <f t="shared" si="88"/>
        <v>1.9108280254777069E-2</v>
      </c>
      <c r="AF310" s="16">
        <f t="shared" si="89"/>
        <v>9.6419501171240984E-4</v>
      </c>
    </row>
    <row r="311" spans="1:32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>
        <f>Inputs!$B$1-'cpi_2.5'!A311</f>
        <v>66</v>
      </c>
      <c r="J311" s="10">
        <f t="shared" si="75"/>
        <v>-6.4356435643564358E-2</v>
      </c>
      <c r="K311" s="11">
        <f t="shared" si="76"/>
        <v>0.9356435643564357</v>
      </c>
      <c r="L311" s="12">
        <f t="shared" si="77"/>
        <v>-130</v>
      </c>
      <c r="N311" s="10">
        <f t="shared" si="78"/>
        <v>7.9207920792079209E-2</v>
      </c>
      <c r="O311" s="13">
        <f t="shared" si="79"/>
        <v>0.92079207920792083</v>
      </c>
      <c r="P311" s="12">
        <f t="shared" si="80"/>
        <v>-160</v>
      </c>
      <c r="R311" s="24">
        <f t="shared" si="81"/>
        <v>-2900</v>
      </c>
      <c r="S311" s="14">
        <f t="shared" si="82"/>
        <v>-7.1782178217821777E-2</v>
      </c>
      <c r="V311" s="11"/>
      <c r="W311" s="12">
        <f t="shared" si="83"/>
        <v>1722.3111977805677</v>
      </c>
      <c r="X311" s="12">
        <f t="shared" si="84"/>
        <v>-7.402623775238297E-2</v>
      </c>
      <c r="Z311" s="20">
        <f t="shared" si="85"/>
        <v>-4301.4843472350694</v>
      </c>
      <c r="AA311" s="10">
        <f t="shared" si="86"/>
        <v>-0.32581412231243451</v>
      </c>
      <c r="AB311" s="10"/>
      <c r="AC311" s="11">
        <f t="shared" si="87"/>
        <v>-0.32581412231243451</v>
      </c>
      <c r="AE311" s="16">
        <f t="shared" si="88"/>
        <v>1.5873015873015872E-2</v>
      </c>
      <c r="AF311" s="16">
        <f t="shared" si="89"/>
        <v>7.9969713898975225E-4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4" t="str">
        <f>'cpi_2.5'!R1</f>
        <v>average reduction 66-88 (x 20) years linear £</v>
      </c>
      <c r="D1" s="43" t="str">
        <f>'cpi_2.5'!Z1</f>
        <v>Total reduction x 20 years geometric series</v>
      </c>
    </row>
    <row r="2" spans="1:4" x14ac:dyDescent="0.2">
      <c r="A2" s="2">
        <f>'cpi_2.5'!I2</f>
        <v>23</v>
      </c>
      <c r="B2" s="2">
        <f>'cpi_2.5'!B2</f>
        <v>2500</v>
      </c>
      <c r="C2" s="2">
        <f>'cpi_2.5'!R2</f>
        <v>-9400</v>
      </c>
      <c r="D2" s="41">
        <f>'cpi_2.5'!Z2</f>
        <v>-9285.4228428242677</v>
      </c>
    </row>
    <row r="3" spans="1:4" x14ac:dyDescent="0.2">
      <c r="A3" s="2">
        <f>'cpi_2.5'!I3</f>
        <v>23</v>
      </c>
      <c r="B3" s="2">
        <f>'cpi_2.5'!B3</f>
        <v>7500</v>
      </c>
      <c r="C3" s="2">
        <f>'cpi_2.5'!R3</f>
        <v>-27800</v>
      </c>
      <c r="D3" s="41">
        <f>'cpi_2.5'!Z3</f>
        <v>-27665.271091156581</v>
      </c>
    </row>
    <row r="4" spans="1:4" x14ac:dyDescent="0.2">
      <c r="A4" s="2">
        <f>'cpi_2.5'!I4</f>
        <v>23</v>
      </c>
      <c r="B4" s="2">
        <f>'cpi_2.5'!B4</f>
        <v>12500</v>
      </c>
      <c r="C4" s="2">
        <f>'cpi_2.5'!R4</f>
        <v>-46400</v>
      </c>
      <c r="D4" s="41">
        <f>'cpi_2.5'!Z4</f>
        <v>-46254.121902172687</v>
      </c>
    </row>
    <row r="5" spans="1:4" x14ac:dyDescent="0.2">
      <c r="A5" s="2">
        <f>'cpi_2.5'!I5</f>
        <v>23</v>
      </c>
      <c r="B5" s="2">
        <f>'cpi_2.5'!B5</f>
        <v>17500</v>
      </c>
      <c r="C5" s="2">
        <f>'cpi_2.5'!R5</f>
        <v>-65200</v>
      </c>
      <c r="D5" s="41">
        <f>'cpi_2.5'!Z5</f>
        <v>-65024.967587821215</v>
      </c>
    </row>
    <row r="6" spans="1:4" x14ac:dyDescent="0.2">
      <c r="A6" s="2">
        <f>'cpi_2.5'!I6</f>
        <v>23</v>
      </c>
      <c r="B6" s="2">
        <f>'cpi_2.5'!B6</f>
        <v>22500</v>
      </c>
      <c r="C6" s="2">
        <f>'cpi_2.5'!R6</f>
        <v>-95400</v>
      </c>
      <c r="D6" s="41">
        <f>'cpi_2.5'!Z6</f>
        <v>-95446.656949758937</v>
      </c>
    </row>
    <row r="7" spans="1:4" x14ac:dyDescent="0.2">
      <c r="A7" s="2">
        <f>'cpi_2.5'!I7</f>
        <v>23</v>
      </c>
      <c r="B7" s="2">
        <f>'cpi_2.5'!B7</f>
        <v>27500</v>
      </c>
      <c r="C7" s="2">
        <f>'cpi_2.5'!R7</f>
        <v>-136100</v>
      </c>
      <c r="D7" s="41">
        <f>'cpi_2.5'!Z7</f>
        <v>-136755.20023872104</v>
      </c>
    </row>
    <row r="8" spans="1:4" x14ac:dyDescent="0.2">
      <c r="A8" s="2">
        <f>'cpi_2.5'!I8</f>
        <v>23</v>
      </c>
      <c r="B8" s="2">
        <f>'cpi_2.5'!B8</f>
        <v>32500</v>
      </c>
      <c r="C8" s="2">
        <f>'cpi_2.5'!R8</f>
        <v>-181800</v>
      </c>
      <c r="D8" s="41">
        <f>'cpi_2.5'!Z8</f>
        <v>-183393.66664716962</v>
      </c>
    </row>
    <row r="9" spans="1:4" x14ac:dyDescent="0.2">
      <c r="A9" s="2">
        <f>'cpi_2.5'!I9</f>
        <v>23</v>
      </c>
      <c r="B9" s="2">
        <f>'cpi_2.5'!B9</f>
        <v>37500</v>
      </c>
      <c r="C9" s="2">
        <f>'cpi_2.5'!R9</f>
        <v>-218200</v>
      </c>
      <c r="D9" s="41">
        <f>'cpi_2.5'!Z9</f>
        <v>-221106.09717804519</v>
      </c>
    </row>
    <row r="10" spans="1:4" x14ac:dyDescent="0.2">
      <c r="A10" s="2">
        <f>'cpi_2.5'!I10</f>
        <v>23</v>
      </c>
      <c r="B10" s="2">
        <f>'cpi_2.5'!B10</f>
        <v>42500</v>
      </c>
      <c r="C10" s="2">
        <f>'cpi_2.5'!R10</f>
        <v>-242200</v>
      </c>
      <c r="D10" s="41">
        <f>'cpi_2.5'!Z10</f>
        <v>-246564.51233281818</v>
      </c>
    </row>
    <row r="11" spans="1:4" x14ac:dyDescent="0.2">
      <c r="A11" s="2">
        <f>'cpi_2.5'!I11</f>
        <v>23</v>
      </c>
      <c r="B11" s="2">
        <f>'cpi_2.5'!B11</f>
        <v>47500</v>
      </c>
      <c r="C11" s="2">
        <f>'cpi_2.5'!R11</f>
        <v>-256800</v>
      </c>
      <c r="D11" s="41">
        <f>'cpi_2.5'!Z11</f>
        <v>-262622.92748759105</v>
      </c>
    </row>
    <row r="12" spans="1:4" x14ac:dyDescent="0.2">
      <c r="A12" s="2">
        <f>'cpi_2.5'!I12</f>
        <v>23</v>
      </c>
      <c r="B12" s="2">
        <f>'cpi_2.5'!B12</f>
        <v>52500</v>
      </c>
      <c r="C12" s="2">
        <f>'cpi_2.5'!R12</f>
        <v>-264600</v>
      </c>
      <c r="D12" s="41">
        <f>'cpi_2.5'!Z12</f>
        <v>-271890.34520504781</v>
      </c>
    </row>
    <row r="13" spans="1:4" x14ac:dyDescent="0.2">
      <c r="A13" s="2">
        <f>'cpi_2.5'!I13</f>
        <v>23</v>
      </c>
      <c r="B13" s="2">
        <f>'cpi_2.5'!B13</f>
        <v>57500</v>
      </c>
      <c r="C13" s="2">
        <f>'cpi_2.5'!R13</f>
        <v>-267600</v>
      </c>
      <c r="D13" s="41">
        <f>'cpi_2.5'!Z13</f>
        <v>-276348.76035982068</v>
      </c>
    </row>
    <row r="14" spans="1:4" x14ac:dyDescent="0.2">
      <c r="A14" s="2">
        <f>'cpi_2.5'!I14</f>
        <v>23</v>
      </c>
      <c r="B14" s="2">
        <f>'cpi_2.5'!B14</f>
        <v>62500</v>
      </c>
      <c r="C14" s="2">
        <f>'cpi_2.5'!R14</f>
        <v>-267800</v>
      </c>
      <c r="D14" s="41">
        <f>'cpi_2.5'!Z14</f>
        <v>-277998.17295190983</v>
      </c>
    </row>
    <row r="15" spans="1:4" x14ac:dyDescent="0.2">
      <c r="A15" s="2">
        <f>'cpi_2.5'!I15</f>
        <v>23</v>
      </c>
      <c r="B15" s="2">
        <f>'cpi_2.5'!B15</f>
        <v>67500</v>
      </c>
      <c r="C15" s="2">
        <f>'cpi_2.5'!R15</f>
        <v>-267800</v>
      </c>
      <c r="D15" s="41">
        <f>'cpi_2.5'!Z15</f>
        <v>-279438.58298131509</v>
      </c>
    </row>
    <row r="16" spans="1:4" x14ac:dyDescent="0.2">
      <c r="A16" s="2">
        <f>'cpi_2.5'!I16</f>
        <v>23</v>
      </c>
      <c r="B16" s="2">
        <f>'cpi_2.5'!B16</f>
        <v>72500</v>
      </c>
      <c r="C16" s="2">
        <f>'cpi_2.5'!R16</f>
        <v>-267800</v>
      </c>
      <c r="D16" s="41">
        <f>'cpi_2.5'!Z16</f>
        <v>-280878.99301072047</v>
      </c>
    </row>
    <row r="17" spans="1:4" x14ac:dyDescent="0.2">
      <c r="A17" s="2">
        <f>'cpi_2.5'!I17</f>
        <v>23</v>
      </c>
      <c r="B17" s="2">
        <f>'cpi_2.5'!B17</f>
        <v>77500</v>
      </c>
      <c r="C17" s="2">
        <f>'cpi_2.5'!R17</f>
        <v>-267800</v>
      </c>
      <c r="D17" s="41">
        <f>'cpi_2.5'!Z17</f>
        <v>-282319.40304012585</v>
      </c>
    </row>
    <row r="18" spans="1:4" x14ac:dyDescent="0.2">
      <c r="A18" s="2">
        <f>'cpi_2.5'!I18</f>
        <v>23</v>
      </c>
      <c r="B18" s="2">
        <f>'cpi_2.5'!B18</f>
        <v>82500</v>
      </c>
      <c r="C18" s="2">
        <f>'cpi_2.5'!R18</f>
        <v>-267800</v>
      </c>
      <c r="D18" s="41">
        <f>'cpi_2.5'!Z18</f>
        <v>-283759.81306953111</v>
      </c>
    </row>
    <row r="19" spans="1:4" x14ac:dyDescent="0.2">
      <c r="A19" s="2">
        <f>'cpi_2.5'!I19</f>
        <v>23</v>
      </c>
      <c r="B19" s="2">
        <f>'cpi_2.5'!B19</f>
        <v>87500</v>
      </c>
      <c r="C19" s="2">
        <f>'cpi_2.5'!R19</f>
        <v>-267800</v>
      </c>
      <c r="D19" s="41">
        <f>'cpi_2.5'!Z19</f>
        <v>-285200.22309893661</v>
      </c>
    </row>
    <row r="20" spans="1:4" x14ac:dyDescent="0.2">
      <c r="A20" s="2">
        <f>'cpi_2.5'!I20</f>
        <v>23</v>
      </c>
      <c r="B20" s="2">
        <f>'cpi_2.5'!B20</f>
        <v>92500</v>
      </c>
      <c r="C20" s="2">
        <f>'cpi_2.5'!R20</f>
        <v>-267800</v>
      </c>
      <c r="D20" s="41">
        <f>'cpi_2.5'!Z20</f>
        <v>-286640.63312834199</v>
      </c>
    </row>
    <row r="21" spans="1:4" x14ac:dyDescent="0.2">
      <c r="A21" s="2">
        <f>'cpi_2.5'!I21</f>
        <v>23</v>
      </c>
      <c r="B21" s="2">
        <f>'cpi_2.5'!B21</f>
        <v>97500</v>
      </c>
      <c r="C21" s="2">
        <f>'cpi_2.5'!R21</f>
        <v>-267800</v>
      </c>
      <c r="D21" s="41">
        <f>'cpi_2.5'!Z21</f>
        <v>-288081.04315774725</v>
      </c>
    </row>
    <row r="22" spans="1:4" x14ac:dyDescent="0.2">
      <c r="A22" s="2">
        <f>'cpi_2.5'!I22</f>
        <v>23</v>
      </c>
      <c r="B22" s="2">
        <f>'cpi_2.5'!B22</f>
        <v>102500</v>
      </c>
      <c r="C22" s="2">
        <f>'cpi_2.5'!R22</f>
        <v>-267800</v>
      </c>
      <c r="D22" s="41">
        <f>'cpi_2.5'!Z22</f>
        <v>-289521.45318715263</v>
      </c>
    </row>
    <row r="23" spans="1:4" x14ac:dyDescent="0.2">
      <c r="A23" s="2">
        <f>'cpi_2.5'!I23</f>
        <v>23</v>
      </c>
      <c r="B23" s="2">
        <f>'cpi_2.5'!B23</f>
        <v>107500</v>
      </c>
      <c r="C23" s="2">
        <f>'cpi_2.5'!R23</f>
        <v>-267800</v>
      </c>
      <c r="D23" s="41">
        <f>'cpi_2.5'!Z23</f>
        <v>-290961.86321655789</v>
      </c>
    </row>
    <row r="24" spans="1:4" x14ac:dyDescent="0.2">
      <c r="A24" s="2">
        <f>'cpi_2.5'!I24</f>
        <v>23</v>
      </c>
      <c r="B24" s="2">
        <f>'cpi_2.5'!B24</f>
        <v>112500</v>
      </c>
      <c r="C24" s="2">
        <f>'cpi_2.5'!R24</f>
        <v>-267800</v>
      </c>
      <c r="D24" s="41">
        <f>'cpi_2.5'!Z24</f>
        <v>-292402.27324596327</v>
      </c>
    </row>
    <row r="25" spans="1:4" x14ac:dyDescent="0.2">
      <c r="A25" s="2">
        <f>'cpi_2.5'!I25</f>
        <v>23</v>
      </c>
      <c r="B25" s="2">
        <f>'cpi_2.5'!B25</f>
        <v>117500</v>
      </c>
      <c r="C25" s="2">
        <f>'cpi_2.5'!R25</f>
        <v>-267800</v>
      </c>
      <c r="D25" s="41">
        <f>'cpi_2.5'!Z25</f>
        <v>-293842.68327536865</v>
      </c>
    </row>
    <row r="26" spans="1:4" x14ac:dyDescent="0.2">
      <c r="A26" s="2">
        <f>'cpi_2.5'!I26</f>
        <v>23</v>
      </c>
      <c r="B26" s="2">
        <f>'cpi_2.5'!B26</f>
        <v>122500</v>
      </c>
      <c r="C26" s="2">
        <f>'cpi_2.5'!R26</f>
        <v>-267800</v>
      </c>
      <c r="D26" s="41">
        <f>'cpi_2.5'!Z26</f>
        <v>-295283.09330477403</v>
      </c>
    </row>
    <row r="27" spans="1:4" x14ac:dyDescent="0.2">
      <c r="A27" s="2">
        <f>'cpi_2.5'!I27</f>
        <v>23</v>
      </c>
      <c r="B27" s="2">
        <f>'cpi_2.5'!B27</f>
        <v>127500</v>
      </c>
      <c r="C27" s="2">
        <f>'cpi_2.5'!R27</f>
        <v>-267800</v>
      </c>
      <c r="D27" s="41">
        <f>'cpi_2.5'!Z27</f>
        <v>-296723.50333417929</v>
      </c>
    </row>
    <row r="28" spans="1:4" x14ac:dyDescent="0.2">
      <c r="A28" s="2">
        <f>'cpi_2.5'!I28</f>
        <v>23</v>
      </c>
      <c r="B28" s="2">
        <f>'cpi_2.5'!B28</f>
        <v>132500</v>
      </c>
      <c r="C28" s="2">
        <f>'cpi_2.5'!R28</f>
        <v>-267800</v>
      </c>
      <c r="D28" s="41">
        <f>'cpi_2.5'!Z28</f>
        <v>-298163.91336358467</v>
      </c>
    </row>
    <row r="29" spans="1:4" x14ac:dyDescent="0.2">
      <c r="A29" s="2">
        <f>'cpi_2.5'!I29</f>
        <v>23</v>
      </c>
      <c r="B29" s="2">
        <f>'cpi_2.5'!B29</f>
        <v>137500</v>
      </c>
      <c r="C29" s="2">
        <f>'cpi_2.5'!R29</f>
        <v>-267800</v>
      </c>
      <c r="D29" s="41">
        <f>'cpi_2.5'!Z29</f>
        <v>-299604.32339299005</v>
      </c>
    </row>
    <row r="30" spans="1:4" x14ac:dyDescent="0.2">
      <c r="A30" s="2">
        <f>'cpi_2.5'!I30</f>
        <v>23</v>
      </c>
      <c r="B30" s="2">
        <f>'cpi_2.5'!B30</f>
        <v>142500</v>
      </c>
      <c r="C30" s="2">
        <f>'cpi_2.5'!R30</f>
        <v>-267800</v>
      </c>
      <c r="D30" s="41">
        <f>'cpi_2.5'!Z30</f>
        <v>-301044.73342239542</v>
      </c>
    </row>
    <row r="31" spans="1:4" x14ac:dyDescent="0.2">
      <c r="A31" s="2">
        <f>'cpi_2.5'!I31</f>
        <v>23</v>
      </c>
      <c r="B31" s="2">
        <f>'cpi_2.5'!B31</f>
        <v>147500</v>
      </c>
      <c r="C31" s="2">
        <f>'cpi_2.5'!R31</f>
        <v>-267800</v>
      </c>
      <c r="D31" s="41">
        <f>'cpi_2.5'!Z31</f>
        <v>-302485.1434518008</v>
      </c>
    </row>
    <row r="32" spans="1:4" x14ac:dyDescent="0.2">
      <c r="A32" s="2">
        <f>'cpi_2.5'!I32</f>
        <v>23</v>
      </c>
      <c r="B32" s="2">
        <f>'cpi_2.5'!B32</f>
        <v>200000</v>
      </c>
      <c r="C32" s="2">
        <f>'cpi_2.5'!R32</f>
        <v>-267800</v>
      </c>
      <c r="D32" s="41">
        <f>'cpi_2.5'!Z32</f>
        <v>-317609.44876055676</v>
      </c>
    </row>
    <row r="33" spans="1:4" x14ac:dyDescent="0.2">
      <c r="A33" s="2">
        <f>'cpi_2.5'!I33</f>
        <v>28</v>
      </c>
      <c r="B33" s="2">
        <f>'cpi_2.5'!B33</f>
        <v>2500</v>
      </c>
      <c r="C33" s="2">
        <f>'cpi_2.5'!R33</f>
        <v>-7700</v>
      </c>
      <c r="D33" s="41">
        <f>'cpi_2.5'!Z33</f>
        <v>-7678.3639010972438</v>
      </c>
    </row>
    <row r="34" spans="1:4" x14ac:dyDescent="0.2">
      <c r="A34" s="2">
        <f>'cpi_2.5'!I34</f>
        <v>28</v>
      </c>
      <c r="B34" s="2">
        <f>'cpi_2.5'!B34</f>
        <v>7500</v>
      </c>
      <c r="C34" s="2">
        <f>'cpi_2.5'!R34</f>
        <v>-22900</v>
      </c>
      <c r="D34" s="41">
        <f>'cpi_2.5'!Z34</f>
        <v>-22844.094265975524</v>
      </c>
    </row>
    <row r="35" spans="1:4" x14ac:dyDescent="0.2">
      <c r="A35" s="2">
        <f>'cpi_2.5'!I35</f>
        <v>28</v>
      </c>
      <c r="B35" s="2">
        <f>'cpi_2.5'!B35</f>
        <v>12500</v>
      </c>
      <c r="C35" s="2">
        <f>'cpi_2.5'!R35</f>
        <v>-38100</v>
      </c>
      <c r="D35" s="41">
        <f>'cpi_2.5'!Z35</f>
        <v>-38018.827193537581</v>
      </c>
    </row>
    <row r="36" spans="1:4" x14ac:dyDescent="0.2">
      <c r="A36" s="2">
        <f>'cpi_2.5'!I36</f>
        <v>28</v>
      </c>
      <c r="B36" s="2">
        <f>'cpi_2.5'!B36</f>
        <v>17500</v>
      </c>
      <c r="C36" s="2">
        <f>'cpi_2.5'!R36</f>
        <v>-53500</v>
      </c>
      <c r="D36" s="41">
        <f>'cpi_2.5'!Z36</f>
        <v>-53393.560121099639</v>
      </c>
    </row>
    <row r="37" spans="1:4" x14ac:dyDescent="0.2">
      <c r="A37" s="2">
        <f>'cpi_2.5'!I37</f>
        <v>28</v>
      </c>
      <c r="B37" s="2">
        <f>'cpi_2.5'!B37</f>
        <v>22500</v>
      </c>
      <c r="C37" s="2">
        <f>'cpi_2.5'!R37</f>
        <v>-74200</v>
      </c>
      <c r="D37" s="41">
        <f>'cpi_2.5'!Z37</f>
        <v>-74098.216168148181</v>
      </c>
    </row>
    <row r="38" spans="1:4" x14ac:dyDescent="0.2">
      <c r="A38" s="2">
        <f>'cpi_2.5'!I38</f>
        <v>28</v>
      </c>
      <c r="B38" s="2">
        <f>'cpi_2.5'!B38</f>
        <v>27500</v>
      </c>
      <c r="C38" s="2">
        <f>'cpi_2.5'!R38</f>
        <v>-106300</v>
      </c>
      <c r="D38" s="41">
        <f>'cpi_2.5'!Z38</f>
        <v>-106653.71589148598</v>
      </c>
    </row>
    <row r="39" spans="1:4" x14ac:dyDescent="0.2">
      <c r="A39" s="2">
        <f>'cpi_2.5'!I39</f>
        <v>28</v>
      </c>
      <c r="B39" s="2">
        <f>'cpi_2.5'!B39</f>
        <v>32500</v>
      </c>
      <c r="C39" s="2">
        <f>'cpi_2.5'!R39</f>
        <v>-144600</v>
      </c>
      <c r="D39" s="41">
        <f>'cpi_2.5'!Z39</f>
        <v>-145703.12848357507</v>
      </c>
    </row>
    <row r="40" spans="1:4" x14ac:dyDescent="0.2">
      <c r="A40" s="2">
        <f>'cpi_2.5'!I40</f>
        <v>28</v>
      </c>
      <c r="B40" s="2">
        <f>'cpi_2.5'!B40</f>
        <v>37500</v>
      </c>
      <c r="C40" s="2">
        <f>'cpi_2.5'!R40</f>
        <v>-182000</v>
      </c>
      <c r="D40" s="41">
        <f>'cpi_2.5'!Z40</f>
        <v>-184190.49494735611</v>
      </c>
    </row>
    <row r="41" spans="1:4" x14ac:dyDescent="0.2">
      <c r="A41" s="2">
        <f>'cpi_2.5'!I41</f>
        <v>28</v>
      </c>
      <c r="B41" s="2">
        <f>'cpi_2.5'!B41</f>
        <v>42500</v>
      </c>
      <c r="C41" s="2">
        <f>'cpi_2.5'!R41</f>
        <v>-207800</v>
      </c>
      <c r="D41" s="41">
        <f>'cpi_2.5'!Z41</f>
        <v>-211196.83834698313</v>
      </c>
    </row>
    <row r="42" spans="1:4" x14ac:dyDescent="0.2">
      <c r="A42" s="2">
        <f>'cpi_2.5'!I42</f>
        <v>28</v>
      </c>
      <c r="B42" s="2">
        <f>'cpi_2.5'!B42</f>
        <v>47500</v>
      </c>
      <c r="C42" s="2">
        <f>'cpi_2.5'!R42</f>
        <v>-223600</v>
      </c>
      <c r="D42" s="41">
        <f>'cpi_2.5'!Z42</f>
        <v>-228212.18430929387</v>
      </c>
    </row>
    <row r="43" spans="1:4" x14ac:dyDescent="0.2">
      <c r="A43" s="2">
        <f>'cpi_2.5'!I43</f>
        <v>28</v>
      </c>
      <c r="B43" s="2">
        <f>'cpi_2.5'!B43</f>
        <v>52500</v>
      </c>
      <c r="C43" s="2">
        <f>'cpi_2.5'!R43</f>
        <v>-232400</v>
      </c>
      <c r="D43" s="41">
        <f>'cpi_2.5'!Z43</f>
        <v>-238218.52770892088</v>
      </c>
    </row>
    <row r="44" spans="1:4" x14ac:dyDescent="0.2">
      <c r="A44" s="2">
        <f>'cpi_2.5'!I44</f>
        <v>28</v>
      </c>
      <c r="B44" s="2">
        <f>'cpi_2.5'!B44</f>
        <v>57500</v>
      </c>
      <c r="C44" s="2">
        <f>'cpi_2.5'!R44</f>
        <v>-235800</v>
      </c>
      <c r="D44" s="41">
        <f>'cpi_2.5'!Z44</f>
        <v>-242824.87110854778</v>
      </c>
    </row>
    <row r="45" spans="1:4" x14ac:dyDescent="0.2">
      <c r="A45" s="2">
        <f>'cpi_2.5'!I45</f>
        <v>28</v>
      </c>
      <c r="B45" s="2">
        <f>'cpi_2.5'!B45</f>
        <v>62500</v>
      </c>
      <c r="C45" s="2">
        <f>'cpi_2.5'!R45</f>
        <v>-236000</v>
      </c>
      <c r="D45" s="41">
        <f>'cpi_2.5'!Z45</f>
        <v>-244222.21194549109</v>
      </c>
    </row>
    <row r="46" spans="1:4" x14ac:dyDescent="0.2">
      <c r="A46" s="2">
        <f>'cpi_2.5'!I46</f>
        <v>28</v>
      </c>
      <c r="B46" s="2">
        <f>'cpi_2.5'!B46</f>
        <v>67500</v>
      </c>
      <c r="C46" s="2">
        <f>'cpi_2.5'!R46</f>
        <v>-236000</v>
      </c>
      <c r="D46" s="41">
        <f>'cpi_2.5'!Z46</f>
        <v>-245410.5502197505</v>
      </c>
    </row>
    <row r="47" spans="1:4" x14ac:dyDescent="0.2">
      <c r="A47" s="2">
        <f>'cpi_2.5'!I47</f>
        <v>28</v>
      </c>
      <c r="B47" s="2">
        <f>'cpi_2.5'!B47</f>
        <v>72500</v>
      </c>
      <c r="C47" s="2">
        <f>'cpi_2.5'!R47</f>
        <v>-236000</v>
      </c>
      <c r="D47" s="41">
        <f>'cpi_2.5'!Z47</f>
        <v>-246598.88849400979</v>
      </c>
    </row>
    <row r="48" spans="1:4" x14ac:dyDescent="0.2">
      <c r="A48" s="2">
        <f>'cpi_2.5'!I48</f>
        <v>28</v>
      </c>
      <c r="B48" s="2">
        <f>'cpi_2.5'!B48</f>
        <v>77500</v>
      </c>
      <c r="C48" s="2">
        <f>'cpi_2.5'!R48</f>
        <v>-236000</v>
      </c>
      <c r="D48" s="41">
        <f>'cpi_2.5'!Z48</f>
        <v>-247778.22420558543</v>
      </c>
    </row>
    <row r="49" spans="1:4" x14ac:dyDescent="0.2">
      <c r="A49" s="2">
        <f>'cpi_2.5'!I49</f>
        <v>28</v>
      </c>
      <c r="B49" s="2">
        <f>'cpi_2.5'!B49</f>
        <v>82500</v>
      </c>
      <c r="C49" s="2">
        <f>'cpi_2.5'!R49</f>
        <v>-236000</v>
      </c>
      <c r="D49" s="41">
        <f>'cpi_2.5'!Z49</f>
        <v>-248966.5624798449</v>
      </c>
    </row>
    <row r="50" spans="1:4" x14ac:dyDescent="0.2">
      <c r="A50" s="2">
        <f>'cpi_2.5'!I50</f>
        <v>28</v>
      </c>
      <c r="B50" s="2">
        <f>'cpi_2.5'!B50</f>
        <v>87500</v>
      </c>
      <c r="C50" s="2">
        <f>'cpi_2.5'!R50</f>
        <v>-236000</v>
      </c>
      <c r="D50" s="41">
        <f>'cpi_2.5'!Z50</f>
        <v>-250154.90075410425</v>
      </c>
    </row>
    <row r="51" spans="1:4" x14ac:dyDescent="0.2">
      <c r="A51" s="2">
        <f>'cpi_2.5'!I51</f>
        <v>28</v>
      </c>
      <c r="B51" s="2">
        <f>'cpi_2.5'!B51</f>
        <v>92500</v>
      </c>
      <c r="C51" s="2">
        <f>'cpi_2.5'!R51</f>
        <v>-236000</v>
      </c>
      <c r="D51" s="41">
        <f>'cpi_2.5'!Z51</f>
        <v>-251343.23902836372</v>
      </c>
    </row>
    <row r="52" spans="1:4" x14ac:dyDescent="0.2">
      <c r="A52" s="2">
        <f>'cpi_2.5'!I52</f>
        <v>28</v>
      </c>
      <c r="B52" s="2">
        <f>'cpi_2.5'!B52</f>
        <v>97500</v>
      </c>
      <c r="C52" s="2">
        <f>'cpi_2.5'!R52</f>
        <v>-236000</v>
      </c>
      <c r="D52" s="41">
        <f>'cpi_2.5'!Z52</f>
        <v>-252522.5747399393</v>
      </c>
    </row>
    <row r="53" spans="1:4" x14ac:dyDescent="0.2">
      <c r="A53" s="2">
        <f>'cpi_2.5'!I53</f>
        <v>28</v>
      </c>
      <c r="B53" s="2">
        <f>'cpi_2.5'!B53</f>
        <v>102500</v>
      </c>
      <c r="C53" s="2">
        <f>'cpi_2.5'!R53</f>
        <v>-236000</v>
      </c>
      <c r="D53" s="41">
        <f>'cpi_2.5'!Z53</f>
        <v>-253710.91301419877</v>
      </c>
    </row>
    <row r="54" spans="1:4" x14ac:dyDescent="0.2">
      <c r="A54" s="2">
        <f>'cpi_2.5'!I54</f>
        <v>28</v>
      </c>
      <c r="B54" s="2">
        <f>'cpi_2.5'!B54</f>
        <v>107500</v>
      </c>
      <c r="C54" s="2">
        <f>'cpi_2.5'!R54</f>
        <v>-236000</v>
      </c>
      <c r="D54" s="41">
        <f>'cpi_2.5'!Z54</f>
        <v>-254899.25128845812</v>
      </c>
    </row>
    <row r="55" spans="1:4" x14ac:dyDescent="0.2">
      <c r="A55" s="2">
        <f>'cpi_2.5'!I55</f>
        <v>28</v>
      </c>
      <c r="B55" s="2">
        <f>'cpi_2.5'!B55</f>
        <v>112500</v>
      </c>
      <c r="C55" s="2">
        <f>'cpi_2.5'!R55</f>
        <v>-236000</v>
      </c>
      <c r="D55" s="41">
        <f>'cpi_2.5'!Z55</f>
        <v>-256078.58700003382</v>
      </c>
    </row>
    <row r="56" spans="1:4" x14ac:dyDescent="0.2">
      <c r="A56" s="2">
        <f>'cpi_2.5'!I56</f>
        <v>28</v>
      </c>
      <c r="B56" s="2">
        <f>'cpi_2.5'!B56</f>
        <v>117500</v>
      </c>
      <c r="C56" s="2">
        <f>'cpi_2.5'!R56</f>
        <v>-236000</v>
      </c>
      <c r="D56" s="41">
        <f>'cpi_2.5'!Z56</f>
        <v>-257266.92527429317</v>
      </c>
    </row>
    <row r="57" spans="1:4" x14ac:dyDescent="0.2">
      <c r="A57" s="2">
        <f>'cpi_2.5'!I57</f>
        <v>28</v>
      </c>
      <c r="B57" s="2">
        <f>'cpi_2.5'!B57</f>
        <v>122500</v>
      </c>
      <c r="C57" s="2">
        <f>'cpi_2.5'!R57</f>
        <v>-236000</v>
      </c>
      <c r="D57" s="41">
        <f>'cpi_2.5'!Z57</f>
        <v>-258455.26354855264</v>
      </c>
    </row>
    <row r="58" spans="1:4" x14ac:dyDescent="0.2">
      <c r="A58" s="2">
        <f>'cpi_2.5'!I58</f>
        <v>28</v>
      </c>
      <c r="B58" s="2">
        <f>'cpi_2.5'!B58</f>
        <v>127500</v>
      </c>
      <c r="C58" s="2">
        <f>'cpi_2.5'!R58</f>
        <v>-236000</v>
      </c>
      <c r="D58" s="41">
        <f>'cpi_2.5'!Z58</f>
        <v>-259643.60182281211</v>
      </c>
    </row>
    <row r="59" spans="1:4" x14ac:dyDescent="0.2">
      <c r="A59" s="2">
        <f>'cpi_2.5'!I59</f>
        <v>28</v>
      </c>
      <c r="B59" s="2">
        <f>'cpi_2.5'!B59</f>
        <v>132500</v>
      </c>
      <c r="C59" s="2">
        <f>'cpi_2.5'!R59</f>
        <v>-236000</v>
      </c>
      <c r="D59" s="41">
        <f>'cpi_2.5'!Z59</f>
        <v>-260822.93753438757</v>
      </c>
    </row>
    <row r="60" spans="1:4" x14ac:dyDescent="0.2">
      <c r="A60" s="2">
        <f>'cpi_2.5'!I60</f>
        <v>28</v>
      </c>
      <c r="B60" s="2">
        <f>'cpi_2.5'!B60</f>
        <v>137500</v>
      </c>
      <c r="C60" s="2">
        <f>'cpi_2.5'!R60</f>
        <v>-236000</v>
      </c>
      <c r="D60" s="41">
        <f>'cpi_2.5'!Z60</f>
        <v>-262011.27580864704</v>
      </c>
    </row>
    <row r="61" spans="1:4" x14ac:dyDescent="0.2">
      <c r="A61" s="2">
        <f>'cpi_2.5'!I61</f>
        <v>28</v>
      </c>
      <c r="B61" s="2">
        <f>'cpi_2.5'!B61</f>
        <v>142500</v>
      </c>
      <c r="C61" s="2">
        <f>'cpi_2.5'!R61</f>
        <v>-236000</v>
      </c>
      <c r="D61" s="41">
        <f>'cpi_2.5'!Z61</f>
        <v>-263199.61408290651</v>
      </c>
    </row>
    <row r="62" spans="1:4" x14ac:dyDescent="0.2">
      <c r="A62" s="2">
        <f>'cpi_2.5'!I62</f>
        <v>28</v>
      </c>
      <c r="B62" s="2">
        <f>'cpi_2.5'!B62</f>
        <v>147500</v>
      </c>
      <c r="C62" s="2">
        <f>'cpi_2.5'!R62</f>
        <v>-236200</v>
      </c>
      <c r="D62" s="41">
        <f>'cpi_2.5'!Z62</f>
        <v>-264578.94979448209</v>
      </c>
    </row>
    <row r="63" spans="1:4" x14ac:dyDescent="0.2">
      <c r="A63" s="2">
        <f>'cpi_2.5'!I63</f>
        <v>28</v>
      </c>
      <c r="B63" s="2">
        <f>'cpi_2.5'!B63</f>
        <v>200000</v>
      </c>
      <c r="C63" s="2">
        <f>'cpi_2.5'!R63</f>
        <v>-236000</v>
      </c>
      <c r="D63" s="41">
        <f>'cpi_2.5'!Z63</f>
        <v>-276838.49654883821</v>
      </c>
    </row>
    <row r="64" spans="1:4" x14ac:dyDescent="0.2">
      <c r="A64" s="2">
        <f>'cpi_2.5'!I64</f>
        <v>33</v>
      </c>
      <c r="B64" s="2">
        <f>'cpi_2.5'!B64</f>
        <v>2500</v>
      </c>
      <c r="C64" s="2">
        <f>'cpi_2.5'!R64</f>
        <v>-6300</v>
      </c>
      <c r="D64" s="41">
        <f>'cpi_2.5'!Z64</f>
        <v>-6280.3075220540122</v>
      </c>
    </row>
    <row r="65" spans="1:4" x14ac:dyDescent="0.2">
      <c r="A65" s="2">
        <f>'cpi_2.5'!I65</f>
        <v>33</v>
      </c>
      <c r="B65" s="2">
        <f>'cpi_2.5'!B65</f>
        <v>7500</v>
      </c>
      <c r="C65" s="2">
        <f>'cpi_2.5'!R65</f>
        <v>-18500</v>
      </c>
      <c r="D65" s="41">
        <f>'cpi_2.5'!Z65</f>
        <v>-18458.927691529607</v>
      </c>
    </row>
    <row r="66" spans="1:4" x14ac:dyDescent="0.2">
      <c r="A66" s="2">
        <f>'cpi_2.5'!I66</f>
        <v>33</v>
      </c>
      <c r="B66" s="2">
        <f>'cpi_2.5'!B66</f>
        <v>12500</v>
      </c>
      <c r="C66" s="2">
        <f>'cpi_2.5'!R66</f>
        <v>-30700</v>
      </c>
      <c r="D66" s="41">
        <f>'cpi_2.5'!Z66</f>
        <v>-30646.550423688968</v>
      </c>
    </row>
    <row r="67" spans="1:4" x14ac:dyDescent="0.2">
      <c r="A67" s="2">
        <f>'cpi_2.5'!I67</f>
        <v>33</v>
      </c>
      <c r="B67" s="2">
        <f>'cpi_2.5'!B67</f>
        <v>17500</v>
      </c>
      <c r="C67" s="2">
        <f>'cpi_2.5'!R67</f>
        <v>-43100</v>
      </c>
      <c r="D67" s="41">
        <f>'cpi_2.5'!Z67</f>
        <v>-43034.173155848344</v>
      </c>
    </row>
    <row r="68" spans="1:4" x14ac:dyDescent="0.2">
      <c r="A68" s="2">
        <f>'cpi_2.5'!I68</f>
        <v>33</v>
      </c>
      <c r="B68" s="2">
        <f>'cpi_2.5'!B68</f>
        <v>22500</v>
      </c>
      <c r="C68" s="2">
        <f>'cpi_2.5'!R68</f>
        <v>-57000</v>
      </c>
      <c r="D68" s="41">
        <f>'cpi_2.5'!Z68</f>
        <v>-56931.770261169877</v>
      </c>
    </row>
    <row r="69" spans="1:4" x14ac:dyDescent="0.2">
      <c r="A69" s="2">
        <f>'cpi_2.5'!I69</f>
        <v>33</v>
      </c>
      <c r="B69" s="2">
        <f>'cpi_2.5'!B69</f>
        <v>27500</v>
      </c>
      <c r="C69" s="2">
        <f>'cpi_2.5'!R69</f>
        <v>-80800</v>
      </c>
      <c r="D69" s="41">
        <f>'cpi_2.5'!Z69</f>
        <v>-80970.236669618462</v>
      </c>
    </row>
    <row r="70" spans="1:4" x14ac:dyDescent="0.2">
      <c r="A70" s="2">
        <f>'cpi_2.5'!I70</f>
        <v>33</v>
      </c>
      <c r="B70" s="2">
        <f>'cpi_2.5'!B70</f>
        <v>32500</v>
      </c>
      <c r="C70" s="2">
        <f>'cpi_2.5'!R70</f>
        <v>-111700</v>
      </c>
      <c r="D70" s="41">
        <f>'cpi_2.5'!Z70</f>
        <v>-112439.59800803196</v>
      </c>
    </row>
    <row r="71" spans="1:4" x14ac:dyDescent="0.2">
      <c r="A71" s="2">
        <f>'cpi_2.5'!I71</f>
        <v>33</v>
      </c>
      <c r="B71" s="2">
        <f>'cpi_2.5'!B71</f>
        <v>37500</v>
      </c>
      <c r="C71" s="2">
        <f>'cpi_2.5'!R71</f>
        <v>-145900</v>
      </c>
      <c r="D71" s="41">
        <f>'cpi_2.5'!Z71</f>
        <v>-147528.90809276974</v>
      </c>
    </row>
    <row r="72" spans="1:4" x14ac:dyDescent="0.2">
      <c r="A72" s="2">
        <f>'cpi_2.5'!I72</f>
        <v>33</v>
      </c>
      <c r="B72" s="2">
        <f>'cpi_2.5'!B72</f>
        <v>42500</v>
      </c>
      <c r="C72" s="2">
        <f>'cpi_2.5'!R72</f>
        <v>-173400</v>
      </c>
      <c r="D72" s="41">
        <f>'cpi_2.5'!Z72</f>
        <v>-175919.18998798588</v>
      </c>
    </row>
    <row r="73" spans="1:4" x14ac:dyDescent="0.2">
      <c r="A73" s="2">
        <f>'cpi_2.5'!I73</f>
        <v>33</v>
      </c>
      <c r="B73" s="2">
        <f>'cpi_2.5'!B73</f>
        <v>47500</v>
      </c>
      <c r="C73" s="2">
        <f>'cpi_2.5'!R73</f>
        <v>-190600</v>
      </c>
      <c r="D73" s="41">
        <f>'cpi_2.5'!Z73</f>
        <v>-194109.47188320209</v>
      </c>
    </row>
    <row r="74" spans="1:4" x14ac:dyDescent="0.2">
      <c r="A74" s="2">
        <f>'cpi_2.5'!I74</f>
        <v>33</v>
      </c>
      <c r="B74" s="2">
        <f>'cpi_2.5'!B74</f>
        <v>52500</v>
      </c>
      <c r="C74" s="2">
        <f>'cpi_2.5'!R74</f>
        <v>-200000</v>
      </c>
      <c r="D74" s="41">
        <f>'cpi_2.5'!Z74</f>
        <v>-204499.75377841824</v>
      </c>
    </row>
    <row r="75" spans="1:4" x14ac:dyDescent="0.2">
      <c r="A75" s="2">
        <f>'cpi_2.5'!I75</f>
        <v>33</v>
      </c>
      <c r="B75" s="2">
        <f>'cpi_2.5'!B75</f>
        <v>57500</v>
      </c>
      <c r="C75" s="2">
        <f>'cpi_2.5'!R75</f>
        <v>-203800</v>
      </c>
      <c r="D75" s="41">
        <f>'cpi_2.5'!Z75</f>
        <v>-209290.03567363444</v>
      </c>
    </row>
    <row r="76" spans="1:4" x14ac:dyDescent="0.2">
      <c r="A76" s="2">
        <f>'cpi_2.5'!I76</f>
        <v>33</v>
      </c>
      <c r="B76" s="2">
        <f>'cpi_2.5'!B76</f>
        <v>62500</v>
      </c>
      <c r="C76" s="2">
        <f>'cpi_2.5'!R76</f>
        <v>-203800</v>
      </c>
      <c r="D76" s="41">
        <f>'cpi_2.5'!Z76</f>
        <v>-210262.31244348304</v>
      </c>
    </row>
    <row r="77" spans="1:4" x14ac:dyDescent="0.2">
      <c r="A77" s="2">
        <f>'cpi_2.5'!I77</f>
        <v>33</v>
      </c>
      <c r="B77" s="2">
        <f>'cpi_2.5'!B77</f>
        <v>67500</v>
      </c>
      <c r="C77" s="2">
        <f>'cpi_2.5'!R77</f>
        <v>-204000</v>
      </c>
      <c r="D77" s="41">
        <f>'cpi_2.5'!Z77</f>
        <v>-211416.58408796409</v>
      </c>
    </row>
    <row r="78" spans="1:4" x14ac:dyDescent="0.2">
      <c r="A78" s="2">
        <f>'cpi_2.5'!I78</f>
        <v>33</v>
      </c>
      <c r="B78" s="2">
        <f>'cpi_2.5'!B78</f>
        <v>72500</v>
      </c>
      <c r="C78" s="2">
        <f>'cpi_2.5'!R78</f>
        <v>-204000</v>
      </c>
      <c r="D78" s="41">
        <f>'cpi_2.5'!Z78</f>
        <v>-212379.85829512891</v>
      </c>
    </row>
    <row r="79" spans="1:4" x14ac:dyDescent="0.2">
      <c r="A79" s="2">
        <f>'cpi_2.5'!I79</f>
        <v>33</v>
      </c>
      <c r="B79" s="2">
        <f>'cpi_2.5'!B79</f>
        <v>77500</v>
      </c>
      <c r="C79" s="2">
        <f>'cpi_2.5'!R79</f>
        <v>-204000</v>
      </c>
      <c r="D79" s="41">
        <f>'cpi_2.5'!Z79</f>
        <v>-213343.13250229374</v>
      </c>
    </row>
    <row r="80" spans="1:4" x14ac:dyDescent="0.2">
      <c r="A80" s="2">
        <f>'cpi_2.5'!I80</f>
        <v>33</v>
      </c>
      <c r="B80" s="2">
        <f>'cpi_2.5'!B80</f>
        <v>82500</v>
      </c>
      <c r="C80" s="2">
        <f>'cpi_2.5'!R80</f>
        <v>-203800</v>
      </c>
      <c r="D80" s="41">
        <f>'cpi_2.5'!Z80</f>
        <v>-214106.40670945856</v>
      </c>
    </row>
    <row r="81" spans="1:4" x14ac:dyDescent="0.2">
      <c r="A81" s="2">
        <f>'cpi_2.5'!I81</f>
        <v>33</v>
      </c>
      <c r="B81" s="2">
        <f>'cpi_2.5'!B81</f>
        <v>87500</v>
      </c>
      <c r="C81" s="2">
        <f>'cpi_2.5'!R81</f>
        <v>-203800</v>
      </c>
      <c r="D81" s="41">
        <f>'cpi_2.5'!Z81</f>
        <v>-215069.68091662333</v>
      </c>
    </row>
    <row r="82" spans="1:4" x14ac:dyDescent="0.2">
      <c r="A82" s="2">
        <f>'cpi_2.5'!I82</f>
        <v>33</v>
      </c>
      <c r="B82" s="2">
        <f>'cpi_2.5'!B82</f>
        <v>92500</v>
      </c>
      <c r="C82" s="2">
        <f>'cpi_2.5'!R82</f>
        <v>-204000</v>
      </c>
      <c r="D82" s="41">
        <f>'cpi_2.5'!Z82</f>
        <v>-216223.95256110444</v>
      </c>
    </row>
    <row r="83" spans="1:4" x14ac:dyDescent="0.2">
      <c r="A83" s="2">
        <f>'cpi_2.5'!I83</f>
        <v>33</v>
      </c>
      <c r="B83" s="2">
        <f>'cpi_2.5'!B83</f>
        <v>97500</v>
      </c>
      <c r="C83" s="2">
        <f>'cpi_2.5'!R83</f>
        <v>-204000</v>
      </c>
      <c r="D83" s="41">
        <f>'cpi_2.5'!Z83</f>
        <v>-217187.2267682692</v>
      </c>
    </row>
    <row r="84" spans="1:4" x14ac:dyDescent="0.2">
      <c r="A84" s="2">
        <f>'cpi_2.5'!I84</f>
        <v>33</v>
      </c>
      <c r="B84" s="2">
        <f>'cpi_2.5'!B84</f>
        <v>102500</v>
      </c>
      <c r="C84" s="2">
        <f>'cpi_2.5'!R84</f>
        <v>-204000</v>
      </c>
      <c r="D84" s="41">
        <f>'cpi_2.5'!Z84</f>
        <v>-218150.50097543409</v>
      </c>
    </row>
    <row r="85" spans="1:4" x14ac:dyDescent="0.2">
      <c r="A85" s="2">
        <f>'cpi_2.5'!I85</f>
        <v>33</v>
      </c>
      <c r="B85" s="2">
        <f>'cpi_2.5'!B85</f>
        <v>107500</v>
      </c>
      <c r="C85" s="2">
        <f>'cpi_2.5'!R85</f>
        <v>-203800</v>
      </c>
      <c r="D85" s="41">
        <f>'cpi_2.5'!Z85</f>
        <v>-218913.77518259897</v>
      </c>
    </row>
    <row r="86" spans="1:4" x14ac:dyDescent="0.2">
      <c r="A86" s="2">
        <f>'cpi_2.5'!I86</f>
        <v>33</v>
      </c>
      <c r="B86" s="2">
        <f>'cpi_2.5'!B86</f>
        <v>112500</v>
      </c>
      <c r="C86" s="2">
        <f>'cpi_2.5'!R86</f>
        <v>-204000</v>
      </c>
      <c r="D86" s="41">
        <f>'cpi_2.5'!Z86</f>
        <v>-220068.04682707996</v>
      </c>
    </row>
    <row r="87" spans="1:4" x14ac:dyDescent="0.2">
      <c r="A87" s="2">
        <f>'cpi_2.5'!I87</f>
        <v>33</v>
      </c>
      <c r="B87" s="2">
        <f>'cpi_2.5'!B87</f>
        <v>117500</v>
      </c>
      <c r="C87" s="2">
        <f>'cpi_2.5'!R87</f>
        <v>-204000</v>
      </c>
      <c r="D87" s="41">
        <f>'cpi_2.5'!Z87</f>
        <v>-221031.32103424484</v>
      </c>
    </row>
    <row r="88" spans="1:4" x14ac:dyDescent="0.2">
      <c r="A88" s="2">
        <f>'cpi_2.5'!I88</f>
        <v>33</v>
      </c>
      <c r="B88" s="2">
        <f>'cpi_2.5'!B88</f>
        <v>122500</v>
      </c>
      <c r="C88" s="2">
        <f>'cpi_2.5'!R88</f>
        <v>-204000</v>
      </c>
      <c r="D88" s="41">
        <f>'cpi_2.5'!Z88</f>
        <v>-221994.59524140961</v>
      </c>
    </row>
    <row r="89" spans="1:4" x14ac:dyDescent="0.2">
      <c r="A89" s="2">
        <f>'cpi_2.5'!I89</f>
        <v>33</v>
      </c>
      <c r="B89" s="2">
        <f>'cpi_2.5'!B89</f>
        <v>127500</v>
      </c>
      <c r="C89" s="2">
        <f>'cpi_2.5'!R89</f>
        <v>-203800</v>
      </c>
      <c r="D89" s="41">
        <f>'cpi_2.5'!Z89</f>
        <v>-222757.86944857438</v>
      </c>
    </row>
    <row r="90" spans="1:4" x14ac:dyDescent="0.2">
      <c r="A90" s="2">
        <f>'cpi_2.5'!I90</f>
        <v>33</v>
      </c>
      <c r="B90" s="2">
        <f>'cpi_2.5'!B90</f>
        <v>132500</v>
      </c>
      <c r="C90" s="2">
        <f>'cpi_2.5'!R90</f>
        <v>-203800</v>
      </c>
      <c r="D90" s="41">
        <f>'cpi_2.5'!Z90</f>
        <v>-223721.14365573926</v>
      </c>
    </row>
    <row r="91" spans="1:4" x14ac:dyDescent="0.2">
      <c r="A91" s="2">
        <f>'cpi_2.5'!I91</f>
        <v>33</v>
      </c>
      <c r="B91" s="2">
        <f>'cpi_2.5'!B91</f>
        <v>137500</v>
      </c>
      <c r="C91" s="2">
        <f>'cpi_2.5'!R91</f>
        <v>-204000</v>
      </c>
      <c r="D91" s="41">
        <f>'cpi_2.5'!Z91</f>
        <v>-224875.41530022025</v>
      </c>
    </row>
    <row r="92" spans="1:4" x14ac:dyDescent="0.2">
      <c r="A92" s="2">
        <f>'cpi_2.5'!I92</f>
        <v>33</v>
      </c>
      <c r="B92" s="2">
        <f>'cpi_2.5'!B92</f>
        <v>142500</v>
      </c>
      <c r="C92" s="2">
        <f>'cpi_2.5'!R92</f>
        <v>-204000</v>
      </c>
      <c r="D92" s="41">
        <f>'cpi_2.5'!Z92</f>
        <v>-225838.68950738513</v>
      </c>
    </row>
    <row r="93" spans="1:4" x14ac:dyDescent="0.2">
      <c r="A93" s="2">
        <f>'cpi_2.5'!I93</f>
        <v>33</v>
      </c>
      <c r="B93" s="2">
        <f>'cpi_2.5'!B93</f>
        <v>147500</v>
      </c>
      <c r="C93" s="2">
        <f>'cpi_2.5'!R93</f>
        <v>-204000</v>
      </c>
      <c r="D93" s="41">
        <f>'cpi_2.5'!Z93</f>
        <v>-226801.96371455002</v>
      </c>
    </row>
    <row r="94" spans="1:4" x14ac:dyDescent="0.2">
      <c r="A94" s="2">
        <f>'cpi_2.5'!I94</f>
        <v>33</v>
      </c>
      <c r="B94" s="2">
        <f>'cpi_2.5'!B94</f>
        <v>200000</v>
      </c>
      <c r="C94" s="2">
        <f>'cpi_2.5'!R94</f>
        <v>-204000</v>
      </c>
      <c r="D94" s="41">
        <f>'cpi_2.5'!Z94</f>
        <v>-236893.83648307121</v>
      </c>
    </row>
    <row r="95" spans="1:4" x14ac:dyDescent="0.2">
      <c r="A95" s="2">
        <f>'cpi_2.5'!I95</f>
        <v>38</v>
      </c>
      <c r="B95" s="2">
        <f>'cpi_2.5'!B95</f>
        <v>2500</v>
      </c>
      <c r="C95" s="2">
        <f>'cpi_2.5'!R95</f>
        <v>-5000</v>
      </c>
      <c r="D95" s="41">
        <f>'cpi_2.5'!Z95</f>
        <v>-4900.2562683783435</v>
      </c>
    </row>
    <row r="96" spans="1:4" x14ac:dyDescent="0.2">
      <c r="A96" s="2">
        <f>'cpi_2.5'!I96</f>
        <v>38</v>
      </c>
      <c r="B96" s="2">
        <f>'cpi_2.5'!B96</f>
        <v>7500</v>
      </c>
      <c r="C96" s="2">
        <f>'cpi_2.5'!R96</f>
        <v>-14600</v>
      </c>
      <c r="D96" s="41">
        <f>'cpi_2.5'!Z96</f>
        <v>-14509.771367818816</v>
      </c>
    </row>
    <row r="97" spans="1:4" x14ac:dyDescent="0.2">
      <c r="A97" s="2">
        <f>'cpi_2.5'!I97</f>
        <v>38</v>
      </c>
      <c r="B97" s="2">
        <f>'cpi_2.5'!B97</f>
        <v>12500</v>
      </c>
      <c r="C97" s="2">
        <f>'cpi_2.5'!R97</f>
        <v>-24200</v>
      </c>
      <c r="D97" s="41">
        <f>'cpi_2.5'!Z97</f>
        <v>-24128.289029943073</v>
      </c>
    </row>
    <row r="98" spans="1:4" x14ac:dyDescent="0.2">
      <c r="A98" s="2">
        <f>'cpi_2.5'!I98</f>
        <v>38</v>
      </c>
      <c r="B98" s="2">
        <f>'cpi_2.5'!B98</f>
        <v>17500</v>
      </c>
      <c r="C98" s="2">
        <f>'cpi_2.5'!R98</f>
        <v>-34000</v>
      </c>
      <c r="D98" s="41">
        <f>'cpi_2.5'!Z98</f>
        <v>-33946.806692067301</v>
      </c>
    </row>
    <row r="99" spans="1:4" x14ac:dyDescent="0.2">
      <c r="A99" s="2">
        <f>'cpi_2.5'!I99</f>
        <v>38</v>
      </c>
      <c r="B99" s="2">
        <f>'cpi_2.5'!B99</f>
        <v>22500</v>
      </c>
      <c r="C99" s="2">
        <f>'cpi_2.5'!R99</f>
        <v>-43800</v>
      </c>
      <c r="D99" s="41">
        <f>'cpi_2.5'!Z99</f>
        <v>-43747.319228823995</v>
      </c>
    </row>
    <row r="100" spans="1:4" x14ac:dyDescent="0.2">
      <c r="A100" s="2">
        <f>'cpi_2.5'!I100</f>
        <v>38</v>
      </c>
      <c r="B100" s="2">
        <f>'cpi_2.5'!B100</f>
        <v>27500</v>
      </c>
      <c r="C100" s="2">
        <f>'cpi_2.5'!R100</f>
        <v>-59600</v>
      </c>
      <c r="D100" s="41">
        <f>'cpi_2.5'!Z100</f>
        <v>-59668.7523223834</v>
      </c>
    </row>
    <row r="101" spans="1:4" x14ac:dyDescent="0.2">
      <c r="A101" s="2">
        <f>'cpi_2.5'!I101</f>
        <v>38</v>
      </c>
      <c r="B101" s="2">
        <f>'cpi_2.5'!B101</f>
        <v>32500</v>
      </c>
      <c r="C101" s="2">
        <f>'cpi_2.5'!R101</f>
        <v>-83100</v>
      </c>
      <c r="D101" s="41">
        <f>'cpi_2.5'!Z101</f>
        <v>-83612.077783223911</v>
      </c>
    </row>
    <row r="102" spans="1:4" x14ac:dyDescent="0.2">
      <c r="A102" s="2">
        <f>'cpi_2.5'!I102</f>
        <v>38</v>
      </c>
      <c r="B102" s="2">
        <f>'cpi_2.5'!B102</f>
        <v>37500</v>
      </c>
      <c r="C102" s="2">
        <f>'cpi_2.5'!R102</f>
        <v>-111400</v>
      </c>
      <c r="D102" s="41">
        <f>'cpi_2.5'!Z102</f>
        <v>-112521.336614286</v>
      </c>
    </row>
    <row r="103" spans="1:4" x14ac:dyDescent="0.2">
      <c r="A103" s="2">
        <f>'cpi_2.5'!I103</f>
        <v>38</v>
      </c>
      <c r="B103" s="2">
        <f>'cpi_2.5'!B103</f>
        <v>42500</v>
      </c>
      <c r="C103" s="2">
        <f>'cpi_2.5'!R103</f>
        <v>-139400</v>
      </c>
      <c r="D103" s="41">
        <f>'cpi_2.5'!Z103</f>
        <v>-141304.55956777517</v>
      </c>
    </row>
    <row r="104" spans="1:4" x14ac:dyDescent="0.2">
      <c r="A104" s="2">
        <f>'cpi_2.5'!I104</f>
        <v>38</v>
      </c>
      <c r="B104" s="2">
        <f>'cpi_2.5'!B104</f>
        <v>47500</v>
      </c>
      <c r="C104" s="2">
        <f>'cpi_2.5'!R104</f>
        <v>-157400</v>
      </c>
      <c r="D104" s="41">
        <f>'cpi_2.5'!Z104</f>
        <v>-160105.78764663194</v>
      </c>
    </row>
    <row r="105" spans="1:4" x14ac:dyDescent="0.2">
      <c r="A105" s="2">
        <f>'cpi_2.5'!I105</f>
        <v>38</v>
      </c>
      <c r="B105" s="2">
        <f>'cpi_2.5'!B105</f>
        <v>52500</v>
      </c>
      <c r="C105" s="2">
        <f>'cpi_2.5'!R105</f>
        <v>-167600</v>
      </c>
      <c r="D105" s="41">
        <f>'cpi_2.5'!Z105</f>
        <v>-171107.01572548866</v>
      </c>
    </row>
    <row r="106" spans="1:4" x14ac:dyDescent="0.2">
      <c r="A106" s="2">
        <f>'cpi_2.5'!I106</f>
        <v>38</v>
      </c>
      <c r="B106" s="2">
        <f>'cpi_2.5'!B106</f>
        <v>57500</v>
      </c>
      <c r="C106" s="2">
        <f>'cpi_2.5'!R106</f>
        <v>-171800</v>
      </c>
      <c r="D106" s="41">
        <f>'cpi_2.5'!Z106</f>
        <v>-176090.23867897782</v>
      </c>
    </row>
    <row r="107" spans="1:4" x14ac:dyDescent="0.2">
      <c r="A107" s="2">
        <f>'cpi_2.5'!I107</f>
        <v>38</v>
      </c>
      <c r="B107" s="2">
        <f>'cpi_2.5'!B107</f>
        <v>62500</v>
      </c>
      <c r="C107" s="2">
        <f>'cpi_2.5'!R107</f>
        <v>-172000</v>
      </c>
      <c r="D107" s="41">
        <f>'cpi_2.5'!Z107</f>
        <v>-177073.46163246693</v>
      </c>
    </row>
    <row r="108" spans="1:4" x14ac:dyDescent="0.2">
      <c r="A108" s="2">
        <f>'cpi_2.5'!I108</f>
        <v>38</v>
      </c>
      <c r="B108" s="2">
        <f>'cpi_2.5'!B108</f>
        <v>67500</v>
      </c>
      <c r="C108" s="2">
        <f>'cpi_2.5'!R108</f>
        <v>-172200</v>
      </c>
      <c r="D108" s="41">
        <f>'cpi_2.5'!Z108</f>
        <v>-178029.67689790478</v>
      </c>
    </row>
    <row r="109" spans="1:4" x14ac:dyDescent="0.2">
      <c r="A109" s="2">
        <f>'cpi_2.5'!I109</f>
        <v>38</v>
      </c>
      <c r="B109" s="2">
        <f>'cpi_2.5'!B109</f>
        <v>72500</v>
      </c>
      <c r="C109" s="2">
        <f>'cpi_2.5'!R109</f>
        <v>-172200</v>
      </c>
      <c r="D109" s="41">
        <f>'cpi_2.5'!Z109</f>
        <v>-178794.89472602634</v>
      </c>
    </row>
    <row r="110" spans="1:4" x14ac:dyDescent="0.2">
      <c r="A110" s="2">
        <f>'cpi_2.5'!I110</f>
        <v>38</v>
      </c>
      <c r="B110" s="2">
        <f>'cpi_2.5'!B110</f>
        <v>77500</v>
      </c>
      <c r="C110" s="2">
        <f>'cpi_2.5'!R110</f>
        <v>-172000</v>
      </c>
      <c r="D110" s="41">
        <f>'cpi_2.5'!Z110</f>
        <v>-179360.1125541479</v>
      </c>
    </row>
    <row r="111" spans="1:4" x14ac:dyDescent="0.2">
      <c r="A111" s="2">
        <f>'cpi_2.5'!I111</f>
        <v>38</v>
      </c>
      <c r="B111" s="2">
        <f>'cpi_2.5'!B111</f>
        <v>82500</v>
      </c>
      <c r="C111" s="2">
        <f>'cpi_2.5'!R111</f>
        <v>-172000</v>
      </c>
      <c r="D111" s="41">
        <f>'cpi_2.5'!Z111</f>
        <v>-180125.33038226952</v>
      </c>
    </row>
    <row r="112" spans="1:4" x14ac:dyDescent="0.2">
      <c r="A112" s="2">
        <f>'cpi_2.5'!I112</f>
        <v>38</v>
      </c>
      <c r="B112" s="2">
        <f>'cpi_2.5'!B112</f>
        <v>87500</v>
      </c>
      <c r="C112" s="2">
        <f>'cpi_2.5'!R112</f>
        <v>-172000</v>
      </c>
      <c r="D112" s="41">
        <f>'cpi_2.5'!Z112</f>
        <v>-180890.54821039113</v>
      </c>
    </row>
    <row r="113" spans="1:4" x14ac:dyDescent="0.2">
      <c r="A113" s="2">
        <f>'cpi_2.5'!I113</f>
        <v>38</v>
      </c>
      <c r="B113" s="2">
        <f>'cpi_2.5'!B113</f>
        <v>92500</v>
      </c>
      <c r="C113" s="2">
        <f>'cpi_2.5'!R113</f>
        <v>-172200</v>
      </c>
      <c r="D113" s="41">
        <f>'cpi_2.5'!Z113</f>
        <v>-181846.76347582886</v>
      </c>
    </row>
    <row r="114" spans="1:4" x14ac:dyDescent="0.2">
      <c r="A114" s="2">
        <f>'cpi_2.5'!I114</f>
        <v>38</v>
      </c>
      <c r="B114" s="2">
        <f>'cpi_2.5'!B114</f>
        <v>97500</v>
      </c>
      <c r="C114" s="2">
        <f>'cpi_2.5'!R114</f>
        <v>-172200</v>
      </c>
      <c r="D114" s="41">
        <f>'cpi_2.5'!Z114</f>
        <v>-182611.98130395054</v>
      </c>
    </row>
    <row r="115" spans="1:4" x14ac:dyDescent="0.2">
      <c r="A115" s="2">
        <f>'cpi_2.5'!I115</f>
        <v>38</v>
      </c>
      <c r="B115" s="2">
        <f>'cpi_2.5'!B115</f>
        <v>102500</v>
      </c>
      <c r="C115" s="2">
        <f>'cpi_2.5'!R115</f>
        <v>-172000</v>
      </c>
      <c r="D115" s="41">
        <f>'cpi_2.5'!Z115</f>
        <v>-183177.1991320721</v>
      </c>
    </row>
    <row r="116" spans="1:4" x14ac:dyDescent="0.2">
      <c r="A116" s="2">
        <f>'cpi_2.5'!I116</f>
        <v>38</v>
      </c>
      <c r="B116" s="2">
        <f>'cpi_2.5'!B116</f>
        <v>107500</v>
      </c>
      <c r="C116" s="2">
        <f>'cpi_2.5'!R116</f>
        <v>-172000</v>
      </c>
      <c r="D116" s="41">
        <f>'cpi_2.5'!Z116</f>
        <v>-183942.41696019366</v>
      </c>
    </row>
    <row r="117" spans="1:4" x14ac:dyDescent="0.2">
      <c r="A117" s="2">
        <f>'cpi_2.5'!I117</f>
        <v>38</v>
      </c>
      <c r="B117" s="2">
        <f>'cpi_2.5'!B117</f>
        <v>112500</v>
      </c>
      <c r="C117" s="2">
        <f>'cpi_2.5'!R117</f>
        <v>-172000</v>
      </c>
      <c r="D117" s="41">
        <f>'cpi_2.5'!Z117</f>
        <v>-184707.63478831534</v>
      </c>
    </row>
    <row r="118" spans="1:4" x14ac:dyDescent="0.2">
      <c r="A118" s="2">
        <f>'cpi_2.5'!I118</f>
        <v>38</v>
      </c>
      <c r="B118" s="2">
        <f>'cpi_2.5'!B118</f>
        <v>117500</v>
      </c>
      <c r="C118" s="2">
        <f>'cpi_2.5'!R118</f>
        <v>-172000</v>
      </c>
      <c r="D118" s="41">
        <f>'cpi_2.5'!Z118</f>
        <v>-185472.8526164369</v>
      </c>
    </row>
    <row r="119" spans="1:4" x14ac:dyDescent="0.2">
      <c r="A119" s="2">
        <f>'cpi_2.5'!I119</f>
        <v>38</v>
      </c>
      <c r="B119" s="2">
        <f>'cpi_2.5'!B119</f>
        <v>122500</v>
      </c>
      <c r="C119" s="2">
        <f>'cpi_2.5'!R119</f>
        <v>-172200</v>
      </c>
      <c r="D119" s="41">
        <f>'cpi_2.5'!Z119</f>
        <v>-186429.06788187462</v>
      </c>
    </row>
    <row r="120" spans="1:4" x14ac:dyDescent="0.2">
      <c r="A120" s="2">
        <f>'cpi_2.5'!I120</f>
        <v>38</v>
      </c>
      <c r="B120" s="2">
        <f>'cpi_2.5'!B120</f>
        <v>127500</v>
      </c>
      <c r="C120" s="2">
        <f>'cpi_2.5'!R120</f>
        <v>-172000</v>
      </c>
      <c r="D120" s="41">
        <f>'cpi_2.5'!Z120</f>
        <v>-186994.28570999624</v>
      </c>
    </row>
    <row r="121" spans="1:4" x14ac:dyDescent="0.2">
      <c r="A121" s="2">
        <f>'cpi_2.5'!I121</f>
        <v>38</v>
      </c>
      <c r="B121" s="2">
        <f>'cpi_2.5'!B121</f>
        <v>132500</v>
      </c>
      <c r="C121" s="2">
        <f>'cpi_2.5'!R121</f>
        <v>-172000</v>
      </c>
      <c r="D121" s="41">
        <f>'cpi_2.5'!Z121</f>
        <v>-187759.50353811786</v>
      </c>
    </row>
    <row r="122" spans="1:4" x14ac:dyDescent="0.2">
      <c r="A122" s="2">
        <f>'cpi_2.5'!I122</f>
        <v>38</v>
      </c>
      <c r="B122" s="2">
        <f>'cpi_2.5'!B122</f>
        <v>137500</v>
      </c>
      <c r="C122" s="2">
        <f>'cpi_2.5'!R122</f>
        <v>-172000</v>
      </c>
      <c r="D122" s="41">
        <f>'cpi_2.5'!Z122</f>
        <v>-188524.72136623948</v>
      </c>
    </row>
    <row r="123" spans="1:4" x14ac:dyDescent="0.2">
      <c r="A123" s="2">
        <f>'cpi_2.5'!I123</f>
        <v>38</v>
      </c>
      <c r="B123" s="2">
        <f>'cpi_2.5'!B123</f>
        <v>142500</v>
      </c>
      <c r="C123" s="2">
        <f>'cpi_2.5'!R123</f>
        <v>-172000</v>
      </c>
      <c r="D123" s="41">
        <f>'cpi_2.5'!Z123</f>
        <v>-189289.9391943611</v>
      </c>
    </row>
    <row r="124" spans="1:4" x14ac:dyDescent="0.2">
      <c r="A124" s="2">
        <f>'cpi_2.5'!I124</f>
        <v>38</v>
      </c>
      <c r="B124" s="2">
        <f>'cpi_2.5'!B124</f>
        <v>147500</v>
      </c>
      <c r="C124" s="2">
        <f>'cpi_2.5'!R124</f>
        <v>-172200</v>
      </c>
      <c r="D124" s="41">
        <f>'cpi_2.5'!Z124</f>
        <v>-190246.15445979894</v>
      </c>
    </row>
    <row r="125" spans="1:4" x14ac:dyDescent="0.2">
      <c r="A125" s="2">
        <f>'cpi_2.5'!I125</f>
        <v>38</v>
      </c>
      <c r="B125" s="2">
        <f>'cpi_2.5'!B125</f>
        <v>200000</v>
      </c>
      <c r="C125" s="2">
        <f>'cpi_2.5'!R125</f>
        <v>-172000</v>
      </c>
      <c r="D125" s="41">
        <f>'cpi_2.5'!Z125</f>
        <v>-198067.43781104987</v>
      </c>
    </row>
    <row r="126" spans="1:4" x14ac:dyDescent="0.2">
      <c r="A126" s="2">
        <f>'cpi_2.5'!I126</f>
        <v>43</v>
      </c>
      <c r="B126" s="2">
        <f>'cpi_2.5'!B126</f>
        <v>2500</v>
      </c>
      <c r="C126" s="2">
        <f>'cpi_2.5'!R126</f>
        <v>-3600</v>
      </c>
      <c r="D126" s="41">
        <f>'cpi_2.5'!Z126</f>
        <v>-3529.2075773864581</v>
      </c>
    </row>
    <row r="127" spans="1:4" x14ac:dyDescent="0.2">
      <c r="A127" s="2">
        <f>'cpi_2.5'!I127</f>
        <v>43</v>
      </c>
      <c r="B127" s="2">
        <f>'cpi_2.5'!B127</f>
        <v>7500</v>
      </c>
      <c r="C127" s="2">
        <f>'cpi_2.5'!R127</f>
        <v>-11000</v>
      </c>
      <c r="D127" s="41">
        <f>'cpi_2.5'!Z127</f>
        <v>-10987.622732159376</v>
      </c>
    </row>
    <row r="128" spans="1:4" x14ac:dyDescent="0.2">
      <c r="A128" s="2">
        <f>'cpi_2.5'!I128</f>
        <v>43</v>
      </c>
      <c r="B128" s="2">
        <f>'cpi_2.5'!B128</f>
        <v>12500</v>
      </c>
      <c r="C128" s="2">
        <f>'cpi_2.5'!R128</f>
        <v>-18500</v>
      </c>
      <c r="D128" s="41">
        <f>'cpi_2.5'!Z128</f>
        <v>-18455.040449616063</v>
      </c>
    </row>
    <row r="129" spans="1:4" x14ac:dyDescent="0.2">
      <c r="A129" s="2">
        <f>'cpi_2.5'!I129</f>
        <v>43</v>
      </c>
      <c r="B129" s="2">
        <f>'cpi_2.5'!B129</f>
        <v>17500</v>
      </c>
      <c r="C129" s="2">
        <f>'cpi_2.5'!R129</f>
        <v>-25900</v>
      </c>
      <c r="D129" s="41">
        <f>'cpi_2.5'!Z129</f>
        <v>-25922.458167072778</v>
      </c>
    </row>
    <row r="130" spans="1:4" x14ac:dyDescent="0.2">
      <c r="A130" s="2">
        <f>'cpi_2.5'!I130</f>
        <v>43</v>
      </c>
      <c r="B130" s="2">
        <f>'cpi_2.5'!B130</f>
        <v>22500</v>
      </c>
      <c r="C130" s="2">
        <f>'cpi_2.5'!R130</f>
        <v>-33200</v>
      </c>
      <c r="D130" s="41">
        <f>'cpi_2.5'!Z130</f>
        <v>-33189.875884529465</v>
      </c>
    </row>
    <row r="131" spans="1:4" x14ac:dyDescent="0.2">
      <c r="A131" s="2">
        <f>'cpi_2.5'!I131</f>
        <v>43</v>
      </c>
      <c r="B131" s="2">
        <f>'cpi_2.5'!B131</f>
        <v>27500</v>
      </c>
      <c r="C131" s="2">
        <f>'cpi_2.5'!R131</f>
        <v>-42500</v>
      </c>
      <c r="D131" s="41">
        <f>'cpi_2.5'!Z131</f>
        <v>-42567.267975148337</v>
      </c>
    </row>
    <row r="132" spans="1:4" x14ac:dyDescent="0.2">
      <c r="A132" s="2">
        <f>'cpi_2.5'!I132</f>
        <v>43</v>
      </c>
      <c r="B132" s="2">
        <f>'cpi_2.5'!B132</f>
        <v>32500</v>
      </c>
      <c r="C132" s="2">
        <f>'cpi_2.5'!R132</f>
        <v>-59100</v>
      </c>
      <c r="D132" s="41">
        <f>'cpi_2.5'!Z132</f>
        <v>-59384.557558415865</v>
      </c>
    </row>
    <row r="133" spans="1:4" x14ac:dyDescent="0.2">
      <c r="A133" s="2">
        <f>'cpi_2.5'!I133</f>
        <v>43</v>
      </c>
      <c r="B133" s="2">
        <f>'cpi_2.5'!B133</f>
        <v>37500</v>
      </c>
      <c r="C133" s="2">
        <f>'cpi_2.5'!R133</f>
        <v>-81200</v>
      </c>
      <c r="D133" s="41">
        <f>'cpi_2.5'!Z133</f>
        <v>-81940.77282385368</v>
      </c>
    </row>
    <row r="134" spans="1:4" x14ac:dyDescent="0.2">
      <c r="A134" s="2">
        <f>'cpi_2.5'!I134</f>
        <v>43</v>
      </c>
      <c r="B134" s="2">
        <f>'cpi_2.5'!B134</f>
        <v>42500</v>
      </c>
      <c r="C134" s="2">
        <f>'cpi_2.5'!R134</f>
        <v>-105800</v>
      </c>
      <c r="D134" s="41">
        <f>'cpi_2.5'!Z134</f>
        <v>-107161.94964903474</v>
      </c>
    </row>
    <row r="135" spans="1:4" x14ac:dyDescent="0.2">
      <c r="A135" s="2">
        <f>'cpi_2.5'!I135</f>
        <v>43</v>
      </c>
      <c r="B135" s="2">
        <f>'cpi_2.5'!B135</f>
        <v>47500</v>
      </c>
      <c r="C135" s="2">
        <f>'cpi_2.5'!R135</f>
        <v>-124600</v>
      </c>
      <c r="D135" s="41">
        <f>'cpi_2.5'!Z135</f>
        <v>-126592.12903689954</v>
      </c>
    </row>
    <row r="136" spans="1:4" x14ac:dyDescent="0.2">
      <c r="A136" s="2">
        <f>'cpi_2.5'!I136</f>
        <v>43</v>
      </c>
      <c r="B136" s="2">
        <f>'cpi_2.5'!B136</f>
        <v>52500</v>
      </c>
      <c r="C136" s="2">
        <f>'cpi_2.5'!R136</f>
        <v>-135600</v>
      </c>
      <c r="D136" s="41">
        <f>'cpi_2.5'!Z136</f>
        <v>-138213.30586208063</v>
      </c>
    </row>
    <row r="137" spans="1:4" x14ac:dyDescent="0.2">
      <c r="A137" s="2">
        <f>'cpi_2.5'!I137</f>
        <v>43</v>
      </c>
      <c r="B137" s="2">
        <f>'cpi_2.5'!B137</f>
        <v>57500</v>
      </c>
      <c r="C137" s="2">
        <f>'cpi_2.5'!R137</f>
        <v>-140000</v>
      </c>
      <c r="D137" s="41">
        <f>'cpi_2.5'!Z137</f>
        <v>-143234.48268726168</v>
      </c>
    </row>
    <row r="138" spans="1:4" x14ac:dyDescent="0.2">
      <c r="A138" s="2">
        <f>'cpi_2.5'!I138</f>
        <v>43</v>
      </c>
      <c r="B138" s="2">
        <f>'cpi_2.5'!B138</f>
        <v>62500</v>
      </c>
      <c r="C138" s="2">
        <f>'cpi_2.5'!R138</f>
        <v>-140200</v>
      </c>
      <c r="D138" s="41">
        <f>'cpi_2.5'!Z138</f>
        <v>-144037.65438707516</v>
      </c>
    </row>
    <row r="139" spans="1:4" x14ac:dyDescent="0.2">
      <c r="A139" s="2">
        <f>'cpi_2.5'!I139</f>
        <v>43</v>
      </c>
      <c r="B139" s="2">
        <f>'cpi_2.5'!B139</f>
        <v>67500</v>
      </c>
      <c r="C139" s="2">
        <f>'cpi_2.5'!R139</f>
        <v>-140200</v>
      </c>
      <c r="D139" s="41">
        <f>'cpi_2.5'!Z139</f>
        <v>-144631.82352420484</v>
      </c>
    </row>
    <row r="140" spans="1:4" x14ac:dyDescent="0.2">
      <c r="A140" s="2">
        <f>'cpi_2.5'!I140</f>
        <v>43</v>
      </c>
      <c r="B140" s="2">
        <f>'cpi_2.5'!B140</f>
        <v>72500</v>
      </c>
      <c r="C140" s="2">
        <f>'cpi_2.5'!R140</f>
        <v>-140200</v>
      </c>
      <c r="D140" s="41">
        <f>'cpi_2.5'!Z140</f>
        <v>-145216.9900986508</v>
      </c>
    </row>
    <row r="141" spans="1:4" x14ac:dyDescent="0.2">
      <c r="A141" s="2">
        <f>'cpi_2.5'!I141</f>
        <v>43</v>
      </c>
      <c r="B141" s="2">
        <f>'cpi_2.5'!B141</f>
        <v>77500</v>
      </c>
      <c r="C141" s="2">
        <f>'cpi_2.5'!R141</f>
        <v>-140200</v>
      </c>
      <c r="D141" s="41">
        <f>'cpi_2.5'!Z141</f>
        <v>-145811.15923578048</v>
      </c>
    </row>
    <row r="142" spans="1:4" x14ac:dyDescent="0.2">
      <c r="A142" s="2">
        <f>'cpi_2.5'!I142</f>
        <v>43</v>
      </c>
      <c r="B142" s="2">
        <f>'cpi_2.5'!B142</f>
        <v>82500</v>
      </c>
      <c r="C142" s="2">
        <f>'cpi_2.5'!R142</f>
        <v>-140200</v>
      </c>
      <c r="D142" s="41">
        <f>'cpi_2.5'!Z142</f>
        <v>-146396.32581022644</v>
      </c>
    </row>
    <row r="143" spans="1:4" x14ac:dyDescent="0.2">
      <c r="A143" s="2">
        <f>'cpi_2.5'!I143</f>
        <v>43</v>
      </c>
      <c r="B143" s="2">
        <f>'cpi_2.5'!B143</f>
        <v>87500</v>
      </c>
      <c r="C143" s="2">
        <f>'cpi_2.5'!R143</f>
        <v>-140200</v>
      </c>
      <c r="D143" s="41">
        <f>'cpi_2.5'!Z143</f>
        <v>-146990.49494735611</v>
      </c>
    </row>
    <row r="144" spans="1:4" x14ac:dyDescent="0.2">
      <c r="A144" s="2">
        <f>'cpi_2.5'!I144</f>
        <v>43</v>
      </c>
      <c r="B144" s="2">
        <f>'cpi_2.5'!B144</f>
        <v>92500</v>
      </c>
      <c r="C144" s="2">
        <f>'cpi_2.5'!R144</f>
        <v>-140200</v>
      </c>
      <c r="D144" s="41">
        <f>'cpi_2.5'!Z144</f>
        <v>-147575.66152180207</v>
      </c>
    </row>
    <row r="145" spans="1:4" x14ac:dyDescent="0.2">
      <c r="A145" s="2">
        <f>'cpi_2.5'!I145</f>
        <v>43</v>
      </c>
      <c r="B145" s="2">
        <f>'cpi_2.5'!B145</f>
        <v>97500</v>
      </c>
      <c r="C145" s="2">
        <f>'cpi_2.5'!R145</f>
        <v>-140200</v>
      </c>
      <c r="D145" s="41">
        <f>'cpi_2.5'!Z145</f>
        <v>-148169.83065893175</v>
      </c>
    </row>
    <row r="146" spans="1:4" x14ac:dyDescent="0.2">
      <c r="A146" s="2">
        <f>'cpi_2.5'!I146</f>
        <v>43</v>
      </c>
      <c r="B146" s="2">
        <f>'cpi_2.5'!B146</f>
        <v>102500</v>
      </c>
      <c r="C146" s="2">
        <f>'cpi_2.5'!R146</f>
        <v>-140200</v>
      </c>
      <c r="D146" s="41">
        <f>'cpi_2.5'!Z146</f>
        <v>-148754.99723337765</v>
      </c>
    </row>
    <row r="147" spans="1:4" x14ac:dyDescent="0.2">
      <c r="A147" s="2">
        <f>'cpi_2.5'!I147</f>
        <v>43</v>
      </c>
      <c r="B147" s="2">
        <f>'cpi_2.5'!B147</f>
        <v>107500</v>
      </c>
      <c r="C147" s="2">
        <f>'cpi_2.5'!R147</f>
        <v>-140400</v>
      </c>
      <c r="D147" s="41">
        <f>'cpi_2.5'!Z147</f>
        <v>-149540.16380782361</v>
      </c>
    </row>
    <row r="148" spans="1:4" x14ac:dyDescent="0.2">
      <c r="A148" s="2">
        <f>'cpi_2.5'!I148</f>
        <v>43</v>
      </c>
      <c r="B148" s="2">
        <f>'cpi_2.5'!B148</f>
        <v>112500</v>
      </c>
      <c r="C148" s="2">
        <f>'cpi_2.5'!R148</f>
        <v>-140200</v>
      </c>
      <c r="D148" s="41">
        <f>'cpi_2.5'!Z148</f>
        <v>-149934.33294495329</v>
      </c>
    </row>
    <row r="149" spans="1:4" x14ac:dyDescent="0.2">
      <c r="A149" s="2">
        <f>'cpi_2.5'!I149</f>
        <v>43</v>
      </c>
      <c r="B149" s="2">
        <f>'cpi_2.5'!B149</f>
        <v>117500</v>
      </c>
      <c r="C149" s="2">
        <f>'cpi_2.5'!R149</f>
        <v>-140400</v>
      </c>
      <c r="D149" s="41">
        <f>'cpi_2.5'!Z149</f>
        <v>-150719.49951939925</v>
      </c>
    </row>
    <row r="150" spans="1:4" x14ac:dyDescent="0.2">
      <c r="A150" s="2">
        <f>'cpi_2.5'!I150</f>
        <v>43</v>
      </c>
      <c r="B150" s="2">
        <f>'cpi_2.5'!B150</f>
        <v>122500</v>
      </c>
      <c r="C150" s="2">
        <f>'cpi_2.5'!R150</f>
        <v>-140200</v>
      </c>
      <c r="D150" s="41">
        <f>'cpi_2.5'!Z150</f>
        <v>-151113.66865652893</v>
      </c>
    </row>
    <row r="151" spans="1:4" x14ac:dyDescent="0.2">
      <c r="A151" s="2">
        <f>'cpi_2.5'!I151</f>
        <v>43</v>
      </c>
      <c r="B151" s="2">
        <f>'cpi_2.5'!B151</f>
        <v>127500</v>
      </c>
      <c r="C151" s="2">
        <f>'cpi_2.5'!R151</f>
        <v>-140400</v>
      </c>
      <c r="D151" s="41">
        <f>'cpi_2.5'!Z151</f>
        <v>-151898.83523097483</v>
      </c>
    </row>
    <row r="152" spans="1:4" x14ac:dyDescent="0.2">
      <c r="A152" s="2">
        <f>'cpi_2.5'!I152</f>
        <v>43</v>
      </c>
      <c r="B152" s="2">
        <f>'cpi_2.5'!B152</f>
        <v>132500</v>
      </c>
      <c r="C152" s="2">
        <f>'cpi_2.5'!R152</f>
        <v>-140200</v>
      </c>
      <c r="D152" s="41">
        <f>'cpi_2.5'!Z152</f>
        <v>-152293.00436810451</v>
      </c>
    </row>
    <row r="153" spans="1:4" x14ac:dyDescent="0.2">
      <c r="A153" s="2">
        <f>'cpi_2.5'!I153</f>
        <v>43</v>
      </c>
      <c r="B153" s="2">
        <f>'cpi_2.5'!B153</f>
        <v>137500</v>
      </c>
      <c r="C153" s="2">
        <f>'cpi_2.5'!R153</f>
        <v>-140400</v>
      </c>
      <c r="D153" s="41">
        <f>'cpi_2.5'!Z153</f>
        <v>-153078.17094255053</v>
      </c>
    </row>
    <row r="154" spans="1:4" x14ac:dyDescent="0.2">
      <c r="A154" s="2">
        <f>'cpi_2.5'!I154</f>
        <v>43</v>
      </c>
      <c r="B154" s="2">
        <f>'cpi_2.5'!B154</f>
        <v>142500</v>
      </c>
      <c r="C154" s="2">
        <f>'cpi_2.5'!R154</f>
        <v>-140200</v>
      </c>
      <c r="D154" s="41">
        <f>'cpi_2.5'!Z154</f>
        <v>-153472.3400796802</v>
      </c>
    </row>
    <row r="155" spans="1:4" x14ac:dyDescent="0.2">
      <c r="A155" s="2">
        <f>'cpi_2.5'!I155</f>
        <v>43</v>
      </c>
      <c r="B155" s="2">
        <f>'cpi_2.5'!B155</f>
        <v>147500</v>
      </c>
      <c r="C155" s="2">
        <f>'cpi_2.5'!R155</f>
        <v>-140400</v>
      </c>
      <c r="D155" s="41">
        <f>'cpi_2.5'!Z155</f>
        <v>-154257.5066541261</v>
      </c>
    </row>
    <row r="156" spans="1:4" x14ac:dyDescent="0.2">
      <c r="A156" s="2">
        <f>'cpi_2.5'!I156</f>
        <v>43</v>
      </c>
      <c r="B156" s="2">
        <f>'cpi_2.5'!B156</f>
        <v>200000</v>
      </c>
      <c r="C156" s="2">
        <f>'cpi_2.5'!R156</f>
        <v>-140400</v>
      </c>
      <c r="D156" s="41">
        <f>'cpi_2.5'!Z156</f>
        <v>-160451.26978056913</v>
      </c>
    </row>
    <row r="157" spans="1:4" x14ac:dyDescent="0.2">
      <c r="A157" s="2">
        <f>'cpi_2.5'!I157</f>
        <v>48</v>
      </c>
      <c r="B157" s="2">
        <f>'cpi_2.5'!B157</f>
        <v>2500</v>
      </c>
      <c r="C157" s="2">
        <f>'cpi_2.5'!R157</f>
        <v>-2800</v>
      </c>
      <c r="D157" s="41">
        <f>'cpi_2.5'!Z157</f>
        <v>-2758.1588863945726</v>
      </c>
    </row>
    <row r="158" spans="1:4" x14ac:dyDescent="0.2">
      <c r="A158" s="2">
        <f>'cpi_2.5'!I158</f>
        <v>48</v>
      </c>
      <c r="B158" s="2">
        <f>'cpi_2.5'!B158</f>
        <v>7500</v>
      </c>
      <c r="C158" s="2">
        <f>'cpi_2.5'!R158</f>
        <v>-8100</v>
      </c>
      <c r="D158" s="41">
        <f>'cpi_2.5'!Z158</f>
        <v>-8092.481784551288</v>
      </c>
    </row>
    <row r="159" spans="1:4" x14ac:dyDescent="0.2">
      <c r="A159" s="2">
        <f>'cpi_2.5'!I159</f>
        <v>48</v>
      </c>
      <c r="B159" s="2">
        <f>'cpi_2.5'!B159</f>
        <v>12500</v>
      </c>
      <c r="C159" s="2">
        <f>'cpi_2.5'!R159</f>
        <v>-13400</v>
      </c>
      <c r="D159" s="41">
        <f>'cpi_2.5'!Z159</f>
        <v>-13435.807245391778</v>
      </c>
    </row>
    <row r="160" spans="1:4" x14ac:dyDescent="0.2">
      <c r="A160" s="2">
        <f>'cpi_2.5'!I160</f>
        <v>48</v>
      </c>
      <c r="B160" s="2">
        <f>'cpi_2.5'!B160</f>
        <v>17500</v>
      </c>
      <c r="C160" s="2">
        <f>'cpi_2.5'!R160</f>
        <v>-18900</v>
      </c>
      <c r="D160" s="41">
        <f>'cpi_2.5'!Z160</f>
        <v>-18970.130143548493</v>
      </c>
    </row>
    <row r="161" spans="1:4" x14ac:dyDescent="0.2">
      <c r="A161" s="2">
        <f>'cpi_2.5'!I161</f>
        <v>48</v>
      </c>
      <c r="B161" s="2">
        <f>'cpi_2.5'!B161</f>
        <v>22500</v>
      </c>
      <c r="C161" s="2">
        <f>'cpi_2.5'!R161</f>
        <v>-24300</v>
      </c>
      <c r="D161" s="41">
        <f>'cpi_2.5'!Z161</f>
        <v>-24304.453041705201</v>
      </c>
    </row>
    <row r="162" spans="1:4" x14ac:dyDescent="0.2">
      <c r="A162" s="2">
        <f>'cpi_2.5'!I162</f>
        <v>48</v>
      </c>
      <c r="B162" s="2">
        <f>'cpi_2.5'!B162</f>
        <v>27500</v>
      </c>
      <c r="C162" s="2">
        <f>'cpi_2.5'!R162</f>
        <v>-29600</v>
      </c>
      <c r="D162" s="41">
        <f>'cpi_2.5'!Z162</f>
        <v>-29638.775939861895</v>
      </c>
    </row>
    <row r="163" spans="1:4" x14ac:dyDescent="0.2">
      <c r="A163" s="2">
        <f>'cpi_2.5'!I163</f>
        <v>48</v>
      </c>
      <c r="B163" s="2">
        <f>'cpi_2.5'!B163</f>
        <v>32500</v>
      </c>
      <c r="C163" s="2">
        <f>'cpi_2.5'!R163</f>
        <v>-39500</v>
      </c>
      <c r="D163" s="41">
        <f>'cpi_2.5'!Z163</f>
        <v>-39748.034770924045</v>
      </c>
    </row>
    <row r="164" spans="1:4" x14ac:dyDescent="0.2">
      <c r="A164" s="2">
        <f>'cpi_2.5'!I164</f>
        <v>48</v>
      </c>
      <c r="B164" s="2">
        <f>'cpi_2.5'!B164</f>
        <v>37500</v>
      </c>
      <c r="C164" s="2">
        <f>'cpi_2.5'!R164</f>
        <v>-55400</v>
      </c>
      <c r="D164" s="41">
        <f>'cpi_2.5'!Z164</f>
        <v>-55978.214158788876</v>
      </c>
    </row>
    <row r="165" spans="1:4" x14ac:dyDescent="0.2">
      <c r="A165" s="2">
        <f>'cpi_2.5'!I165</f>
        <v>48</v>
      </c>
      <c r="B165" s="2">
        <f>'cpi_2.5'!B165</f>
        <v>42500</v>
      </c>
      <c r="C165" s="2">
        <f>'cpi_2.5'!R165</f>
        <v>-74400</v>
      </c>
      <c r="D165" s="41">
        <f>'cpi_2.5'!Z165</f>
        <v>-75446.347418345627</v>
      </c>
    </row>
    <row r="166" spans="1:4" x14ac:dyDescent="0.2">
      <c r="A166" s="2">
        <f>'cpi_2.5'!I166</f>
        <v>48</v>
      </c>
      <c r="B166" s="2">
        <f>'cpi_2.5'!B166</f>
        <v>47500</v>
      </c>
      <c r="C166" s="2">
        <f>'cpi_2.5'!R166</f>
        <v>-92600</v>
      </c>
      <c r="D166" s="41">
        <f>'cpi_2.5'!Z166</f>
        <v>-94123.483240586153</v>
      </c>
    </row>
    <row r="167" spans="1:4" x14ac:dyDescent="0.2">
      <c r="A167" s="2">
        <f>'cpi_2.5'!I167</f>
        <v>48</v>
      </c>
      <c r="B167" s="2">
        <f>'cpi_2.5'!B167</f>
        <v>52500</v>
      </c>
      <c r="C167" s="2">
        <f>'cpi_2.5'!R167</f>
        <v>-103800</v>
      </c>
      <c r="D167" s="41">
        <f>'cpi_2.5'!Z167</f>
        <v>-105800.61906282668</v>
      </c>
    </row>
    <row r="168" spans="1:4" x14ac:dyDescent="0.2">
      <c r="A168" s="2">
        <f>'cpi_2.5'!I168</f>
        <v>48</v>
      </c>
      <c r="B168" s="2">
        <f>'cpi_2.5'!B168</f>
        <v>57500</v>
      </c>
      <c r="C168" s="2">
        <f>'cpi_2.5'!R168</f>
        <v>-108600</v>
      </c>
      <c r="D168" s="41">
        <f>'cpi_2.5'!Z168</f>
        <v>-111068.7523223834</v>
      </c>
    </row>
    <row r="169" spans="1:4" x14ac:dyDescent="0.2">
      <c r="A169" s="2">
        <f>'cpi_2.5'!I169</f>
        <v>48</v>
      </c>
      <c r="B169" s="2">
        <f>'cpi_2.5'!B169</f>
        <v>62500</v>
      </c>
      <c r="C169" s="2">
        <f>'cpi_2.5'!R169</f>
        <v>-108800</v>
      </c>
      <c r="D169" s="41">
        <f>'cpi_2.5'!Z169</f>
        <v>-111718.88045657257</v>
      </c>
    </row>
    <row r="170" spans="1:4" x14ac:dyDescent="0.2">
      <c r="A170" s="2">
        <f>'cpi_2.5'!I170</f>
        <v>48</v>
      </c>
      <c r="B170" s="2">
        <f>'cpi_2.5'!B170</f>
        <v>67500</v>
      </c>
      <c r="C170" s="2">
        <f>'cpi_2.5'!R170</f>
        <v>-108800</v>
      </c>
      <c r="D170" s="41">
        <f>'cpi_2.5'!Z170</f>
        <v>-112160.00602807794</v>
      </c>
    </row>
    <row r="171" spans="1:4" x14ac:dyDescent="0.2">
      <c r="A171" s="2">
        <f>'cpi_2.5'!I171</f>
        <v>48</v>
      </c>
      <c r="B171" s="2">
        <f>'cpi_2.5'!B171</f>
        <v>72500</v>
      </c>
      <c r="C171" s="2">
        <f>'cpi_2.5'!R171</f>
        <v>-108800</v>
      </c>
      <c r="D171" s="41">
        <f>'cpi_2.5'!Z171</f>
        <v>-112592.12903689954</v>
      </c>
    </row>
    <row r="172" spans="1:4" x14ac:dyDescent="0.2">
      <c r="A172" s="2">
        <f>'cpi_2.5'!I172</f>
        <v>48</v>
      </c>
      <c r="B172" s="2">
        <f>'cpi_2.5'!B172</f>
        <v>77500</v>
      </c>
      <c r="C172" s="2">
        <f>'cpi_2.5'!R172</f>
        <v>-108800</v>
      </c>
      <c r="D172" s="41">
        <f>'cpi_2.5'!Z172</f>
        <v>-113033.25460840497</v>
      </c>
    </row>
    <row r="173" spans="1:4" x14ac:dyDescent="0.2">
      <c r="A173" s="2">
        <f>'cpi_2.5'!I173</f>
        <v>48</v>
      </c>
      <c r="B173" s="2">
        <f>'cpi_2.5'!B173</f>
        <v>82500</v>
      </c>
      <c r="C173" s="2">
        <f>'cpi_2.5'!R173</f>
        <v>-108800</v>
      </c>
      <c r="D173" s="41">
        <f>'cpi_2.5'!Z173</f>
        <v>-113465.37761722654</v>
      </c>
    </row>
    <row r="174" spans="1:4" x14ac:dyDescent="0.2">
      <c r="A174" s="2">
        <f>'cpi_2.5'!I174</f>
        <v>48</v>
      </c>
      <c r="B174" s="2">
        <f>'cpi_2.5'!B174</f>
        <v>87500</v>
      </c>
      <c r="C174" s="2">
        <f>'cpi_2.5'!R174</f>
        <v>-108800</v>
      </c>
      <c r="D174" s="41">
        <f>'cpi_2.5'!Z174</f>
        <v>-113906.50318873196</v>
      </c>
    </row>
    <row r="175" spans="1:4" x14ac:dyDescent="0.2">
      <c r="A175" s="2">
        <f>'cpi_2.5'!I175</f>
        <v>48</v>
      </c>
      <c r="B175" s="2">
        <f>'cpi_2.5'!B175</f>
        <v>92500</v>
      </c>
      <c r="C175" s="2">
        <f>'cpi_2.5'!R175</f>
        <v>-108800</v>
      </c>
      <c r="D175" s="41">
        <f>'cpi_2.5'!Z175</f>
        <v>-114338.62619755353</v>
      </c>
    </row>
    <row r="176" spans="1:4" x14ac:dyDescent="0.2">
      <c r="A176" s="2">
        <f>'cpi_2.5'!I176</f>
        <v>48</v>
      </c>
      <c r="B176" s="2">
        <f>'cpi_2.5'!B176</f>
        <v>97500</v>
      </c>
      <c r="C176" s="2">
        <f>'cpi_2.5'!R176</f>
        <v>-108800</v>
      </c>
      <c r="D176" s="41">
        <f>'cpi_2.5'!Z176</f>
        <v>-114779.75176905893</v>
      </c>
    </row>
    <row r="177" spans="1:4" x14ac:dyDescent="0.2">
      <c r="A177" s="2">
        <f>'cpi_2.5'!I177</f>
        <v>48</v>
      </c>
      <c r="B177" s="2">
        <f>'cpi_2.5'!B177</f>
        <v>102500</v>
      </c>
      <c r="C177" s="2">
        <f>'cpi_2.5'!R177</f>
        <v>-108800</v>
      </c>
      <c r="D177" s="41">
        <f>'cpi_2.5'!Z177</f>
        <v>-115211.87477788056</v>
      </c>
    </row>
    <row r="178" spans="1:4" x14ac:dyDescent="0.2">
      <c r="A178" s="2">
        <f>'cpi_2.5'!I178</f>
        <v>48</v>
      </c>
      <c r="B178" s="2">
        <f>'cpi_2.5'!B178</f>
        <v>107500</v>
      </c>
      <c r="C178" s="2">
        <f>'cpi_2.5'!R178</f>
        <v>-108800</v>
      </c>
      <c r="D178" s="41">
        <f>'cpi_2.5'!Z178</f>
        <v>-115653.0003493859</v>
      </c>
    </row>
    <row r="179" spans="1:4" x14ac:dyDescent="0.2">
      <c r="A179" s="2">
        <f>'cpi_2.5'!I179</f>
        <v>48</v>
      </c>
      <c r="B179" s="2">
        <f>'cpi_2.5'!B179</f>
        <v>112500</v>
      </c>
      <c r="C179" s="2">
        <f>'cpi_2.5'!R179</f>
        <v>-108800</v>
      </c>
      <c r="D179" s="41">
        <f>'cpi_2.5'!Z179</f>
        <v>-116085.12335820752</v>
      </c>
    </row>
    <row r="180" spans="1:4" x14ac:dyDescent="0.2">
      <c r="A180" s="2">
        <f>'cpi_2.5'!I180</f>
        <v>48</v>
      </c>
      <c r="B180" s="2">
        <f>'cpi_2.5'!B180</f>
        <v>117500</v>
      </c>
      <c r="C180" s="2">
        <f>'cpi_2.5'!R180</f>
        <v>-108800</v>
      </c>
      <c r="D180" s="41">
        <f>'cpi_2.5'!Z180</f>
        <v>-116526.24892971292</v>
      </c>
    </row>
    <row r="181" spans="1:4" x14ac:dyDescent="0.2">
      <c r="A181" s="2">
        <f>'cpi_2.5'!I181</f>
        <v>48</v>
      </c>
      <c r="B181" s="2">
        <f>'cpi_2.5'!B181</f>
        <v>122500</v>
      </c>
      <c r="C181" s="2">
        <f>'cpi_2.5'!R181</f>
        <v>-108600</v>
      </c>
      <c r="D181" s="41">
        <f>'cpi_2.5'!Z181</f>
        <v>-116767.37450121832</v>
      </c>
    </row>
    <row r="182" spans="1:4" x14ac:dyDescent="0.2">
      <c r="A182" s="2">
        <f>'cpi_2.5'!I182</f>
        <v>48</v>
      </c>
      <c r="B182" s="2">
        <f>'cpi_2.5'!B182</f>
        <v>127500</v>
      </c>
      <c r="C182" s="2">
        <f>'cpi_2.5'!R182</f>
        <v>-108800</v>
      </c>
      <c r="D182" s="41">
        <f>'cpi_2.5'!Z182</f>
        <v>-117399.49751003989</v>
      </c>
    </row>
    <row r="183" spans="1:4" x14ac:dyDescent="0.2">
      <c r="A183" s="2">
        <f>'cpi_2.5'!I183</f>
        <v>48</v>
      </c>
      <c r="B183" s="2">
        <f>'cpi_2.5'!B183</f>
        <v>132500</v>
      </c>
      <c r="C183" s="2">
        <f>'cpi_2.5'!R183</f>
        <v>-108600</v>
      </c>
      <c r="D183" s="41">
        <f>'cpi_2.5'!Z183</f>
        <v>-117640.62308154529</v>
      </c>
    </row>
    <row r="184" spans="1:4" x14ac:dyDescent="0.2">
      <c r="A184" s="2">
        <f>'cpi_2.5'!I184</f>
        <v>48</v>
      </c>
      <c r="B184" s="2">
        <f>'cpi_2.5'!B184</f>
        <v>137500</v>
      </c>
      <c r="C184" s="2">
        <f>'cpi_2.5'!R184</f>
        <v>-108800</v>
      </c>
      <c r="D184" s="41">
        <f>'cpi_2.5'!Z184</f>
        <v>-118272.74609036685</v>
      </c>
    </row>
    <row r="185" spans="1:4" x14ac:dyDescent="0.2">
      <c r="A185" s="2">
        <f>'cpi_2.5'!I185</f>
        <v>48</v>
      </c>
      <c r="B185" s="2">
        <f>'cpi_2.5'!B185</f>
        <v>142500</v>
      </c>
      <c r="C185" s="2">
        <f>'cpi_2.5'!R185</f>
        <v>-108600</v>
      </c>
      <c r="D185" s="41">
        <f>'cpi_2.5'!Z185</f>
        <v>-118513.87166187231</v>
      </c>
    </row>
    <row r="186" spans="1:4" x14ac:dyDescent="0.2">
      <c r="A186" s="2">
        <f>'cpi_2.5'!I186</f>
        <v>48</v>
      </c>
      <c r="B186" s="2">
        <f>'cpi_2.5'!B186</f>
        <v>147500</v>
      </c>
      <c r="C186" s="2">
        <f>'cpi_2.5'!R186</f>
        <v>-108800</v>
      </c>
      <c r="D186" s="41">
        <f>'cpi_2.5'!Z186</f>
        <v>-119145.99467069394</v>
      </c>
    </row>
    <row r="187" spans="1:4" x14ac:dyDescent="0.2">
      <c r="A187" s="2">
        <f>'cpi_2.5'!I187</f>
        <v>48</v>
      </c>
      <c r="B187" s="2">
        <f>'cpi_2.5'!B187</f>
        <v>200000</v>
      </c>
      <c r="C187" s="2">
        <f>'cpi_2.5'!R187</f>
        <v>-108800</v>
      </c>
      <c r="D187" s="41">
        <f>'cpi_2.5'!Z187</f>
        <v>-123737.30163942341</v>
      </c>
    </row>
    <row r="188" spans="1:4" x14ac:dyDescent="0.2">
      <c r="A188" s="2">
        <f>'cpi_2.5'!I188</f>
        <v>53</v>
      </c>
      <c r="B188" s="2">
        <f>'cpi_2.5'!B188</f>
        <v>2500</v>
      </c>
      <c r="C188" s="2">
        <f>'cpi_2.5'!R188</f>
        <v>-1800</v>
      </c>
      <c r="D188" s="41">
        <f>'cpi_2.5'!Z188</f>
        <v>-1805.1153207702537</v>
      </c>
    </row>
    <row r="189" spans="1:4" x14ac:dyDescent="0.2">
      <c r="A189" s="2">
        <f>'cpi_2.5'!I189</f>
        <v>53</v>
      </c>
      <c r="B189" s="2">
        <f>'cpi_2.5'!B189</f>
        <v>7500</v>
      </c>
      <c r="C189" s="2">
        <f>'cpi_2.5'!R189</f>
        <v>-5400</v>
      </c>
      <c r="D189" s="41">
        <f>'cpi_2.5'!Z189</f>
        <v>-5424.3485249945443</v>
      </c>
    </row>
    <row r="190" spans="1:4" x14ac:dyDescent="0.2">
      <c r="A190" s="2">
        <f>'cpi_2.5'!I190</f>
        <v>53</v>
      </c>
      <c r="B190" s="2">
        <f>'cpi_2.5'!B190</f>
        <v>12500</v>
      </c>
      <c r="C190" s="2">
        <f>'cpi_2.5'!R190</f>
        <v>-9000</v>
      </c>
      <c r="D190" s="41">
        <f>'cpi_2.5'!Z190</f>
        <v>-9052.5842919026181</v>
      </c>
    </row>
    <row r="191" spans="1:4" x14ac:dyDescent="0.2">
      <c r="A191" s="2">
        <f>'cpi_2.5'!I191</f>
        <v>53</v>
      </c>
      <c r="B191" s="2">
        <f>'cpi_2.5'!B191</f>
        <v>17500</v>
      </c>
      <c r="C191" s="2">
        <f>'cpi_2.5'!R191</f>
        <v>-12600</v>
      </c>
      <c r="D191" s="41">
        <f>'cpi_2.5'!Z191</f>
        <v>-12680.820058810699</v>
      </c>
    </row>
    <row r="192" spans="1:4" x14ac:dyDescent="0.2">
      <c r="A192" s="2">
        <f>'cpi_2.5'!I192</f>
        <v>53</v>
      </c>
      <c r="B192" s="2">
        <f>'cpi_2.5'!B192</f>
        <v>22500</v>
      </c>
      <c r="C192" s="2">
        <f>'cpi_2.5'!R192</f>
        <v>-16200</v>
      </c>
      <c r="D192" s="41">
        <f>'cpi_2.5'!Z192</f>
        <v>-16300.053263034977</v>
      </c>
    </row>
    <row r="193" spans="1:4" x14ac:dyDescent="0.2">
      <c r="A193" s="2">
        <f>'cpi_2.5'!I193</f>
        <v>53</v>
      </c>
      <c r="B193" s="2">
        <f>'cpi_2.5'!B193</f>
        <v>27500</v>
      </c>
      <c r="C193" s="2">
        <f>'cpi_2.5'!R193</f>
        <v>-19800</v>
      </c>
      <c r="D193" s="41">
        <f>'cpi_2.5'!Z193</f>
        <v>-19928.289029943073</v>
      </c>
    </row>
    <row r="194" spans="1:4" x14ac:dyDescent="0.2">
      <c r="A194" s="2">
        <f>'cpi_2.5'!I194</f>
        <v>53</v>
      </c>
      <c r="B194" s="2">
        <f>'cpi_2.5'!B194</f>
        <v>32500</v>
      </c>
      <c r="C194" s="2">
        <f>'cpi_2.5'!R194</f>
        <v>-24500</v>
      </c>
      <c r="D194" s="41">
        <f>'cpi_2.5'!Z194</f>
        <v>-24693.506858064648</v>
      </c>
    </row>
    <row r="195" spans="1:4" x14ac:dyDescent="0.2">
      <c r="A195" s="2">
        <f>'cpi_2.5'!I195</f>
        <v>53</v>
      </c>
      <c r="B195" s="2">
        <f>'cpi_2.5'!B195</f>
        <v>37500</v>
      </c>
      <c r="C195" s="2">
        <f>'cpi_2.5'!R195</f>
        <v>-34400</v>
      </c>
      <c r="D195" s="41">
        <f>'cpi_2.5'!Z195</f>
        <v>-34815.655493724087</v>
      </c>
    </row>
    <row r="196" spans="1:4" x14ac:dyDescent="0.2">
      <c r="A196" s="2">
        <f>'cpi_2.5'!I196</f>
        <v>53</v>
      </c>
      <c r="B196" s="2">
        <f>'cpi_2.5'!B196</f>
        <v>42500</v>
      </c>
      <c r="C196" s="2">
        <f>'cpi_2.5'!R196</f>
        <v>-48000</v>
      </c>
      <c r="D196" s="41">
        <f>'cpi_2.5'!Z196</f>
        <v>-48748.75031302408</v>
      </c>
    </row>
    <row r="197" spans="1:4" x14ac:dyDescent="0.2">
      <c r="A197" s="2">
        <f>'cpi_2.5'!I197</f>
        <v>53</v>
      </c>
      <c r="B197" s="2">
        <f>'cpi_2.5'!B197</f>
        <v>47500</v>
      </c>
      <c r="C197" s="2">
        <f>'cpi_2.5'!R197</f>
        <v>-61400</v>
      </c>
      <c r="D197" s="41">
        <f>'cpi_2.5'!Z197</f>
        <v>-62499.850257691636</v>
      </c>
    </row>
    <row r="198" spans="1:4" x14ac:dyDescent="0.2">
      <c r="A198" s="2">
        <f>'cpi_2.5'!I198</f>
        <v>53</v>
      </c>
      <c r="B198" s="2">
        <f>'cpi_2.5'!B198</f>
        <v>52500</v>
      </c>
      <c r="C198" s="2">
        <f>'cpi_2.5'!R198</f>
        <v>-73000</v>
      </c>
      <c r="D198" s="41">
        <f>'cpi_2.5'!Z198</f>
        <v>-74441.947639675403</v>
      </c>
    </row>
    <row r="199" spans="1:4" x14ac:dyDescent="0.2">
      <c r="A199" s="2">
        <f>'cpi_2.5'!I199</f>
        <v>53</v>
      </c>
      <c r="B199" s="2">
        <f>'cpi_2.5'!B199</f>
        <v>57500</v>
      </c>
      <c r="C199" s="2">
        <f>'cpi_2.5'!R199</f>
        <v>-77800</v>
      </c>
      <c r="D199" s="41">
        <f>'cpi_2.5'!Z199</f>
        <v>-79575.042458975367</v>
      </c>
    </row>
    <row r="200" spans="1:4" x14ac:dyDescent="0.2">
      <c r="A200" s="2">
        <f>'cpi_2.5'!I200</f>
        <v>53</v>
      </c>
      <c r="B200" s="2">
        <f>'cpi_2.5'!B200</f>
        <v>62500</v>
      </c>
      <c r="C200" s="2">
        <f>'cpi_2.5'!R200</f>
        <v>-78200</v>
      </c>
      <c r="D200" s="41">
        <f>'cpi_2.5'!Z200</f>
        <v>-80299.134715591586</v>
      </c>
    </row>
    <row r="201" spans="1:4" x14ac:dyDescent="0.2">
      <c r="A201" s="2">
        <f>'cpi_2.5'!I201</f>
        <v>53</v>
      </c>
      <c r="B201" s="2">
        <f>'cpi_2.5'!B201</f>
        <v>67500</v>
      </c>
      <c r="C201" s="2">
        <f>'cpi_2.5'!R201</f>
        <v>-78200</v>
      </c>
      <c r="D201" s="41">
        <f>'cpi_2.5'!Z201</f>
        <v>-80596.219284156454</v>
      </c>
    </row>
    <row r="202" spans="1:4" x14ac:dyDescent="0.2">
      <c r="A202" s="2">
        <f>'cpi_2.5'!I202</f>
        <v>53</v>
      </c>
      <c r="B202" s="2">
        <f>'cpi_2.5'!B202</f>
        <v>72500</v>
      </c>
      <c r="C202" s="2">
        <f>'cpi_2.5'!R202</f>
        <v>-78200</v>
      </c>
      <c r="D202" s="41">
        <f>'cpi_2.5'!Z202</f>
        <v>-80902.306415405066</v>
      </c>
    </row>
    <row r="203" spans="1:4" x14ac:dyDescent="0.2">
      <c r="A203" s="2">
        <f>'cpi_2.5'!I203</f>
        <v>53</v>
      </c>
      <c r="B203" s="2">
        <f>'cpi_2.5'!B203</f>
        <v>77500</v>
      </c>
      <c r="C203" s="2">
        <f>'cpi_2.5'!R203</f>
        <v>-78200</v>
      </c>
      <c r="D203" s="41">
        <f>'cpi_2.5'!Z203</f>
        <v>-81208.393546653708</v>
      </c>
    </row>
    <row r="204" spans="1:4" x14ac:dyDescent="0.2">
      <c r="A204" s="2">
        <f>'cpi_2.5'!I204</f>
        <v>53</v>
      </c>
      <c r="B204" s="2">
        <f>'cpi_2.5'!B204</f>
        <v>82500</v>
      </c>
      <c r="C204" s="2">
        <f>'cpi_2.5'!R204</f>
        <v>-78200</v>
      </c>
      <c r="D204" s="41">
        <f>'cpi_2.5'!Z204</f>
        <v>-81505.478115218575</v>
      </c>
    </row>
    <row r="205" spans="1:4" x14ac:dyDescent="0.2">
      <c r="A205" s="2">
        <f>'cpi_2.5'!I205</f>
        <v>53</v>
      </c>
      <c r="B205" s="2">
        <f>'cpi_2.5'!B205</f>
        <v>87500</v>
      </c>
      <c r="C205" s="2">
        <f>'cpi_2.5'!R205</f>
        <v>-78200</v>
      </c>
      <c r="D205" s="41">
        <f>'cpi_2.5'!Z205</f>
        <v>-81811.565246467188</v>
      </c>
    </row>
    <row r="206" spans="1:4" x14ac:dyDescent="0.2">
      <c r="A206" s="2">
        <f>'cpi_2.5'!I206</f>
        <v>53</v>
      </c>
      <c r="B206" s="2">
        <f>'cpi_2.5'!B206</f>
        <v>92500</v>
      </c>
      <c r="C206" s="2">
        <f>'cpi_2.5'!R206</f>
        <v>-78200</v>
      </c>
      <c r="D206" s="41">
        <f>'cpi_2.5'!Z206</f>
        <v>-82117.652377715858</v>
      </c>
    </row>
    <row r="207" spans="1:4" x14ac:dyDescent="0.2">
      <c r="A207" s="2">
        <f>'cpi_2.5'!I207</f>
        <v>53</v>
      </c>
      <c r="B207" s="2">
        <f>'cpi_2.5'!B207</f>
        <v>97500</v>
      </c>
      <c r="C207" s="2">
        <f>'cpi_2.5'!R207</f>
        <v>-78200</v>
      </c>
      <c r="D207" s="41">
        <f>'cpi_2.5'!Z207</f>
        <v>-82414.736946280696</v>
      </c>
    </row>
    <row r="208" spans="1:4" x14ac:dyDescent="0.2">
      <c r="A208" s="2">
        <f>'cpi_2.5'!I208</f>
        <v>53</v>
      </c>
      <c r="B208" s="2">
        <f>'cpi_2.5'!B208</f>
        <v>102500</v>
      </c>
      <c r="C208" s="2">
        <f>'cpi_2.5'!R208</f>
        <v>-78200</v>
      </c>
      <c r="D208" s="41">
        <f>'cpi_2.5'!Z208</f>
        <v>-82720.824077529309</v>
      </c>
    </row>
    <row r="209" spans="1:4" x14ac:dyDescent="0.2">
      <c r="A209" s="2">
        <f>'cpi_2.5'!I209</f>
        <v>53</v>
      </c>
      <c r="B209" s="2">
        <f>'cpi_2.5'!B209</f>
        <v>107500</v>
      </c>
      <c r="C209" s="2">
        <f>'cpi_2.5'!R209</f>
        <v>-78400</v>
      </c>
      <c r="D209" s="41">
        <f>'cpi_2.5'!Z209</f>
        <v>-83217.908646094205</v>
      </c>
    </row>
    <row r="210" spans="1:4" x14ac:dyDescent="0.2">
      <c r="A210" s="2">
        <f>'cpi_2.5'!I210</f>
        <v>53</v>
      </c>
      <c r="B210" s="2">
        <f>'cpi_2.5'!B210</f>
        <v>112500</v>
      </c>
      <c r="C210" s="2">
        <f>'cpi_2.5'!R210</f>
        <v>-78200</v>
      </c>
      <c r="D210" s="41">
        <f>'cpi_2.5'!Z210</f>
        <v>-83323.995777342818</v>
      </c>
    </row>
    <row r="211" spans="1:4" x14ac:dyDescent="0.2">
      <c r="A211" s="2">
        <f>'cpi_2.5'!I211</f>
        <v>53</v>
      </c>
      <c r="B211" s="2">
        <f>'cpi_2.5'!B211</f>
        <v>117500</v>
      </c>
      <c r="C211" s="2">
        <f>'cpi_2.5'!R211</f>
        <v>-78200</v>
      </c>
      <c r="D211" s="41">
        <f>'cpi_2.5'!Z211</f>
        <v>-83630.082908591459</v>
      </c>
    </row>
    <row r="212" spans="1:4" x14ac:dyDescent="0.2">
      <c r="A212" s="2">
        <f>'cpi_2.5'!I212</f>
        <v>53</v>
      </c>
      <c r="B212" s="2">
        <f>'cpi_2.5'!B212</f>
        <v>122500</v>
      </c>
      <c r="C212" s="2">
        <f>'cpi_2.5'!R212</f>
        <v>-78400</v>
      </c>
      <c r="D212" s="41">
        <f>'cpi_2.5'!Z212</f>
        <v>-84127.167477156298</v>
      </c>
    </row>
    <row r="213" spans="1:4" x14ac:dyDescent="0.2">
      <c r="A213" s="2">
        <f>'cpi_2.5'!I213</f>
        <v>53</v>
      </c>
      <c r="B213" s="2">
        <f>'cpi_2.5'!B213</f>
        <v>127500</v>
      </c>
      <c r="C213" s="2">
        <f>'cpi_2.5'!R213</f>
        <v>-78200</v>
      </c>
      <c r="D213" s="41">
        <f>'cpi_2.5'!Z213</f>
        <v>-84233.254608404968</v>
      </c>
    </row>
    <row r="214" spans="1:4" x14ac:dyDescent="0.2">
      <c r="A214" s="2">
        <f>'cpi_2.5'!I214</f>
        <v>53</v>
      </c>
      <c r="B214" s="2">
        <f>'cpi_2.5'!B214</f>
        <v>132500</v>
      </c>
      <c r="C214" s="2">
        <f>'cpi_2.5'!R214</f>
        <v>-78200</v>
      </c>
      <c r="D214" s="41">
        <f>'cpi_2.5'!Z214</f>
        <v>-84539.34173965361</v>
      </c>
    </row>
    <row r="215" spans="1:4" x14ac:dyDescent="0.2">
      <c r="A215" s="2">
        <f>'cpi_2.5'!I215</f>
        <v>53</v>
      </c>
      <c r="B215" s="2">
        <f>'cpi_2.5'!B215</f>
        <v>137500</v>
      </c>
      <c r="C215" s="2">
        <f>'cpi_2.5'!R215</f>
        <v>-78400</v>
      </c>
      <c r="D215" s="41">
        <f>'cpi_2.5'!Z215</f>
        <v>-85036.426308218448</v>
      </c>
    </row>
    <row r="216" spans="1:4" x14ac:dyDescent="0.2">
      <c r="A216" s="2">
        <f>'cpi_2.5'!I216</f>
        <v>53</v>
      </c>
      <c r="B216" s="2">
        <f>'cpi_2.5'!B216</f>
        <v>142500</v>
      </c>
      <c r="C216" s="2">
        <f>'cpi_2.5'!R216</f>
        <v>-78200</v>
      </c>
      <c r="D216" s="41">
        <f>'cpi_2.5'!Z216</f>
        <v>-85142.51343946706</v>
      </c>
    </row>
    <row r="217" spans="1:4" x14ac:dyDescent="0.2">
      <c r="A217" s="2">
        <f>'cpi_2.5'!I217</f>
        <v>53</v>
      </c>
      <c r="B217" s="2">
        <f>'cpi_2.5'!B217</f>
        <v>147500</v>
      </c>
      <c r="C217" s="2">
        <f>'cpi_2.5'!R217</f>
        <v>-78200</v>
      </c>
      <c r="D217" s="41">
        <f>'cpi_2.5'!Z217</f>
        <v>-85448.600570715673</v>
      </c>
    </row>
    <row r="218" spans="1:4" x14ac:dyDescent="0.2">
      <c r="A218" s="2">
        <f>'cpi_2.5'!I218</f>
        <v>53</v>
      </c>
      <c r="B218" s="2">
        <f>'cpi_2.5'!B218</f>
        <v>200000</v>
      </c>
      <c r="C218" s="2">
        <f>'cpi_2.5'!R218</f>
        <v>-78200</v>
      </c>
      <c r="D218" s="41">
        <f>'cpi_2.5'!Z218</f>
        <v>-88626.505198091269</v>
      </c>
    </row>
    <row r="219" spans="1:4" x14ac:dyDescent="0.2">
      <c r="A219" s="2">
        <f>'cpi_2.5'!I219</f>
        <v>58</v>
      </c>
      <c r="B219" s="2">
        <f>'cpi_2.5'!B219</f>
        <v>2500</v>
      </c>
      <c r="C219" s="2">
        <f>'cpi_2.5'!R219</f>
        <v>-1100</v>
      </c>
      <c r="D219" s="41">
        <f>'cpi_2.5'!Z219</f>
        <v>-1061.0743178297198</v>
      </c>
    </row>
    <row r="220" spans="1:4" x14ac:dyDescent="0.2">
      <c r="A220" s="2">
        <f>'cpi_2.5'!I220</f>
        <v>58</v>
      </c>
      <c r="B220" s="2">
        <f>'cpi_2.5'!B220</f>
        <v>7500</v>
      </c>
      <c r="C220" s="2">
        <f>'cpi_2.5'!R220</f>
        <v>-3200</v>
      </c>
      <c r="D220" s="41">
        <f>'cpi_2.5'!Z220</f>
        <v>-3183.2229534891558</v>
      </c>
    </row>
    <row r="221" spans="1:4" x14ac:dyDescent="0.2">
      <c r="A221" s="2">
        <f>'cpi_2.5'!I221</f>
        <v>58</v>
      </c>
      <c r="B221" s="2">
        <f>'cpi_2.5'!B221</f>
        <v>12500</v>
      </c>
      <c r="C221" s="2">
        <f>'cpi_2.5'!R221</f>
        <v>-5300</v>
      </c>
      <c r="D221" s="41">
        <f>'cpi_2.5'!Z221</f>
        <v>-5314.3741518323768</v>
      </c>
    </row>
    <row r="222" spans="1:4" x14ac:dyDescent="0.2">
      <c r="A222" s="2">
        <f>'cpi_2.5'!I222</f>
        <v>58</v>
      </c>
      <c r="B222" s="2">
        <f>'cpi_2.5'!B222</f>
        <v>17500</v>
      </c>
      <c r="C222" s="2">
        <f>'cpi_2.5'!R222</f>
        <v>-7300</v>
      </c>
      <c r="D222" s="41">
        <f>'cpi_2.5'!Z222</f>
        <v>-7445.5253501756015</v>
      </c>
    </row>
    <row r="223" spans="1:4" x14ac:dyDescent="0.2">
      <c r="A223" s="2">
        <f>'cpi_2.5'!I223</f>
        <v>58</v>
      </c>
      <c r="B223" s="2">
        <f>'cpi_2.5'!B223</f>
        <v>22500</v>
      </c>
      <c r="C223" s="2">
        <f>'cpi_2.5'!R223</f>
        <v>-9400</v>
      </c>
      <c r="D223" s="41">
        <f>'cpi_2.5'!Z223</f>
        <v>-9567.6739858350411</v>
      </c>
    </row>
    <row r="224" spans="1:4" x14ac:dyDescent="0.2">
      <c r="A224" s="2">
        <f>'cpi_2.5'!I224</f>
        <v>58</v>
      </c>
      <c r="B224" s="2">
        <f>'cpi_2.5'!B224</f>
        <v>27500</v>
      </c>
      <c r="C224" s="2">
        <f>'cpi_2.5'!R224</f>
        <v>-11300</v>
      </c>
      <c r="D224" s="41">
        <f>'cpi_2.5'!Z224</f>
        <v>-11507.827746862044</v>
      </c>
    </row>
    <row r="225" spans="1:4" x14ac:dyDescent="0.2">
      <c r="A225" s="2">
        <f>'cpi_2.5'!I225</f>
        <v>58</v>
      </c>
      <c r="B225" s="2">
        <f>'cpi_2.5'!B225</f>
        <v>32500</v>
      </c>
      <c r="C225" s="2">
        <f>'cpi_2.5'!R225</f>
        <v>-13400</v>
      </c>
      <c r="D225" s="41">
        <f>'cpi_2.5'!Z225</f>
        <v>-13629.97638252149</v>
      </c>
    </row>
    <row r="226" spans="1:4" x14ac:dyDescent="0.2">
      <c r="A226" s="2">
        <f>'cpi_2.5'!I226</f>
        <v>58</v>
      </c>
      <c r="B226" s="2">
        <f>'cpi_2.5'!B226</f>
        <v>37500</v>
      </c>
      <c r="C226" s="2">
        <f>'cpi_2.5'!R226</f>
        <v>-18100</v>
      </c>
      <c r="D226" s="41">
        <f>'cpi_2.5'!Z226</f>
        <v>-18435.09170329175</v>
      </c>
    </row>
    <row r="227" spans="1:4" x14ac:dyDescent="0.2">
      <c r="A227" s="2">
        <f>'cpi_2.5'!I227</f>
        <v>58</v>
      </c>
      <c r="B227" s="2">
        <f>'cpi_2.5'!B227</f>
        <v>42500</v>
      </c>
      <c r="C227" s="2">
        <f>'cpi_2.5'!R227</f>
        <v>-26300</v>
      </c>
      <c r="D227" s="41">
        <f>'cpi_2.5'!Z227</f>
        <v>-26860.155770386322</v>
      </c>
    </row>
    <row r="228" spans="1:4" x14ac:dyDescent="0.2">
      <c r="A228" s="2">
        <f>'cpi_2.5'!I228</f>
        <v>58</v>
      </c>
      <c r="B228" s="2">
        <f>'cpi_2.5'!B228</f>
        <v>47500</v>
      </c>
      <c r="C228" s="2">
        <f>'cpi_2.5'!R228</f>
        <v>-34700</v>
      </c>
      <c r="D228" s="41">
        <f>'cpi_2.5'!Z228</f>
        <v>-35494.222400164697</v>
      </c>
    </row>
    <row r="229" spans="1:4" x14ac:dyDescent="0.2">
      <c r="A229" s="2">
        <f>'cpi_2.5'!I229</f>
        <v>58</v>
      </c>
      <c r="B229" s="2">
        <f>'cpi_2.5'!B229</f>
        <v>52500</v>
      </c>
      <c r="C229" s="2">
        <f>'cpi_2.5'!R229</f>
        <v>-43100</v>
      </c>
      <c r="D229" s="41">
        <f>'cpi_2.5'!Z229</f>
        <v>-44119.28646725927</v>
      </c>
    </row>
    <row r="230" spans="1:4" x14ac:dyDescent="0.2">
      <c r="A230" s="2">
        <f>'cpi_2.5'!I230</f>
        <v>58</v>
      </c>
      <c r="B230" s="2">
        <f>'cpi_2.5'!B230</f>
        <v>57500</v>
      </c>
      <c r="C230" s="2">
        <f>'cpi_2.5'!R230</f>
        <v>-48100</v>
      </c>
      <c r="D230" s="41">
        <f>'cpi_2.5'!Z230</f>
        <v>-49335.347971670082</v>
      </c>
    </row>
    <row r="231" spans="1:4" x14ac:dyDescent="0.2">
      <c r="A231" s="2">
        <f>'cpi_2.5'!I231</f>
        <v>58</v>
      </c>
      <c r="B231" s="2">
        <f>'cpi_2.5'!B231</f>
        <v>62500</v>
      </c>
      <c r="C231" s="2">
        <f>'cpi_2.5'!R231</f>
        <v>-48500</v>
      </c>
      <c r="D231" s="41">
        <f>'cpi_2.5'!Z231</f>
        <v>-49942.406913397106</v>
      </c>
    </row>
    <row r="232" spans="1:4" x14ac:dyDescent="0.2">
      <c r="A232" s="2">
        <f>'cpi_2.5'!I232</f>
        <v>58</v>
      </c>
      <c r="B232" s="2">
        <f>'cpi_2.5'!B232</f>
        <v>67500</v>
      </c>
      <c r="C232" s="2">
        <f>'cpi_2.5'!R232</f>
        <v>-48300</v>
      </c>
      <c r="D232" s="41">
        <f>'cpi_2.5'!Z232</f>
        <v>-49931.460729756553</v>
      </c>
    </row>
    <row r="233" spans="1:4" x14ac:dyDescent="0.2">
      <c r="A233" s="2">
        <f>'cpi_2.5'!I233</f>
        <v>58</v>
      </c>
      <c r="B233" s="2">
        <f>'cpi_2.5'!B233</f>
        <v>72500</v>
      </c>
      <c r="C233" s="2">
        <f>'cpi_2.5'!R233</f>
        <v>-48500</v>
      </c>
      <c r="D233" s="41">
        <f>'cpi_2.5'!Z233</f>
        <v>-50311.511983432225</v>
      </c>
    </row>
    <row r="234" spans="1:4" x14ac:dyDescent="0.2">
      <c r="A234" s="2">
        <f>'cpi_2.5'!I234</f>
        <v>58</v>
      </c>
      <c r="B234" s="2">
        <f>'cpi_2.5'!B234</f>
        <v>77500</v>
      </c>
      <c r="C234" s="2">
        <f>'cpi_2.5'!R234</f>
        <v>-48500</v>
      </c>
      <c r="D234" s="41">
        <f>'cpi_2.5'!Z234</f>
        <v>-50500.565799791671</v>
      </c>
    </row>
    <row r="235" spans="1:4" x14ac:dyDescent="0.2">
      <c r="A235" s="2">
        <f>'cpi_2.5'!I235</f>
        <v>58</v>
      </c>
      <c r="B235" s="2">
        <f>'cpi_2.5'!B235</f>
        <v>82500</v>
      </c>
      <c r="C235" s="2">
        <f>'cpi_2.5'!R235</f>
        <v>-48500</v>
      </c>
      <c r="D235" s="41">
        <f>'cpi_2.5'!Z235</f>
        <v>-50680.617053467344</v>
      </c>
    </row>
    <row r="236" spans="1:4" x14ac:dyDescent="0.2">
      <c r="A236" s="2">
        <f>'cpi_2.5'!I236</f>
        <v>58</v>
      </c>
      <c r="B236" s="2">
        <f>'cpi_2.5'!B236</f>
        <v>87500</v>
      </c>
      <c r="C236" s="2">
        <f>'cpi_2.5'!R236</f>
        <v>-48500</v>
      </c>
      <c r="D236" s="41">
        <f>'cpi_2.5'!Z236</f>
        <v>-50869.670869826805</v>
      </c>
    </row>
    <row r="237" spans="1:4" x14ac:dyDescent="0.2">
      <c r="A237" s="2">
        <f>'cpi_2.5'!I237</f>
        <v>58</v>
      </c>
      <c r="B237" s="2">
        <f>'cpi_2.5'!B237</f>
        <v>92500</v>
      </c>
      <c r="C237" s="2">
        <f>'cpi_2.5'!R237</f>
        <v>-48500</v>
      </c>
      <c r="D237" s="41">
        <f>'cpi_2.5'!Z237</f>
        <v>-51058.724686186251</v>
      </c>
    </row>
    <row r="238" spans="1:4" x14ac:dyDescent="0.2">
      <c r="A238" s="2">
        <f>'cpi_2.5'!I238</f>
        <v>58</v>
      </c>
      <c r="B238" s="2">
        <f>'cpi_2.5'!B238</f>
        <v>97500</v>
      </c>
      <c r="C238" s="2">
        <f>'cpi_2.5'!R238</f>
        <v>-48500</v>
      </c>
      <c r="D238" s="41">
        <f>'cpi_2.5'!Z238</f>
        <v>-51238.775939861895</v>
      </c>
    </row>
    <row r="239" spans="1:4" x14ac:dyDescent="0.2">
      <c r="A239" s="2">
        <f>'cpi_2.5'!I239</f>
        <v>58</v>
      </c>
      <c r="B239" s="2">
        <f>'cpi_2.5'!B239</f>
        <v>102500</v>
      </c>
      <c r="C239" s="2">
        <f>'cpi_2.5'!R239</f>
        <v>-48500</v>
      </c>
      <c r="D239" s="41">
        <f>'cpi_2.5'!Z239</f>
        <v>-51427.829756221385</v>
      </c>
    </row>
    <row r="240" spans="1:4" x14ac:dyDescent="0.2">
      <c r="A240" s="2">
        <f>'cpi_2.5'!I240</f>
        <v>58</v>
      </c>
      <c r="B240" s="2">
        <f>'cpi_2.5'!B240</f>
        <v>107500</v>
      </c>
      <c r="C240" s="2">
        <f>'cpi_2.5'!R240</f>
        <v>-48500</v>
      </c>
      <c r="D240" s="41">
        <f>'cpi_2.5'!Z240</f>
        <v>-51607.881009897013</v>
      </c>
    </row>
    <row r="241" spans="1:4" x14ac:dyDescent="0.2">
      <c r="A241" s="2">
        <f>'cpi_2.5'!I241</f>
        <v>58</v>
      </c>
      <c r="B241" s="2">
        <f>'cpi_2.5'!B241</f>
        <v>112500</v>
      </c>
      <c r="C241" s="2">
        <f>'cpi_2.5'!R241</f>
        <v>-48500</v>
      </c>
      <c r="D241" s="41">
        <f>'cpi_2.5'!Z241</f>
        <v>-51796.934826256474</v>
      </c>
    </row>
    <row r="242" spans="1:4" x14ac:dyDescent="0.2">
      <c r="A242" s="2">
        <f>'cpi_2.5'!I242</f>
        <v>58</v>
      </c>
      <c r="B242" s="2">
        <f>'cpi_2.5'!B242</f>
        <v>117500</v>
      </c>
      <c r="C242" s="2">
        <f>'cpi_2.5'!R242</f>
        <v>-48500</v>
      </c>
      <c r="D242" s="41">
        <f>'cpi_2.5'!Z242</f>
        <v>-51985.988642615936</v>
      </c>
    </row>
    <row r="243" spans="1:4" x14ac:dyDescent="0.2">
      <c r="A243" s="2">
        <f>'cpi_2.5'!I243</f>
        <v>58</v>
      </c>
      <c r="B243" s="2">
        <f>'cpi_2.5'!B243</f>
        <v>122500</v>
      </c>
      <c r="C243" s="2">
        <f>'cpi_2.5'!R243</f>
        <v>-48500</v>
      </c>
      <c r="D243" s="41">
        <f>'cpi_2.5'!Z243</f>
        <v>-52166.039896291593</v>
      </c>
    </row>
    <row r="244" spans="1:4" x14ac:dyDescent="0.2">
      <c r="A244" s="2">
        <f>'cpi_2.5'!I244</f>
        <v>58</v>
      </c>
      <c r="B244" s="2">
        <f>'cpi_2.5'!B244</f>
        <v>127500</v>
      </c>
      <c r="C244" s="2">
        <f>'cpi_2.5'!R244</f>
        <v>-48500</v>
      </c>
      <c r="D244" s="41">
        <f>'cpi_2.5'!Z244</f>
        <v>-52355.093712651054</v>
      </c>
    </row>
    <row r="245" spans="1:4" x14ac:dyDescent="0.2">
      <c r="A245" s="2">
        <f>'cpi_2.5'!I245</f>
        <v>58</v>
      </c>
      <c r="B245" s="2">
        <f>'cpi_2.5'!B245</f>
        <v>132500</v>
      </c>
      <c r="C245" s="2">
        <f>'cpi_2.5'!R245</f>
        <v>-48500</v>
      </c>
      <c r="D245" s="41">
        <f>'cpi_2.5'!Z245</f>
        <v>-52535.144966326712</v>
      </c>
    </row>
    <row r="246" spans="1:4" x14ac:dyDescent="0.2">
      <c r="A246" s="2">
        <f>'cpi_2.5'!I246</f>
        <v>58</v>
      </c>
      <c r="B246" s="2">
        <f>'cpi_2.5'!B246</f>
        <v>137500</v>
      </c>
      <c r="C246" s="2">
        <f>'cpi_2.5'!R246</f>
        <v>-48500</v>
      </c>
      <c r="D246" s="41">
        <f>'cpi_2.5'!Z246</f>
        <v>-52724.198782686173</v>
      </c>
    </row>
    <row r="247" spans="1:4" x14ac:dyDescent="0.2">
      <c r="A247" s="2">
        <f>'cpi_2.5'!I247</f>
        <v>58</v>
      </c>
      <c r="B247" s="2">
        <f>'cpi_2.5'!B247</f>
        <v>142500</v>
      </c>
      <c r="C247" s="2">
        <f>'cpi_2.5'!R247</f>
        <v>-48500</v>
      </c>
      <c r="D247" s="41">
        <f>'cpi_2.5'!Z247</f>
        <v>-52913.252599045634</v>
      </c>
    </row>
    <row r="248" spans="1:4" x14ac:dyDescent="0.2">
      <c r="A248" s="2">
        <f>'cpi_2.5'!I248</f>
        <v>58</v>
      </c>
      <c r="B248" s="2">
        <f>'cpi_2.5'!B248</f>
        <v>147500</v>
      </c>
      <c r="C248" s="2">
        <f>'cpi_2.5'!R248</f>
        <v>-48500</v>
      </c>
      <c r="D248" s="41">
        <f>'cpi_2.5'!Z248</f>
        <v>-53093.303852721292</v>
      </c>
    </row>
    <row r="249" spans="1:4" x14ac:dyDescent="0.2">
      <c r="A249" s="2">
        <f>'cpi_2.5'!I249</f>
        <v>58</v>
      </c>
      <c r="B249" s="2">
        <f>'cpi_2.5'!B249</f>
        <v>200000</v>
      </c>
      <c r="C249" s="2">
        <f>'cpi_2.5'!R249</f>
        <v>-48500</v>
      </c>
      <c r="D249" s="41">
        <f>'cpi_2.5'!Z249</f>
        <v>-55046.859955102293</v>
      </c>
    </row>
    <row r="250" spans="1:4" x14ac:dyDescent="0.2">
      <c r="A250" s="2">
        <f>'cpi_2.5'!I250</f>
        <v>63</v>
      </c>
      <c r="B250" s="2">
        <f>'cpi_2.5'!B250</f>
        <v>2500</v>
      </c>
      <c r="C250" s="2">
        <f>'cpi_2.5'!R250</f>
        <v>-300</v>
      </c>
      <c r="D250" s="41">
        <f>'cpi_2.5'!Z250</f>
        <v>-317.03331488918457</v>
      </c>
    </row>
    <row r="251" spans="1:4" x14ac:dyDescent="0.2">
      <c r="A251" s="2">
        <f>'cpi_2.5'!I251</f>
        <v>63</v>
      </c>
      <c r="B251" s="2">
        <f>'cpi_2.5'!B251</f>
        <v>7500</v>
      </c>
      <c r="C251" s="2">
        <f>'cpi_2.5'!R251</f>
        <v>-1100</v>
      </c>
      <c r="D251" s="41">
        <f>'cpi_2.5'!Z251</f>
        <v>-1160.1025073513374</v>
      </c>
    </row>
    <row r="252" spans="1:4" x14ac:dyDescent="0.2">
      <c r="A252" s="2">
        <f>'cpi_2.5'!I252</f>
        <v>63</v>
      </c>
      <c r="B252" s="2">
        <f>'cpi_2.5'!B252</f>
        <v>12500</v>
      </c>
      <c r="C252" s="2">
        <f>'cpi_2.5'!R252</f>
        <v>-1900</v>
      </c>
      <c r="D252" s="41">
        <f>'cpi_2.5'!Z252</f>
        <v>-2012.1742624972721</v>
      </c>
    </row>
    <row r="253" spans="1:4" x14ac:dyDescent="0.2">
      <c r="A253" s="2">
        <f>'cpi_2.5'!I253</f>
        <v>63</v>
      </c>
      <c r="B253" s="2">
        <f>'cpi_2.5'!B253</f>
        <v>17500</v>
      </c>
      <c r="C253" s="2">
        <f>'cpi_2.5'!R253</f>
        <v>-2700</v>
      </c>
      <c r="D253" s="41">
        <f>'cpi_2.5'!Z253</f>
        <v>-2864.2460176432069</v>
      </c>
    </row>
    <row r="254" spans="1:4" x14ac:dyDescent="0.2">
      <c r="A254" s="2">
        <f>'cpi_2.5'!I254</f>
        <v>63</v>
      </c>
      <c r="B254" s="2">
        <f>'cpi_2.5'!B254</f>
        <v>22500</v>
      </c>
      <c r="C254" s="2">
        <f>'cpi_2.5'!R254</f>
        <v>-3500</v>
      </c>
      <c r="D254" s="41">
        <f>'cpi_2.5'!Z254</f>
        <v>-3707.3152101053602</v>
      </c>
    </row>
    <row r="255" spans="1:4" x14ac:dyDescent="0.2">
      <c r="A255" s="2">
        <f>'cpi_2.5'!I255</f>
        <v>63</v>
      </c>
      <c r="B255" s="2">
        <f>'cpi_2.5'!B255</f>
        <v>27500</v>
      </c>
      <c r="C255" s="2">
        <f>'cpi_2.5'!R255</f>
        <v>-4300</v>
      </c>
      <c r="D255" s="41">
        <f>'cpi_2.5'!Z255</f>
        <v>-4559.3869652512949</v>
      </c>
    </row>
    <row r="256" spans="1:4" x14ac:dyDescent="0.2">
      <c r="A256" s="2">
        <f>'cpi_2.5'!I256</f>
        <v>63</v>
      </c>
      <c r="B256" s="2">
        <f>'cpi_2.5'!B256</f>
        <v>32500</v>
      </c>
      <c r="C256" s="2">
        <f>'cpi_2.5'!R256</f>
        <v>-5100</v>
      </c>
      <c r="D256" s="41">
        <f>'cpi_2.5'!Z256</f>
        <v>-5402.4561577134518</v>
      </c>
    </row>
    <row r="257" spans="1:4" x14ac:dyDescent="0.2">
      <c r="A257" s="2">
        <f>'cpi_2.5'!I257</f>
        <v>63</v>
      </c>
      <c r="B257" s="2">
        <f>'cpi_2.5'!B257</f>
        <v>37500</v>
      </c>
      <c r="C257" s="2">
        <f>'cpi_2.5'!R257</f>
        <v>-6100</v>
      </c>
      <c r="D257" s="41">
        <f>'cpi_2.5'!Z257</f>
        <v>-6445.5253501756015</v>
      </c>
    </row>
    <row r="258" spans="1:4" x14ac:dyDescent="0.2">
      <c r="A258" s="2">
        <f>'cpi_2.5'!I258</f>
        <v>63</v>
      </c>
      <c r="B258" s="2">
        <f>'cpi_2.5'!B258</f>
        <v>42500</v>
      </c>
      <c r="C258" s="2">
        <f>'cpi_2.5'!R258</f>
        <v>-9300</v>
      </c>
      <c r="D258" s="41">
        <f>'cpi_2.5'!Z258</f>
        <v>-9771.5612277485707</v>
      </c>
    </row>
    <row r="259" spans="1:4" x14ac:dyDescent="0.2">
      <c r="A259" s="2">
        <f>'cpi_2.5'!I259</f>
        <v>63</v>
      </c>
      <c r="B259" s="2">
        <f>'cpi_2.5'!B259</f>
        <v>47500</v>
      </c>
      <c r="C259" s="2">
        <f>'cpi_2.5'!R259</f>
        <v>-12700</v>
      </c>
      <c r="D259" s="41">
        <f>'cpi_2.5'!Z259</f>
        <v>-13297.59710532154</v>
      </c>
    </row>
    <row r="260" spans="1:4" x14ac:dyDescent="0.2">
      <c r="A260" s="2">
        <f>'cpi_2.5'!I260</f>
        <v>63</v>
      </c>
      <c r="B260" s="2">
        <f>'cpi_2.5'!B260</f>
        <v>52500</v>
      </c>
      <c r="C260" s="2">
        <f>'cpi_2.5'!R260</f>
        <v>-16100</v>
      </c>
      <c r="D260" s="41">
        <f>'cpi_2.5'!Z260</f>
        <v>-16823.632982894502</v>
      </c>
    </row>
    <row r="261" spans="1:4" x14ac:dyDescent="0.2">
      <c r="A261" s="2">
        <f>'cpi_2.5'!I261</f>
        <v>63</v>
      </c>
      <c r="B261" s="2">
        <f>'cpi_2.5'!B261</f>
        <v>57500</v>
      </c>
      <c r="C261" s="2">
        <f>'cpi_2.5'!R261</f>
        <v>-19300</v>
      </c>
      <c r="D261" s="41">
        <f>'cpi_2.5'!Z261</f>
        <v>-20140.66629778369</v>
      </c>
    </row>
    <row r="262" spans="1:4" x14ac:dyDescent="0.2">
      <c r="A262" s="2">
        <f>'cpi_2.5'!I262</f>
        <v>63</v>
      </c>
      <c r="B262" s="2">
        <f>'cpi_2.5'!B262</f>
        <v>62500</v>
      </c>
      <c r="C262" s="2">
        <f>'cpi_2.5'!R262</f>
        <v>-19700</v>
      </c>
      <c r="D262" s="41">
        <f>'cpi_2.5'!Z262</f>
        <v>-20639.694487305307</v>
      </c>
    </row>
    <row r="263" spans="1:4" x14ac:dyDescent="0.2">
      <c r="A263" s="2">
        <f>'cpi_2.5'!I263</f>
        <v>63</v>
      </c>
      <c r="B263" s="2">
        <f>'cpi_2.5'!B263</f>
        <v>67500</v>
      </c>
      <c r="C263" s="2">
        <f>'cpi_2.5'!R263</f>
        <v>-19500</v>
      </c>
      <c r="D263" s="41">
        <f>'cpi_2.5'!Z263</f>
        <v>-20529.720114143143</v>
      </c>
    </row>
    <row r="264" spans="1:4" x14ac:dyDescent="0.2">
      <c r="A264" s="2">
        <f>'cpi_2.5'!I264</f>
        <v>63</v>
      </c>
      <c r="B264" s="2">
        <f>'cpi_2.5'!B264</f>
        <v>72500</v>
      </c>
      <c r="C264" s="2">
        <f>'cpi_2.5'!R264</f>
        <v>-19700</v>
      </c>
      <c r="D264" s="41">
        <f>'cpi_2.5'!Z264</f>
        <v>-20810.743178297191</v>
      </c>
    </row>
    <row r="265" spans="1:4" x14ac:dyDescent="0.2">
      <c r="A265" s="2">
        <f>'cpi_2.5'!I265</f>
        <v>63</v>
      </c>
      <c r="B265" s="2">
        <f>'cpi_2.5'!B265</f>
        <v>77500</v>
      </c>
      <c r="C265" s="2">
        <f>'cpi_2.5'!R265</f>
        <v>-19700</v>
      </c>
      <c r="D265" s="41">
        <f>'cpi_2.5'!Z265</f>
        <v>-20891.766242451245</v>
      </c>
    </row>
    <row r="266" spans="1:4" x14ac:dyDescent="0.2">
      <c r="A266" s="2">
        <f>'cpi_2.5'!I266</f>
        <v>63</v>
      </c>
      <c r="B266" s="2">
        <f>'cpi_2.5'!B266</f>
        <v>82500</v>
      </c>
      <c r="C266" s="2">
        <f>'cpi_2.5'!R266</f>
        <v>-19700</v>
      </c>
      <c r="D266" s="41">
        <f>'cpi_2.5'!Z266</f>
        <v>-20972.789306605293</v>
      </c>
    </row>
    <row r="267" spans="1:4" x14ac:dyDescent="0.2">
      <c r="A267" s="2">
        <f>'cpi_2.5'!I267</f>
        <v>63</v>
      </c>
      <c r="B267" s="2">
        <f>'cpi_2.5'!B267</f>
        <v>87500</v>
      </c>
      <c r="C267" s="2">
        <f>'cpi_2.5'!R267</f>
        <v>-19700</v>
      </c>
      <c r="D267" s="41">
        <f>'cpi_2.5'!Z267</f>
        <v>-21053.81237075934</v>
      </c>
    </row>
    <row r="268" spans="1:4" x14ac:dyDescent="0.2">
      <c r="A268" s="2">
        <f>'cpi_2.5'!I268</f>
        <v>63</v>
      </c>
      <c r="B268" s="2">
        <f>'cpi_2.5'!B268</f>
        <v>92500</v>
      </c>
      <c r="C268" s="2">
        <f>'cpi_2.5'!R268</f>
        <v>-19500</v>
      </c>
      <c r="D268" s="41">
        <f>'cpi_2.5'!Z268</f>
        <v>-20943.837997597177</v>
      </c>
    </row>
    <row r="269" spans="1:4" x14ac:dyDescent="0.2">
      <c r="A269" s="2">
        <f>'cpi_2.5'!I269</f>
        <v>63</v>
      </c>
      <c r="B269" s="2">
        <f>'cpi_2.5'!B269</f>
        <v>97500</v>
      </c>
      <c r="C269" s="2">
        <f>'cpi_2.5'!R269</f>
        <v>-19700</v>
      </c>
      <c r="D269" s="41">
        <f>'cpi_2.5'!Z269</f>
        <v>-21224.861061751224</v>
      </c>
    </row>
    <row r="270" spans="1:4" x14ac:dyDescent="0.2">
      <c r="A270" s="2">
        <f>'cpi_2.5'!I270</f>
        <v>63</v>
      </c>
      <c r="B270" s="2">
        <f>'cpi_2.5'!B270</f>
        <v>102500</v>
      </c>
      <c r="C270" s="2">
        <f>'cpi_2.5'!R270</f>
        <v>-19700</v>
      </c>
      <c r="D270" s="41">
        <f>'cpi_2.5'!Z270</f>
        <v>-21305.884125905286</v>
      </c>
    </row>
    <row r="271" spans="1:4" x14ac:dyDescent="0.2">
      <c r="A271" s="2">
        <f>'cpi_2.5'!I271</f>
        <v>63</v>
      </c>
      <c r="B271" s="2">
        <f>'cpi_2.5'!B271</f>
        <v>107500</v>
      </c>
      <c r="C271" s="2">
        <f>'cpi_2.5'!R271</f>
        <v>-19700</v>
      </c>
      <c r="D271" s="41">
        <f>'cpi_2.5'!Z271</f>
        <v>-21386.907190059326</v>
      </c>
    </row>
    <row r="272" spans="1:4" x14ac:dyDescent="0.2">
      <c r="A272" s="2">
        <f>'cpi_2.5'!I272</f>
        <v>63</v>
      </c>
      <c r="B272" s="2">
        <f>'cpi_2.5'!B272</f>
        <v>112500</v>
      </c>
      <c r="C272" s="2">
        <f>'cpi_2.5'!R272</f>
        <v>-19700</v>
      </c>
      <c r="D272" s="41">
        <f>'cpi_2.5'!Z272</f>
        <v>-21467.930254213381</v>
      </c>
    </row>
    <row r="273" spans="1:4" x14ac:dyDescent="0.2">
      <c r="A273" s="2">
        <f>'cpi_2.5'!I273</f>
        <v>63</v>
      </c>
      <c r="B273" s="2">
        <f>'cpi_2.5'!B273</f>
        <v>117500</v>
      </c>
      <c r="C273" s="2">
        <f>'cpi_2.5'!R273</f>
        <v>-19500</v>
      </c>
      <c r="D273" s="41">
        <f>'cpi_2.5'!Z273</f>
        <v>-21357.95588105121</v>
      </c>
    </row>
    <row r="274" spans="1:4" x14ac:dyDescent="0.2">
      <c r="A274" s="2">
        <f>'cpi_2.5'!I274</f>
        <v>63</v>
      </c>
      <c r="B274" s="2">
        <f>'cpi_2.5'!B274</f>
        <v>122500</v>
      </c>
      <c r="C274" s="2">
        <f>'cpi_2.5'!R274</f>
        <v>-19700</v>
      </c>
      <c r="D274" s="41">
        <f>'cpi_2.5'!Z274</f>
        <v>-21638.978945205279</v>
      </c>
    </row>
    <row r="275" spans="1:4" x14ac:dyDescent="0.2">
      <c r="A275" s="2">
        <f>'cpi_2.5'!I275</f>
        <v>63</v>
      </c>
      <c r="B275" s="2">
        <f>'cpi_2.5'!B275</f>
        <v>127500</v>
      </c>
      <c r="C275" s="2">
        <f>'cpi_2.5'!R275</f>
        <v>-19700</v>
      </c>
      <c r="D275" s="41">
        <f>'cpi_2.5'!Z275</f>
        <v>-21720.002009359319</v>
      </c>
    </row>
    <row r="276" spans="1:4" x14ac:dyDescent="0.2">
      <c r="A276" s="2">
        <f>'cpi_2.5'!I276</f>
        <v>63</v>
      </c>
      <c r="B276" s="2">
        <f>'cpi_2.5'!B276</f>
        <v>132500</v>
      </c>
      <c r="C276" s="2">
        <f>'cpi_2.5'!R276</f>
        <v>-19700</v>
      </c>
      <c r="D276" s="41">
        <f>'cpi_2.5'!Z276</f>
        <v>-21801.025073513374</v>
      </c>
    </row>
    <row r="277" spans="1:4" x14ac:dyDescent="0.2">
      <c r="A277" s="2">
        <f>'cpi_2.5'!I277</f>
        <v>63</v>
      </c>
      <c r="B277" s="2">
        <f>'cpi_2.5'!B277</f>
        <v>137500</v>
      </c>
      <c r="C277" s="2">
        <f>'cpi_2.5'!R277</f>
        <v>-19700</v>
      </c>
      <c r="D277" s="41">
        <f>'cpi_2.5'!Z277</f>
        <v>-21882.048137667429</v>
      </c>
    </row>
    <row r="278" spans="1:4" x14ac:dyDescent="0.2">
      <c r="A278" s="2">
        <f>'cpi_2.5'!I278</f>
        <v>63</v>
      </c>
      <c r="B278" s="2">
        <f>'cpi_2.5'!B278</f>
        <v>142500</v>
      </c>
      <c r="C278" s="2">
        <f>'cpi_2.5'!R278</f>
        <v>-19500</v>
      </c>
      <c r="D278" s="41">
        <f>'cpi_2.5'!Z278</f>
        <v>-21772.073764505258</v>
      </c>
    </row>
    <row r="279" spans="1:4" x14ac:dyDescent="0.2">
      <c r="A279" s="2">
        <f>'cpi_2.5'!I279</f>
        <v>63</v>
      </c>
      <c r="B279" s="2">
        <f>'cpi_2.5'!B279</f>
        <v>147500</v>
      </c>
      <c r="C279" s="2">
        <f>'cpi_2.5'!R279</f>
        <v>-19700</v>
      </c>
      <c r="D279" s="41">
        <f>'cpi_2.5'!Z279</f>
        <v>-22053.096828659312</v>
      </c>
    </row>
    <row r="280" spans="1:4" x14ac:dyDescent="0.2">
      <c r="A280" s="2">
        <f>'cpi_2.5'!I280</f>
        <v>63</v>
      </c>
      <c r="B280" s="2">
        <f>'cpi_2.5'!B280</f>
        <v>200000</v>
      </c>
      <c r="C280" s="2">
        <f>'cpi_2.5'!R280</f>
        <v>-19500</v>
      </c>
      <c r="D280" s="41">
        <f>'cpi_2.5'!Z280</f>
        <v>-22726.345408986293</v>
      </c>
    </row>
    <row r="281" spans="1:4" x14ac:dyDescent="0.2">
      <c r="A281" s="2">
        <f>'cpi_2.5'!I281</f>
        <v>66</v>
      </c>
      <c r="B281" s="2">
        <f>'cpi_2.5'!B281</f>
        <v>2500</v>
      </c>
      <c r="C281" s="2">
        <f>'cpi_2.5'!R281</f>
        <v>-100</v>
      </c>
      <c r="D281" s="41">
        <f>'cpi_2.5'!Z281</f>
        <v>-36.010250735133695</v>
      </c>
    </row>
    <row r="282" spans="1:4" x14ac:dyDescent="0.2">
      <c r="A282" s="2">
        <f>'cpi_2.5'!I282</f>
        <v>66</v>
      </c>
      <c r="B282" s="2">
        <f>'cpi_2.5'!B282</f>
        <v>7500</v>
      </c>
      <c r="C282" s="2">
        <f>'cpi_2.5'!R282</f>
        <v>-300</v>
      </c>
      <c r="D282" s="41">
        <f>'cpi_2.5'!Z282</f>
        <v>-317.03331488918457</v>
      </c>
    </row>
    <row r="283" spans="1:4" x14ac:dyDescent="0.2">
      <c r="A283" s="2">
        <f>'cpi_2.5'!I283</f>
        <v>66</v>
      </c>
      <c r="B283" s="2">
        <f>'cpi_2.5'!B283</f>
        <v>12500</v>
      </c>
      <c r="C283" s="2">
        <f>'cpi_2.5'!R283</f>
        <v>-300</v>
      </c>
      <c r="D283" s="41">
        <f>'cpi_2.5'!Z283</f>
        <v>-407.05894172701846</v>
      </c>
    </row>
    <row r="284" spans="1:4" x14ac:dyDescent="0.2">
      <c r="A284" s="2">
        <f>'cpi_2.5'!I284</f>
        <v>66</v>
      </c>
      <c r="B284" s="2">
        <f>'cpi_2.5'!B284</f>
        <v>17500</v>
      </c>
      <c r="C284" s="2">
        <f>'cpi_2.5'!R284</f>
        <v>-300</v>
      </c>
      <c r="D284" s="41">
        <f>'cpi_2.5'!Z284</f>
        <v>-497.08456856485282</v>
      </c>
    </row>
    <row r="285" spans="1:4" x14ac:dyDescent="0.2">
      <c r="A285" s="2">
        <f>'cpi_2.5'!I285</f>
        <v>66</v>
      </c>
      <c r="B285" s="2">
        <f>'cpi_2.5'!B285</f>
        <v>22500</v>
      </c>
      <c r="C285" s="2">
        <f>'cpi_2.5'!R285</f>
        <v>-600</v>
      </c>
      <c r="D285" s="41">
        <f>'cpi_2.5'!Z285</f>
        <v>-778.10763271890301</v>
      </c>
    </row>
    <row r="286" spans="1:4" x14ac:dyDescent="0.2">
      <c r="A286" s="2">
        <f>'cpi_2.5'!I286</f>
        <v>66</v>
      </c>
      <c r="B286" s="2">
        <f>'cpi_2.5'!B286</f>
        <v>27500</v>
      </c>
      <c r="C286" s="2">
        <f>'cpi_2.5'!R286</f>
        <v>-600</v>
      </c>
      <c r="D286" s="41">
        <f>'cpi_2.5'!Z286</f>
        <v>-868.13325955673827</v>
      </c>
    </row>
    <row r="287" spans="1:4" x14ac:dyDescent="0.2">
      <c r="A287" s="2">
        <f>'cpi_2.5'!I287</f>
        <v>66</v>
      </c>
      <c r="B287" s="2">
        <f>'cpi_2.5'!B287</f>
        <v>32500</v>
      </c>
      <c r="C287" s="2">
        <f>'cpi_2.5'!R287</f>
        <v>-800</v>
      </c>
      <c r="D287" s="41">
        <f>'cpi_2.5'!Z287</f>
        <v>-1149.1563237107875</v>
      </c>
    </row>
    <row r="288" spans="1:4" x14ac:dyDescent="0.2">
      <c r="A288" s="2">
        <f>'cpi_2.5'!I288</f>
        <v>66</v>
      </c>
      <c r="B288" s="2">
        <f>'cpi_2.5'!B288</f>
        <v>37500</v>
      </c>
      <c r="C288" s="2">
        <f>'cpi_2.5'!R288</f>
        <v>-900</v>
      </c>
      <c r="D288" s="41">
        <f>'cpi_2.5'!Z288</f>
        <v>-1239.1819505486219</v>
      </c>
    </row>
    <row r="289" spans="1:4" x14ac:dyDescent="0.2">
      <c r="A289" s="2">
        <f>'cpi_2.5'!I289</f>
        <v>66</v>
      </c>
      <c r="B289" s="2">
        <f>'cpi_2.5'!B289</f>
        <v>42500</v>
      </c>
      <c r="C289" s="2">
        <f>'cpi_2.5'!R289</f>
        <v>-1500</v>
      </c>
      <c r="D289" s="41">
        <f>'cpi_2.5'!Z289</f>
        <v>-1902.1998893351065</v>
      </c>
    </row>
    <row r="290" spans="1:4" x14ac:dyDescent="0.2">
      <c r="A290" s="2">
        <f>'cpi_2.5'!I290</f>
        <v>66</v>
      </c>
      <c r="B290" s="2">
        <f>'cpi_2.5'!B290</f>
        <v>47500</v>
      </c>
      <c r="C290" s="2">
        <f>'cpi_2.5'!R290</f>
        <v>-1900</v>
      </c>
      <c r="D290" s="41">
        <f>'cpi_2.5'!Z290</f>
        <v>-2374.2203908053743</v>
      </c>
    </row>
    <row r="291" spans="1:4" x14ac:dyDescent="0.2">
      <c r="A291" s="2">
        <f>'cpi_2.5'!I291</f>
        <v>66</v>
      </c>
      <c r="B291" s="2">
        <f>'cpi_2.5'!B291</f>
        <v>52500</v>
      </c>
      <c r="C291" s="2">
        <f>'cpi_2.5'!R291</f>
        <v>-2300</v>
      </c>
      <c r="D291" s="41">
        <f>'cpi_2.5'!Z291</f>
        <v>-2846.240892275644</v>
      </c>
    </row>
    <row r="292" spans="1:4" x14ac:dyDescent="0.2">
      <c r="A292" s="2">
        <f>'cpi_2.5'!I292</f>
        <v>66</v>
      </c>
      <c r="B292" s="2">
        <f>'cpi_2.5'!B292</f>
        <v>57500</v>
      </c>
      <c r="C292" s="2">
        <f>'cpi_2.5'!R292</f>
        <v>-2900</v>
      </c>
      <c r="D292" s="41">
        <f>'cpi_2.5'!Z292</f>
        <v>-3509.258831062125</v>
      </c>
    </row>
    <row r="293" spans="1:4" x14ac:dyDescent="0.2">
      <c r="A293" s="2">
        <f>'cpi_2.5'!I293</f>
        <v>66</v>
      </c>
      <c r="B293" s="2">
        <f>'cpi_2.5'!B293</f>
        <v>62500</v>
      </c>
      <c r="C293" s="2">
        <f>'cpi_2.5'!R293</f>
        <v>-2900</v>
      </c>
      <c r="D293" s="41">
        <f>'cpi_2.5'!Z293</f>
        <v>-3554.271644481043</v>
      </c>
    </row>
    <row r="294" spans="1:4" x14ac:dyDescent="0.2">
      <c r="A294" s="2">
        <f>'cpi_2.5'!I294</f>
        <v>66</v>
      </c>
      <c r="B294" s="2">
        <f>'cpi_2.5'!B294</f>
        <v>67500</v>
      </c>
      <c r="C294" s="2">
        <f>'cpi_2.5'!R294</f>
        <v>-2900</v>
      </c>
      <c r="D294" s="41">
        <f>'cpi_2.5'!Z294</f>
        <v>-3581.279332532391</v>
      </c>
    </row>
    <row r="295" spans="1:4" x14ac:dyDescent="0.2">
      <c r="A295" s="2">
        <f>'cpi_2.5'!I295</f>
        <v>66</v>
      </c>
      <c r="B295" s="2">
        <f>'cpi_2.5'!B295</f>
        <v>72500</v>
      </c>
      <c r="C295" s="2">
        <f>'cpi_2.5'!R295</f>
        <v>-2900</v>
      </c>
      <c r="D295" s="41">
        <f>'cpi_2.5'!Z295</f>
        <v>-3608.2870205837426</v>
      </c>
    </row>
    <row r="296" spans="1:4" x14ac:dyDescent="0.2">
      <c r="A296" s="2">
        <f>'cpi_2.5'!I296</f>
        <v>66</v>
      </c>
      <c r="B296" s="2">
        <f>'cpi_2.5'!B296</f>
        <v>77500</v>
      </c>
      <c r="C296" s="2">
        <f>'cpi_2.5'!R296</f>
        <v>-2900</v>
      </c>
      <c r="D296" s="41">
        <f>'cpi_2.5'!Z296</f>
        <v>-3635.2947086350941</v>
      </c>
    </row>
    <row r="297" spans="1:4" x14ac:dyDescent="0.2">
      <c r="A297" s="2">
        <f>'cpi_2.5'!I297</f>
        <v>66</v>
      </c>
      <c r="B297" s="2">
        <f>'cpi_2.5'!B297</f>
        <v>82500</v>
      </c>
      <c r="C297" s="2">
        <f>'cpi_2.5'!R297</f>
        <v>-2900</v>
      </c>
      <c r="D297" s="41">
        <f>'cpi_2.5'!Z297</f>
        <v>-3662.3023966864457</v>
      </c>
    </row>
    <row r="298" spans="1:4" x14ac:dyDescent="0.2">
      <c r="A298" s="2">
        <f>'cpi_2.5'!I298</f>
        <v>66</v>
      </c>
      <c r="B298" s="2">
        <f>'cpi_2.5'!B298</f>
        <v>87500</v>
      </c>
      <c r="C298" s="2">
        <f>'cpi_2.5'!R298</f>
        <v>-2900</v>
      </c>
      <c r="D298" s="41">
        <f>'cpi_2.5'!Z298</f>
        <v>-3689.3100847377973</v>
      </c>
    </row>
    <row r="299" spans="1:4" x14ac:dyDescent="0.2">
      <c r="A299" s="2">
        <f>'cpi_2.5'!I299</f>
        <v>66</v>
      </c>
      <c r="B299" s="2">
        <f>'cpi_2.5'!B299</f>
        <v>92500</v>
      </c>
      <c r="C299" s="2">
        <f>'cpi_2.5'!R299</f>
        <v>-2900</v>
      </c>
      <c r="D299" s="41">
        <f>'cpi_2.5'!Z299</f>
        <v>-3716.3177727891452</v>
      </c>
    </row>
    <row r="300" spans="1:4" x14ac:dyDescent="0.2">
      <c r="A300" s="2">
        <f>'cpi_2.5'!I300</f>
        <v>66</v>
      </c>
      <c r="B300" s="2">
        <f>'cpi_2.5'!B300</f>
        <v>97500</v>
      </c>
      <c r="C300" s="2">
        <f>'cpi_2.5'!R300</f>
        <v>-2900</v>
      </c>
      <c r="D300" s="41">
        <f>'cpi_2.5'!Z300</f>
        <v>-3743.3254608404932</v>
      </c>
    </row>
    <row r="301" spans="1:4" x14ac:dyDescent="0.2">
      <c r="A301" s="2">
        <f>'cpi_2.5'!I301</f>
        <v>66</v>
      </c>
      <c r="B301" s="2">
        <f>'cpi_2.5'!B301</f>
        <v>102500</v>
      </c>
      <c r="C301" s="2">
        <f>'cpi_2.5'!R301</f>
        <v>-2900</v>
      </c>
      <c r="D301" s="41">
        <f>'cpi_2.5'!Z301</f>
        <v>-3770.3331488918448</v>
      </c>
    </row>
    <row r="302" spans="1:4" x14ac:dyDescent="0.2">
      <c r="A302" s="2">
        <f>'cpi_2.5'!I302</f>
        <v>66</v>
      </c>
      <c r="B302" s="2">
        <f>'cpi_2.5'!B302</f>
        <v>107500</v>
      </c>
      <c r="C302" s="2">
        <f>'cpi_2.5'!R302</f>
        <v>-2900</v>
      </c>
      <c r="D302" s="41">
        <f>'cpi_2.5'!Z302</f>
        <v>-3797.3408369431963</v>
      </c>
    </row>
    <row r="303" spans="1:4" x14ac:dyDescent="0.2">
      <c r="A303" s="2">
        <f>'cpi_2.5'!I303</f>
        <v>66</v>
      </c>
      <c r="B303" s="2">
        <f>'cpi_2.5'!B303</f>
        <v>112500</v>
      </c>
      <c r="C303" s="2">
        <f>'cpi_2.5'!R303</f>
        <v>-2900</v>
      </c>
      <c r="D303" s="41">
        <f>'cpi_2.5'!Z303</f>
        <v>-3824.3485249945443</v>
      </c>
    </row>
    <row r="304" spans="1:4" x14ac:dyDescent="0.2">
      <c r="A304" s="2">
        <f>'cpi_2.5'!I304</f>
        <v>66</v>
      </c>
      <c r="B304" s="2">
        <f>'cpi_2.5'!B304</f>
        <v>117500</v>
      </c>
      <c r="C304" s="2">
        <f>'cpi_2.5'!R304</f>
        <v>-2900</v>
      </c>
      <c r="D304" s="41">
        <f>'cpi_2.5'!Z304</f>
        <v>-3851.3562130458995</v>
      </c>
    </row>
    <row r="305" spans="1:4" x14ac:dyDescent="0.2">
      <c r="A305" s="2">
        <f>'cpi_2.5'!I305</f>
        <v>66</v>
      </c>
      <c r="B305" s="2">
        <f>'cpi_2.5'!B305</f>
        <v>122500</v>
      </c>
      <c r="C305" s="2">
        <f>'cpi_2.5'!R305</f>
        <v>-2900</v>
      </c>
      <c r="D305" s="41">
        <f>'cpi_2.5'!Z305</f>
        <v>-3878.3639010972438</v>
      </c>
    </row>
    <row r="306" spans="1:4" x14ac:dyDescent="0.2">
      <c r="A306" s="2">
        <f>'cpi_2.5'!I306</f>
        <v>66</v>
      </c>
      <c r="B306" s="2">
        <f>'cpi_2.5'!B306</f>
        <v>127500</v>
      </c>
      <c r="C306" s="2">
        <f>'cpi_2.5'!R306</f>
        <v>-2900</v>
      </c>
      <c r="D306" s="41">
        <f>'cpi_2.5'!Z306</f>
        <v>-3905.3715891485954</v>
      </c>
    </row>
    <row r="307" spans="1:4" x14ac:dyDescent="0.2">
      <c r="A307" s="2">
        <f>'cpi_2.5'!I307</f>
        <v>66</v>
      </c>
      <c r="B307" s="2">
        <f>'cpi_2.5'!B307</f>
        <v>132500</v>
      </c>
      <c r="C307" s="2">
        <f>'cpi_2.5'!R307</f>
        <v>-2900</v>
      </c>
      <c r="D307" s="41">
        <f>'cpi_2.5'!Z307</f>
        <v>-3932.379277199947</v>
      </c>
    </row>
    <row r="308" spans="1:4" x14ac:dyDescent="0.2">
      <c r="A308" s="2">
        <f>'cpi_2.5'!I308</f>
        <v>66</v>
      </c>
      <c r="B308" s="2">
        <f>'cpi_2.5'!B308</f>
        <v>137500</v>
      </c>
      <c r="C308" s="2">
        <f>'cpi_2.5'!R308</f>
        <v>-2900</v>
      </c>
      <c r="D308" s="41">
        <f>'cpi_2.5'!Z308</f>
        <v>-3959.3869652512949</v>
      </c>
    </row>
    <row r="309" spans="1:4" x14ac:dyDescent="0.2">
      <c r="A309" s="2">
        <f>'cpi_2.5'!I309</f>
        <v>66</v>
      </c>
      <c r="B309" s="2">
        <f>'cpi_2.5'!B309</f>
        <v>142500</v>
      </c>
      <c r="C309" s="2">
        <f>'cpi_2.5'!R309</f>
        <v>-2900</v>
      </c>
      <c r="D309" s="41">
        <f>'cpi_2.5'!Z309</f>
        <v>-3986.3946533026465</v>
      </c>
    </row>
    <row r="310" spans="1:4" x14ac:dyDescent="0.2">
      <c r="A310" s="2">
        <f>'cpi_2.5'!I310</f>
        <v>66</v>
      </c>
      <c r="B310" s="2">
        <f>'cpi_2.5'!B310</f>
        <v>147500</v>
      </c>
      <c r="C310" s="2">
        <f>'cpi_2.5'!R310</f>
        <v>-2900</v>
      </c>
      <c r="D310" s="41">
        <f>'cpi_2.5'!Z310</f>
        <v>-4013.4023413539981</v>
      </c>
    </row>
    <row r="311" spans="1:4" x14ac:dyDescent="0.2">
      <c r="A311" s="2">
        <f>'cpi_2.5'!I311</f>
        <v>66</v>
      </c>
      <c r="B311" s="2">
        <f>'cpi_2.5'!B311</f>
        <v>200000</v>
      </c>
      <c r="C311" s="2">
        <f>'cpi_2.5'!R311</f>
        <v>-2900</v>
      </c>
      <c r="D311" s="41">
        <f>'cpi_2.5'!Z311</f>
        <v>-4301.4843472350694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  <col min="33" max="33" width="10.832031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-9400</v>
      </c>
      <c r="C5" s="28">
        <v>-27800</v>
      </c>
      <c r="D5" s="28">
        <v>-46400</v>
      </c>
      <c r="E5" s="28">
        <v>-65200</v>
      </c>
      <c r="F5" s="28">
        <v>-95400</v>
      </c>
      <c r="G5" s="28">
        <v>-136100</v>
      </c>
      <c r="H5" s="28">
        <v>-181800</v>
      </c>
      <c r="I5" s="28">
        <v>-218200</v>
      </c>
      <c r="J5" s="28">
        <v>-242200</v>
      </c>
      <c r="K5" s="28">
        <v>-256800</v>
      </c>
      <c r="L5" s="28">
        <v>-264600</v>
      </c>
      <c r="M5" s="28">
        <v>-267600</v>
      </c>
      <c r="N5" s="28">
        <v>-267800</v>
      </c>
      <c r="O5" s="28">
        <v>-267800</v>
      </c>
      <c r="P5" s="28">
        <v>-267800</v>
      </c>
      <c r="Q5" s="28">
        <v>-267800</v>
      </c>
      <c r="R5" s="28">
        <v>-267800</v>
      </c>
      <c r="S5" s="28">
        <v>-267800</v>
      </c>
      <c r="T5" s="28">
        <v>-267800</v>
      </c>
      <c r="U5" s="28">
        <v>-267800</v>
      </c>
      <c r="V5" s="28">
        <v>-267800</v>
      </c>
      <c r="W5" s="28">
        <v>-267800</v>
      </c>
      <c r="X5" s="28">
        <v>-267800</v>
      </c>
      <c r="Y5" s="28">
        <v>-267800</v>
      </c>
      <c r="Z5" s="28">
        <v>-267800</v>
      </c>
      <c r="AA5" s="28">
        <v>-267800</v>
      </c>
      <c r="AB5" s="28">
        <v>-267800</v>
      </c>
      <c r="AC5" s="28">
        <v>-267800</v>
      </c>
      <c r="AD5" s="28">
        <v>-267800</v>
      </c>
      <c r="AE5" s="28">
        <v>-267800</v>
      </c>
      <c r="AF5" s="28">
        <v>-267800</v>
      </c>
      <c r="AG5" s="28">
        <v>-6899700</v>
      </c>
    </row>
    <row r="6" spans="1:33" x14ac:dyDescent="0.2">
      <c r="A6" s="30">
        <v>28</v>
      </c>
      <c r="B6" s="28">
        <v>-7700</v>
      </c>
      <c r="C6" s="28">
        <v>-22900</v>
      </c>
      <c r="D6" s="28">
        <v>-38100</v>
      </c>
      <c r="E6" s="28">
        <v>-53500</v>
      </c>
      <c r="F6" s="28">
        <v>-74200</v>
      </c>
      <c r="G6" s="28">
        <v>-106300</v>
      </c>
      <c r="H6" s="28">
        <v>-144600</v>
      </c>
      <c r="I6" s="28">
        <v>-182000</v>
      </c>
      <c r="J6" s="28">
        <v>-207800</v>
      </c>
      <c r="K6" s="28">
        <v>-223600</v>
      </c>
      <c r="L6" s="28">
        <v>-232400</v>
      </c>
      <c r="M6" s="28">
        <v>-235800</v>
      </c>
      <c r="N6" s="28">
        <v>-236000</v>
      </c>
      <c r="O6" s="28">
        <v>-236000</v>
      </c>
      <c r="P6" s="28">
        <v>-236000</v>
      </c>
      <c r="Q6" s="28">
        <v>-236000</v>
      </c>
      <c r="R6" s="28">
        <v>-236000</v>
      </c>
      <c r="S6" s="28">
        <v>-236000</v>
      </c>
      <c r="T6" s="28">
        <v>-236000</v>
      </c>
      <c r="U6" s="28">
        <v>-236000</v>
      </c>
      <c r="V6" s="28">
        <v>-236000</v>
      </c>
      <c r="W6" s="28">
        <v>-236000</v>
      </c>
      <c r="X6" s="28">
        <v>-236000</v>
      </c>
      <c r="Y6" s="28">
        <v>-236000</v>
      </c>
      <c r="Z6" s="28">
        <v>-236000</v>
      </c>
      <c r="AA6" s="28">
        <v>-236000</v>
      </c>
      <c r="AB6" s="28">
        <v>-236000</v>
      </c>
      <c r="AC6" s="28">
        <v>-236000</v>
      </c>
      <c r="AD6" s="28">
        <v>-236000</v>
      </c>
      <c r="AE6" s="28">
        <v>-236200</v>
      </c>
      <c r="AF6" s="28">
        <v>-236000</v>
      </c>
      <c r="AG6" s="28">
        <v>-6013100</v>
      </c>
    </row>
    <row r="7" spans="1:33" x14ac:dyDescent="0.2">
      <c r="A7" s="30">
        <v>33</v>
      </c>
      <c r="B7" s="28">
        <v>-6300</v>
      </c>
      <c r="C7" s="28">
        <v>-18500</v>
      </c>
      <c r="D7" s="28">
        <v>-30700</v>
      </c>
      <c r="E7" s="28">
        <v>-43100</v>
      </c>
      <c r="F7" s="28">
        <v>-57000</v>
      </c>
      <c r="G7" s="28">
        <v>-80800</v>
      </c>
      <c r="H7" s="28">
        <v>-111700</v>
      </c>
      <c r="I7" s="28">
        <v>-145900</v>
      </c>
      <c r="J7" s="28">
        <v>-173400</v>
      </c>
      <c r="K7" s="28">
        <v>-190600</v>
      </c>
      <c r="L7" s="28">
        <v>-200000</v>
      </c>
      <c r="M7" s="28">
        <v>-203800</v>
      </c>
      <c r="N7" s="28">
        <v>-203800</v>
      </c>
      <c r="O7" s="28">
        <v>-204000</v>
      </c>
      <c r="P7" s="28">
        <v>-204000</v>
      </c>
      <c r="Q7" s="28">
        <v>-204000</v>
      </c>
      <c r="R7" s="28">
        <v>-203800</v>
      </c>
      <c r="S7" s="28">
        <v>-203800</v>
      </c>
      <c r="T7" s="28">
        <v>-204000</v>
      </c>
      <c r="U7" s="28">
        <v>-204000</v>
      </c>
      <c r="V7" s="28">
        <v>-204000</v>
      </c>
      <c r="W7" s="28">
        <v>-203800</v>
      </c>
      <c r="X7" s="28">
        <v>-204000</v>
      </c>
      <c r="Y7" s="28">
        <v>-204000</v>
      </c>
      <c r="Z7" s="28">
        <v>-204000</v>
      </c>
      <c r="AA7" s="28">
        <v>-203800</v>
      </c>
      <c r="AB7" s="28">
        <v>-203800</v>
      </c>
      <c r="AC7" s="28">
        <v>-204000</v>
      </c>
      <c r="AD7" s="28">
        <v>-204000</v>
      </c>
      <c r="AE7" s="28">
        <v>-204000</v>
      </c>
      <c r="AF7" s="28">
        <v>-204000</v>
      </c>
      <c r="AG7" s="28">
        <v>-5136600</v>
      </c>
    </row>
    <row r="8" spans="1:33" x14ac:dyDescent="0.2">
      <c r="A8" s="30">
        <v>38</v>
      </c>
      <c r="B8" s="28">
        <v>-5000</v>
      </c>
      <c r="C8" s="28">
        <v>-14600</v>
      </c>
      <c r="D8" s="28">
        <v>-24200</v>
      </c>
      <c r="E8" s="28">
        <v>-34000</v>
      </c>
      <c r="F8" s="28">
        <v>-43800</v>
      </c>
      <c r="G8" s="28">
        <v>-59600</v>
      </c>
      <c r="H8" s="28">
        <v>-83100</v>
      </c>
      <c r="I8" s="28">
        <v>-111400</v>
      </c>
      <c r="J8" s="28">
        <v>-139400</v>
      </c>
      <c r="K8" s="28">
        <v>-157400</v>
      </c>
      <c r="L8" s="28">
        <v>-167600</v>
      </c>
      <c r="M8" s="28">
        <v>-171800</v>
      </c>
      <c r="N8" s="28">
        <v>-172000</v>
      </c>
      <c r="O8" s="28">
        <v>-172200</v>
      </c>
      <c r="P8" s="28">
        <v>-172200</v>
      </c>
      <c r="Q8" s="28">
        <v>-172000</v>
      </c>
      <c r="R8" s="28">
        <v>-172000</v>
      </c>
      <c r="S8" s="28">
        <v>-172000</v>
      </c>
      <c r="T8" s="28">
        <v>-172200</v>
      </c>
      <c r="U8" s="28">
        <v>-172200</v>
      </c>
      <c r="V8" s="28">
        <v>-172000</v>
      </c>
      <c r="W8" s="28">
        <v>-172000</v>
      </c>
      <c r="X8" s="28">
        <v>-172000</v>
      </c>
      <c r="Y8" s="28">
        <v>-172000</v>
      </c>
      <c r="Z8" s="28">
        <v>-172200</v>
      </c>
      <c r="AA8" s="28">
        <v>-172000</v>
      </c>
      <c r="AB8" s="28">
        <v>-172000</v>
      </c>
      <c r="AC8" s="28">
        <v>-172000</v>
      </c>
      <c r="AD8" s="28">
        <v>-172000</v>
      </c>
      <c r="AE8" s="28">
        <v>-172200</v>
      </c>
      <c r="AF8" s="28">
        <v>-172000</v>
      </c>
      <c r="AG8" s="28">
        <v>-4281100</v>
      </c>
    </row>
    <row r="9" spans="1:33" x14ac:dyDescent="0.2">
      <c r="A9" s="30">
        <v>43</v>
      </c>
      <c r="B9" s="28">
        <v>-3600</v>
      </c>
      <c r="C9" s="28">
        <v>-11000</v>
      </c>
      <c r="D9" s="28">
        <v>-18500</v>
      </c>
      <c r="E9" s="28">
        <v>-25900</v>
      </c>
      <c r="F9" s="28">
        <v>-33200</v>
      </c>
      <c r="G9" s="28">
        <v>-42500</v>
      </c>
      <c r="H9" s="28">
        <v>-59100</v>
      </c>
      <c r="I9" s="28">
        <v>-81200</v>
      </c>
      <c r="J9" s="28">
        <v>-105800</v>
      </c>
      <c r="K9" s="28">
        <v>-124600</v>
      </c>
      <c r="L9" s="28">
        <v>-135600</v>
      </c>
      <c r="M9" s="28">
        <v>-140000</v>
      </c>
      <c r="N9" s="28">
        <v>-140200</v>
      </c>
      <c r="O9" s="28">
        <v>-140200</v>
      </c>
      <c r="P9" s="28">
        <v>-140200</v>
      </c>
      <c r="Q9" s="28">
        <v>-140200</v>
      </c>
      <c r="R9" s="28">
        <v>-140200</v>
      </c>
      <c r="S9" s="28">
        <v>-140200</v>
      </c>
      <c r="T9" s="28">
        <v>-140200</v>
      </c>
      <c r="U9" s="28">
        <v>-140200</v>
      </c>
      <c r="V9" s="28">
        <v>-140200</v>
      </c>
      <c r="W9" s="28">
        <v>-140400</v>
      </c>
      <c r="X9" s="28">
        <v>-140200</v>
      </c>
      <c r="Y9" s="28">
        <v>-140400</v>
      </c>
      <c r="Z9" s="28">
        <v>-140200</v>
      </c>
      <c r="AA9" s="28">
        <v>-140400</v>
      </c>
      <c r="AB9" s="28">
        <v>-140200</v>
      </c>
      <c r="AC9" s="28">
        <v>-140400</v>
      </c>
      <c r="AD9" s="28">
        <v>-140200</v>
      </c>
      <c r="AE9" s="28">
        <v>-140400</v>
      </c>
      <c r="AF9" s="28">
        <v>-140400</v>
      </c>
      <c r="AG9" s="28">
        <v>-3446000</v>
      </c>
    </row>
    <row r="10" spans="1:33" x14ac:dyDescent="0.2">
      <c r="A10" s="30">
        <v>48</v>
      </c>
      <c r="B10" s="28">
        <v>-2800</v>
      </c>
      <c r="C10" s="28">
        <v>-8100</v>
      </c>
      <c r="D10" s="28">
        <v>-13400</v>
      </c>
      <c r="E10" s="28">
        <v>-18900</v>
      </c>
      <c r="F10" s="28">
        <v>-24300</v>
      </c>
      <c r="G10" s="28">
        <v>-29600</v>
      </c>
      <c r="H10" s="28">
        <v>-39500</v>
      </c>
      <c r="I10" s="28">
        <v>-55400</v>
      </c>
      <c r="J10" s="28">
        <v>-74400</v>
      </c>
      <c r="K10" s="28">
        <v>-92600</v>
      </c>
      <c r="L10" s="28">
        <v>-103800</v>
      </c>
      <c r="M10" s="28">
        <v>-108600</v>
      </c>
      <c r="N10" s="28">
        <v>-108800</v>
      </c>
      <c r="O10" s="28">
        <v>-108800</v>
      </c>
      <c r="P10" s="28">
        <v>-108800</v>
      </c>
      <c r="Q10" s="28">
        <v>-108800</v>
      </c>
      <c r="R10" s="28">
        <v>-108800</v>
      </c>
      <c r="S10" s="28">
        <v>-108800</v>
      </c>
      <c r="T10" s="28">
        <v>-108800</v>
      </c>
      <c r="U10" s="28">
        <v>-108800</v>
      </c>
      <c r="V10" s="28">
        <v>-108800</v>
      </c>
      <c r="W10" s="28">
        <v>-108800</v>
      </c>
      <c r="X10" s="28">
        <v>-108800</v>
      </c>
      <c r="Y10" s="28">
        <v>-108800</v>
      </c>
      <c r="Z10" s="28">
        <v>-108600</v>
      </c>
      <c r="AA10" s="28">
        <v>-108800</v>
      </c>
      <c r="AB10" s="28">
        <v>-108600</v>
      </c>
      <c r="AC10" s="28">
        <v>-108800</v>
      </c>
      <c r="AD10" s="28">
        <v>-108600</v>
      </c>
      <c r="AE10" s="28">
        <v>-108800</v>
      </c>
      <c r="AF10" s="28">
        <v>-108800</v>
      </c>
      <c r="AG10" s="28">
        <v>-2638000</v>
      </c>
    </row>
    <row r="11" spans="1:33" x14ac:dyDescent="0.2">
      <c r="A11" s="30">
        <v>53</v>
      </c>
      <c r="B11" s="28">
        <v>-1800</v>
      </c>
      <c r="C11" s="28">
        <v>-5400</v>
      </c>
      <c r="D11" s="28">
        <v>-9000</v>
      </c>
      <c r="E11" s="28">
        <v>-12600</v>
      </c>
      <c r="F11" s="28">
        <v>-16200</v>
      </c>
      <c r="G11" s="28">
        <v>-19800</v>
      </c>
      <c r="H11" s="28">
        <v>-24500</v>
      </c>
      <c r="I11" s="28">
        <v>-34400</v>
      </c>
      <c r="J11" s="28">
        <v>-48000</v>
      </c>
      <c r="K11" s="28">
        <v>-61400</v>
      </c>
      <c r="L11" s="28">
        <v>-73000</v>
      </c>
      <c r="M11" s="28">
        <v>-77800</v>
      </c>
      <c r="N11" s="28">
        <v>-78200</v>
      </c>
      <c r="O11" s="28">
        <v>-78200</v>
      </c>
      <c r="P11" s="28">
        <v>-78200</v>
      </c>
      <c r="Q11" s="28">
        <v>-78200</v>
      </c>
      <c r="R11" s="28">
        <v>-78200</v>
      </c>
      <c r="S11" s="28">
        <v>-78200</v>
      </c>
      <c r="T11" s="28">
        <v>-78200</v>
      </c>
      <c r="U11" s="28">
        <v>-78200</v>
      </c>
      <c r="V11" s="28">
        <v>-78200</v>
      </c>
      <c r="W11" s="28">
        <v>-78400</v>
      </c>
      <c r="X11" s="28">
        <v>-78200</v>
      </c>
      <c r="Y11" s="28">
        <v>-78200</v>
      </c>
      <c r="Z11" s="28">
        <v>-78400</v>
      </c>
      <c r="AA11" s="28">
        <v>-78200</v>
      </c>
      <c r="AB11" s="28">
        <v>-78200</v>
      </c>
      <c r="AC11" s="28">
        <v>-78400</v>
      </c>
      <c r="AD11" s="28">
        <v>-78200</v>
      </c>
      <c r="AE11" s="28">
        <v>-78200</v>
      </c>
      <c r="AF11" s="28">
        <v>-78200</v>
      </c>
      <c r="AG11" s="28">
        <v>-1870300</v>
      </c>
    </row>
    <row r="12" spans="1:33" x14ac:dyDescent="0.2">
      <c r="A12" s="30">
        <v>58</v>
      </c>
      <c r="B12" s="28">
        <v>-1100</v>
      </c>
      <c r="C12" s="28">
        <v>-3200</v>
      </c>
      <c r="D12" s="28">
        <v>-5300</v>
      </c>
      <c r="E12" s="28">
        <v>-7300</v>
      </c>
      <c r="F12" s="28">
        <v>-9400</v>
      </c>
      <c r="G12" s="28">
        <v>-11300</v>
      </c>
      <c r="H12" s="28">
        <v>-13400</v>
      </c>
      <c r="I12" s="28">
        <v>-18100</v>
      </c>
      <c r="J12" s="28">
        <v>-26300</v>
      </c>
      <c r="K12" s="28">
        <v>-34700</v>
      </c>
      <c r="L12" s="28">
        <v>-43100</v>
      </c>
      <c r="M12" s="28">
        <v>-48100</v>
      </c>
      <c r="N12" s="28">
        <v>-48500</v>
      </c>
      <c r="O12" s="28">
        <v>-48300</v>
      </c>
      <c r="P12" s="28">
        <v>-48500</v>
      </c>
      <c r="Q12" s="28">
        <v>-48500</v>
      </c>
      <c r="R12" s="28">
        <v>-48500</v>
      </c>
      <c r="S12" s="28">
        <v>-48500</v>
      </c>
      <c r="T12" s="28">
        <v>-48500</v>
      </c>
      <c r="U12" s="28">
        <v>-48500</v>
      </c>
      <c r="V12" s="28">
        <v>-48500</v>
      </c>
      <c r="W12" s="28">
        <v>-48500</v>
      </c>
      <c r="X12" s="28">
        <v>-48500</v>
      </c>
      <c r="Y12" s="28">
        <v>-48500</v>
      </c>
      <c r="Z12" s="28">
        <v>-48500</v>
      </c>
      <c r="AA12" s="28">
        <v>-48500</v>
      </c>
      <c r="AB12" s="28">
        <v>-48500</v>
      </c>
      <c r="AC12" s="28">
        <v>-48500</v>
      </c>
      <c r="AD12" s="28">
        <v>-48500</v>
      </c>
      <c r="AE12" s="28">
        <v>-48500</v>
      </c>
      <c r="AF12" s="28">
        <v>-48500</v>
      </c>
      <c r="AG12" s="28">
        <v>-1142600</v>
      </c>
    </row>
    <row r="13" spans="1:33" x14ac:dyDescent="0.2">
      <c r="A13" s="30">
        <v>63</v>
      </c>
      <c r="B13" s="28">
        <v>-300</v>
      </c>
      <c r="C13" s="28">
        <v>-1100</v>
      </c>
      <c r="D13" s="28">
        <v>-1900</v>
      </c>
      <c r="E13" s="28">
        <v>-2700</v>
      </c>
      <c r="F13" s="28">
        <v>-3500</v>
      </c>
      <c r="G13" s="28">
        <v>-4300</v>
      </c>
      <c r="H13" s="28">
        <v>-5100</v>
      </c>
      <c r="I13" s="28">
        <v>-6100</v>
      </c>
      <c r="J13" s="28">
        <v>-9300</v>
      </c>
      <c r="K13" s="28">
        <v>-12700</v>
      </c>
      <c r="L13" s="28">
        <v>-16100</v>
      </c>
      <c r="M13" s="28">
        <v>-19300</v>
      </c>
      <c r="N13" s="28">
        <v>-19700</v>
      </c>
      <c r="O13" s="28">
        <v>-19500</v>
      </c>
      <c r="P13" s="28">
        <v>-19700</v>
      </c>
      <c r="Q13" s="28">
        <v>-19700</v>
      </c>
      <c r="R13" s="28">
        <v>-19700</v>
      </c>
      <c r="S13" s="28">
        <v>-19700</v>
      </c>
      <c r="T13" s="28">
        <v>-19500</v>
      </c>
      <c r="U13" s="28">
        <v>-19700</v>
      </c>
      <c r="V13" s="28">
        <v>-19700</v>
      </c>
      <c r="W13" s="28">
        <v>-19700</v>
      </c>
      <c r="X13" s="28">
        <v>-19700</v>
      </c>
      <c r="Y13" s="28">
        <v>-19500</v>
      </c>
      <c r="Z13" s="28">
        <v>-19700</v>
      </c>
      <c r="AA13" s="28">
        <v>-19700</v>
      </c>
      <c r="AB13" s="28">
        <v>-19700</v>
      </c>
      <c r="AC13" s="28">
        <v>-19700</v>
      </c>
      <c r="AD13" s="28">
        <v>-19500</v>
      </c>
      <c r="AE13" s="28">
        <v>-19700</v>
      </c>
      <c r="AF13" s="28">
        <v>-19500</v>
      </c>
      <c r="AG13" s="28">
        <v>-455700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-300</v>
      </c>
      <c r="E14" s="28">
        <v>-300</v>
      </c>
      <c r="F14" s="28">
        <v>-600</v>
      </c>
      <c r="G14" s="28">
        <v>-600</v>
      </c>
      <c r="H14" s="28">
        <v>-800</v>
      </c>
      <c r="I14" s="28">
        <v>-900</v>
      </c>
      <c r="J14" s="28">
        <v>-1500</v>
      </c>
      <c r="K14" s="28">
        <v>-1900</v>
      </c>
      <c r="L14" s="28">
        <v>-2300</v>
      </c>
      <c r="M14" s="28">
        <v>-2900</v>
      </c>
      <c r="N14" s="28">
        <v>-2900</v>
      </c>
      <c r="O14" s="28">
        <v>-2900</v>
      </c>
      <c r="P14" s="28">
        <v>-2900</v>
      </c>
      <c r="Q14" s="28">
        <v>-2900</v>
      </c>
      <c r="R14" s="28">
        <v>-2900</v>
      </c>
      <c r="S14" s="28">
        <v>-2900</v>
      </c>
      <c r="T14" s="28">
        <v>-2900</v>
      </c>
      <c r="U14" s="28">
        <v>-2900</v>
      </c>
      <c r="V14" s="28">
        <v>-2900</v>
      </c>
      <c r="W14" s="28">
        <v>-2900</v>
      </c>
      <c r="X14" s="28">
        <v>-2900</v>
      </c>
      <c r="Y14" s="28">
        <v>-2900</v>
      </c>
      <c r="Z14" s="28">
        <v>-2900</v>
      </c>
      <c r="AA14" s="28">
        <v>-2900</v>
      </c>
      <c r="AB14" s="28">
        <v>-2900</v>
      </c>
      <c r="AC14" s="28">
        <v>-2900</v>
      </c>
      <c r="AD14" s="28">
        <v>-2900</v>
      </c>
      <c r="AE14" s="28">
        <v>-2900</v>
      </c>
      <c r="AF14" s="28">
        <v>-2900</v>
      </c>
      <c r="AG14" s="28">
        <v>-67600</v>
      </c>
    </row>
    <row r="15" spans="1:33" x14ac:dyDescent="0.2">
      <c r="A15" s="30" t="s">
        <v>26</v>
      </c>
      <c r="B15" s="28">
        <v>-38100</v>
      </c>
      <c r="C15" s="28">
        <v>-112900</v>
      </c>
      <c r="D15" s="28">
        <v>-187800</v>
      </c>
      <c r="E15" s="28">
        <v>-263500</v>
      </c>
      <c r="F15" s="28">
        <v>-357600</v>
      </c>
      <c r="G15" s="28">
        <v>-490900</v>
      </c>
      <c r="H15" s="28">
        <v>-663600</v>
      </c>
      <c r="I15" s="28">
        <v>-853600</v>
      </c>
      <c r="J15" s="28">
        <v>-1028100</v>
      </c>
      <c r="K15" s="28">
        <v>-1156300</v>
      </c>
      <c r="L15" s="28">
        <v>-1238500</v>
      </c>
      <c r="M15" s="28">
        <v>-1275700</v>
      </c>
      <c r="N15" s="28">
        <v>-1277900</v>
      </c>
      <c r="O15" s="28">
        <v>-1277900</v>
      </c>
      <c r="P15" s="28">
        <v>-1278300</v>
      </c>
      <c r="Q15" s="28">
        <v>-1278100</v>
      </c>
      <c r="R15" s="28">
        <v>-1277900</v>
      </c>
      <c r="S15" s="28">
        <v>-1277900</v>
      </c>
      <c r="T15" s="28">
        <v>-1278100</v>
      </c>
      <c r="U15" s="28">
        <v>-1278300</v>
      </c>
      <c r="V15" s="28">
        <v>-1278100</v>
      </c>
      <c r="W15" s="28">
        <v>-1278300</v>
      </c>
      <c r="X15" s="28">
        <v>-1278100</v>
      </c>
      <c r="Y15" s="28">
        <v>-1278100</v>
      </c>
      <c r="Z15" s="28">
        <v>-1278300</v>
      </c>
      <c r="AA15" s="28">
        <v>-1278100</v>
      </c>
      <c r="AB15" s="28">
        <v>-1277700</v>
      </c>
      <c r="AC15" s="28">
        <v>-1278500</v>
      </c>
      <c r="AD15" s="28">
        <v>-1277700</v>
      </c>
      <c r="AE15" s="28">
        <v>-1278700</v>
      </c>
      <c r="AF15" s="28">
        <v>-1278100</v>
      </c>
      <c r="AG15" s="28">
        <v>-31950700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7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-9400</v>
      </c>
      <c r="C3" s="34">
        <v>-27800</v>
      </c>
      <c r="D3" s="34">
        <v>-46400</v>
      </c>
      <c r="E3" s="34">
        <v>-65200</v>
      </c>
      <c r="F3" s="34">
        <v>-95400</v>
      </c>
      <c r="G3" s="34">
        <v>-136100</v>
      </c>
      <c r="H3" s="34">
        <v>-181800</v>
      </c>
      <c r="I3" s="34">
        <v>-218200</v>
      </c>
      <c r="J3" s="34">
        <v>-242200</v>
      </c>
      <c r="K3" s="34">
        <v>-256800</v>
      </c>
      <c r="L3" s="34">
        <v>-264600</v>
      </c>
      <c r="M3" s="34">
        <v>-267600</v>
      </c>
      <c r="N3" s="34">
        <v>-267800</v>
      </c>
      <c r="O3" s="34">
        <v>-267800</v>
      </c>
      <c r="P3" s="34">
        <v>-267800</v>
      </c>
      <c r="Q3" s="34">
        <v>-267800</v>
      </c>
      <c r="R3" s="34">
        <v>-267800</v>
      </c>
      <c r="S3" s="34">
        <v>-267800</v>
      </c>
      <c r="T3" s="34">
        <v>-267800</v>
      </c>
      <c r="U3" s="34">
        <v>-267800</v>
      </c>
      <c r="V3" s="34">
        <v>-267800</v>
      </c>
      <c r="W3" s="34">
        <v>-267800</v>
      </c>
      <c r="X3" s="34">
        <v>-267800</v>
      </c>
      <c r="Y3" s="34">
        <v>-267800</v>
      </c>
      <c r="Z3" s="34">
        <v>-267800</v>
      </c>
      <c r="AA3" s="34">
        <v>-267800</v>
      </c>
      <c r="AB3" s="34">
        <v>-267800</v>
      </c>
      <c r="AC3" s="34">
        <v>-267800</v>
      </c>
      <c r="AD3" s="34">
        <v>-267800</v>
      </c>
      <c r="AE3" s="34">
        <v>-267800</v>
      </c>
      <c r="AF3" s="34">
        <v>-267800</v>
      </c>
      <c r="AG3" s="39">
        <v>-6899700</v>
      </c>
    </row>
    <row r="4" spans="1:33" x14ac:dyDescent="0.2">
      <c r="A4" s="36">
        <v>28</v>
      </c>
      <c r="B4" s="34">
        <v>-7700</v>
      </c>
      <c r="C4" s="34">
        <v>-22900</v>
      </c>
      <c r="D4" s="34">
        <v>-38100</v>
      </c>
      <c r="E4" s="34">
        <v>-53500</v>
      </c>
      <c r="F4" s="34">
        <v>-74200</v>
      </c>
      <c r="G4" s="34">
        <v>-106300</v>
      </c>
      <c r="H4" s="34">
        <v>-144600</v>
      </c>
      <c r="I4" s="34">
        <v>-182000</v>
      </c>
      <c r="J4" s="34">
        <v>-207800</v>
      </c>
      <c r="K4" s="34">
        <v>-223600</v>
      </c>
      <c r="L4" s="34">
        <v>-232400</v>
      </c>
      <c r="M4" s="34">
        <v>-235800</v>
      </c>
      <c r="N4" s="34">
        <v>-236000</v>
      </c>
      <c r="O4" s="34">
        <v>-236000</v>
      </c>
      <c r="P4" s="34">
        <v>-236000</v>
      </c>
      <c r="Q4" s="34">
        <v>-236000</v>
      </c>
      <c r="R4" s="34">
        <v>-236000</v>
      </c>
      <c r="S4" s="34">
        <v>-236000</v>
      </c>
      <c r="T4" s="34">
        <v>-236000</v>
      </c>
      <c r="U4" s="34">
        <v>-236000</v>
      </c>
      <c r="V4" s="34">
        <v>-236000</v>
      </c>
      <c r="W4" s="34">
        <v>-236000</v>
      </c>
      <c r="X4" s="34">
        <v>-236000</v>
      </c>
      <c r="Y4" s="34">
        <v>-236000</v>
      </c>
      <c r="Z4" s="34">
        <v>-236000</v>
      </c>
      <c r="AA4" s="34">
        <v>-236000</v>
      </c>
      <c r="AB4" s="34">
        <v>-236000</v>
      </c>
      <c r="AC4" s="34">
        <v>-236000</v>
      </c>
      <c r="AD4" s="34">
        <v>-236000</v>
      </c>
      <c r="AE4" s="34">
        <v>-236200</v>
      </c>
      <c r="AF4" s="34">
        <v>-236000</v>
      </c>
      <c r="AG4" s="39">
        <v>-6013100</v>
      </c>
    </row>
    <row r="5" spans="1:33" x14ac:dyDescent="0.2">
      <c r="A5" s="36">
        <v>33</v>
      </c>
      <c r="B5" s="34">
        <v>-6300</v>
      </c>
      <c r="C5" s="34">
        <v>-18500</v>
      </c>
      <c r="D5" s="34">
        <v>-30700</v>
      </c>
      <c r="E5" s="34">
        <v>-43100</v>
      </c>
      <c r="F5" s="34">
        <v>-57000</v>
      </c>
      <c r="G5" s="34">
        <v>-80800</v>
      </c>
      <c r="H5" s="34">
        <v>-111700</v>
      </c>
      <c r="I5" s="34">
        <v>-145900</v>
      </c>
      <c r="J5" s="34">
        <v>-173400</v>
      </c>
      <c r="K5" s="34">
        <v>-190600</v>
      </c>
      <c r="L5" s="34">
        <v>-200000</v>
      </c>
      <c r="M5" s="34">
        <v>-203800</v>
      </c>
      <c r="N5" s="34">
        <v>-203800</v>
      </c>
      <c r="O5" s="34">
        <v>-204000</v>
      </c>
      <c r="P5" s="34">
        <v>-204000</v>
      </c>
      <c r="Q5" s="34">
        <v>-204000</v>
      </c>
      <c r="R5" s="34">
        <v>-203800</v>
      </c>
      <c r="S5" s="34">
        <v>-203800</v>
      </c>
      <c r="T5" s="34">
        <v>-204000</v>
      </c>
      <c r="U5" s="34">
        <v>-204000</v>
      </c>
      <c r="V5" s="34">
        <v>-204000</v>
      </c>
      <c r="W5" s="34">
        <v>-203800</v>
      </c>
      <c r="X5" s="34">
        <v>-204000</v>
      </c>
      <c r="Y5" s="34">
        <v>-204000</v>
      </c>
      <c r="Z5" s="34">
        <v>-204000</v>
      </c>
      <c r="AA5" s="34">
        <v>-203800</v>
      </c>
      <c r="AB5" s="34">
        <v>-203800</v>
      </c>
      <c r="AC5" s="34">
        <v>-204000</v>
      </c>
      <c r="AD5" s="34">
        <v>-204000</v>
      </c>
      <c r="AE5" s="34">
        <v>-204000</v>
      </c>
      <c r="AF5" s="34">
        <v>-204000</v>
      </c>
      <c r="AG5" s="39">
        <v>-5136600</v>
      </c>
    </row>
    <row r="6" spans="1:33" x14ac:dyDescent="0.2">
      <c r="A6" s="36">
        <v>38</v>
      </c>
      <c r="B6" s="34">
        <v>-5000</v>
      </c>
      <c r="C6" s="34">
        <v>-14600</v>
      </c>
      <c r="D6" s="34">
        <v>-24200</v>
      </c>
      <c r="E6" s="34">
        <v>-34000</v>
      </c>
      <c r="F6" s="34">
        <v>-43800</v>
      </c>
      <c r="G6" s="34">
        <v>-59600</v>
      </c>
      <c r="H6" s="34">
        <v>-83100</v>
      </c>
      <c r="I6" s="34">
        <v>-111400</v>
      </c>
      <c r="J6" s="34">
        <v>-139400</v>
      </c>
      <c r="K6" s="34">
        <v>-157400</v>
      </c>
      <c r="L6" s="34">
        <v>-167600</v>
      </c>
      <c r="M6" s="34">
        <v>-171800</v>
      </c>
      <c r="N6" s="34">
        <v>-172000</v>
      </c>
      <c r="O6" s="34">
        <v>-172200</v>
      </c>
      <c r="P6" s="34">
        <v>-172200</v>
      </c>
      <c r="Q6" s="34">
        <v>-172000</v>
      </c>
      <c r="R6" s="34">
        <v>-172000</v>
      </c>
      <c r="S6" s="34">
        <v>-172000</v>
      </c>
      <c r="T6" s="34">
        <v>-172200</v>
      </c>
      <c r="U6" s="34">
        <v>-172200</v>
      </c>
      <c r="V6" s="34">
        <v>-172000</v>
      </c>
      <c r="W6" s="34">
        <v>-172000</v>
      </c>
      <c r="X6" s="34">
        <v>-172000</v>
      </c>
      <c r="Y6" s="34">
        <v>-172000</v>
      </c>
      <c r="Z6" s="34">
        <v>-172200</v>
      </c>
      <c r="AA6" s="34">
        <v>-172000</v>
      </c>
      <c r="AB6" s="34">
        <v>-172000</v>
      </c>
      <c r="AC6" s="34">
        <v>-172000</v>
      </c>
      <c r="AD6" s="34">
        <v>-172000</v>
      </c>
      <c r="AE6" s="34">
        <v>-172200</v>
      </c>
      <c r="AF6" s="34">
        <v>-172000</v>
      </c>
      <c r="AG6" s="39">
        <v>-4281100</v>
      </c>
    </row>
    <row r="7" spans="1:33" x14ac:dyDescent="0.2">
      <c r="A7" s="36">
        <v>43</v>
      </c>
      <c r="B7" s="34">
        <v>-3600</v>
      </c>
      <c r="C7" s="34">
        <v>-11000</v>
      </c>
      <c r="D7" s="34">
        <v>-18500</v>
      </c>
      <c r="E7" s="34">
        <v>-25900</v>
      </c>
      <c r="F7" s="34">
        <v>-33200</v>
      </c>
      <c r="G7" s="34">
        <v>-42500</v>
      </c>
      <c r="H7" s="34">
        <v>-59100</v>
      </c>
      <c r="I7" s="34">
        <v>-81200</v>
      </c>
      <c r="J7" s="34">
        <v>-105800</v>
      </c>
      <c r="K7" s="34">
        <v>-124600</v>
      </c>
      <c r="L7" s="34">
        <v>-135600</v>
      </c>
      <c r="M7" s="34">
        <v>-140000</v>
      </c>
      <c r="N7" s="34">
        <v>-140200</v>
      </c>
      <c r="O7" s="34">
        <v>-140200</v>
      </c>
      <c r="P7" s="34">
        <v>-140200</v>
      </c>
      <c r="Q7" s="34">
        <v>-140200</v>
      </c>
      <c r="R7" s="34">
        <v>-140200</v>
      </c>
      <c r="S7" s="34">
        <v>-140200</v>
      </c>
      <c r="T7" s="34">
        <v>-140200</v>
      </c>
      <c r="U7" s="34">
        <v>-140200</v>
      </c>
      <c r="V7" s="34">
        <v>-140200</v>
      </c>
      <c r="W7" s="34">
        <v>-140400</v>
      </c>
      <c r="X7" s="34">
        <v>-140200</v>
      </c>
      <c r="Y7" s="34">
        <v>-140400</v>
      </c>
      <c r="Z7" s="34">
        <v>-140200</v>
      </c>
      <c r="AA7" s="34">
        <v>-140400</v>
      </c>
      <c r="AB7" s="34">
        <v>-140200</v>
      </c>
      <c r="AC7" s="34">
        <v>-140400</v>
      </c>
      <c r="AD7" s="34">
        <v>-140200</v>
      </c>
      <c r="AE7" s="34">
        <v>-140400</v>
      </c>
      <c r="AF7" s="34">
        <v>-140400</v>
      </c>
      <c r="AG7" s="39">
        <v>-3446000</v>
      </c>
    </row>
    <row r="8" spans="1:33" x14ac:dyDescent="0.2">
      <c r="A8" s="36">
        <v>48</v>
      </c>
      <c r="B8" s="34">
        <v>-2800</v>
      </c>
      <c r="C8" s="34">
        <v>-8100</v>
      </c>
      <c r="D8" s="34">
        <v>-13400</v>
      </c>
      <c r="E8" s="34">
        <v>-18900</v>
      </c>
      <c r="F8" s="34">
        <v>-24300</v>
      </c>
      <c r="G8" s="34">
        <v>-29600</v>
      </c>
      <c r="H8" s="34">
        <v>-39500</v>
      </c>
      <c r="I8" s="34">
        <v>-55400</v>
      </c>
      <c r="J8" s="34">
        <v>-74400</v>
      </c>
      <c r="K8" s="34">
        <v>-92600</v>
      </c>
      <c r="L8" s="34">
        <v>-103800</v>
      </c>
      <c r="M8" s="34">
        <v>-108600</v>
      </c>
      <c r="N8" s="34">
        <v>-108800</v>
      </c>
      <c r="O8" s="34">
        <v>-108800</v>
      </c>
      <c r="P8" s="34">
        <v>-108800</v>
      </c>
      <c r="Q8" s="34">
        <v>-108800</v>
      </c>
      <c r="R8" s="34">
        <v>-108800</v>
      </c>
      <c r="S8" s="34">
        <v>-108800</v>
      </c>
      <c r="T8" s="34">
        <v>-108800</v>
      </c>
      <c r="U8" s="34">
        <v>-108800</v>
      </c>
      <c r="V8" s="34">
        <v>-108800</v>
      </c>
      <c r="W8" s="34">
        <v>-108800</v>
      </c>
      <c r="X8" s="34">
        <v>-108800</v>
      </c>
      <c r="Y8" s="34">
        <v>-108800</v>
      </c>
      <c r="Z8" s="34">
        <v>-108600</v>
      </c>
      <c r="AA8" s="34">
        <v>-108800</v>
      </c>
      <c r="AB8" s="34">
        <v>-108600</v>
      </c>
      <c r="AC8" s="34">
        <v>-108800</v>
      </c>
      <c r="AD8" s="34">
        <v>-108600</v>
      </c>
      <c r="AE8" s="34">
        <v>-108800</v>
      </c>
      <c r="AF8" s="34">
        <v>-108800</v>
      </c>
      <c r="AG8" s="39">
        <v>-2638000</v>
      </c>
    </row>
    <row r="9" spans="1:33" x14ac:dyDescent="0.2">
      <c r="A9" s="36">
        <v>53</v>
      </c>
      <c r="B9" s="34">
        <v>-1800</v>
      </c>
      <c r="C9" s="34">
        <v>-5400</v>
      </c>
      <c r="D9" s="34">
        <v>-9000</v>
      </c>
      <c r="E9" s="34">
        <v>-12600</v>
      </c>
      <c r="F9" s="34">
        <v>-16200</v>
      </c>
      <c r="G9" s="34">
        <v>-19800</v>
      </c>
      <c r="H9" s="34">
        <v>-24500</v>
      </c>
      <c r="I9" s="34">
        <v>-34400</v>
      </c>
      <c r="J9" s="34">
        <v>-48000</v>
      </c>
      <c r="K9" s="34">
        <v>-61400</v>
      </c>
      <c r="L9" s="34">
        <v>-73000</v>
      </c>
      <c r="M9" s="34">
        <v>-77800</v>
      </c>
      <c r="N9" s="34">
        <v>-78200</v>
      </c>
      <c r="O9" s="34">
        <v>-78200</v>
      </c>
      <c r="P9" s="34">
        <v>-78200</v>
      </c>
      <c r="Q9" s="34">
        <v>-78200</v>
      </c>
      <c r="R9" s="34">
        <v>-78200</v>
      </c>
      <c r="S9" s="34">
        <v>-78200</v>
      </c>
      <c r="T9" s="34">
        <v>-78200</v>
      </c>
      <c r="U9" s="34">
        <v>-78200</v>
      </c>
      <c r="V9" s="34">
        <v>-78200</v>
      </c>
      <c r="W9" s="34">
        <v>-78400</v>
      </c>
      <c r="X9" s="34">
        <v>-78200</v>
      </c>
      <c r="Y9" s="34">
        <v>-78200</v>
      </c>
      <c r="Z9" s="34">
        <v>-78400</v>
      </c>
      <c r="AA9" s="34">
        <v>-78200</v>
      </c>
      <c r="AB9" s="34">
        <v>-78200</v>
      </c>
      <c r="AC9" s="34">
        <v>-78400</v>
      </c>
      <c r="AD9" s="34">
        <v>-78200</v>
      </c>
      <c r="AE9" s="34">
        <v>-78200</v>
      </c>
      <c r="AF9" s="34">
        <v>-78200</v>
      </c>
      <c r="AG9" s="39">
        <v>-1870300</v>
      </c>
    </row>
    <row r="10" spans="1:33" x14ac:dyDescent="0.2">
      <c r="A10" s="36">
        <v>58</v>
      </c>
      <c r="B10" s="34">
        <v>-1100</v>
      </c>
      <c r="C10" s="34">
        <v>-3200</v>
      </c>
      <c r="D10" s="34">
        <v>-5300</v>
      </c>
      <c r="E10" s="34">
        <v>-7300</v>
      </c>
      <c r="F10" s="34">
        <v>-9400</v>
      </c>
      <c r="G10" s="34">
        <v>-11300</v>
      </c>
      <c r="H10" s="34">
        <v>-13400</v>
      </c>
      <c r="I10" s="34">
        <v>-18100</v>
      </c>
      <c r="J10" s="34">
        <v>-26300</v>
      </c>
      <c r="K10" s="34">
        <v>-34700</v>
      </c>
      <c r="L10" s="34">
        <v>-43100</v>
      </c>
      <c r="M10" s="34">
        <v>-48100</v>
      </c>
      <c r="N10" s="34">
        <v>-48500</v>
      </c>
      <c r="O10" s="34">
        <v>-48300</v>
      </c>
      <c r="P10" s="34">
        <v>-48500</v>
      </c>
      <c r="Q10" s="34">
        <v>-48500</v>
      </c>
      <c r="R10" s="34">
        <v>-48500</v>
      </c>
      <c r="S10" s="34">
        <v>-48500</v>
      </c>
      <c r="T10" s="34">
        <v>-48500</v>
      </c>
      <c r="U10" s="34">
        <v>-48500</v>
      </c>
      <c r="V10" s="34">
        <v>-48500</v>
      </c>
      <c r="W10" s="34">
        <v>-48500</v>
      </c>
      <c r="X10" s="34">
        <v>-48500</v>
      </c>
      <c r="Y10" s="34">
        <v>-48500</v>
      </c>
      <c r="Z10" s="34">
        <v>-48500</v>
      </c>
      <c r="AA10" s="34">
        <v>-48500</v>
      </c>
      <c r="AB10" s="34">
        <v>-48500</v>
      </c>
      <c r="AC10" s="34">
        <v>-48500</v>
      </c>
      <c r="AD10" s="34">
        <v>-48500</v>
      </c>
      <c r="AE10" s="34">
        <v>-48500</v>
      </c>
      <c r="AF10" s="34">
        <v>-48500</v>
      </c>
      <c r="AG10" s="39">
        <v>-1142600</v>
      </c>
    </row>
    <row r="11" spans="1:33" x14ac:dyDescent="0.2">
      <c r="A11" s="36">
        <v>63</v>
      </c>
      <c r="B11" s="34">
        <v>-300</v>
      </c>
      <c r="C11" s="34">
        <v>-1100</v>
      </c>
      <c r="D11" s="34">
        <v>-1900</v>
      </c>
      <c r="E11" s="34">
        <v>-2700</v>
      </c>
      <c r="F11" s="34">
        <v>-3500</v>
      </c>
      <c r="G11" s="34">
        <v>-4300</v>
      </c>
      <c r="H11" s="34">
        <v>-5100</v>
      </c>
      <c r="I11" s="34">
        <v>-6100</v>
      </c>
      <c r="J11" s="34">
        <v>-9300</v>
      </c>
      <c r="K11" s="34">
        <v>-12700</v>
      </c>
      <c r="L11" s="34">
        <v>-16100</v>
      </c>
      <c r="M11" s="34">
        <v>-19300</v>
      </c>
      <c r="N11" s="34">
        <v>-19700</v>
      </c>
      <c r="O11" s="34">
        <v>-19500</v>
      </c>
      <c r="P11" s="34">
        <v>-19700</v>
      </c>
      <c r="Q11" s="34">
        <v>-19700</v>
      </c>
      <c r="R11" s="34">
        <v>-19700</v>
      </c>
      <c r="S11" s="34">
        <v>-19700</v>
      </c>
      <c r="T11" s="34">
        <v>-19500</v>
      </c>
      <c r="U11" s="34">
        <v>-19700</v>
      </c>
      <c r="V11" s="34">
        <v>-19700</v>
      </c>
      <c r="W11" s="34">
        <v>-19700</v>
      </c>
      <c r="X11" s="34">
        <v>-19700</v>
      </c>
      <c r="Y11" s="34">
        <v>-19500</v>
      </c>
      <c r="Z11" s="34">
        <v>-19700</v>
      </c>
      <c r="AA11" s="34">
        <v>-19700</v>
      </c>
      <c r="AB11" s="34">
        <v>-19700</v>
      </c>
      <c r="AC11" s="34">
        <v>-19700</v>
      </c>
      <c r="AD11" s="34">
        <v>-19500</v>
      </c>
      <c r="AE11" s="34">
        <v>-19700</v>
      </c>
      <c r="AF11" s="34">
        <v>-19500</v>
      </c>
      <c r="AG11" s="39">
        <v>-455700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-300</v>
      </c>
      <c r="E12" s="34">
        <v>-300</v>
      </c>
      <c r="F12" s="34">
        <v>-600</v>
      </c>
      <c r="G12" s="34">
        <v>-600</v>
      </c>
      <c r="H12" s="34">
        <v>-800</v>
      </c>
      <c r="I12" s="34">
        <v>-900</v>
      </c>
      <c r="J12" s="34">
        <v>-1500</v>
      </c>
      <c r="K12" s="34">
        <v>-1900</v>
      </c>
      <c r="L12" s="34">
        <v>-2300</v>
      </c>
      <c r="M12" s="34">
        <v>-2900</v>
      </c>
      <c r="N12" s="34">
        <v>-2900</v>
      </c>
      <c r="O12" s="34">
        <v>-2900</v>
      </c>
      <c r="P12" s="34">
        <v>-2900</v>
      </c>
      <c r="Q12" s="34">
        <v>-2900</v>
      </c>
      <c r="R12" s="34">
        <v>-2900</v>
      </c>
      <c r="S12" s="34">
        <v>-2900</v>
      </c>
      <c r="T12" s="34">
        <v>-2900</v>
      </c>
      <c r="U12" s="34">
        <v>-2900</v>
      </c>
      <c r="V12" s="34">
        <v>-2900</v>
      </c>
      <c r="W12" s="34">
        <v>-2900</v>
      </c>
      <c r="X12" s="34">
        <v>-2900</v>
      </c>
      <c r="Y12" s="34">
        <v>-2900</v>
      </c>
      <c r="Z12" s="34">
        <v>-2900</v>
      </c>
      <c r="AA12" s="34">
        <v>-2900</v>
      </c>
      <c r="AB12" s="34">
        <v>-2900</v>
      </c>
      <c r="AC12" s="34">
        <v>-2900</v>
      </c>
      <c r="AD12" s="34">
        <v>-2900</v>
      </c>
      <c r="AE12" s="34">
        <v>-2900</v>
      </c>
      <c r="AF12" s="34">
        <v>-2900</v>
      </c>
      <c r="AG12" s="39">
        <v>-67600</v>
      </c>
    </row>
    <row r="13" spans="1:33" ht="17" thickBot="1" x14ac:dyDescent="0.25">
      <c r="A13" s="40" t="s">
        <v>26</v>
      </c>
      <c r="B13" s="40">
        <v>-38100</v>
      </c>
      <c r="C13" s="40">
        <v>-112900</v>
      </c>
      <c r="D13" s="40">
        <v>-187800</v>
      </c>
      <c r="E13" s="40">
        <v>-263500</v>
      </c>
      <c r="F13" s="40">
        <v>-357600</v>
      </c>
      <c r="G13" s="40">
        <v>-490900</v>
      </c>
      <c r="H13" s="40">
        <v>-663600</v>
      </c>
      <c r="I13" s="40">
        <v>-853600</v>
      </c>
      <c r="J13" s="40">
        <v>-1028100</v>
      </c>
      <c r="K13" s="40">
        <v>-1156300</v>
      </c>
      <c r="L13" s="40">
        <v>-1238500</v>
      </c>
      <c r="M13" s="40">
        <v>-1275700</v>
      </c>
      <c r="N13" s="40">
        <v>-1277900</v>
      </c>
      <c r="O13" s="40">
        <v>-1277900</v>
      </c>
      <c r="P13" s="40">
        <v>-1278300</v>
      </c>
      <c r="Q13" s="40">
        <v>-1278100</v>
      </c>
      <c r="R13" s="40">
        <v>-1277900</v>
      </c>
      <c r="S13" s="40">
        <v>-1277900</v>
      </c>
      <c r="T13" s="40">
        <v>-1278100</v>
      </c>
      <c r="U13" s="40">
        <v>-1278300</v>
      </c>
      <c r="V13" s="40">
        <v>-1278100</v>
      </c>
      <c r="W13" s="40">
        <v>-1278300</v>
      </c>
      <c r="X13" s="40">
        <v>-1278100</v>
      </c>
      <c r="Y13" s="40">
        <v>-1278100</v>
      </c>
      <c r="Z13" s="40">
        <v>-1278300</v>
      </c>
      <c r="AA13" s="40">
        <v>-1278100</v>
      </c>
      <c r="AB13" s="40">
        <v>-1277700</v>
      </c>
      <c r="AC13" s="40">
        <v>-1278500</v>
      </c>
      <c r="AD13" s="40">
        <v>-1277700</v>
      </c>
      <c r="AE13" s="40">
        <v>-1278700</v>
      </c>
      <c r="AF13" s="40">
        <v>-1278100</v>
      </c>
      <c r="AG13" s="40">
        <v>-31950700</v>
      </c>
    </row>
    <row r="14" spans="1:33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1"/>
  <sheetViews>
    <sheetView topLeftCell="A273" workbookViewId="0">
      <selection activeCell="A281" sqref="A281:H311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2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1" t="s">
        <v>24</v>
      </c>
      <c r="AF1" s="4"/>
    </row>
    <row r="2" spans="1:32" x14ac:dyDescent="0.2">
      <c r="A2" s="18">
        <v>1999</v>
      </c>
      <c r="B2" s="18">
        <v>2500</v>
      </c>
      <c r="C2" s="18">
        <v>0.04</v>
      </c>
      <c r="D2" s="18">
        <v>2.8000000000000001E-2</v>
      </c>
      <c r="E2" s="18">
        <v>1900</v>
      </c>
      <c r="F2" s="18">
        <v>1460</v>
      </c>
      <c r="G2" s="18">
        <v>1900</v>
      </c>
      <c r="H2" s="18">
        <v>1250</v>
      </c>
      <c r="I2">
        <f>Inputs!$B$1-A2</f>
        <v>23</v>
      </c>
      <c r="J2" s="10">
        <f t="shared" ref="J2:J3" si="0">-(E2-F2)/E2</f>
        <v>-0.23157894736842105</v>
      </c>
      <c r="K2" s="11">
        <f t="shared" ref="K2:K3" si="1">F2/E2</f>
        <v>0.76842105263157889</v>
      </c>
      <c r="L2" s="12">
        <f t="shared" ref="L2:L3" si="2">F2-E2</f>
        <v>-440</v>
      </c>
      <c r="N2" s="10">
        <f t="shared" ref="N2:N3" si="3">(G2-H2)/G2</f>
        <v>0.34210526315789475</v>
      </c>
      <c r="O2" s="13">
        <f t="shared" ref="O2:O3" si="4">H2/G2</f>
        <v>0.65789473684210531</v>
      </c>
      <c r="P2" s="12">
        <f t="shared" ref="P2:P3" si="5">H2-G2</f>
        <v>-650</v>
      </c>
      <c r="R2" s="24">
        <f t="shared" ref="R2:R3" si="6">20*(L2+P2)/2</f>
        <v>-10900</v>
      </c>
      <c r="S2" s="14">
        <f t="shared" ref="S2:S3" si="7">(R2)/(E2*20)</f>
        <v>-0.2868421052631579</v>
      </c>
      <c r="V2" s="15">
        <f>1.02/1.028</f>
        <v>0.99221789883268485</v>
      </c>
      <c r="W2" s="12">
        <f t="shared" ref="W2:W3" si="8">F2*$V$2^(19)</f>
        <v>1258.5977201872029</v>
      </c>
      <c r="X2" s="12">
        <f t="shared" ref="X2:X3" si="9">(W2-H2)/H2</f>
        <v>6.8781761497622934E-3</v>
      </c>
      <c r="Z2" s="20">
        <f t="shared" ref="Z2:Z3" si="10">-(E2*20-F2*(1-$V$2^(20))/(1-$V$2))</f>
        <v>-10861.209323868261</v>
      </c>
      <c r="AA2" s="10">
        <f t="shared" ref="AA2:AA3" si="11">(R2-Z2)/Z2</f>
        <v>3.5714877574906708E-3</v>
      </c>
      <c r="AB2" s="10"/>
      <c r="AC2" s="21">
        <f t="shared" ref="AC2:AC3" si="12">(R2-Z2)/Z2</f>
        <v>3.5714877574906708E-3</v>
      </c>
      <c r="AD2" s="12"/>
      <c r="AE2" s="22">
        <f>(F2-H2)/F2</f>
        <v>0.14383561643835616</v>
      </c>
      <c r="AF2" s="10">
        <f>1-(1-AE2)^(1/20)</f>
        <v>7.7345772404956437E-3</v>
      </c>
    </row>
    <row r="3" spans="1:32" x14ac:dyDescent="0.2">
      <c r="A3" s="18">
        <v>1999</v>
      </c>
      <c r="B3" s="18">
        <v>7500</v>
      </c>
      <c r="C3" s="18">
        <v>0.04</v>
      </c>
      <c r="D3" s="18">
        <v>2.8000000000000001E-2</v>
      </c>
      <c r="E3" s="18">
        <v>5700</v>
      </c>
      <c r="F3" s="18">
        <v>4380</v>
      </c>
      <c r="G3" s="18">
        <v>5700</v>
      </c>
      <c r="H3" s="18">
        <v>3750</v>
      </c>
      <c r="I3">
        <f>Inputs!$B$1-A3</f>
        <v>23</v>
      </c>
      <c r="J3" s="10">
        <f t="shared" si="0"/>
        <v>-0.23157894736842105</v>
      </c>
      <c r="K3" s="11">
        <f t="shared" si="1"/>
        <v>0.76842105263157889</v>
      </c>
      <c r="L3" s="12">
        <f t="shared" si="2"/>
        <v>-1320</v>
      </c>
      <c r="N3" s="10">
        <f t="shared" si="3"/>
        <v>0.34210526315789475</v>
      </c>
      <c r="O3" s="13">
        <f t="shared" si="4"/>
        <v>0.65789473684210531</v>
      </c>
      <c r="P3" s="12">
        <f t="shared" si="5"/>
        <v>-1950</v>
      </c>
      <c r="R3" s="24">
        <f t="shared" si="6"/>
        <v>-32700</v>
      </c>
      <c r="S3" s="14">
        <f t="shared" si="7"/>
        <v>-0.2868421052631579</v>
      </c>
      <c r="V3" s="11"/>
      <c r="W3" s="12">
        <f t="shared" si="8"/>
        <v>3775.7931605616081</v>
      </c>
      <c r="X3" s="12">
        <f t="shared" si="9"/>
        <v>6.8781761497621729E-3</v>
      </c>
      <c r="Z3" s="20">
        <f t="shared" si="10"/>
        <v>-32583.627971604787</v>
      </c>
      <c r="AA3" s="10">
        <f t="shared" si="11"/>
        <v>3.5714877574905585E-3</v>
      </c>
      <c r="AB3" s="10"/>
      <c r="AC3" s="21">
        <f t="shared" si="12"/>
        <v>3.5714877574905585E-3</v>
      </c>
      <c r="AD3" s="12"/>
      <c r="AE3" s="22">
        <f t="shared" ref="AE3" si="13">(F3-H3)/F3</f>
        <v>0.14383561643835616</v>
      </c>
      <c r="AF3" s="10">
        <f t="shared" ref="AF3" si="14">1-(1-AE3)^(1/20)</f>
        <v>7.7345772404956437E-3</v>
      </c>
    </row>
    <row r="4" spans="1:32" x14ac:dyDescent="0.2">
      <c r="A4" s="18">
        <v>1999</v>
      </c>
      <c r="B4" s="18">
        <v>12500</v>
      </c>
      <c r="C4" s="18">
        <v>0.04</v>
      </c>
      <c r="D4" s="18">
        <v>2.8000000000000001E-2</v>
      </c>
      <c r="E4" s="18">
        <v>9520</v>
      </c>
      <c r="F4" s="18">
        <v>7310</v>
      </c>
      <c r="G4" s="18">
        <v>9520</v>
      </c>
      <c r="H4" s="18">
        <v>6270</v>
      </c>
      <c r="I4">
        <f>Inputs!$B$1-A4</f>
        <v>23</v>
      </c>
      <c r="J4" s="10">
        <f t="shared" ref="J4:J67" si="15">-(E4-F4)/E4</f>
        <v>-0.23214285714285715</v>
      </c>
      <c r="K4" s="11">
        <f t="shared" ref="K4:K67" si="16">F4/E4</f>
        <v>0.7678571428571429</v>
      </c>
      <c r="L4" s="12">
        <f t="shared" ref="L4:L67" si="17">F4-E4</f>
        <v>-2210</v>
      </c>
      <c r="N4" s="10">
        <f t="shared" ref="N4:N67" si="18">(G4-H4)/G4</f>
        <v>0.34138655462184875</v>
      </c>
      <c r="O4" s="13">
        <f t="shared" ref="O4:O67" si="19">H4/G4</f>
        <v>0.65861344537815125</v>
      </c>
      <c r="P4" s="12">
        <f t="shared" ref="P4:P67" si="20">H4-G4</f>
        <v>-3250</v>
      </c>
      <c r="R4" s="24">
        <f t="shared" ref="R4:R67" si="21">20*(L4+P4)/2</f>
        <v>-54600</v>
      </c>
      <c r="S4" s="14">
        <f t="shared" ref="S4:S67" si="22">(R4)/(E4*20)</f>
        <v>-0.28676470588235292</v>
      </c>
      <c r="V4" s="11"/>
      <c r="W4" s="12">
        <f t="shared" ref="W4:W67" si="23">F4*$V$2^(19)</f>
        <v>6301.6091332660635</v>
      </c>
      <c r="X4" s="12">
        <f t="shared" ref="X4:X67" si="24">(W4-H4)/H4</f>
        <v>5.0413290695476088E-3</v>
      </c>
      <c r="Z4" s="20">
        <f t="shared" ref="Z4:Z67" si="25">-(E4*20-F4*(1-$V$2^(20))/(1-$V$2))</f>
        <v>-54520.164491422562</v>
      </c>
      <c r="AA4" s="10">
        <f t="shared" ref="AA4:AA67" si="26">(R4-Z4)/Z4</f>
        <v>1.4643299286083134E-3</v>
      </c>
      <c r="AB4" s="10"/>
      <c r="AC4" s="21">
        <f t="shared" ref="AC4:AC67" si="27">(R4-Z4)/Z4</f>
        <v>1.4643299286083134E-3</v>
      </c>
      <c r="AD4" s="12"/>
      <c r="AE4" s="22">
        <f t="shared" ref="AE4:AE67" si="28">(F4-H4)/F4</f>
        <v>0.14227086183310533</v>
      </c>
      <c r="AF4" s="10">
        <f t="shared" ref="AF4:AF67" si="29">1-(1-AE4)^(1/20)</f>
        <v>7.6439809939380376E-3</v>
      </c>
    </row>
    <row r="5" spans="1:32" x14ac:dyDescent="0.2">
      <c r="A5" s="18">
        <v>1999</v>
      </c>
      <c r="B5" s="18">
        <v>17500</v>
      </c>
      <c r="C5" s="18">
        <v>0.04</v>
      </c>
      <c r="D5" s="18">
        <v>2.8000000000000001E-2</v>
      </c>
      <c r="E5" s="18">
        <v>13330</v>
      </c>
      <c r="F5" s="18">
        <v>10220</v>
      </c>
      <c r="G5" s="18">
        <v>13330</v>
      </c>
      <c r="H5" s="18">
        <v>8770</v>
      </c>
      <c r="I5">
        <f>Inputs!$B$1-A5</f>
        <v>23</v>
      </c>
      <c r="J5" s="10">
        <f t="shared" si="15"/>
        <v>-0.23330832708177043</v>
      </c>
      <c r="K5" s="11">
        <f t="shared" si="16"/>
        <v>0.76669167291822959</v>
      </c>
      <c r="L5" s="12">
        <f t="shared" si="17"/>
        <v>-3110</v>
      </c>
      <c r="N5" s="10">
        <f t="shared" si="18"/>
        <v>0.34208552138034509</v>
      </c>
      <c r="O5" s="13">
        <f t="shared" si="19"/>
        <v>0.65791447861965491</v>
      </c>
      <c r="P5" s="12">
        <f t="shared" si="20"/>
        <v>-4560</v>
      </c>
      <c r="R5" s="24">
        <f t="shared" si="21"/>
        <v>-76700</v>
      </c>
      <c r="S5" s="14">
        <f t="shared" si="22"/>
        <v>-0.28769692423105775</v>
      </c>
      <c r="V5" s="11"/>
      <c r="W5" s="12">
        <f t="shared" si="23"/>
        <v>8810.1840413104201</v>
      </c>
      <c r="X5" s="12">
        <f t="shared" si="24"/>
        <v>4.5819887469122087E-3</v>
      </c>
      <c r="Z5" s="20">
        <f t="shared" si="25"/>
        <v>-76628.465267077816</v>
      </c>
      <c r="AA5" s="10">
        <f t="shared" si="26"/>
        <v>9.3352689072996207E-4</v>
      </c>
      <c r="AB5" s="10"/>
      <c r="AC5" s="21">
        <f t="shared" si="27"/>
        <v>9.3352689072996207E-4</v>
      </c>
      <c r="AD5" s="12"/>
      <c r="AE5" s="22">
        <f t="shared" si="28"/>
        <v>0.14187866927592954</v>
      </c>
      <c r="AF5" s="10">
        <f t="shared" si="29"/>
        <v>7.6212984171920573E-3</v>
      </c>
    </row>
    <row r="6" spans="1:32" x14ac:dyDescent="0.2">
      <c r="A6" s="18">
        <v>1999</v>
      </c>
      <c r="B6" s="18">
        <v>22500</v>
      </c>
      <c r="C6" s="18">
        <v>0.04</v>
      </c>
      <c r="D6" s="18">
        <v>2.8000000000000001E-2</v>
      </c>
      <c r="E6" s="18">
        <v>17130</v>
      </c>
      <c r="F6" s="18">
        <v>12600</v>
      </c>
      <c r="G6" s="18">
        <v>17130</v>
      </c>
      <c r="H6" s="18">
        <v>10850</v>
      </c>
      <c r="I6">
        <f>Inputs!$B$1-A6</f>
        <v>23</v>
      </c>
      <c r="J6" s="10">
        <f t="shared" si="15"/>
        <v>-0.26444833625218916</v>
      </c>
      <c r="K6" s="11">
        <f t="shared" si="16"/>
        <v>0.73555166374781089</v>
      </c>
      <c r="L6" s="12">
        <f t="shared" si="17"/>
        <v>-4530</v>
      </c>
      <c r="N6" s="10">
        <f t="shared" si="18"/>
        <v>0.36660828955049618</v>
      </c>
      <c r="O6" s="13">
        <f t="shared" si="19"/>
        <v>0.63339171044950382</v>
      </c>
      <c r="P6" s="12">
        <f t="shared" si="20"/>
        <v>-6280</v>
      </c>
      <c r="R6" s="24">
        <f t="shared" si="21"/>
        <v>-108100</v>
      </c>
      <c r="S6" s="14">
        <f t="shared" si="22"/>
        <v>-0.3155283129013427</v>
      </c>
      <c r="V6" s="11"/>
      <c r="W6" s="12">
        <f t="shared" si="23"/>
        <v>10861.870735862161</v>
      </c>
      <c r="X6" s="12">
        <f t="shared" si="24"/>
        <v>1.0940770379872242E-3</v>
      </c>
      <c r="Z6" s="20">
        <f t="shared" si="25"/>
        <v>-108388.5188224247</v>
      </c>
      <c r="AA6" s="10">
        <f t="shared" si="26"/>
        <v>-2.6618946873642824E-3</v>
      </c>
      <c r="AB6" s="10"/>
      <c r="AC6" s="21">
        <f t="shared" si="27"/>
        <v>-2.6618946873642824E-3</v>
      </c>
      <c r="AD6" s="12"/>
      <c r="AE6" s="22">
        <f t="shared" si="28"/>
        <v>0.1388888888888889</v>
      </c>
      <c r="AF6" s="10">
        <f t="shared" si="29"/>
        <v>7.4487065502691907E-3</v>
      </c>
    </row>
    <row r="7" spans="1:32" x14ac:dyDescent="0.2">
      <c r="A7" s="18">
        <v>1999</v>
      </c>
      <c r="B7" s="18">
        <v>27500</v>
      </c>
      <c r="C7" s="18">
        <v>0.04</v>
      </c>
      <c r="D7" s="18">
        <v>2.8000000000000001E-2</v>
      </c>
      <c r="E7" s="18">
        <v>20950</v>
      </c>
      <c r="F7" s="18">
        <v>14470</v>
      </c>
      <c r="G7" s="18">
        <v>20950</v>
      </c>
      <c r="H7" s="18">
        <v>12550</v>
      </c>
      <c r="I7">
        <f>Inputs!$B$1-A7</f>
        <v>23</v>
      </c>
      <c r="J7" s="10">
        <f t="shared" si="15"/>
        <v>-0.30930787589498809</v>
      </c>
      <c r="K7" s="11">
        <f t="shared" si="16"/>
        <v>0.69069212410501191</v>
      </c>
      <c r="L7" s="12">
        <f t="shared" si="17"/>
        <v>-6480</v>
      </c>
      <c r="N7" s="10">
        <f t="shared" si="18"/>
        <v>0.40095465393794749</v>
      </c>
      <c r="O7" s="13">
        <f t="shared" si="19"/>
        <v>0.59904534606205251</v>
      </c>
      <c r="P7" s="12">
        <f t="shared" si="20"/>
        <v>-8400</v>
      </c>
      <c r="R7" s="24">
        <f t="shared" si="21"/>
        <v>-148800</v>
      </c>
      <c r="S7" s="14">
        <f t="shared" si="22"/>
        <v>-0.35513126491646779</v>
      </c>
      <c r="V7" s="11"/>
      <c r="W7" s="12">
        <f t="shared" si="23"/>
        <v>12473.910281581386</v>
      </c>
      <c r="X7" s="12">
        <f t="shared" si="24"/>
        <v>-6.0629257704075071E-3</v>
      </c>
      <c r="Z7" s="20">
        <f t="shared" si="25"/>
        <v>-150028.56090162584</v>
      </c>
      <c r="AA7" s="10">
        <f t="shared" si="26"/>
        <v>-8.1888468051853781E-3</v>
      </c>
      <c r="AB7" s="10"/>
      <c r="AC7" s="21">
        <f t="shared" si="27"/>
        <v>-8.1888468051853781E-3</v>
      </c>
      <c r="AD7" s="12"/>
      <c r="AE7" s="22">
        <f t="shared" si="28"/>
        <v>0.13268832066344161</v>
      </c>
      <c r="AF7" s="10">
        <f t="shared" si="29"/>
        <v>7.0925718993499753E-3</v>
      </c>
    </row>
    <row r="8" spans="1:32" x14ac:dyDescent="0.2">
      <c r="A8" s="18">
        <v>1999</v>
      </c>
      <c r="B8" s="18">
        <v>32500</v>
      </c>
      <c r="C8" s="18">
        <v>0.04</v>
      </c>
      <c r="D8" s="18">
        <v>2.8000000000000001E-2</v>
      </c>
      <c r="E8" s="18">
        <v>24750</v>
      </c>
      <c r="F8" s="18">
        <v>16080</v>
      </c>
      <c r="G8" s="18">
        <v>24750</v>
      </c>
      <c r="H8" s="18">
        <v>14070</v>
      </c>
      <c r="I8">
        <f>Inputs!$B$1-A8</f>
        <v>23</v>
      </c>
      <c r="J8" s="10">
        <f t="shared" si="15"/>
        <v>-0.35030303030303028</v>
      </c>
      <c r="K8" s="11">
        <f t="shared" si="16"/>
        <v>0.64969696969696966</v>
      </c>
      <c r="L8" s="12">
        <f t="shared" si="17"/>
        <v>-8670</v>
      </c>
      <c r="N8" s="10">
        <f t="shared" si="18"/>
        <v>0.43151515151515152</v>
      </c>
      <c r="O8" s="13">
        <f t="shared" si="19"/>
        <v>0.56848484848484848</v>
      </c>
      <c r="P8" s="12">
        <f t="shared" si="20"/>
        <v>-10680</v>
      </c>
      <c r="R8" s="24">
        <f t="shared" si="21"/>
        <v>-193500</v>
      </c>
      <c r="S8" s="14">
        <f t="shared" si="22"/>
        <v>-0.39090909090909093</v>
      </c>
      <c r="V8" s="11"/>
      <c r="W8" s="12">
        <f t="shared" si="23"/>
        <v>13861.81598671933</v>
      </c>
      <c r="X8" s="12">
        <f t="shared" si="24"/>
        <v>-1.4796305137218914E-2</v>
      </c>
      <c r="Z8" s="20">
        <f t="shared" si="25"/>
        <v>-196101.53830671345</v>
      </c>
      <c r="AA8" s="10">
        <f t="shared" si="26"/>
        <v>-1.326628199440489E-2</v>
      </c>
      <c r="AB8" s="10"/>
      <c r="AC8" s="21">
        <f t="shared" si="27"/>
        <v>-1.326628199440489E-2</v>
      </c>
      <c r="AD8" s="12"/>
      <c r="AE8" s="22">
        <f t="shared" si="28"/>
        <v>0.125</v>
      </c>
      <c r="AF8" s="10">
        <f t="shared" si="29"/>
        <v>6.6543308606306084E-3</v>
      </c>
    </row>
    <row r="9" spans="1:32" x14ac:dyDescent="0.2">
      <c r="A9" s="18">
        <v>1999</v>
      </c>
      <c r="B9" s="18">
        <v>37500</v>
      </c>
      <c r="C9" s="18">
        <v>0.04</v>
      </c>
      <c r="D9" s="18">
        <v>2.8000000000000001E-2</v>
      </c>
      <c r="E9" s="18">
        <v>28510</v>
      </c>
      <c r="F9" s="18">
        <v>17570</v>
      </c>
      <c r="G9" s="18">
        <v>28510</v>
      </c>
      <c r="H9" s="18">
        <v>15520</v>
      </c>
      <c r="I9">
        <f>Inputs!$B$1-A9</f>
        <v>23</v>
      </c>
      <c r="J9" s="10">
        <f t="shared" si="15"/>
        <v>-0.38372500876885302</v>
      </c>
      <c r="K9" s="11">
        <f t="shared" si="16"/>
        <v>0.61627499123114693</v>
      </c>
      <c r="L9" s="12">
        <f t="shared" si="17"/>
        <v>-10940</v>
      </c>
      <c r="N9" s="10">
        <f t="shared" si="18"/>
        <v>0.45562960364784288</v>
      </c>
      <c r="O9" s="13">
        <f t="shared" si="19"/>
        <v>0.54437039635215712</v>
      </c>
      <c r="P9" s="12">
        <f t="shared" si="20"/>
        <v>-12990</v>
      </c>
      <c r="R9" s="24">
        <f t="shared" si="21"/>
        <v>-239300</v>
      </c>
      <c r="S9" s="14">
        <f t="shared" si="22"/>
        <v>-0.41967730620834792</v>
      </c>
      <c r="V9" s="11"/>
      <c r="W9" s="12">
        <f t="shared" si="23"/>
        <v>15146.27530389668</v>
      </c>
      <c r="X9" s="12">
        <f t="shared" si="24"/>
        <v>-2.4080199491193281E-2</v>
      </c>
      <c r="Z9" s="20">
        <f t="shared" si="25"/>
        <v>-243605.10124682554</v>
      </c>
      <c r="AA9" s="10">
        <f t="shared" si="26"/>
        <v>-1.7672459340100279E-2</v>
      </c>
      <c r="AB9" s="10"/>
      <c r="AC9" s="21">
        <f t="shared" si="27"/>
        <v>-1.7672459340100279E-2</v>
      </c>
      <c r="AD9" s="12"/>
      <c r="AE9" s="22">
        <f t="shared" si="28"/>
        <v>0.11667615253272624</v>
      </c>
      <c r="AF9" s="10">
        <f t="shared" si="29"/>
        <v>6.183969437728809E-3</v>
      </c>
    </row>
    <row r="10" spans="1:32" x14ac:dyDescent="0.2">
      <c r="A10" s="18">
        <v>1999</v>
      </c>
      <c r="B10" s="18">
        <v>42500</v>
      </c>
      <c r="C10" s="18">
        <v>0.04</v>
      </c>
      <c r="D10" s="18">
        <v>2.8000000000000001E-2</v>
      </c>
      <c r="E10" s="18">
        <v>31630</v>
      </c>
      <c r="F10" s="18">
        <v>19000</v>
      </c>
      <c r="G10" s="18">
        <v>31630</v>
      </c>
      <c r="H10" s="18">
        <v>16950</v>
      </c>
      <c r="I10">
        <f>Inputs!$B$1-A10</f>
        <v>23</v>
      </c>
      <c r="J10" s="10">
        <f t="shared" si="15"/>
        <v>-0.39930445779323426</v>
      </c>
      <c r="K10" s="11">
        <f t="shared" si="16"/>
        <v>0.60069554220676569</v>
      </c>
      <c r="L10" s="12">
        <f t="shared" si="17"/>
        <v>-12630</v>
      </c>
      <c r="N10" s="10">
        <f t="shared" si="18"/>
        <v>0.46411634524185902</v>
      </c>
      <c r="O10" s="13">
        <f t="shared" si="19"/>
        <v>0.53588365475814104</v>
      </c>
      <c r="P10" s="12">
        <f t="shared" si="20"/>
        <v>-14680</v>
      </c>
      <c r="R10" s="24">
        <f t="shared" si="21"/>
        <v>-273100</v>
      </c>
      <c r="S10" s="14">
        <f t="shared" si="22"/>
        <v>-0.43171040151754664</v>
      </c>
      <c r="V10" s="11"/>
      <c r="W10" s="12">
        <f t="shared" si="23"/>
        <v>16379.011427093736</v>
      </c>
      <c r="X10" s="12">
        <f t="shared" si="24"/>
        <v>-3.3686641469396129E-2</v>
      </c>
      <c r="Z10" s="20">
        <f t="shared" si="25"/>
        <v>-279423.95695444994</v>
      </c>
      <c r="AA10" s="10">
        <f t="shared" si="26"/>
        <v>-2.2632121538100018E-2</v>
      </c>
      <c r="AB10" s="10"/>
      <c r="AC10" s="21">
        <f t="shared" si="27"/>
        <v>-2.2632121538100018E-2</v>
      </c>
      <c r="AD10" s="12"/>
      <c r="AE10" s="22">
        <f t="shared" si="28"/>
        <v>0.10789473684210527</v>
      </c>
      <c r="AF10" s="10">
        <f t="shared" si="29"/>
        <v>5.6922944144878196E-3</v>
      </c>
    </row>
    <row r="11" spans="1:32" x14ac:dyDescent="0.2">
      <c r="A11" s="18">
        <v>1999</v>
      </c>
      <c r="B11" s="18">
        <v>47500</v>
      </c>
      <c r="C11" s="18">
        <v>0.04</v>
      </c>
      <c r="D11" s="18">
        <v>2.8000000000000001E-2</v>
      </c>
      <c r="E11" s="18">
        <v>34110</v>
      </c>
      <c r="F11" s="18">
        <v>20440</v>
      </c>
      <c r="G11" s="18">
        <v>34110</v>
      </c>
      <c r="H11" s="18">
        <v>18390</v>
      </c>
      <c r="I11">
        <f>Inputs!$B$1-A11</f>
        <v>23</v>
      </c>
      <c r="J11" s="10">
        <f t="shared" si="15"/>
        <v>-0.40076223981237175</v>
      </c>
      <c r="K11" s="11">
        <f t="shared" si="16"/>
        <v>0.59923776018762831</v>
      </c>
      <c r="L11" s="12">
        <f t="shared" si="17"/>
        <v>-13670</v>
      </c>
      <c r="N11" s="10">
        <f t="shared" si="18"/>
        <v>0.46086191732629728</v>
      </c>
      <c r="O11" s="13">
        <f t="shared" si="19"/>
        <v>0.53913808267370278</v>
      </c>
      <c r="P11" s="12">
        <f t="shared" si="20"/>
        <v>-15720</v>
      </c>
      <c r="R11" s="24">
        <f t="shared" si="21"/>
        <v>-293900</v>
      </c>
      <c r="S11" s="14">
        <f t="shared" si="22"/>
        <v>-0.43081207856933451</v>
      </c>
      <c r="V11" s="11"/>
      <c r="W11" s="12">
        <f t="shared" si="23"/>
        <v>17620.36808262084</v>
      </c>
      <c r="X11" s="12">
        <f t="shared" si="24"/>
        <v>-4.1850566469774871E-2</v>
      </c>
      <c r="Z11" s="20">
        <f t="shared" si="25"/>
        <v>-302256.93053415563</v>
      </c>
      <c r="AA11" s="10">
        <f t="shared" si="26"/>
        <v>-2.7648433137288417E-2</v>
      </c>
      <c r="AB11" s="10"/>
      <c r="AC11" s="21">
        <f t="shared" si="27"/>
        <v>-2.7648433137288417E-2</v>
      </c>
      <c r="AD11" s="12"/>
      <c r="AE11" s="22">
        <f t="shared" si="28"/>
        <v>0.10029354207436399</v>
      </c>
      <c r="AF11" s="10">
        <f t="shared" si="29"/>
        <v>5.2703987917388506E-3</v>
      </c>
    </row>
    <row r="12" spans="1:32" x14ac:dyDescent="0.2">
      <c r="A12" s="18">
        <v>1999</v>
      </c>
      <c r="B12" s="18">
        <v>52500</v>
      </c>
      <c r="C12" s="18">
        <v>0.04</v>
      </c>
      <c r="D12" s="18">
        <v>2.8000000000000001E-2</v>
      </c>
      <c r="E12" s="18">
        <v>36120</v>
      </c>
      <c r="F12" s="18">
        <v>21880</v>
      </c>
      <c r="G12" s="18">
        <v>36120</v>
      </c>
      <c r="H12" s="18">
        <v>19830</v>
      </c>
      <c r="I12">
        <f>Inputs!$B$1-A12</f>
        <v>23</v>
      </c>
      <c r="J12" s="10">
        <f t="shared" si="15"/>
        <v>-0.39424141749723146</v>
      </c>
      <c r="K12" s="11">
        <f t="shared" si="16"/>
        <v>0.60575858250276859</v>
      </c>
      <c r="L12" s="12">
        <f t="shared" si="17"/>
        <v>-14240</v>
      </c>
      <c r="N12" s="10">
        <f t="shared" si="18"/>
        <v>0.45099667774086377</v>
      </c>
      <c r="O12" s="13">
        <f t="shared" si="19"/>
        <v>0.54900332225913617</v>
      </c>
      <c r="P12" s="12">
        <f t="shared" si="20"/>
        <v>-16290</v>
      </c>
      <c r="R12" s="24">
        <f t="shared" si="21"/>
        <v>-305300</v>
      </c>
      <c r="S12" s="14">
        <f t="shared" si="22"/>
        <v>-0.42261904761904762</v>
      </c>
      <c r="V12" s="11"/>
      <c r="W12" s="12">
        <f t="shared" si="23"/>
        <v>18861.724738147943</v>
      </c>
      <c r="X12" s="12">
        <f t="shared" si="24"/>
        <v>-4.8828807960265112E-2</v>
      </c>
      <c r="Z12" s="20">
        <f t="shared" si="25"/>
        <v>-315689.90411386127</v>
      </c>
      <c r="AA12" s="10">
        <f t="shared" si="26"/>
        <v>-3.2911740218698582E-2</v>
      </c>
      <c r="AB12" s="10"/>
      <c r="AC12" s="21">
        <f t="shared" si="27"/>
        <v>-3.2911740218698582E-2</v>
      </c>
      <c r="AD12" s="12"/>
      <c r="AE12" s="22">
        <f t="shared" si="28"/>
        <v>9.3692870201096887E-2</v>
      </c>
      <c r="AF12" s="10">
        <f t="shared" si="29"/>
        <v>4.9067740108150737E-3</v>
      </c>
    </row>
    <row r="13" spans="1:32" x14ac:dyDescent="0.2">
      <c r="A13" s="18">
        <v>1999</v>
      </c>
      <c r="B13" s="18">
        <v>57500</v>
      </c>
      <c r="C13" s="18">
        <v>0.04</v>
      </c>
      <c r="D13" s="18">
        <v>2.8000000000000001E-2</v>
      </c>
      <c r="E13" s="18">
        <v>37780</v>
      </c>
      <c r="F13" s="18">
        <v>23320</v>
      </c>
      <c r="G13" s="18">
        <v>37780</v>
      </c>
      <c r="H13" s="18">
        <v>21270</v>
      </c>
      <c r="I13">
        <f>Inputs!$B$1-A13</f>
        <v>23</v>
      </c>
      <c r="J13" s="10">
        <f t="shared" si="15"/>
        <v>-0.38274219163578616</v>
      </c>
      <c r="K13" s="11">
        <f t="shared" si="16"/>
        <v>0.61725780836421384</v>
      </c>
      <c r="L13" s="12">
        <f t="shared" si="17"/>
        <v>-14460</v>
      </c>
      <c r="N13" s="10">
        <f t="shared" si="18"/>
        <v>0.43700370566437269</v>
      </c>
      <c r="O13" s="13">
        <f t="shared" si="19"/>
        <v>0.56299629433562737</v>
      </c>
      <c r="P13" s="12">
        <f t="shared" si="20"/>
        <v>-16510</v>
      </c>
      <c r="R13" s="24">
        <f t="shared" si="21"/>
        <v>-309700</v>
      </c>
      <c r="S13" s="14">
        <f t="shared" si="22"/>
        <v>-0.40987294865007939</v>
      </c>
      <c r="V13" s="11"/>
      <c r="W13" s="12">
        <f t="shared" si="23"/>
        <v>20103.081393675046</v>
      </c>
      <c r="X13" s="12">
        <f t="shared" si="24"/>
        <v>-5.4862181773622683E-2</v>
      </c>
      <c r="Z13" s="20">
        <f t="shared" si="25"/>
        <v>-322122.87769356696</v>
      </c>
      <c r="AA13" s="10">
        <f t="shared" si="26"/>
        <v>-3.8565648557829998E-2</v>
      </c>
      <c r="AB13" s="10"/>
      <c r="AC13" s="21">
        <f t="shared" si="27"/>
        <v>-3.8565648557829998E-2</v>
      </c>
      <c r="AD13" s="12"/>
      <c r="AE13" s="22">
        <f t="shared" si="28"/>
        <v>8.7907375643224706E-2</v>
      </c>
      <c r="AF13" s="10">
        <f t="shared" si="29"/>
        <v>4.5901196661315424E-3</v>
      </c>
    </row>
    <row r="14" spans="1:32" x14ac:dyDescent="0.2">
      <c r="A14" s="18">
        <v>1999</v>
      </c>
      <c r="B14" s="18">
        <v>62500</v>
      </c>
      <c r="C14" s="18">
        <v>0.04</v>
      </c>
      <c r="D14" s="18">
        <v>2.8000000000000001E-2</v>
      </c>
      <c r="E14" s="18">
        <v>39210</v>
      </c>
      <c r="F14" s="18">
        <v>24740</v>
      </c>
      <c r="G14" s="18">
        <v>39210</v>
      </c>
      <c r="H14" s="18">
        <v>22690</v>
      </c>
      <c r="I14">
        <f>Inputs!$B$1-A14</f>
        <v>23</v>
      </c>
      <c r="J14" s="10">
        <f t="shared" si="15"/>
        <v>-0.3690385105840347</v>
      </c>
      <c r="K14" s="11">
        <f t="shared" si="16"/>
        <v>0.6309614894159653</v>
      </c>
      <c r="L14" s="12">
        <f t="shared" si="17"/>
        <v>-14470</v>
      </c>
      <c r="N14" s="10">
        <f t="shared" si="18"/>
        <v>0.42132109155827596</v>
      </c>
      <c r="O14" s="13">
        <f t="shared" si="19"/>
        <v>0.57867890844172409</v>
      </c>
      <c r="P14" s="12">
        <f t="shared" si="20"/>
        <v>-16520</v>
      </c>
      <c r="R14" s="24">
        <f t="shared" si="21"/>
        <v>-309900</v>
      </c>
      <c r="S14" s="14">
        <f t="shared" si="22"/>
        <v>-0.3951798010711553</v>
      </c>
      <c r="V14" s="11"/>
      <c r="W14" s="12">
        <f t="shared" si="23"/>
        <v>21327.196984542054</v>
      </c>
      <c r="X14" s="12">
        <f t="shared" si="24"/>
        <v>-6.0061834088054052E-2</v>
      </c>
      <c r="Z14" s="20">
        <f t="shared" si="25"/>
        <v>-324327.61552911007</v>
      </c>
      <c r="AA14" s="10">
        <f t="shared" si="26"/>
        <v>-4.4484696455997966E-2</v>
      </c>
      <c r="AB14" s="10"/>
      <c r="AC14" s="21">
        <f t="shared" si="27"/>
        <v>-4.4484696455997966E-2</v>
      </c>
      <c r="AD14" s="12"/>
      <c r="AE14" s="22">
        <f t="shared" si="28"/>
        <v>8.286176232821342E-2</v>
      </c>
      <c r="AF14" s="10">
        <f t="shared" si="29"/>
        <v>4.3155146978288705E-3</v>
      </c>
    </row>
    <row r="15" spans="1:32" x14ac:dyDescent="0.2">
      <c r="A15" s="18">
        <v>1999</v>
      </c>
      <c r="B15" s="18">
        <v>67500</v>
      </c>
      <c r="C15" s="18">
        <v>0.04</v>
      </c>
      <c r="D15" s="18">
        <v>2.8000000000000001E-2</v>
      </c>
      <c r="E15" s="18">
        <v>40620</v>
      </c>
      <c r="F15" s="18">
        <v>26150</v>
      </c>
      <c r="G15" s="18">
        <v>40620</v>
      </c>
      <c r="H15" s="18">
        <v>24100</v>
      </c>
      <c r="I15">
        <f>Inputs!$B$1-A15</f>
        <v>23</v>
      </c>
      <c r="J15" s="10">
        <f t="shared" si="15"/>
        <v>-0.35622845888724763</v>
      </c>
      <c r="K15" s="11">
        <f t="shared" si="16"/>
        <v>0.64377154111275237</v>
      </c>
      <c r="L15" s="12">
        <f t="shared" si="17"/>
        <v>-14470</v>
      </c>
      <c r="N15" s="10">
        <f t="shared" si="18"/>
        <v>0.40669620876415558</v>
      </c>
      <c r="O15" s="13">
        <f t="shared" si="19"/>
        <v>0.59330379123584442</v>
      </c>
      <c r="P15" s="12">
        <f t="shared" si="20"/>
        <v>-16520</v>
      </c>
      <c r="R15" s="24">
        <f t="shared" si="21"/>
        <v>-309900</v>
      </c>
      <c r="S15" s="14">
        <f t="shared" si="22"/>
        <v>-0.3814623338257016</v>
      </c>
      <c r="V15" s="11"/>
      <c r="W15" s="12">
        <f t="shared" si="23"/>
        <v>22542.692043079009</v>
      </c>
      <c r="X15" s="12">
        <f t="shared" si="24"/>
        <v>-6.4618587424107518E-2</v>
      </c>
      <c r="Z15" s="20">
        <f t="shared" si="25"/>
        <v>-326318.2354925719</v>
      </c>
      <c r="AA15" s="10">
        <f t="shared" si="26"/>
        <v>-5.0313570333539122E-2</v>
      </c>
      <c r="AB15" s="10"/>
      <c r="AC15" s="21">
        <f t="shared" si="27"/>
        <v>-5.0313570333539122E-2</v>
      </c>
      <c r="AD15" s="12"/>
      <c r="AE15" s="22">
        <f t="shared" si="28"/>
        <v>7.8393881453154873E-2</v>
      </c>
      <c r="AF15" s="10">
        <f t="shared" si="29"/>
        <v>4.0735480031144355E-3</v>
      </c>
    </row>
    <row r="16" spans="1:32" x14ac:dyDescent="0.2">
      <c r="A16" s="18">
        <v>1999</v>
      </c>
      <c r="B16" s="18">
        <v>72500</v>
      </c>
      <c r="C16" s="18">
        <v>0.04</v>
      </c>
      <c r="D16" s="18">
        <v>2.8000000000000001E-2</v>
      </c>
      <c r="E16" s="18">
        <v>42030</v>
      </c>
      <c r="F16" s="18">
        <v>27560</v>
      </c>
      <c r="G16" s="18">
        <v>42030</v>
      </c>
      <c r="H16" s="18">
        <v>25510</v>
      </c>
      <c r="I16">
        <f>Inputs!$B$1-A16</f>
        <v>23</v>
      </c>
      <c r="J16" s="10">
        <f t="shared" si="15"/>
        <v>-0.34427789674042353</v>
      </c>
      <c r="K16" s="11">
        <f t="shared" si="16"/>
        <v>0.65572210325957647</v>
      </c>
      <c r="L16" s="12">
        <f t="shared" si="17"/>
        <v>-14470</v>
      </c>
      <c r="N16" s="10">
        <f t="shared" si="18"/>
        <v>0.3930525814894123</v>
      </c>
      <c r="O16" s="13">
        <f t="shared" si="19"/>
        <v>0.60694741851058764</v>
      </c>
      <c r="P16" s="12">
        <f t="shared" si="20"/>
        <v>-16520</v>
      </c>
      <c r="R16" s="24">
        <f t="shared" si="21"/>
        <v>-309900</v>
      </c>
      <c r="S16" s="14">
        <f t="shared" si="22"/>
        <v>-0.36866523911491794</v>
      </c>
      <c r="V16" s="11"/>
      <c r="W16" s="12">
        <f t="shared" si="23"/>
        <v>23758.187101615964</v>
      </c>
      <c r="X16" s="12">
        <f t="shared" si="24"/>
        <v>-6.8671614989574137E-2</v>
      </c>
      <c r="Z16" s="20">
        <f t="shared" si="25"/>
        <v>-328308.85545603372</v>
      </c>
      <c r="AA16" s="10">
        <f t="shared" si="26"/>
        <v>-5.6071760325998844E-2</v>
      </c>
      <c r="AB16" s="10"/>
      <c r="AC16" s="21">
        <f t="shared" si="27"/>
        <v>-5.6071760325998844E-2</v>
      </c>
      <c r="AD16" s="12"/>
      <c r="AE16" s="22">
        <f t="shared" si="28"/>
        <v>7.438316400580551E-2</v>
      </c>
      <c r="AF16" s="10">
        <f t="shared" si="29"/>
        <v>3.8572871814446241E-3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2.8000000000000001E-2</v>
      </c>
      <c r="E17" s="18">
        <v>43440</v>
      </c>
      <c r="F17" s="18">
        <v>28960</v>
      </c>
      <c r="G17" s="18">
        <v>43440</v>
      </c>
      <c r="H17" s="18">
        <v>26910</v>
      </c>
      <c r="I17">
        <f>Inputs!$B$1-A17</f>
        <v>23</v>
      </c>
      <c r="J17" s="10">
        <f t="shared" si="15"/>
        <v>-0.33333333333333331</v>
      </c>
      <c r="K17" s="11">
        <f t="shared" si="16"/>
        <v>0.66666666666666663</v>
      </c>
      <c r="L17" s="12">
        <f t="shared" si="17"/>
        <v>-14480</v>
      </c>
      <c r="N17" s="10">
        <f t="shared" si="18"/>
        <v>0.38052486187845302</v>
      </c>
      <c r="O17" s="13">
        <f t="shared" si="19"/>
        <v>0.61947513812154698</v>
      </c>
      <c r="P17" s="12">
        <f t="shared" si="20"/>
        <v>-16530</v>
      </c>
      <c r="R17" s="24">
        <f t="shared" si="21"/>
        <v>-310100</v>
      </c>
      <c r="S17" s="14">
        <f t="shared" si="22"/>
        <v>-0.3569290976058932</v>
      </c>
      <c r="V17" s="11"/>
      <c r="W17" s="12">
        <f t="shared" si="23"/>
        <v>24965.061627822874</v>
      </c>
      <c r="X17" s="12">
        <f t="shared" si="24"/>
        <v>-7.2275673436533863E-2</v>
      </c>
      <c r="Z17" s="20">
        <f t="shared" si="25"/>
        <v>-330485.35754741426</v>
      </c>
      <c r="AA17" s="10">
        <f t="shared" si="26"/>
        <v>-6.1683088469326811E-2</v>
      </c>
      <c r="AB17" s="10"/>
      <c r="AC17" s="21">
        <f t="shared" si="27"/>
        <v>-6.1683088469326811E-2</v>
      </c>
      <c r="AD17" s="12"/>
      <c r="AE17" s="22">
        <f t="shared" si="28"/>
        <v>7.0787292817679565E-2</v>
      </c>
      <c r="AF17" s="10">
        <f t="shared" si="29"/>
        <v>3.6641506952831415E-3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2.8000000000000001E-2</v>
      </c>
      <c r="E18" s="18">
        <v>44850</v>
      </c>
      <c r="F18" s="18">
        <v>30370</v>
      </c>
      <c r="G18" s="18">
        <v>44850</v>
      </c>
      <c r="H18" s="18">
        <v>28320</v>
      </c>
      <c r="I18">
        <f>Inputs!$B$1-A18</f>
        <v>23</v>
      </c>
      <c r="J18" s="10">
        <f t="shared" si="15"/>
        <v>-0.32285395763656632</v>
      </c>
      <c r="K18" s="11">
        <f t="shared" si="16"/>
        <v>0.67714604236343368</v>
      </c>
      <c r="L18" s="12">
        <f t="shared" si="17"/>
        <v>-14480</v>
      </c>
      <c r="N18" s="10">
        <f t="shared" si="18"/>
        <v>0.368561872909699</v>
      </c>
      <c r="O18" s="13">
        <f t="shared" si="19"/>
        <v>0.631438127090301</v>
      </c>
      <c r="P18" s="12">
        <f t="shared" si="20"/>
        <v>-16530</v>
      </c>
      <c r="R18" s="24">
        <f t="shared" si="21"/>
        <v>-310100</v>
      </c>
      <c r="S18" s="14">
        <f t="shared" si="22"/>
        <v>-0.34570791527313266</v>
      </c>
      <c r="V18" s="11"/>
      <c r="W18" s="12">
        <f t="shared" si="23"/>
        <v>26180.556686359829</v>
      </c>
      <c r="X18" s="12">
        <f t="shared" si="24"/>
        <v>-7.5545314747181194E-2</v>
      </c>
      <c r="Z18" s="20">
        <f t="shared" si="25"/>
        <v>-332475.97751087602</v>
      </c>
      <c r="AA18" s="10">
        <f t="shared" si="26"/>
        <v>-6.7301035336136586E-2</v>
      </c>
      <c r="AB18" s="10"/>
      <c r="AC18" s="21">
        <f t="shared" si="27"/>
        <v>-6.7301035336136586E-2</v>
      </c>
      <c r="AD18" s="12"/>
      <c r="AE18" s="22">
        <f t="shared" si="28"/>
        <v>6.7500823180770497E-2</v>
      </c>
      <c r="AF18" s="10">
        <f t="shared" si="29"/>
        <v>3.4882523739360183E-3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2.8000000000000001E-2</v>
      </c>
      <c r="E19" s="18">
        <v>46260</v>
      </c>
      <c r="F19" s="18">
        <v>31780</v>
      </c>
      <c r="G19" s="18">
        <v>46260</v>
      </c>
      <c r="H19" s="18">
        <v>29730</v>
      </c>
      <c r="I19">
        <f>Inputs!$B$1-A19</f>
        <v>23</v>
      </c>
      <c r="J19" s="10">
        <f t="shared" si="15"/>
        <v>-0.31301340250756593</v>
      </c>
      <c r="K19" s="11">
        <f t="shared" si="16"/>
        <v>0.68698659749243407</v>
      </c>
      <c r="L19" s="12">
        <f t="shared" si="17"/>
        <v>-14480</v>
      </c>
      <c r="N19" s="10">
        <f t="shared" si="18"/>
        <v>0.35732814526588846</v>
      </c>
      <c r="O19" s="13">
        <f t="shared" si="19"/>
        <v>0.64267185473411159</v>
      </c>
      <c r="P19" s="12">
        <f t="shared" si="20"/>
        <v>-16530</v>
      </c>
      <c r="R19" s="24">
        <f t="shared" si="21"/>
        <v>-310100</v>
      </c>
      <c r="S19" s="14">
        <f t="shared" si="22"/>
        <v>-0.33517077388672717</v>
      </c>
      <c r="V19" s="11"/>
      <c r="W19" s="12">
        <f t="shared" si="23"/>
        <v>27396.051744896784</v>
      </c>
      <c r="X19" s="12">
        <f t="shared" si="24"/>
        <v>-7.8504818536939663E-2</v>
      </c>
      <c r="Z19" s="20">
        <f t="shared" si="25"/>
        <v>-334466.59747433779</v>
      </c>
      <c r="AA19" s="10">
        <f t="shared" si="26"/>
        <v>-7.2852110370176304E-2</v>
      </c>
      <c r="AB19" s="10"/>
      <c r="AC19" s="21">
        <f t="shared" si="27"/>
        <v>-7.2852110370176304E-2</v>
      </c>
      <c r="AD19" s="12"/>
      <c r="AE19" s="22">
        <f t="shared" si="28"/>
        <v>6.4505978602894906E-2</v>
      </c>
      <c r="AF19" s="10">
        <f t="shared" si="29"/>
        <v>3.3284745111052949E-3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2.8000000000000001E-2</v>
      </c>
      <c r="E20" s="18">
        <v>47670</v>
      </c>
      <c r="F20" s="18">
        <v>33190</v>
      </c>
      <c r="G20" s="18">
        <v>47670</v>
      </c>
      <c r="H20" s="18">
        <v>31140</v>
      </c>
      <c r="I20">
        <f>Inputs!$B$1-A20</f>
        <v>23</v>
      </c>
      <c r="J20" s="10">
        <f t="shared" si="15"/>
        <v>-0.30375498216907909</v>
      </c>
      <c r="K20" s="11">
        <f t="shared" si="16"/>
        <v>0.69624501783092096</v>
      </c>
      <c r="L20" s="12">
        <f t="shared" si="17"/>
        <v>-14480</v>
      </c>
      <c r="N20" s="10">
        <f t="shared" si="18"/>
        <v>0.34675896790434235</v>
      </c>
      <c r="O20" s="13">
        <f t="shared" si="19"/>
        <v>0.65324103209565765</v>
      </c>
      <c r="P20" s="12">
        <f t="shared" si="20"/>
        <v>-16530</v>
      </c>
      <c r="R20" s="24">
        <f t="shared" si="21"/>
        <v>-310100</v>
      </c>
      <c r="S20" s="14">
        <f t="shared" si="22"/>
        <v>-0.32525697503671069</v>
      </c>
      <c r="V20" s="11"/>
      <c r="W20" s="12">
        <f t="shared" si="23"/>
        <v>28611.546803433739</v>
      </c>
      <c r="X20" s="12">
        <f t="shared" si="24"/>
        <v>-8.1196313312982049E-2</v>
      </c>
      <c r="Z20" s="20">
        <f t="shared" si="25"/>
        <v>-336457.21743779967</v>
      </c>
      <c r="AA20" s="10">
        <f t="shared" si="26"/>
        <v>-7.8337500495653023E-2</v>
      </c>
      <c r="AB20" s="10"/>
      <c r="AC20" s="21">
        <f t="shared" si="27"/>
        <v>-7.8337500495653023E-2</v>
      </c>
      <c r="AD20" s="12"/>
      <c r="AE20" s="22">
        <f t="shared" si="28"/>
        <v>6.176559204579693E-2</v>
      </c>
      <c r="AF20" s="10">
        <f t="shared" si="29"/>
        <v>3.1826974127291408E-3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2.8000000000000001E-2</v>
      </c>
      <c r="E21" s="18">
        <v>49080</v>
      </c>
      <c r="F21" s="18">
        <v>34600</v>
      </c>
      <c r="G21" s="18">
        <v>49080</v>
      </c>
      <c r="H21" s="18">
        <v>32550</v>
      </c>
      <c r="I21">
        <f>Inputs!$B$1-A21</f>
        <v>23</v>
      </c>
      <c r="J21" s="10">
        <f t="shared" si="15"/>
        <v>-0.29502852485737574</v>
      </c>
      <c r="K21" s="11">
        <f t="shared" si="16"/>
        <v>0.70497147514262426</v>
      </c>
      <c r="L21" s="12">
        <f t="shared" si="17"/>
        <v>-14480</v>
      </c>
      <c r="N21" s="10">
        <f t="shared" si="18"/>
        <v>0.33679706601466991</v>
      </c>
      <c r="O21" s="13">
        <f t="shared" si="19"/>
        <v>0.66320293398533003</v>
      </c>
      <c r="P21" s="12">
        <f t="shared" si="20"/>
        <v>-16530</v>
      </c>
      <c r="R21" s="24">
        <f t="shared" si="21"/>
        <v>-310100</v>
      </c>
      <c r="S21" s="14">
        <f t="shared" si="22"/>
        <v>-0.3159127954360228</v>
      </c>
      <c r="V21" s="11"/>
      <c r="W21" s="12">
        <f t="shared" si="23"/>
        <v>29827.041861970698</v>
      </c>
      <c r="X21" s="12">
        <f t="shared" si="24"/>
        <v>-8.3654627896445538E-2</v>
      </c>
      <c r="Z21" s="20">
        <f t="shared" si="25"/>
        <v>-338447.83740126144</v>
      </c>
      <c r="AA21" s="10">
        <f t="shared" si="26"/>
        <v>-8.3758364712646791E-2</v>
      </c>
      <c r="AB21" s="10"/>
      <c r="AC21" s="21">
        <f t="shared" si="27"/>
        <v>-8.3758364712646791E-2</v>
      </c>
      <c r="AD21" s="12"/>
      <c r="AE21" s="22">
        <f t="shared" si="28"/>
        <v>5.9248554913294796E-2</v>
      </c>
      <c r="AF21" s="10">
        <f t="shared" si="29"/>
        <v>3.0491575182995945E-3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2.8000000000000001E-2</v>
      </c>
      <c r="E22" s="18">
        <v>50490</v>
      </c>
      <c r="F22" s="18">
        <v>36010</v>
      </c>
      <c r="G22" s="18">
        <v>50490</v>
      </c>
      <c r="H22" s="18">
        <v>33960</v>
      </c>
      <c r="I22">
        <f>Inputs!$B$1-A22</f>
        <v>23</v>
      </c>
      <c r="J22" s="10">
        <f t="shared" si="15"/>
        <v>-0.2867894632600515</v>
      </c>
      <c r="K22" s="11">
        <f t="shared" si="16"/>
        <v>0.7132105367399485</v>
      </c>
      <c r="L22" s="12">
        <f t="shared" si="17"/>
        <v>-14480</v>
      </c>
      <c r="N22" s="10">
        <f t="shared" si="18"/>
        <v>0.32739156268568032</v>
      </c>
      <c r="O22" s="13">
        <f t="shared" si="19"/>
        <v>0.67260843731431963</v>
      </c>
      <c r="P22" s="12">
        <f t="shared" si="20"/>
        <v>-16530</v>
      </c>
      <c r="R22" s="24">
        <f t="shared" si="21"/>
        <v>-310100</v>
      </c>
      <c r="S22" s="14">
        <f t="shared" si="22"/>
        <v>-0.30709051297286594</v>
      </c>
      <c r="V22" s="11"/>
      <c r="W22" s="12">
        <f t="shared" si="23"/>
        <v>31042.536920507653</v>
      </c>
      <c r="X22" s="12">
        <f t="shared" si="24"/>
        <v>-8.5908806816617986E-2</v>
      </c>
      <c r="Z22" s="20">
        <f t="shared" si="25"/>
        <v>-340438.45736472332</v>
      </c>
      <c r="AA22" s="10">
        <f t="shared" si="26"/>
        <v>-8.9115834913505956E-2</v>
      </c>
      <c r="AB22" s="10"/>
      <c r="AC22" s="21">
        <f t="shared" si="27"/>
        <v>-8.9115834913505956E-2</v>
      </c>
      <c r="AD22" s="12"/>
      <c r="AE22" s="22">
        <f t="shared" si="28"/>
        <v>5.6928630935851154E-2</v>
      </c>
      <c r="AF22" s="10">
        <f t="shared" si="29"/>
        <v>2.9263756019138887E-3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2.8000000000000001E-2</v>
      </c>
      <c r="E23" s="18">
        <v>51900</v>
      </c>
      <c r="F23" s="18">
        <v>37420</v>
      </c>
      <c r="G23" s="18">
        <v>51900</v>
      </c>
      <c r="H23" s="18">
        <v>35370</v>
      </c>
      <c r="I23">
        <f>Inputs!$B$1-A23</f>
        <v>23</v>
      </c>
      <c r="J23" s="10">
        <f t="shared" si="15"/>
        <v>-0.27899807321772641</v>
      </c>
      <c r="K23" s="11">
        <f t="shared" si="16"/>
        <v>0.72100192678227359</v>
      </c>
      <c r="L23" s="12">
        <f t="shared" si="17"/>
        <v>-14480</v>
      </c>
      <c r="N23" s="10">
        <f t="shared" si="18"/>
        <v>0.31849710982658958</v>
      </c>
      <c r="O23" s="13">
        <f t="shared" si="19"/>
        <v>0.68150289017341037</v>
      </c>
      <c r="P23" s="12">
        <f t="shared" si="20"/>
        <v>-16530</v>
      </c>
      <c r="R23" s="24">
        <f t="shared" si="21"/>
        <v>-310100</v>
      </c>
      <c r="S23" s="14">
        <f t="shared" si="22"/>
        <v>-0.29874759152215802</v>
      </c>
      <c r="V23" s="11"/>
      <c r="W23" s="12">
        <f t="shared" si="23"/>
        <v>32258.031979044608</v>
      </c>
      <c r="X23" s="12">
        <f t="shared" si="24"/>
        <v>-8.7983263244427248E-2</v>
      </c>
      <c r="Z23" s="20">
        <f t="shared" si="25"/>
        <v>-342429.07732818509</v>
      </c>
      <c r="AA23" s="10">
        <f t="shared" si="26"/>
        <v>-9.4411016670762446E-2</v>
      </c>
      <c r="AB23" s="10"/>
      <c r="AC23" s="21">
        <f t="shared" si="27"/>
        <v>-9.4411016670762446E-2</v>
      </c>
      <c r="AD23" s="12"/>
      <c r="AE23" s="22">
        <f t="shared" si="28"/>
        <v>5.4783538214858367E-2</v>
      </c>
      <c r="AF23" s="10">
        <f t="shared" si="29"/>
        <v>2.8131016746884008E-3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2.8000000000000001E-2</v>
      </c>
      <c r="E24" s="18">
        <v>53300</v>
      </c>
      <c r="F24" s="18">
        <v>38830</v>
      </c>
      <c r="G24" s="18">
        <v>53300</v>
      </c>
      <c r="H24" s="18">
        <v>36780</v>
      </c>
      <c r="I24">
        <f>Inputs!$B$1-A24</f>
        <v>23</v>
      </c>
      <c r="J24" s="10">
        <f t="shared" si="15"/>
        <v>-0.27148217636022515</v>
      </c>
      <c r="K24" s="11">
        <f t="shared" si="16"/>
        <v>0.72851782363977491</v>
      </c>
      <c r="L24" s="12">
        <f t="shared" si="17"/>
        <v>-14470</v>
      </c>
      <c r="N24" s="10">
        <f t="shared" si="18"/>
        <v>0.30994371482176358</v>
      </c>
      <c r="O24" s="13">
        <f t="shared" si="19"/>
        <v>0.69005628517823636</v>
      </c>
      <c r="P24" s="12">
        <f t="shared" si="20"/>
        <v>-16520</v>
      </c>
      <c r="R24" s="24">
        <f t="shared" si="21"/>
        <v>-309900</v>
      </c>
      <c r="S24" s="14">
        <f t="shared" si="22"/>
        <v>-0.29071294559099436</v>
      </c>
      <c r="V24" s="11"/>
      <c r="W24" s="12">
        <f t="shared" si="23"/>
        <v>33473.527037581567</v>
      </c>
      <c r="X24" s="12">
        <f t="shared" si="24"/>
        <v>-8.9898666732420682E-2</v>
      </c>
      <c r="Z24" s="20">
        <f t="shared" si="25"/>
        <v>-344219.69729164685</v>
      </c>
      <c r="AA24" s="10">
        <f t="shared" si="26"/>
        <v>-9.9702886155782128E-2</v>
      </c>
      <c r="AB24" s="10"/>
      <c r="AC24" s="21">
        <f t="shared" si="27"/>
        <v>-9.9702886155782128E-2</v>
      </c>
      <c r="AD24" s="12"/>
      <c r="AE24" s="22">
        <f t="shared" si="28"/>
        <v>5.2794231264486222E-2</v>
      </c>
      <c r="AF24" s="10">
        <f t="shared" si="29"/>
        <v>2.7082722241816848E-3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2.8000000000000001E-2</v>
      </c>
      <c r="E25" s="18">
        <v>54710</v>
      </c>
      <c r="F25" s="18">
        <v>40240</v>
      </c>
      <c r="G25" s="18">
        <v>54710</v>
      </c>
      <c r="H25" s="18">
        <v>38190</v>
      </c>
      <c r="I25">
        <f>Inputs!$B$1-A25</f>
        <v>23</v>
      </c>
      <c r="J25" s="10">
        <f t="shared" si="15"/>
        <v>-0.26448546883567903</v>
      </c>
      <c r="K25" s="11">
        <f t="shared" si="16"/>
        <v>0.73551453116432097</v>
      </c>
      <c r="L25" s="12">
        <f t="shared" si="17"/>
        <v>-14470</v>
      </c>
      <c r="N25" s="10">
        <f t="shared" si="18"/>
        <v>0.30195576677024311</v>
      </c>
      <c r="O25" s="13">
        <f t="shared" si="19"/>
        <v>0.69804423322975695</v>
      </c>
      <c r="P25" s="12">
        <f t="shared" si="20"/>
        <v>-16520</v>
      </c>
      <c r="R25" s="24">
        <f t="shared" si="21"/>
        <v>-309900</v>
      </c>
      <c r="S25" s="14">
        <f t="shared" si="22"/>
        <v>-0.28322061780296109</v>
      </c>
      <c r="V25" s="11"/>
      <c r="W25" s="12">
        <f t="shared" si="23"/>
        <v>34689.022096118519</v>
      </c>
      <c r="X25" s="12">
        <f t="shared" si="24"/>
        <v>-9.1672634299069952E-2</v>
      </c>
      <c r="Z25" s="20">
        <f t="shared" si="25"/>
        <v>-346210.31725510873</v>
      </c>
      <c r="AA25" s="10">
        <f t="shared" si="26"/>
        <v>-0.10487936218363213</v>
      </c>
      <c r="AB25" s="10"/>
      <c r="AC25" s="21">
        <f t="shared" si="27"/>
        <v>-0.10487936218363213</v>
      </c>
      <c r="AD25" s="12"/>
      <c r="AE25" s="22">
        <f t="shared" si="28"/>
        <v>5.0944333996023855E-2</v>
      </c>
      <c r="AF25" s="10">
        <f t="shared" si="29"/>
        <v>2.6109766832570491E-3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2.8000000000000001E-2</v>
      </c>
      <c r="E26" s="18">
        <v>56120</v>
      </c>
      <c r="F26" s="18">
        <v>41650</v>
      </c>
      <c r="G26" s="18">
        <v>56120</v>
      </c>
      <c r="H26" s="18">
        <v>39600</v>
      </c>
      <c r="I26">
        <f>Inputs!$B$1-A26</f>
        <v>23</v>
      </c>
      <c r="J26" s="10">
        <f t="shared" si="15"/>
        <v>-0.25784034212401996</v>
      </c>
      <c r="K26" s="11">
        <f t="shared" si="16"/>
        <v>0.74215965787598004</v>
      </c>
      <c r="L26" s="12">
        <f t="shared" si="17"/>
        <v>-14470</v>
      </c>
      <c r="N26" s="10">
        <f t="shared" si="18"/>
        <v>0.29436920883820383</v>
      </c>
      <c r="O26" s="13">
        <f t="shared" si="19"/>
        <v>0.70563079116179617</v>
      </c>
      <c r="P26" s="12">
        <f t="shared" si="20"/>
        <v>-16520</v>
      </c>
      <c r="R26" s="24">
        <f t="shared" si="21"/>
        <v>-309900</v>
      </c>
      <c r="S26" s="14">
        <f t="shared" si="22"/>
        <v>-0.2761047754811119</v>
      </c>
      <c r="V26" s="11"/>
      <c r="W26" s="12">
        <f t="shared" si="23"/>
        <v>35904.517154655477</v>
      </c>
      <c r="X26" s="12">
        <f t="shared" si="24"/>
        <v>-9.3320273872336421E-2</v>
      </c>
      <c r="Z26" s="20">
        <f t="shared" si="25"/>
        <v>-348200.9372185705</v>
      </c>
      <c r="AA26" s="10">
        <f t="shared" si="26"/>
        <v>-0.10999665171644404</v>
      </c>
      <c r="AB26" s="10"/>
      <c r="AC26" s="21">
        <f t="shared" si="27"/>
        <v>-0.10999665171644404</v>
      </c>
      <c r="AD26" s="12"/>
      <c r="AE26" s="22">
        <f t="shared" si="28"/>
        <v>4.9219687875150062E-2</v>
      </c>
      <c r="AF26" s="10">
        <f t="shared" si="29"/>
        <v>2.5204308845171441E-3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2.8000000000000001E-2</v>
      </c>
      <c r="E27" s="18">
        <v>57530</v>
      </c>
      <c r="F27" s="18">
        <v>43050</v>
      </c>
      <c r="G27" s="18">
        <v>57530</v>
      </c>
      <c r="H27" s="18">
        <v>41000</v>
      </c>
      <c r="I27">
        <f>Inputs!$B$1-A27</f>
        <v>23</v>
      </c>
      <c r="J27" s="10">
        <f t="shared" si="15"/>
        <v>-0.251694767947158</v>
      </c>
      <c r="K27" s="11">
        <f t="shared" si="16"/>
        <v>0.74830523205284205</v>
      </c>
      <c r="L27" s="12">
        <f t="shared" si="17"/>
        <v>-14480</v>
      </c>
      <c r="N27" s="10">
        <f t="shared" si="18"/>
        <v>0.28732835042586474</v>
      </c>
      <c r="O27" s="13">
        <f t="shared" si="19"/>
        <v>0.7126716495741352</v>
      </c>
      <c r="P27" s="12">
        <f t="shared" si="20"/>
        <v>-16530</v>
      </c>
      <c r="R27" s="24">
        <f t="shared" si="21"/>
        <v>-310100</v>
      </c>
      <c r="S27" s="14">
        <f t="shared" si="22"/>
        <v>-0.26951155918651137</v>
      </c>
      <c r="V27" s="11"/>
      <c r="W27" s="12">
        <f t="shared" si="23"/>
        <v>37111.391680862384</v>
      </c>
      <c r="X27" s="12">
        <f t="shared" si="24"/>
        <v>-9.4844105344819921E-2</v>
      </c>
      <c r="Z27" s="20">
        <f t="shared" si="25"/>
        <v>-350377.43930995103</v>
      </c>
      <c r="AA27" s="10">
        <f t="shared" si="26"/>
        <v>-0.11495443139625434</v>
      </c>
      <c r="AB27" s="10"/>
      <c r="AC27" s="21">
        <f t="shared" si="27"/>
        <v>-0.11495443139625434</v>
      </c>
      <c r="AD27" s="12"/>
      <c r="AE27" s="22">
        <f t="shared" si="28"/>
        <v>4.7619047619047616E-2</v>
      </c>
      <c r="AF27" s="10">
        <f t="shared" si="29"/>
        <v>2.4365350265139751E-3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2.8000000000000001E-2</v>
      </c>
      <c r="E28" s="18">
        <v>58940</v>
      </c>
      <c r="F28" s="18">
        <v>44460</v>
      </c>
      <c r="G28" s="18">
        <v>58940</v>
      </c>
      <c r="H28" s="18">
        <v>42410</v>
      </c>
      <c r="I28">
        <f>Inputs!$B$1-A28</f>
        <v>23</v>
      </c>
      <c r="J28" s="10">
        <f t="shared" si="15"/>
        <v>-0.24567356633864948</v>
      </c>
      <c r="K28" s="11">
        <f t="shared" si="16"/>
        <v>0.75432643366135055</v>
      </c>
      <c r="L28" s="12">
        <f t="shared" si="17"/>
        <v>-14480</v>
      </c>
      <c r="N28" s="10">
        <f t="shared" si="18"/>
        <v>0.28045469969460468</v>
      </c>
      <c r="O28" s="13">
        <f t="shared" si="19"/>
        <v>0.71954530030539532</v>
      </c>
      <c r="P28" s="12">
        <f t="shared" si="20"/>
        <v>-16530</v>
      </c>
      <c r="R28" s="24">
        <f t="shared" si="21"/>
        <v>-310100</v>
      </c>
      <c r="S28" s="14">
        <f t="shared" si="22"/>
        <v>-0.26306413301662707</v>
      </c>
      <c r="V28" s="11"/>
      <c r="W28" s="12">
        <f t="shared" si="23"/>
        <v>38326.886739399342</v>
      </c>
      <c r="X28" s="12">
        <f t="shared" si="24"/>
        <v>-9.6277134180633286E-2</v>
      </c>
      <c r="Z28" s="20">
        <f t="shared" si="25"/>
        <v>-352368.0592734128</v>
      </c>
      <c r="AA28" s="10">
        <f t="shared" si="26"/>
        <v>-0.11995428689129783</v>
      </c>
      <c r="AB28" s="10"/>
      <c r="AC28" s="21">
        <f t="shared" si="27"/>
        <v>-0.11995428689129783</v>
      </c>
      <c r="AD28" s="12"/>
      <c r="AE28" s="22">
        <f t="shared" si="28"/>
        <v>4.6108861898335581E-2</v>
      </c>
      <c r="AF28" s="10">
        <f t="shared" si="29"/>
        <v>2.3575029670948044E-3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2.8000000000000001E-2</v>
      </c>
      <c r="E29" s="18">
        <v>60350</v>
      </c>
      <c r="F29" s="18">
        <v>45870</v>
      </c>
      <c r="G29" s="18">
        <v>60350</v>
      </c>
      <c r="H29" s="18">
        <v>43820</v>
      </c>
      <c r="I29">
        <f>Inputs!$B$1-A29</f>
        <v>23</v>
      </c>
      <c r="J29" s="10">
        <f t="shared" si="15"/>
        <v>-0.23993371996685997</v>
      </c>
      <c r="K29" s="11">
        <f t="shared" si="16"/>
        <v>0.76006628003314003</v>
      </c>
      <c r="L29" s="12">
        <f t="shared" si="17"/>
        <v>-14480</v>
      </c>
      <c r="N29" s="10">
        <f t="shared" si="18"/>
        <v>0.27390223695111848</v>
      </c>
      <c r="O29" s="13">
        <f t="shared" si="19"/>
        <v>0.72609776304888152</v>
      </c>
      <c r="P29" s="12">
        <f t="shared" si="20"/>
        <v>-16530</v>
      </c>
      <c r="R29" s="24">
        <f t="shared" si="21"/>
        <v>-310100</v>
      </c>
      <c r="S29" s="14">
        <f t="shared" si="22"/>
        <v>-0.25691797845898923</v>
      </c>
      <c r="V29" s="11"/>
      <c r="W29" s="12">
        <f t="shared" si="23"/>
        <v>39542.381797936294</v>
      </c>
      <c r="X29" s="12">
        <f t="shared" si="24"/>
        <v>-9.7617941626282664E-2</v>
      </c>
      <c r="Z29" s="20">
        <f t="shared" si="25"/>
        <v>-354358.67923687468</v>
      </c>
      <c r="AA29" s="10">
        <f t="shared" si="26"/>
        <v>-0.1248979687253251</v>
      </c>
      <c r="AB29" s="10"/>
      <c r="AC29" s="21">
        <f t="shared" si="27"/>
        <v>-0.1248979687253251</v>
      </c>
      <c r="AD29" s="12"/>
      <c r="AE29" s="22">
        <f t="shared" si="28"/>
        <v>4.4691519511663398E-2</v>
      </c>
      <c r="AF29" s="10">
        <f t="shared" si="29"/>
        <v>2.2834377027262098E-3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2.8000000000000001E-2</v>
      </c>
      <c r="E30" s="18">
        <v>61760</v>
      </c>
      <c r="F30" s="18">
        <v>47280</v>
      </c>
      <c r="G30" s="18">
        <v>61760</v>
      </c>
      <c r="H30" s="18">
        <v>45230</v>
      </c>
      <c r="I30">
        <f>Inputs!$B$1-A30</f>
        <v>23</v>
      </c>
      <c r="J30" s="10">
        <f t="shared" si="15"/>
        <v>-0.2344559585492228</v>
      </c>
      <c r="K30" s="11">
        <f t="shared" si="16"/>
        <v>0.76554404145077726</v>
      </c>
      <c r="L30" s="12">
        <f t="shared" si="17"/>
        <v>-14480</v>
      </c>
      <c r="N30" s="10">
        <f t="shared" si="18"/>
        <v>0.26764896373056996</v>
      </c>
      <c r="O30" s="13">
        <f t="shared" si="19"/>
        <v>0.7323510362694301</v>
      </c>
      <c r="P30" s="12">
        <f t="shared" si="20"/>
        <v>-16530</v>
      </c>
      <c r="R30" s="24">
        <f t="shared" si="21"/>
        <v>-310100</v>
      </c>
      <c r="S30" s="14">
        <f t="shared" si="22"/>
        <v>-0.25105246113989638</v>
      </c>
      <c r="V30" s="11"/>
      <c r="W30" s="12">
        <f t="shared" si="23"/>
        <v>40757.876856473253</v>
      </c>
      <c r="X30" s="12">
        <f t="shared" si="24"/>
        <v>-9.8875152410496298E-2</v>
      </c>
      <c r="Z30" s="20">
        <f t="shared" si="25"/>
        <v>-356349.29920033645</v>
      </c>
      <c r="AA30" s="10">
        <f t="shared" si="26"/>
        <v>-0.12978641828150614</v>
      </c>
      <c r="AB30" s="10"/>
      <c r="AC30" s="21">
        <f t="shared" si="27"/>
        <v>-0.12978641828150614</v>
      </c>
      <c r="AD30" s="12"/>
      <c r="AE30" s="22">
        <f t="shared" si="28"/>
        <v>4.3358714043993232E-2</v>
      </c>
      <c r="AF30" s="10">
        <f t="shared" si="29"/>
        <v>2.2138852135560327E-3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2.8000000000000001E-2</v>
      </c>
      <c r="E31" s="18">
        <v>63170</v>
      </c>
      <c r="F31" s="18">
        <v>48690</v>
      </c>
      <c r="G31" s="18">
        <v>63170</v>
      </c>
      <c r="H31" s="18">
        <v>46640</v>
      </c>
      <c r="I31">
        <f>Inputs!$B$1-A31</f>
        <v>23</v>
      </c>
      <c r="J31" s="10">
        <f t="shared" si="15"/>
        <v>-0.22922273230964066</v>
      </c>
      <c r="K31" s="11">
        <f t="shared" si="16"/>
        <v>0.77077726769035937</v>
      </c>
      <c r="L31" s="12">
        <f t="shared" si="17"/>
        <v>-14480</v>
      </c>
      <c r="N31" s="10">
        <f t="shared" si="18"/>
        <v>0.26167484565458288</v>
      </c>
      <c r="O31" s="13">
        <f t="shared" si="19"/>
        <v>0.73832515434541712</v>
      </c>
      <c r="P31" s="12">
        <f t="shared" si="20"/>
        <v>-16530</v>
      </c>
      <c r="R31" s="24">
        <f t="shared" si="21"/>
        <v>-310100</v>
      </c>
      <c r="S31" s="14">
        <f t="shared" si="22"/>
        <v>-0.24544878898211175</v>
      </c>
      <c r="V31" s="11"/>
      <c r="W31" s="12">
        <f t="shared" si="23"/>
        <v>41973.371915010212</v>
      </c>
      <c r="X31" s="12">
        <f t="shared" si="24"/>
        <v>-0.10005634830595601</v>
      </c>
      <c r="Z31" s="20">
        <f t="shared" si="25"/>
        <v>-358339.91916379833</v>
      </c>
      <c r="AA31" s="10">
        <f t="shared" si="26"/>
        <v>-0.13462055602503975</v>
      </c>
      <c r="AB31" s="10"/>
      <c r="AC31" s="21">
        <f t="shared" si="27"/>
        <v>-0.13462055602503975</v>
      </c>
      <c r="AD31" s="12"/>
      <c r="AE31" s="22">
        <f t="shared" si="28"/>
        <v>4.2103101252823988E-2</v>
      </c>
      <c r="AF31" s="10">
        <f t="shared" si="29"/>
        <v>2.1484451883097E-3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2.8000000000000001E-2</v>
      </c>
      <c r="E32" s="18">
        <v>77960</v>
      </c>
      <c r="F32" s="18">
        <v>63480</v>
      </c>
      <c r="G32" s="18">
        <v>77960</v>
      </c>
      <c r="H32" s="18">
        <v>61430</v>
      </c>
      <c r="I32">
        <f>Inputs!$B$1-A32</f>
        <v>23</v>
      </c>
      <c r="J32" s="10">
        <f t="shared" si="15"/>
        <v>-0.18573627501282708</v>
      </c>
      <c r="K32" s="11">
        <f t="shared" si="16"/>
        <v>0.81426372498717292</v>
      </c>
      <c r="L32" s="12">
        <f t="shared" si="17"/>
        <v>-14480</v>
      </c>
      <c r="N32" s="10">
        <f t="shared" si="18"/>
        <v>0.21203181118522318</v>
      </c>
      <c r="O32" s="13">
        <f t="shared" si="19"/>
        <v>0.78796818881477682</v>
      </c>
      <c r="P32" s="12">
        <f t="shared" si="20"/>
        <v>-16530</v>
      </c>
      <c r="R32" s="24">
        <f t="shared" si="21"/>
        <v>-310100</v>
      </c>
      <c r="S32" s="14">
        <f t="shared" si="22"/>
        <v>-0.19888404309902513</v>
      </c>
      <c r="V32" s="11"/>
      <c r="W32" s="12">
        <f t="shared" si="23"/>
        <v>54723.139231153174</v>
      </c>
      <c r="X32" s="12">
        <f t="shared" si="24"/>
        <v>-0.10917891533203362</v>
      </c>
      <c r="Z32" s="20">
        <f t="shared" si="25"/>
        <v>-379220.25197202549</v>
      </c>
      <c r="AA32" s="10">
        <f t="shared" si="26"/>
        <v>-0.18226941101532834</v>
      </c>
      <c r="AB32" s="10"/>
      <c r="AC32" s="21">
        <f t="shared" si="27"/>
        <v>-0.18226941101532834</v>
      </c>
      <c r="AD32" s="12"/>
      <c r="AE32" s="22">
        <f t="shared" si="28"/>
        <v>3.2293635790800253E-2</v>
      </c>
      <c r="AF32" s="10">
        <f t="shared" si="29"/>
        <v>1.6399827802796585E-3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2.8000000000000001E-2</v>
      </c>
      <c r="E33" s="18">
        <v>1630</v>
      </c>
      <c r="F33" s="18">
        <v>1270</v>
      </c>
      <c r="G33" s="18">
        <v>1630</v>
      </c>
      <c r="H33" s="18">
        <v>1090</v>
      </c>
      <c r="I33">
        <f>Inputs!$B$1-A33</f>
        <v>28</v>
      </c>
      <c r="J33" s="10">
        <f t="shared" si="15"/>
        <v>-0.22085889570552147</v>
      </c>
      <c r="K33" s="11">
        <f t="shared" si="16"/>
        <v>0.77914110429447858</v>
      </c>
      <c r="L33" s="12">
        <f t="shared" si="17"/>
        <v>-360</v>
      </c>
      <c r="N33" s="10">
        <f t="shared" si="18"/>
        <v>0.33128834355828218</v>
      </c>
      <c r="O33" s="13">
        <f t="shared" si="19"/>
        <v>0.66871165644171782</v>
      </c>
      <c r="P33" s="12">
        <f t="shared" si="20"/>
        <v>-540</v>
      </c>
      <c r="R33" s="24">
        <f t="shared" si="21"/>
        <v>-9000</v>
      </c>
      <c r="S33" s="14">
        <f t="shared" si="22"/>
        <v>-0.27607361963190186</v>
      </c>
      <c r="V33" s="11"/>
      <c r="W33" s="12">
        <f t="shared" si="23"/>
        <v>1094.8076059162654</v>
      </c>
      <c r="X33" s="12">
        <f t="shared" si="24"/>
        <v>4.4106476296012862E-3</v>
      </c>
      <c r="Z33" s="20">
        <f t="shared" si="25"/>
        <v>-8992.9697543237598</v>
      </c>
      <c r="AA33" s="10">
        <f t="shared" si="26"/>
        <v>7.8174906268978174E-4</v>
      </c>
      <c r="AB33" s="10"/>
      <c r="AC33" s="21">
        <f t="shared" si="27"/>
        <v>7.8174906268978174E-4</v>
      </c>
      <c r="AD33" s="12"/>
      <c r="AE33" s="22">
        <f t="shared" si="28"/>
        <v>0.14173228346456693</v>
      </c>
      <c r="AF33" s="10">
        <f t="shared" si="29"/>
        <v>7.6128346728283613E-3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2.8000000000000001E-2</v>
      </c>
      <c r="E34" s="18">
        <v>4900</v>
      </c>
      <c r="F34" s="18">
        <v>3830</v>
      </c>
      <c r="G34" s="18">
        <v>4900</v>
      </c>
      <c r="H34" s="18">
        <v>3280</v>
      </c>
      <c r="I34">
        <f>Inputs!$B$1-A34</f>
        <v>28</v>
      </c>
      <c r="J34" s="10">
        <f t="shared" si="15"/>
        <v>-0.21836734693877552</v>
      </c>
      <c r="K34" s="11">
        <f t="shared" si="16"/>
        <v>0.78163265306122454</v>
      </c>
      <c r="L34" s="12">
        <f t="shared" si="17"/>
        <v>-1070</v>
      </c>
      <c r="N34" s="10">
        <f t="shared" si="18"/>
        <v>0.33061224489795921</v>
      </c>
      <c r="O34" s="13">
        <f t="shared" si="19"/>
        <v>0.66938775510204085</v>
      </c>
      <c r="P34" s="12">
        <f t="shared" si="20"/>
        <v>-1620</v>
      </c>
      <c r="R34" s="24">
        <f t="shared" si="21"/>
        <v>-26900</v>
      </c>
      <c r="S34" s="14">
        <f t="shared" si="22"/>
        <v>-0.27448979591836736</v>
      </c>
      <c r="V34" s="11"/>
      <c r="W34" s="12">
        <f t="shared" si="23"/>
        <v>3301.663882408895</v>
      </c>
      <c r="X34" s="12">
        <f t="shared" si="24"/>
        <v>6.6048421978338436E-3</v>
      </c>
      <c r="Z34" s="20">
        <f t="shared" si="25"/>
        <v>-26807.145007133862</v>
      </c>
      <c r="AA34" s="10">
        <f t="shared" si="26"/>
        <v>3.4638150702518819E-3</v>
      </c>
      <c r="AB34" s="10"/>
      <c r="AC34" s="21">
        <f t="shared" si="27"/>
        <v>3.4638150702518819E-3</v>
      </c>
      <c r="AD34" s="12"/>
      <c r="AE34" s="22">
        <f t="shared" si="28"/>
        <v>0.14360313315926893</v>
      </c>
      <c r="AF34" s="10">
        <f t="shared" si="29"/>
        <v>7.7211069668704502E-3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2.8000000000000001E-2</v>
      </c>
      <c r="E35" s="18">
        <v>8180</v>
      </c>
      <c r="F35" s="18">
        <v>6390</v>
      </c>
      <c r="G35" s="18">
        <v>8180</v>
      </c>
      <c r="H35" s="18">
        <v>5480</v>
      </c>
      <c r="I35">
        <f>Inputs!$B$1-A35</f>
        <v>28</v>
      </c>
      <c r="J35" s="10">
        <f t="shared" si="15"/>
        <v>-0.21882640586797067</v>
      </c>
      <c r="K35" s="11">
        <f t="shared" si="16"/>
        <v>0.78117359413202936</v>
      </c>
      <c r="L35" s="12">
        <f t="shared" si="17"/>
        <v>-1790</v>
      </c>
      <c r="N35" s="10">
        <f t="shared" si="18"/>
        <v>0.33007334963325186</v>
      </c>
      <c r="O35" s="13">
        <f t="shared" si="19"/>
        <v>0.66992665036674814</v>
      </c>
      <c r="P35" s="12">
        <f t="shared" si="20"/>
        <v>-2700</v>
      </c>
      <c r="R35" s="24">
        <f t="shared" si="21"/>
        <v>-44900</v>
      </c>
      <c r="S35" s="14">
        <f t="shared" si="22"/>
        <v>-0.27444987775061125</v>
      </c>
      <c r="V35" s="11"/>
      <c r="W35" s="12">
        <f t="shared" si="23"/>
        <v>5508.5201589015242</v>
      </c>
      <c r="X35" s="12">
        <f t="shared" si="24"/>
        <v>5.2044085586722914E-3</v>
      </c>
      <c r="Z35" s="20">
        <f t="shared" si="25"/>
        <v>-44821.320259943954</v>
      </c>
      <c r="AA35" s="10">
        <f t="shared" si="26"/>
        <v>1.7554088009844062E-3</v>
      </c>
      <c r="AB35" s="10"/>
      <c r="AC35" s="21">
        <f t="shared" si="27"/>
        <v>1.7554088009844062E-3</v>
      </c>
      <c r="AD35" s="12"/>
      <c r="AE35" s="22">
        <f t="shared" si="28"/>
        <v>0.14241001564945227</v>
      </c>
      <c r="AF35" s="10">
        <f t="shared" si="29"/>
        <v>7.6520313657661987E-3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2.8000000000000001E-2</v>
      </c>
      <c r="E36" s="18">
        <v>11470</v>
      </c>
      <c r="F36" s="18">
        <v>8950</v>
      </c>
      <c r="G36" s="18">
        <v>11470</v>
      </c>
      <c r="H36" s="18">
        <v>7680</v>
      </c>
      <c r="I36">
        <f>Inputs!$B$1-A36</f>
        <v>28</v>
      </c>
      <c r="J36" s="10">
        <f t="shared" si="15"/>
        <v>-0.21970357454228423</v>
      </c>
      <c r="K36" s="11">
        <f t="shared" si="16"/>
        <v>0.78029642545771583</v>
      </c>
      <c r="L36" s="12">
        <f t="shared" si="17"/>
        <v>-2520</v>
      </c>
      <c r="N36" s="10">
        <f t="shared" si="18"/>
        <v>0.3304272013949433</v>
      </c>
      <c r="O36" s="13">
        <f t="shared" si="19"/>
        <v>0.6695727986050567</v>
      </c>
      <c r="P36" s="12">
        <f t="shared" si="20"/>
        <v>-3790</v>
      </c>
      <c r="R36" s="24">
        <f t="shared" si="21"/>
        <v>-63100</v>
      </c>
      <c r="S36" s="14">
        <f t="shared" si="22"/>
        <v>-0.27506538796861379</v>
      </c>
      <c r="V36" s="11"/>
      <c r="W36" s="12">
        <f t="shared" si="23"/>
        <v>7715.3764353941542</v>
      </c>
      <c r="X36" s="12">
        <f t="shared" si="24"/>
        <v>4.6063066919471629E-3</v>
      </c>
      <c r="Z36" s="20">
        <f t="shared" si="25"/>
        <v>-63035.495512754074</v>
      </c>
      <c r="AA36" s="10">
        <f t="shared" si="26"/>
        <v>1.0233041990266327E-3</v>
      </c>
      <c r="AB36" s="10"/>
      <c r="AC36" s="21">
        <f t="shared" si="27"/>
        <v>1.0233041990266327E-3</v>
      </c>
      <c r="AD36" s="12"/>
      <c r="AE36" s="22">
        <f t="shared" si="28"/>
        <v>0.14189944134078211</v>
      </c>
      <c r="AF36" s="10">
        <f t="shared" si="29"/>
        <v>7.6224995289131403E-3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2.8000000000000001E-2</v>
      </c>
      <c r="E37" s="18">
        <v>14740</v>
      </c>
      <c r="F37" s="18">
        <v>11240</v>
      </c>
      <c r="G37" s="18">
        <v>14740</v>
      </c>
      <c r="H37" s="18">
        <v>9670</v>
      </c>
      <c r="I37">
        <f>Inputs!$B$1-A37</f>
        <v>28</v>
      </c>
      <c r="J37" s="10">
        <f t="shared" si="15"/>
        <v>-0.23744911804613297</v>
      </c>
      <c r="K37" s="11">
        <f t="shared" si="16"/>
        <v>0.762550881953867</v>
      </c>
      <c r="L37" s="12">
        <f t="shared" si="17"/>
        <v>-3500</v>
      </c>
      <c r="N37" s="10">
        <f t="shared" si="18"/>
        <v>0.34396200814111261</v>
      </c>
      <c r="O37" s="13">
        <f t="shared" si="19"/>
        <v>0.65603799185888734</v>
      </c>
      <c r="P37" s="12">
        <f t="shared" si="20"/>
        <v>-5070</v>
      </c>
      <c r="R37" s="24">
        <f t="shared" si="21"/>
        <v>-85700</v>
      </c>
      <c r="S37" s="14">
        <f t="shared" si="22"/>
        <v>-0.29070556309362278</v>
      </c>
      <c r="V37" s="11"/>
      <c r="W37" s="12">
        <f t="shared" si="23"/>
        <v>9689.4783389754521</v>
      </c>
      <c r="X37" s="12">
        <f t="shared" si="24"/>
        <v>2.0143059953931812E-3</v>
      </c>
      <c r="Z37" s="20">
        <f t="shared" si="25"/>
        <v>-85868.488219369348</v>
      </c>
      <c r="AA37" s="10">
        <f t="shared" si="26"/>
        <v>-1.9621658988441641E-3</v>
      </c>
      <c r="AB37" s="10"/>
      <c r="AC37" s="21">
        <f t="shared" si="27"/>
        <v>-1.9621658988441641E-3</v>
      </c>
      <c r="AD37" s="12"/>
      <c r="AE37" s="22">
        <f t="shared" si="28"/>
        <v>0.1396797153024911</v>
      </c>
      <c r="AF37" s="10">
        <f t="shared" si="29"/>
        <v>7.4943033604079057E-3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2.8000000000000001E-2</v>
      </c>
      <c r="E38" s="18">
        <v>18020</v>
      </c>
      <c r="F38" s="18">
        <v>13000</v>
      </c>
      <c r="G38" s="18">
        <v>18020</v>
      </c>
      <c r="H38" s="18">
        <v>11250</v>
      </c>
      <c r="I38">
        <f>Inputs!$B$1-A38</f>
        <v>28</v>
      </c>
      <c r="J38" s="10">
        <f t="shared" si="15"/>
        <v>-0.27857935627081021</v>
      </c>
      <c r="K38" s="11">
        <f t="shared" si="16"/>
        <v>0.72142064372918979</v>
      </c>
      <c r="L38" s="12">
        <f t="shared" si="17"/>
        <v>-5020</v>
      </c>
      <c r="N38" s="10">
        <f t="shared" si="18"/>
        <v>0.37569367369589346</v>
      </c>
      <c r="O38" s="13">
        <f t="shared" si="19"/>
        <v>0.62430632630410654</v>
      </c>
      <c r="P38" s="12">
        <f t="shared" si="20"/>
        <v>-6770</v>
      </c>
      <c r="R38" s="24">
        <f t="shared" si="21"/>
        <v>-117900</v>
      </c>
      <c r="S38" s="14">
        <f t="shared" si="22"/>
        <v>-0.32713651498335183</v>
      </c>
      <c r="V38" s="11"/>
      <c r="W38" s="12">
        <f t="shared" si="23"/>
        <v>11206.692029064134</v>
      </c>
      <c r="X38" s="12">
        <f t="shared" si="24"/>
        <v>-3.8495974165214447E-3</v>
      </c>
      <c r="Z38" s="20">
        <f t="shared" si="25"/>
        <v>-118753.23370567628</v>
      </c>
      <c r="AA38" s="10">
        <f t="shared" si="26"/>
        <v>-7.1849302882224884E-3</v>
      </c>
      <c r="AB38" s="10"/>
      <c r="AC38" s="21">
        <f t="shared" si="27"/>
        <v>-7.1849302882224884E-3</v>
      </c>
      <c r="AD38" s="12"/>
      <c r="AE38" s="22">
        <f t="shared" si="28"/>
        <v>0.13461538461538461</v>
      </c>
      <c r="AF38" s="10">
        <f t="shared" si="29"/>
        <v>7.2029946265879108E-3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2.8000000000000001E-2</v>
      </c>
      <c r="E39" s="18">
        <v>21290</v>
      </c>
      <c r="F39" s="18">
        <v>14440</v>
      </c>
      <c r="G39" s="18">
        <v>21290</v>
      </c>
      <c r="H39" s="18">
        <v>12590</v>
      </c>
      <c r="I39">
        <f>Inputs!$B$1-A39</f>
        <v>28</v>
      </c>
      <c r="J39" s="10">
        <f t="shared" si="15"/>
        <v>-0.32174729920150308</v>
      </c>
      <c r="K39" s="11">
        <f t="shared" si="16"/>
        <v>0.67825270079849698</v>
      </c>
      <c r="L39" s="12">
        <f t="shared" si="17"/>
        <v>-6850</v>
      </c>
      <c r="N39" s="10">
        <f t="shared" si="18"/>
        <v>0.40864255519023013</v>
      </c>
      <c r="O39" s="13">
        <f t="shared" si="19"/>
        <v>0.59135744480976982</v>
      </c>
      <c r="P39" s="12">
        <f t="shared" si="20"/>
        <v>-8700</v>
      </c>
      <c r="R39" s="24">
        <f t="shared" si="21"/>
        <v>-155500</v>
      </c>
      <c r="S39" s="14">
        <f t="shared" si="22"/>
        <v>-0.3651949271958666</v>
      </c>
      <c r="V39" s="11"/>
      <c r="W39" s="12">
        <f t="shared" si="23"/>
        <v>12448.048684591238</v>
      </c>
      <c r="X39" s="12">
        <f t="shared" si="24"/>
        <v>-1.1274925767177263E-2</v>
      </c>
      <c r="Z39" s="20">
        <f t="shared" si="25"/>
        <v>-157386.20728538197</v>
      </c>
      <c r="AA39" s="10">
        <f t="shared" si="26"/>
        <v>-1.1984578051123549E-2</v>
      </c>
      <c r="AB39" s="10"/>
      <c r="AC39" s="21">
        <f t="shared" si="27"/>
        <v>-1.1984578051123549E-2</v>
      </c>
      <c r="AD39" s="12"/>
      <c r="AE39" s="22">
        <f t="shared" si="28"/>
        <v>0.12811634349030471</v>
      </c>
      <c r="AF39" s="10">
        <f t="shared" si="29"/>
        <v>6.8315225973748506E-3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2.8000000000000001E-2</v>
      </c>
      <c r="E40" s="18">
        <v>24570</v>
      </c>
      <c r="F40" s="18">
        <v>15720</v>
      </c>
      <c r="G40" s="18">
        <v>24570</v>
      </c>
      <c r="H40" s="18">
        <v>13830</v>
      </c>
      <c r="I40">
        <f>Inputs!$B$1-A40</f>
        <v>28</v>
      </c>
      <c r="J40" s="10">
        <f t="shared" si="15"/>
        <v>-0.36019536019536019</v>
      </c>
      <c r="K40" s="11">
        <f t="shared" si="16"/>
        <v>0.63980463980463975</v>
      </c>
      <c r="L40" s="12">
        <f t="shared" si="17"/>
        <v>-8850</v>
      </c>
      <c r="N40" s="10">
        <f t="shared" si="18"/>
        <v>0.43711843711843712</v>
      </c>
      <c r="O40" s="13">
        <f t="shared" si="19"/>
        <v>0.56288156288156288</v>
      </c>
      <c r="P40" s="12">
        <f t="shared" si="20"/>
        <v>-10740</v>
      </c>
      <c r="R40" s="24">
        <f t="shared" si="21"/>
        <v>-195900</v>
      </c>
      <c r="S40" s="14">
        <f t="shared" si="22"/>
        <v>-0.39865689865689868</v>
      </c>
      <c r="V40" s="11"/>
      <c r="W40" s="12">
        <f t="shared" si="23"/>
        <v>13551.476822837554</v>
      </c>
      <c r="X40" s="12">
        <f t="shared" si="24"/>
        <v>-2.0139058363155878E-2</v>
      </c>
      <c r="Z40" s="20">
        <f t="shared" si="25"/>
        <v>-199193.29491178703</v>
      </c>
      <c r="AA40" s="10">
        <f t="shared" si="26"/>
        <v>-1.6533161486411829E-2</v>
      </c>
      <c r="AB40" s="10"/>
      <c r="AC40" s="21">
        <f t="shared" si="27"/>
        <v>-1.6533161486411829E-2</v>
      </c>
      <c r="AD40" s="12"/>
      <c r="AE40" s="22">
        <f t="shared" si="28"/>
        <v>0.12022900763358779</v>
      </c>
      <c r="AF40" s="10">
        <f t="shared" si="29"/>
        <v>6.384215806640392E-3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2.8000000000000001E-2</v>
      </c>
      <c r="E41" s="18">
        <v>27530</v>
      </c>
      <c r="F41" s="18">
        <v>16930</v>
      </c>
      <c r="G41" s="18">
        <v>27530</v>
      </c>
      <c r="H41" s="18">
        <v>15040</v>
      </c>
      <c r="I41">
        <f>Inputs!$B$1-A41</f>
        <v>28</v>
      </c>
      <c r="J41" s="10">
        <f t="shared" si="15"/>
        <v>-0.3850345078096622</v>
      </c>
      <c r="K41" s="11">
        <f t="shared" si="16"/>
        <v>0.6149654921903378</v>
      </c>
      <c r="L41" s="12">
        <f t="shared" si="17"/>
        <v>-10600</v>
      </c>
      <c r="N41" s="10">
        <f t="shared" si="18"/>
        <v>0.45368688703232835</v>
      </c>
      <c r="O41" s="13">
        <f t="shared" si="19"/>
        <v>0.5463131129676716</v>
      </c>
      <c r="P41" s="12">
        <f t="shared" si="20"/>
        <v>-12490</v>
      </c>
      <c r="R41" s="24">
        <f t="shared" si="21"/>
        <v>-230900</v>
      </c>
      <c r="S41" s="14">
        <f t="shared" si="22"/>
        <v>-0.4193606974209953</v>
      </c>
      <c r="V41" s="11"/>
      <c r="W41" s="12">
        <f t="shared" si="23"/>
        <v>14594.561234773522</v>
      </c>
      <c r="X41" s="12">
        <f t="shared" si="24"/>
        <v>-2.9616939177292401E-2</v>
      </c>
      <c r="Z41" s="20">
        <f t="shared" si="25"/>
        <v>-235901.55743362306</v>
      </c>
      <c r="AA41" s="10">
        <f t="shared" si="26"/>
        <v>-2.1201883904604486E-2</v>
      </c>
      <c r="AB41" s="10"/>
      <c r="AC41" s="21">
        <f t="shared" si="27"/>
        <v>-2.1201883904604486E-2</v>
      </c>
      <c r="AD41" s="12"/>
      <c r="AE41" s="22">
        <f t="shared" si="28"/>
        <v>0.11163614884819846</v>
      </c>
      <c r="AF41" s="10">
        <f t="shared" si="29"/>
        <v>5.9012129176988504E-3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2.8000000000000001E-2</v>
      </c>
      <c r="E42" s="18">
        <v>29840</v>
      </c>
      <c r="F42" s="18">
        <v>18140</v>
      </c>
      <c r="G42" s="18">
        <v>29840</v>
      </c>
      <c r="H42" s="18">
        <v>16250</v>
      </c>
      <c r="I42">
        <f>Inputs!$B$1-A42</f>
        <v>28</v>
      </c>
      <c r="J42" s="10">
        <f t="shared" si="15"/>
        <v>-0.39209115281501339</v>
      </c>
      <c r="K42" s="11">
        <f t="shared" si="16"/>
        <v>0.60790884718498661</v>
      </c>
      <c r="L42" s="12">
        <f t="shared" si="17"/>
        <v>-11700</v>
      </c>
      <c r="N42" s="10">
        <f t="shared" si="18"/>
        <v>0.45542895442359249</v>
      </c>
      <c r="O42" s="13">
        <f t="shared" si="19"/>
        <v>0.54457104557640745</v>
      </c>
      <c r="P42" s="12">
        <f t="shared" si="20"/>
        <v>-13590</v>
      </c>
      <c r="R42" s="24">
        <f t="shared" si="21"/>
        <v>-252900</v>
      </c>
      <c r="S42" s="14">
        <f t="shared" si="22"/>
        <v>-0.42376005361930297</v>
      </c>
      <c r="V42" s="11"/>
      <c r="W42" s="12">
        <f t="shared" si="23"/>
        <v>15637.645646709492</v>
      </c>
      <c r="X42" s="12">
        <f t="shared" si="24"/>
        <v>-3.7683344817877405E-2</v>
      </c>
      <c r="Z42" s="20">
        <f t="shared" si="25"/>
        <v>-259609.8199554591</v>
      </c>
      <c r="AA42" s="10">
        <f t="shared" si="26"/>
        <v>-2.5845786405962193E-2</v>
      </c>
      <c r="AB42" s="10"/>
      <c r="AC42" s="21">
        <f t="shared" si="27"/>
        <v>-2.5845786405962193E-2</v>
      </c>
      <c r="AD42" s="12"/>
      <c r="AE42" s="22">
        <f t="shared" si="28"/>
        <v>0.10418963616317531</v>
      </c>
      <c r="AF42" s="10">
        <f t="shared" si="29"/>
        <v>5.4862222084232082E-3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2.8000000000000001E-2</v>
      </c>
      <c r="E43" s="18">
        <v>31660</v>
      </c>
      <c r="F43" s="18">
        <v>19350</v>
      </c>
      <c r="G43" s="18">
        <v>31660</v>
      </c>
      <c r="H43" s="18">
        <v>17460</v>
      </c>
      <c r="I43">
        <f>Inputs!$B$1-A43</f>
        <v>28</v>
      </c>
      <c r="J43" s="10">
        <f t="shared" si="15"/>
        <v>-0.38881869867340491</v>
      </c>
      <c r="K43" s="11">
        <f t="shared" si="16"/>
        <v>0.61118130132659509</v>
      </c>
      <c r="L43" s="12">
        <f t="shared" si="17"/>
        <v>-12310</v>
      </c>
      <c r="N43" s="10">
        <f t="shared" si="18"/>
        <v>0.4485154769425142</v>
      </c>
      <c r="O43" s="13">
        <f t="shared" si="19"/>
        <v>0.55148452305748574</v>
      </c>
      <c r="P43" s="12">
        <f t="shared" si="20"/>
        <v>-14200</v>
      </c>
      <c r="R43" s="24">
        <f t="shared" si="21"/>
        <v>-265100</v>
      </c>
      <c r="S43" s="14">
        <f t="shared" si="22"/>
        <v>-0.41866708780795958</v>
      </c>
      <c r="V43" s="11"/>
      <c r="W43" s="12">
        <f t="shared" si="23"/>
        <v>16680.730058645462</v>
      </c>
      <c r="X43" s="12">
        <f t="shared" si="24"/>
        <v>-4.4631726308965516E-2</v>
      </c>
      <c r="Z43" s="20">
        <f t="shared" si="25"/>
        <v>-273518.08247729507</v>
      </c>
      <c r="AA43" s="10">
        <f t="shared" si="26"/>
        <v>-3.0777060152846984E-2</v>
      </c>
      <c r="AB43" s="10"/>
      <c r="AC43" s="21">
        <f t="shared" si="27"/>
        <v>-3.0777060152846984E-2</v>
      </c>
      <c r="AD43" s="12"/>
      <c r="AE43" s="22">
        <f t="shared" si="28"/>
        <v>9.7674418604651161E-2</v>
      </c>
      <c r="AF43" s="10">
        <f t="shared" si="29"/>
        <v>5.1258114168271085E-3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2.8000000000000001E-2</v>
      </c>
      <c r="E44" s="18">
        <v>33110</v>
      </c>
      <c r="F44" s="18">
        <v>20560</v>
      </c>
      <c r="G44" s="18">
        <v>33110</v>
      </c>
      <c r="H44" s="18">
        <v>18670</v>
      </c>
      <c r="I44">
        <f>Inputs!$B$1-A44</f>
        <v>28</v>
      </c>
      <c r="J44" s="10">
        <f t="shared" si="15"/>
        <v>-0.37903956508607672</v>
      </c>
      <c r="K44" s="11">
        <f t="shared" si="16"/>
        <v>0.62096043491392328</v>
      </c>
      <c r="L44" s="12">
        <f t="shared" si="17"/>
        <v>-12550</v>
      </c>
      <c r="N44" s="10">
        <f t="shared" si="18"/>
        <v>0.43612201751736634</v>
      </c>
      <c r="O44" s="13">
        <f t="shared" si="19"/>
        <v>0.56387798248263366</v>
      </c>
      <c r="P44" s="12">
        <f t="shared" si="20"/>
        <v>-14440</v>
      </c>
      <c r="R44" s="24">
        <f t="shared" si="21"/>
        <v>-269900</v>
      </c>
      <c r="S44" s="14">
        <f t="shared" si="22"/>
        <v>-0.40758079130172153</v>
      </c>
      <c r="V44" s="11"/>
      <c r="W44" s="12">
        <f t="shared" si="23"/>
        <v>17723.81447058143</v>
      </c>
      <c r="X44" s="12">
        <f t="shared" si="24"/>
        <v>-5.0679460600887509E-2</v>
      </c>
      <c r="Z44" s="20">
        <f t="shared" si="25"/>
        <v>-280026.34499913111</v>
      </c>
      <c r="AA44" s="10">
        <f t="shared" si="26"/>
        <v>-3.6162115386545249E-2</v>
      </c>
      <c r="AB44" s="10"/>
      <c r="AC44" s="21">
        <f t="shared" si="27"/>
        <v>-3.6162115386545249E-2</v>
      </c>
      <c r="AD44" s="12"/>
      <c r="AE44" s="22">
        <f t="shared" si="28"/>
        <v>9.1926070038910512E-2</v>
      </c>
      <c r="AF44" s="10">
        <f t="shared" si="29"/>
        <v>4.8098695031645322E-3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2.8000000000000001E-2</v>
      </c>
      <c r="E45" s="18">
        <v>34320</v>
      </c>
      <c r="F45" s="18">
        <v>21750</v>
      </c>
      <c r="G45" s="18">
        <v>34320</v>
      </c>
      <c r="H45" s="18">
        <v>19860</v>
      </c>
      <c r="I45">
        <f>Inputs!$B$1-A45</f>
        <v>28</v>
      </c>
      <c r="J45" s="10">
        <f t="shared" si="15"/>
        <v>-0.36625874125874125</v>
      </c>
      <c r="K45" s="11">
        <f t="shared" si="16"/>
        <v>0.63374125874125875</v>
      </c>
      <c r="L45" s="12">
        <f t="shared" si="17"/>
        <v>-12570</v>
      </c>
      <c r="N45" s="10">
        <f t="shared" si="18"/>
        <v>0.42132867132867136</v>
      </c>
      <c r="O45" s="13">
        <f t="shared" si="19"/>
        <v>0.57867132867132864</v>
      </c>
      <c r="P45" s="12">
        <f t="shared" si="20"/>
        <v>-14460</v>
      </c>
      <c r="R45" s="24">
        <f t="shared" si="21"/>
        <v>-270300</v>
      </c>
      <c r="S45" s="14">
        <f t="shared" si="22"/>
        <v>-0.3937937062937063</v>
      </c>
      <c r="V45" s="11"/>
      <c r="W45" s="12">
        <f t="shared" si="23"/>
        <v>18749.657817857304</v>
      </c>
      <c r="X45" s="12">
        <f t="shared" si="24"/>
        <v>-5.5908468385835672E-2</v>
      </c>
      <c r="Z45" s="20">
        <f t="shared" si="25"/>
        <v>-282106.37177680456</v>
      </c>
      <c r="AA45" s="10">
        <f t="shared" si="26"/>
        <v>-4.1850780265769626E-2</v>
      </c>
      <c r="AB45" s="10"/>
      <c r="AC45" s="21">
        <f t="shared" si="27"/>
        <v>-4.1850780265769626E-2</v>
      </c>
      <c r="AD45" s="12"/>
      <c r="AE45" s="22">
        <f t="shared" si="28"/>
        <v>8.6896551724137933E-2</v>
      </c>
      <c r="AF45" s="10">
        <f t="shared" si="29"/>
        <v>4.5349906804357243E-3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2.8000000000000001E-2</v>
      </c>
      <c r="E46" s="18">
        <v>35490</v>
      </c>
      <c r="F46" s="18">
        <v>22920</v>
      </c>
      <c r="G46" s="18">
        <v>35490</v>
      </c>
      <c r="H46" s="18">
        <v>21030</v>
      </c>
      <c r="I46">
        <f>Inputs!$B$1-A46</f>
        <v>28</v>
      </c>
      <c r="J46" s="10">
        <f t="shared" si="15"/>
        <v>-0.35418427726120033</v>
      </c>
      <c r="K46" s="11">
        <f t="shared" si="16"/>
        <v>0.64581572273879961</v>
      </c>
      <c r="L46" s="12">
        <f t="shared" si="17"/>
        <v>-12570</v>
      </c>
      <c r="N46" s="10">
        <f t="shared" si="18"/>
        <v>0.40743871513102281</v>
      </c>
      <c r="O46" s="13">
        <f t="shared" si="19"/>
        <v>0.59256128486897719</v>
      </c>
      <c r="P46" s="12">
        <f t="shared" si="20"/>
        <v>-14460</v>
      </c>
      <c r="R46" s="24">
        <f t="shared" si="21"/>
        <v>-270300</v>
      </c>
      <c r="S46" s="14">
        <f t="shared" si="22"/>
        <v>-0.3808114961961116</v>
      </c>
      <c r="V46" s="11"/>
      <c r="W46" s="12">
        <f t="shared" si="23"/>
        <v>19758.260100473075</v>
      </c>
      <c r="X46" s="12">
        <f t="shared" si="24"/>
        <v>-6.0472653329858538E-2</v>
      </c>
      <c r="Z46" s="20">
        <f t="shared" si="25"/>
        <v>-283758.16281031544</v>
      </c>
      <c r="AA46" s="10">
        <f t="shared" si="26"/>
        <v>-4.7428284272166825E-2</v>
      </c>
      <c r="AB46" s="10"/>
      <c r="AC46" s="21">
        <f t="shared" si="27"/>
        <v>-4.7428284272166825E-2</v>
      </c>
      <c r="AD46" s="12"/>
      <c r="AE46" s="22">
        <f t="shared" si="28"/>
        <v>8.2460732984293197E-2</v>
      </c>
      <c r="AF46" s="10">
        <f t="shared" si="29"/>
        <v>4.2937504877560428E-3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2.8000000000000001E-2</v>
      </c>
      <c r="E47" s="18">
        <v>36670</v>
      </c>
      <c r="F47" s="18">
        <v>24100</v>
      </c>
      <c r="G47" s="18">
        <v>36670</v>
      </c>
      <c r="H47" s="18">
        <v>22210</v>
      </c>
      <c r="I47">
        <f>Inputs!$B$1-A47</f>
        <v>28</v>
      </c>
      <c r="J47" s="10">
        <f t="shared" si="15"/>
        <v>-0.34278701936187617</v>
      </c>
      <c r="K47" s="11">
        <f t="shared" si="16"/>
        <v>0.65721298063812383</v>
      </c>
      <c r="L47" s="12">
        <f t="shared" si="17"/>
        <v>-12570</v>
      </c>
      <c r="N47" s="10">
        <f t="shared" si="18"/>
        <v>0.3943277883828743</v>
      </c>
      <c r="O47" s="13">
        <f t="shared" si="19"/>
        <v>0.6056722116171257</v>
      </c>
      <c r="P47" s="12">
        <f t="shared" si="20"/>
        <v>-14460</v>
      </c>
      <c r="R47" s="24">
        <f t="shared" si="21"/>
        <v>-270300</v>
      </c>
      <c r="S47" s="14">
        <f t="shared" si="22"/>
        <v>-0.36855740387237523</v>
      </c>
      <c r="V47" s="11"/>
      <c r="W47" s="12">
        <f t="shared" si="23"/>
        <v>20775.482915418896</v>
      </c>
      <c r="X47" s="12">
        <f t="shared" si="24"/>
        <v>-6.4588792642102849E-2</v>
      </c>
      <c r="Z47" s="20">
        <f t="shared" si="25"/>
        <v>-285424.0717159076</v>
      </c>
      <c r="AA47" s="10">
        <f t="shared" si="26"/>
        <v>-5.2988073588134885E-2</v>
      </c>
      <c r="AB47" s="10"/>
      <c r="AC47" s="21">
        <f t="shared" si="27"/>
        <v>-5.2988073588134885E-2</v>
      </c>
      <c r="AD47" s="12"/>
      <c r="AE47" s="22">
        <f t="shared" si="28"/>
        <v>7.8423236514522821E-2</v>
      </c>
      <c r="AF47" s="10">
        <f t="shared" si="29"/>
        <v>4.0751341429990928E-3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2.8000000000000001E-2</v>
      </c>
      <c r="E48" s="18">
        <v>37850</v>
      </c>
      <c r="F48" s="18">
        <v>25280</v>
      </c>
      <c r="G48" s="18">
        <v>37850</v>
      </c>
      <c r="H48" s="18">
        <v>23390</v>
      </c>
      <c r="I48">
        <f>Inputs!$B$1-A48</f>
        <v>28</v>
      </c>
      <c r="J48" s="10">
        <f t="shared" si="15"/>
        <v>-0.33210039630118893</v>
      </c>
      <c r="K48" s="11">
        <f t="shared" si="16"/>
        <v>0.66789960369881107</v>
      </c>
      <c r="L48" s="12">
        <f t="shared" si="17"/>
        <v>-12570</v>
      </c>
      <c r="N48" s="10">
        <f t="shared" si="18"/>
        <v>0.38203434610303832</v>
      </c>
      <c r="O48" s="13">
        <f t="shared" si="19"/>
        <v>0.61796565389696168</v>
      </c>
      <c r="P48" s="12">
        <f t="shared" si="20"/>
        <v>-14460</v>
      </c>
      <c r="R48" s="24">
        <f t="shared" si="21"/>
        <v>-270300</v>
      </c>
      <c r="S48" s="14">
        <f t="shared" si="22"/>
        <v>-0.35706737120211363</v>
      </c>
      <c r="V48" s="11"/>
      <c r="W48" s="12">
        <f t="shared" si="23"/>
        <v>21792.705730364716</v>
      </c>
      <c r="X48" s="12">
        <f t="shared" si="24"/>
        <v>-6.8289622472650011E-2</v>
      </c>
      <c r="Z48" s="20">
        <f t="shared" si="25"/>
        <v>-287089.98062149977</v>
      </c>
      <c r="AA48" s="10">
        <f t="shared" si="26"/>
        <v>-5.848333886523098E-2</v>
      </c>
      <c r="AB48" s="10"/>
      <c r="AC48" s="21">
        <f t="shared" si="27"/>
        <v>-5.848333886523098E-2</v>
      </c>
      <c r="AD48" s="12"/>
      <c r="AE48" s="22">
        <f t="shared" si="28"/>
        <v>7.4762658227848097E-2</v>
      </c>
      <c r="AF48" s="10">
        <f t="shared" si="29"/>
        <v>3.8777116178044801E-3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2.8000000000000001E-2</v>
      </c>
      <c r="E49" s="18">
        <v>39030</v>
      </c>
      <c r="F49" s="18">
        <v>26450</v>
      </c>
      <c r="G49" s="18">
        <v>39030</v>
      </c>
      <c r="H49" s="18">
        <v>24560</v>
      </c>
      <c r="I49">
        <f>Inputs!$B$1-A49</f>
        <v>28</v>
      </c>
      <c r="J49" s="10">
        <f t="shared" si="15"/>
        <v>-0.32231616705098642</v>
      </c>
      <c r="K49" s="11">
        <f t="shared" si="16"/>
        <v>0.67768383294901358</v>
      </c>
      <c r="L49" s="12">
        <f t="shared" si="17"/>
        <v>-12580</v>
      </c>
      <c r="N49" s="10">
        <f t="shared" si="18"/>
        <v>0.37074045605944145</v>
      </c>
      <c r="O49" s="13">
        <f t="shared" si="19"/>
        <v>0.6292595439405585</v>
      </c>
      <c r="P49" s="12">
        <f t="shared" si="20"/>
        <v>-14470</v>
      </c>
      <c r="R49" s="24">
        <f t="shared" si="21"/>
        <v>-270500</v>
      </c>
      <c r="S49" s="14">
        <f t="shared" si="22"/>
        <v>-0.34652831155521396</v>
      </c>
      <c r="V49" s="11"/>
      <c r="W49" s="12">
        <f t="shared" si="23"/>
        <v>22801.308012980488</v>
      </c>
      <c r="X49" s="12">
        <f t="shared" si="24"/>
        <v>-7.1607979927504575E-2</v>
      </c>
      <c r="Z49" s="20">
        <f t="shared" si="25"/>
        <v>-288941.77165501058</v>
      </c>
      <c r="AA49" s="10">
        <f t="shared" si="26"/>
        <v>-6.3825218310869944E-2</v>
      </c>
      <c r="AB49" s="10"/>
      <c r="AC49" s="21">
        <f t="shared" si="27"/>
        <v>-6.3825218310869944E-2</v>
      </c>
      <c r="AD49" s="12"/>
      <c r="AE49" s="22">
        <f t="shared" si="28"/>
        <v>7.1455576559546319E-2</v>
      </c>
      <c r="AF49" s="10">
        <f t="shared" si="29"/>
        <v>3.6999908539080417E-3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2.8000000000000001E-2</v>
      </c>
      <c r="E50" s="18">
        <v>40200</v>
      </c>
      <c r="F50" s="18">
        <v>27630</v>
      </c>
      <c r="G50" s="18">
        <v>40200</v>
      </c>
      <c r="H50" s="18">
        <v>25740</v>
      </c>
      <c r="I50">
        <f>Inputs!$B$1-A50</f>
        <v>28</v>
      </c>
      <c r="J50" s="10">
        <f t="shared" si="15"/>
        <v>-0.31268656716417909</v>
      </c>
      <c r="K50" s="11">
        <f t="shared" si="16"/>
        <v>0.68731343283582091</v>
      </c>
      <c r="L50" s="12">
        <f t="shared" si="17"/>
        <v>-12570</v>
      </c>
      <c r="N50" s="10">
        <f t="shared" si="18"/>
        <v>0.35970149253731343</v>
      </c>
      <c r="O50" s="13">
        <f t="shared" si="19"/>
        <v>0.64029850746268657</v>
      </c>
      <c r="P50" s="12">
        <f t="shared" si="20"/>
        <v>-14460</v>
      </c>
      <c r="R50" s="24">
        <f t="shared" si="21"/>
        <v>-270300</v>
      </c>
      <c r="S50" s="14">
        <f t="shared" si="22"/>
        <v>-0.33619402985074626</v>
      </c>
      <c r="V50" s="11"/>
      <c r="W50" s="12">
        <f t="shared" si="23"/>
        <v>23818.530827926312</v>
      </c>
      <c r="X50" s="12">
        <f t="shared" si="24"/>
        <v>-7.4649151984214776E-2</v>
      </c>
      <c r="Z50" s="20">
        <f t="shared" si="25"/>
        <v>-290407.68056060275</v>
      </c>
      <c r="AA50" s="10">
        <f t="shared" si="26"/>
        <v>-6.9239492983749248E-2</v>
      </c>
      <c r="AB50" s="10"/>
      <c r="AC50" s="21">
        <f t="shared" si="27"/>
        <v>-6.9239492983749248E-2</v>
      </c>
      <c r="AD50" s="12"/>
      <c r="AE50" s="22">
        <f t="shared" si="28"/>
        <v>6.8403908794788276E-2</v>
      </c>
      <c r="AF50" s="10">
        <f t="shared" si="29"/>
        <v>3.5365285382711331E-3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2.8000000000000001E-2</v>
      </c>
      <c r="E51" s="18">
        <v>41380</v>
      </c>
      <c r="F51" s="18">
        <v>28810</v>
      </c>
      <c r="G51" s="18">
        <v>41380</v>
      </c>
      <c r="H51" s="18">
        <v>26920</v>
      </c>
      <c r="I51">
        <f>Inputs!$B$1-A51</f>
        <v>28</v>
      </c>
      <c r="J51" s="10">
        <f t="shared" si="15"/>
        <v>-0.30376993716771389</v>
      </c>
      <c r="K51" s="11">
        <f t="shared" si="16"/>
        <v>0.69623006283228617</v>
      </c>
      <c r="L51" s="12">
        <f t="shared" si="17"/>
        <v>-12570</v>
      </c>
      <c r="N51" s="10">
        <f t="shared" si="18"/>
        <v>0.34944417593040117</v>
      </c>
      <c r="O51" s="13">
        <f t="shared" si="19"/>
        <v>0.65055582406959889</v>
      </c>
      <c r="P51" s="12">
        <f t="shared" si="20"/>
        <v>-14460</v>
      </c>
      <c r="R51" s="24">
        <f t="shared" si="21"/>
        <v>-270300</v>
      </c>
      <c r="S51" s="14">
        <f t="shared" si="22"/>
        <v>-0.32660705654905753</v>
      </c>
      <c r="V51" s="11"/>
      <c r="W51" s="12">
        <f t="shared" si="23"/>
        <v>24835.753642872132</v>
      </c>
      <c r="X51" s="12">
        <f t="shared" si="24"/>
        <v>-7.7423713117677109E-2</v>
      </c>
      <c r="Z51" s="20">
        <f t="shared" si="25"/>
        <v>-292073.58946619497</v>
      </c>
      <c r="AA51" s="10">
        <f t="shared" si="26"/>
        <v>-7.4548299645953026E-2</v>
      </c>
      <c r="AB51" s="10"/>
      <c r="AC51" s="21">
        <f t="shared" si="27"/>
        <v>-7.4548299645953026E-2</v>
      </c>
      <c r="AD51" s="12"/>
      <c r="AE51" s="22">
        <f t="shared" si="28"/>
        <v>6.5602221450885109E-2</v>
      </c>
      <c r="AF51" s="10">
        <f t="shared" si="29"/>
        <v>3.3869036742379954E-3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2.8000000000000001E-2</v>
      </c>
      <c r="E52" s="18">
        <v>42560</v>
      </c>
      <c r="F52" s="18">
        <v>29980</v>
      </c>
      <c r="G52" s="18">
        <v>42560</v>
      </c>
      <c r="H52" s="18">
        <v>28090</v>
      </c>
      <c r="I52">
        <f>Inputs!$B$1-A52</f>
        <v>28</v>
      </c>
      <c r="J52" s="10">
        <f t="shared" si="15"/>
        <v>-0.29558270676691728</v>
      </c>
      <c r="K52" s="11">
        <f t="shared" si="16"/>
        <v>0.70441729323308266</v>
      </c>
      <c r="L52" s="12">
        <f t="shared" si="17"/>
        <v>-12580</v>
      </c>
      <c r="N52" s="10">
        <f t="shared" si="18"/>
        <v>0.33999060150375937</v>
      </c>
      <c r="O52" s="13">
        <f t="shared" si="19"/>
        <v>0.66000939849624063</v>
      </c>
      <c r="P52" s="12">
        <f t="shared" si="20"/>
        <v>-14470</v>
      </c>
      <c r="R52" s="24">
        <f t="shared" si="21"/>
        <v>-270500</v>
      </c>
      <c r="S52" s="14">
        <f t="shared" si="22"/>
        <v>-0.31778665413533835</v>
      </c>
      <c r="V52" s="11"/>
      <c r="W52" s="12">
        <f t="shared" si="23"/>
        <v>25844.355925487904</v>
      </c>
      <c r="X52" s="12">
        <f t="shared" si="24"/>
        <v>-7.9944609274193529E-2</v>
      </c>
      <c r="Z52" s="20">
        <f t="shared" si="25"/>
        <v>-293925.38049970579</v>
      </c>
      <c r="AA52" s="10">
        <f t="shared" si="26"/>
        <v>-7.9698393040709997E-2</v>
      </c>
      <c r="AB52" s="10"/>
      <c r="AC52" s="21">
        <f t="shared" si="27"/>
        <v>-7.9698393040709997E-2</v>
      </c>
      <c r="AD52" s="12"/>
      <c r="AE52" s="22">
        <f t="shared" si="28"/>
        <v>6.3042028018679114E-2</v>
      </c>
      <c r="AF52" s="10">
        <f t="shared" si="29"/>
        <v>3.2505480700556477E-3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2.8000000000000001E-2</v>
      </c>
      <c r="E53" s="18">
        <v>43730</v>
      </c>
      <c r="F53" s="18">
        <v>31160</v>
      </c>
      <c r="G53" s="18">
        <v>43730</v>
      </c>
      <c r="H53" s="18">
        <v>29270</v>
      </c>
      <c r="I53">
        <f>Inputs!$B$1-A53</f>
        <v>28</v>
      </c>
      <c r="J53" s="10">
        <f t="shared" si="15"/>
        <v>-0.28744568945803795</v>
      </c>
      <c r="K53" s="11">
        <f t="shared" si="16"/>
        <v>0.71255431054196205</v>
      </c>
      <c r="L53" s="12">
        <f t="shared" si="17"/>
        <v>-12570</v>
      </c>
      <c r="N53" s="10">
        <f t="shared" si="18"/>
        <v>0.33066544706151385</v>
      </c>
      <c r="O53" s="13">
        <f t="shared" si="19"/>
        <v>0.6693345529384862</v>
      </c>
      <c r="P53" s="12">
        <f t="shared" si="20"/>
        <v>-14460</v>
      </c>
      <c r="R53" s="24">
        <f t="shared" si="21"/>
        <v>-270300</v>
      </c>
      <c r="S53" s="14">
        <f t="shared" si="22"/>
        <v>-0.30905556825977587</v>
      </c>
      <c r="V53" s="11"/>
      <c r="W53" s="12">
        <f t="shared" si="23"/>
        <v>26861.578740433724</v>
      </c>
      <c r="X53" s="12">
        <f t="shared" si="24"/>
        <v>-8.2282926531133435E-2</v>
      </c>
      <c r="Z53" s="20">
        <f t="shared" si="25"/>
        <v>-295391.28940529795</v>
      </c>
      <c r="AA53" s="10">
        <f t="shared" si="26"/>
        <v>-8.4942550119922161E-2</v>
      </c>
      <c r="AB53" s="10"/>
      <c r="AC53" s="21">
        <f t="shared" si="27"/>
        <v>-8.4942550119922161E-2</v>
      </c>
      <c r="AD53" s="12"/>
      <c r="AE53" s="22">
        <f t="shared" si="28"/>
        <v>6.0654685494223363E-2</v>
      </c>
      <c r="AF53" s="10">
        <f t="shared" si="29"/>
        <v>3.1237170270406178E-3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2.8000000000000001E-2</v>
      </c>
      <c r="E54" s="18">
        <v>44910</v>
      </c>
      <c r="F54" s="18">
        <v>32340</v>
      </c>
      <c r="G54" s="18">
        <v>44910</v>
      </c>
      <c r="H54" s="18">
        <v>30450</v>
      </c>
      <c r="I54">
        <f>Inputs!$B$1-A54</f>
        <v>28</v>
      </c>
      <c r="J54" s="10">
        <f t="shared" si="15"/>
        <v>-0.27989311957247831</v>
      </c>
      <c r="K54" s="11">
        <f t="shared" si="16"/>
        <v>0.72010688042752169</v>
      </c>
      <c r="L54" s="12">
        <f t="shared" si="17"/>
        <v>-12570</v>
      </c>
      <c r="N54" s="10">
        <f t="shared" si="18"/>
        <v>0.32197728790915164</v>
      </c>
      <c r="O54" s="13">
        <f t="shared" si="19"/>
        <v>0.67802271209084841</v>
      </c>
      <c r="P54" s="12">
        <f t="shared" si="20"/>
        <v>-14460</v>
      </c>
      <c r="R54" s="24">
        <f t="shared" si="21"/>
        <v>-270300</v>
      </c>
      <c r="S54" s="14">
        <f t="shared" si="22"/>
        <v>-0.30093520374081495</v>
      </c>
      <c r="V54" s="11"/>
      <c r="W54" s="12">
        <f t="shared" si="23"/>
        <v>27878.801555379549</v>
      </c>
      <c r="X54" s="12">
        <f t="shared" si="24"/>
        <v>-8.4440014601656857E-2</v>
      </c>
      <c r="Z54" s="20">
        <f t="shared" si="25"/>
        <v>-297057.19831089012</v>
      </c>
      <c r="AA54" s="10">
        <f t="shared" si="26"/>
        <v>-9.0074229687196236E-2</v>
      </c>
      <c r="AB54" s="10"/>
      <c r="AC54" s="21">
        <f t="shared" si="27"/>
        <v>-9.0074229687196236E-2</v>
      </c>
      <c r="AD54" s="12"/>
      <c r="AE54" s="22">
        <f t="shared" si="28"/>
        <v>5.844155844155844E-2</v>
      </c>
      <c r="AF54" s="10">
        <f t="shared" si="29"/>
        <v>3.0064146567800876E-3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2.8000000000000001E-2</v>
      </c>
      <c r="E55" s="18">
        <v>46090</v>
      </c>
      <c r="F55" s="18">
        <v>33520</v>
      </c>
      <c r="G55" s="18">
        <v>46090</v>
      </c>
      <c r="H55" s="18">
        <v>31630</v>
      </c>
      <c r="I55">
        <f>Inputs!$B$1-A55</f>
        <v>28</v>
      </c>
      <c r="J55" s="10">
        <f t="shared" si="15"/>
        <v>-0.27272727272727271</v>
      </c>
      <c r="K55" s="11">
        <f t="shared" si="16"/>
        <v>0.72727272727272729</v>
      </c>
      <c r="L55" s="12">
        <f t="shared" si="17"/>
        <v>-12570</v>
      </c>
      <c r="N55" s="10">
        <f t="shared" si="18"/>
        <v>0.31373399869819918</v>
      </c>
      <c r="O55" s="13">
        <f t="shared" si="19"/>
        <v>0.68626600130180082</v>
      </c>
      <c r="P55" s="12">
        <f t="shared" si="20"/>
        <v>-14460</v>
      </c>
      <c r="R55" s="24">
        <f t="shared" si="21"/>
        <v>-270300</v>
      </c>
      <c r="S55" s="14">
        <f t="shared" si="22"/>
        <v>-0.29323063571273594</v>
      </c>
      <c r="V55" s="11"/>
      <c r="W55" s="12">
        <f t="shared" si="23"/>
        <v>28896.024370325369</v>
      </c>
      <c r="X55" s="12">
        <f t="shared" si="24"/>
        <v>-8.6436156486709798E-2</v>
      </c>
      <c r="Z55" s="20">
        <f t="shared" si="25"/>
        <v>-298723.10721648228</v>
      </c>
      <c r="AA55" s="10">
        <f t="shared" si="26"/>
        <v>-9.514867290090244E-2</v>
      </c>
      <c r="AB55" s="10"/>
      <c r="AC55" s="21">
        <f t="shared" si="27"/>
        <v>-9.514867290090244E-2</v>
      </c>
      <c r="AD55" s="12"/>
      <c r="AE55" s="22">
        <f t="shared" si="28"/>
        <v>5.6384248210023864E-2</v>
      </c>
      <c r="AF55" s="10">
        <f t="shared" si="29"/>
        <v>2.8976057281262513E-3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2.8000000000000001E-2</v>
      </c>
      <c r="E56" s="18">
        <v>47260</v>
      </c>
      <c r="F56" s="18">
        <v>34690</v>
      </c>
      <c r="G56" s="18">
        <v>47260</v>
      </c>
      <c r="H56" s="18">
        <v>32800</v>
      </c>
      <c r="I56">
        <f>Inputs!$B$1-A56</f>
        <v>28</v>
      </c>
      <c r="J56" s="10">
        <f t="shared" si="15"/>
        <v>-0.26597545493017349</v>
      </c>
      <c r="K56" s="11">
        <f t="shared" si="16"/>
        <v>0.73402454506982651</v>
      </c>
      <c r="L56" s="12">
        <f t="shared" si="17"/>
        <v>-12570</v>
      </c>
      <c r="N56" s="10">
        <f t="shared" si="18"/>
        <v>0.30596699111299197</v>
      </c>
      <c r="O56" s="13">
        <f t="shared" si="19"/>
        <v>0.69403300888700803</v>
      </c>
      <c r="P56" s="12">
        <f t="shared" si="20"/>
        <v>-14460</v>
      </c>
      <c r="R56" s="24">
        <f t="shared" si="21"/>
        <v>-270300</v>
      </c>
      <c r="S56" s="14">
        <f t="shared" si="22"/>
        <v>-0.28597122302158273</v>
      </c>
      <c r="V56" s="11"/>
      <c r="W56" s="12">
        <f t="shared" si="23"/>
        <v>29904.62665294114</v>
      </c>
      <c r="X56" s="12">
        <f t="shared" si="24"/>
        <v>-8.827357765423352E-2</v>
      </c>
      <c r="Z56" s="20">
        <f t="shared" si="25"/>
        <v>-300374.8982499931</v>
      </c>
      <c r="AA56" s="10">
        <f t="shared" si="26"/>
        <v>-0.10012453911832092</v>
      </c>
      <c r="AB56" s="10"/>
      <c r="AC56" s="21">
        <f t="shared" si="27"/>
        <v>-0.10012453911832092</v>
      </c>
      <c r="AD56" s="12"/>
      <c r="AE56" s="22">
        <f t="shared" si="28"/>
        <v>5.4482559815508792E-2</v>
      </c>
      <c r="AF56" s="10">
        <f t="shared" si="29"/>
        <v>2.7972277271390844E-3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2.8000000000000001E-2</v>
      </c>
      <c r="E57" s="18">
        <v>48440</v>
      </c>
      <c r="F57" s="18">
        <v>35870</v>
      </c>
      <c r="G57" s="18">
        <v>48440</v>
      </c>
      <c r="H57" s="18">
        <v>33980</v>
      </c>
      <c r="I57">
        <f>Inputs!$B$1-A57</f>
        <v>28</v>
      </c>
      <c r="J57" s="10">
        <f t="shared" si="15"/>
        <v>-0.25949628406275804</v>
      </c>
      <c r="K57" s="11">
        <f t="shared" si="16"/>
        <v>0.74050371593724196</v>
      </c>
      <c r="L57" s="12">
        <f t="shared" si="17"/>
        <v>-12570</v>
      </c>
      <c r="N57" s="10">
        <f t="shared" si="18"/>
        <v>0.29851362510322049</v>
      </c>
      <c r="O57" s="13">
        <f t="shared" si="19"/>
        <v>0.70148637489677956</v>
      </c>
      <c r="P57" s="12">
        <f t="shared" si="20"/>
        <v>-14460</v>
      </c>
      <c r="R57" s="24">
        <f t="shared" si="21"/>
        <v>-270300</v>
      </c>
      <c r="S57" s="14">
        <f t="shared" si="22"/>
        <v>-0.27900495458298924</v>
      </c>
      <c r="V57" s="11"/>
      <c r="W57" s="12">
        <f t="shared" si="23"/>
        <v>30921.849467886961</v>
      </c>
      <c r="X57" s="12">
        <f t="shared" si="24"/>
        <v>-8.999854420579867E-2</v>
      </c>
      <c r="Z57" s="20">
        <f t="shared" si="25"/>
        <v>-302040.80715558527</v>
      </c>
      <c r="AA57" s="10">
        <f t="shared" si="26"/>
        <v>-0.10508781066538188</v>
      </c>
      <c r="AB57" s="10"/>
      <c r="AC57" s="21">
        <f t="shared" si="27"/>
        <v>-0.10508781066538188</v>
      </c>
      <c r="AD57" s="12"/>
      <c r="AE57" s="22">
        <f t="shared" si="28"/>
        <v>5.2690270420964594E-2</v>
      </c>
      <c r="AF57" s="10">
        <f t="shared" si="29"/>
        <v>2.7027996073610838E-3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2.8000000000000001E-2</v>
      </c>
      <c r="E58" s="18">
        <v>49620</v>
      </c>
      <c r="F58" s="18">
        <v>37050</v>
      </c>
      <c r="G58" s="18">
        <v>49620</v>
      </c>
      <c r="H58" s="18">
        <v>35160</v>
      </c>
      <c r="I58">
        <f>Inputs!$B$1-A58</f>
        <v>28</v>
      </c>
      <c r="J58" s="10">
        <f t="shared" si="15"/>
        <v>-0.25332527206771466</v>
      </c>
      <c r="K58" s="11">
        <f t="shared" si="16"/>
        <v>0.7466747279322854</v>
      </c>
      <c r="L58" s="12">
        <f t="shared" si="17"/>
        <v>-12570</v>
      </c>
      <c r="N58" s="10">
        <f t="shared" si="18"/>
        <v>0.2914147521160822</v>
      </c>
      <c r="O58" s="13">
        <f t="shared" si="19"/>
        <v>0.70858524788391775</v>
      </c>
      <c r="P58" s="12">
        <f t="shared" si="20"/>
        <v>-14460</v>
      </c>
      <c r="R58" s="24">
        <f t="shared" si="21"/>
        <v>-270300</v>
      </c>
      <c r="S58" s="14">
        <f t="shared" si="22"/>
        <v>-0.27237001209189843</v>
      </c>
      <c r="V58" s="11"/>
      <c r="W58" s="12">
        <f t="shared" si="23"/>
        <v>31939.072282832782</v>
      </c>
      <c r="X58" s="12">
        <f t="shared" si="24"/>
        <v>-9.1607728019545462E-2</v>
      </c>
      <c r="Z58" s="20">
        <f t="shared" si="25"/>
        <v>-303706.71606117743</v>
      </c>
      <c r="AA58" s="10">
        <f t="shared" si="26"/>
        <v>-0.10999663258828994</v>
      </c>
      <c r="AB58" s="10"/>
      <c r="AC58" s="21">
        <f t="shared" si="27"/>
        <v>-0.10999663258828994</v>
      </c>
      <c r="AD58" s="12"/>
      <c r="AE58" s="22">
        <f t="shared" si="28"/>
        <v>5.1012145748987853E-2</v>
      </c>
      <c r="AF58" s="10">
        <f t="shared" si="29"/>
        <v>2.6145400671597763E-3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2.8000000000000001E-2</v>
      </c>
      <c r="E59" s="18">
        <v>50800</v>
      </c>
      <c r="F59" s="18">
        <v>38220</v>
      </c>
      <c r="G59" s="18">
        <v>50800</v>
      </c>
      <c r="H59" s="18">
        <v>36330</v>
      </c>
      <c r="I59">
        <f>Inputs!$B$1-A59</f>
        <v>28</v>
      </c>
      <c r="J59" s="10">
        <f t="shared" si="15"/>
        <v>-0.24763779527559054</v>
      </c>
      <c r="K59" s="11">
        <f t="shared" si="16"/>
        <v>0.7523622047244094</v>
      </c>
      <c r="L59" s="12">
        <f t="shared" si="17"/>
        <v>-12580</v>
      </c>
      <c r="N59" s="10">
        <f t="shared" si="18"/>
        <v>0.28484251968503937</v>
      </c>
      <c r="O59" s="13">
        <f t="shared" si="19"/>
        <v>0.71515748031496063</v>
      </c>
      <c r="P59" s="12">
        <f t="shared" si="20"/>
        <v>-14470</v>
      </c>
      <c r="R59" s="24">
        <f t="shared" si="21"/>
        <v>-270500</v>
      </c>
      <c r="S59" s="14">
        <f t="shared" si="22"/>
        <v>-0.26624015748031499</v>
      </c>
      <c r="V59" s="11"/>
      <c r="W59" s="12">
        <f t="shared" si="23"/>
        <v>32947.674565448557</v>
      </c>
      <c r="X59" s="12">
        <f t="shared" si="24"/>
        <v>-9.3100067012150928E-2</v>
      </c>
      <c r="Z59" s="20">
        <f t="shared" si="25"/>
        <v>-305558.50709468836</v>
      </c>
      <c r="AA59" s="10">
        <f t="shared" si="26"/>
        <v>-0.1147358240097181</v>
      </c>
      <c r="AB59" s="10"/>
      <c r="AC59" s="21">
        <f t="shared" si="27"/>
        <v>-0.1147358240097181</v>
      </c>
      <c r="AD59" s="12"/>
      <c r="AE59" s="22">
        <f t="shared" si="28"/>
        <v>4.9450549450549448E-2</v>
      </c>
      <c r="AF59" s="10">
        <f t="shared" si="29"/>
        <v>2.5325423189653806E-3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2.8000000000000001E-2</v>
      </c>
      <c r="E60" s="18">
        <v>51970</v>
      </c>
      <c r="F60" s="18">
        <v>39400</v>
      </c>
      <c r="G60" s="18">
        <v>51970</v>
      </c>
      <c r="H60" s="18">
        <v>37510</v>
      </c>
      <c r="I60">
        <f>Inputs!$B$1-A60</f>
        <v>28</v>
      </c>
      <c r="J60" s="10">
        <f t="shared" si="15"/>
        <v>-0.24187030979411198</v>
      </c>
      <c r="K60" s="11">
        <f t="shared" si="16"/>
        <v>0.75812969020588805</v>
      </c>
      <c r="L60" s="12">
        <f t="shared" si="17"/>
        <v>-12570</v>
      </c>
      <c r="N60" s="10">
        <f t="shared" si="18"/>
        <v>0.27823744467962286</v>
      </c>
      <c r="O60" s="13">
        <f t="shared" si="19"/>
        <v>0.72176255532037714</v>
      </c>
      <c r="P60" s="12">
        <f t="shared" si="20"/>
        <v>-14460</v>
      </c>
      <c r="R60" s="24">
        <f t="shared" si="21"/>
        <v>-270300</v>
      </c>
      <c r="S60" s="14">
        <f t="shared" si="22"/>
        <v>-0.2600538772368674</v>
      </c>
      <c r="V60" s="11"/>
      <c r="W60" s="12">
        <f t="shared" si="23"/>
        <v>33964.897380394374</v>
      </c>
      <c r="X60" s="12">
        <f t="shared" si="24"/>
        <v>-9.4510866958294498E-2</v>
      </c>
      <c r="Z60" s="20">
        <f t="shared" si="25"/>
        <v>-307024.41600028053</v>
      </c>
      <c r="AA60" s="10">
        <f t="shared" si="26"/>
        <v>-0.11961399187303388</v>
      </c>
      <c r="AB60" s="10"/>
      <c r="AC60" s="21">
        <f t="shared" si="27"/>
        <v>-0.11961399187303388</v>
      </c>
      <c r="AD60" s="12"/>
      <c r="AE60" s="22">
        <f t="shared" si="28"/>
        <v>4.7969543147208124E-2</v>
      </c>
      <c r="AF60" s="10">
        <f t="shared" si="29"/>
        <v>2.4548944166294939E-3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2.8000000000000001E-2</v>
      </c>
      <c r="E61" s="18">
        <v>53150</v>
      </c>
      <c r="F61" s="18">
        <v>40580</v>
      </c>
      <c r="G61" s="18">
        <v>53150</v>
      </c>
      <c r="H61" s="18">
        <v>38690</v>
      </c>
      <c r="I61">
        <f>Inputs!$B$1-A61</f>
        <v>28</v>
      </c>
      <c r="J61" s="10">
        <f t="shared" si="15"/>
        <v>-0.23650047036688618</v>
      </c>
      <c r="K61" s="11">
        <f t="shared" si="16"/>
        <v>0.76349952963311385</v>
      </c>
      <c r="L61" s="12">
        <f t="shared" si="17"/>
        <v>-12570</v>
      </c>
      <c r="N61" s="10">
        <f t="shared" si="18"/>
        <v>0.27206020696142991</v>
      </c>
      <c r="O61" s="13">
        <f t="shared" si="19"/>
        <v>0.72793979303857004</v>
      </c>
      <c r="P61" s="12">
        <f t="shared" si="20"/>
        <v>-14460</v>
      </c>
      <c r="R61" s="24">
        <f t="shared" si="21"/>
        <v>-270300</v>
      </c>
      <c r="S61" s="14">
        <f t="shared" si="22"/>
        <v>-0.25428033866415806</v>
      </c>
      <c r="V61" s="11"/>
      <c r="W61" s="12">
        <f t="shared" si="23"/>
        <v>34982.120195340198</v>
      </c>
      <c r="X61" s="12">
        <f t="shared" si="24"/>
        <v>-9.5835611389501224E-2</v>
      </c>
      <c r="Z61" s="20">
        <f t="shared" si="25"/>
        <v>-308690.32490587258</v>
      </c>
      <c r="AA61" s="10">
        <f t="shared" si="26"/>
        <v>-0.12436517055589207</v>
      </c>
      <c r="AB61" s="10"/>
      <c r="AC61" s="21">
        <f t="shared" si="27"/>
        <v>-0.12436517055589207</v>
      </c>
      <c r="AD61" s="12"/>
      <c r="AE61" s="22">
        <f t="shared" si="28"/>
        <v>4.657466732380483E-2</v>
      </c>
      <c r="AF61" s="10">
        <f t="shared" si="29"/>
        <v>2.3818671263547975E-3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2.8000000000000001E-2</v>
      </c>
      <c r="E62" s="18">
        <v>54330</v>
      </c>
      <c r="F62" s="18">
        <v>41750</v>
      </c>
      <c r="G62" s="18">
        <v>54330</v>
      </c>
      <c r="H62" s="18">
        <v>39860</v>
      </c>
      <c r="I62">
        <f>Inputs!$B$1-A62</f>
        <v>28</v>
      </c>
      <c r="J62" s="10">
        <f t="shared" si="15"/>
        <v>-0.23154794772685441</v>
      </c>
      <c r="K62" s="11">
        <f t="shared" si="16"/>
        <v>0.76845205227314561</v>
      </c>
      <c r="L62" s="12">
        <f t="shared" si="17"/>
        <v>-12580</v>
      </c>
      <c r="N62" s="10">
        <f t="shared" si="18"/>
        <v>0.26633535799742314</v>
      </c>
      <c r="O62" s="13">
        <f t="shared" si="19"/>
        <v>0.73366464200257686</v>
      </c>
      <c r="P62" s="12">
        <f t="shared" si="20"/>
        <v>-14470</v>
      </c>
      <c r="R62" s="24">
        <f t="shared" si="21"/>
        <v>-270500</v>
      </c>
      <c r="S62" s="14">
        <f t="shared" si="22"/>
        <v>-0.24894165286213879</v>
      </c>
      <c r="V62" s="11"/>
      <c r="W62" s="12">
        <f t="shared" si="23"/>
        <v>35990.722477955969</v>
      </c>
      <c r="X62" s="12">
        <f t="shared" si="24"/>
        <v>-9.7071688962469413E-2</v>
      </c>
      <c r="Z62" s="20">
        <f t="shared" si="25"/>
        <v>-310542.11593938351</v>
      </c>
      <c r="AA62" s="10">
        <f t="shared" si="26"/>
        <v>-0.12894262608553733</v>
      </c>
      <c r="AB62" s="10"/>
      <c r="AC62" s="21">
        <f t="shared" si="27"/>
        <v>-0.12894262608553733</v>
      </c>
      <c r="AD62" s="12"/>
      <c r="AE62" s="22">
        <f t="shared" si="28"/>
        <v>4.5269461077844311E-2</v>
      </c>
      <c r="AF62" s="10">
        <f t="shared" si="29"/>
        <v>2.3136262570281341E-3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2.8000000000000001E-2</v>
      </c>
      <c r="E63" s="18">
        <v>66690</v>
      </c>
      <c r="F63" s="18">
        <v>54110</v>
      </c>
      <c r="G63" s="18">
        <v>66690</v>
      </c>
      <c r="H63" s="18">
        <v>52220</v>
      </c>
      <c r="I63">
        <f>Inputs!$B$1-A63</f>
        <v>28</v>
      </c>
      <c r="J63" s="10">
        <f t="shared" si="15"/>
        <v>-0.18863397810766233</v>
      </c>
      <c r="K63" s="11">
        <f t="shared" si="16"/>
        <v>0.81136602189233764</v>
      </c>
      <c r="L63" s="12">
        <f t="shared" si="17"/>
        <v>-12580</v>
      </c>
      <c r="N63" s="10">
        <f t="shared" si="18"/>
        <v>0.21697405907932224</v>
      </c>
      <c r="O63" s="13">
        <f t="shared" si="19"/>
        <v>0.78302594092067779</v>
      </c>
      <c r="P63" s="12">
        <f t="shared" si="20"/>
        <v>-14470</v>
      </c>
      <c r="R63" s="24">
        <f t="shared" si="21"/>
        <v>-270500</v>
      </c>
      <c r="S63" s="14">
        <f t="shared" si="22"/>
        <v>-0.20280401859349229</v>
      </c>
      <c r="V63" s="11"/>
      <c r="W63" s="12">
        <f t="shared" si="23"/>
        <v>46645.70043789695</v>
      </c>
      <c r="X63" s="12">
        <f t="shared" si="24"/>
        <v>-0.10674644891043757</v>
      </c>
      <c r="Z63" s="20">
        <f t="shared" si="25"/>
        <v>-327991.80583185714</v>
      </c>
      <c r="AA63" s="10">
        <f t="shared" si="26"/>
        <v>-0.17528427481913966</v>
      </c>
      <c r="AB63" s="10"/>
      <c r="AC63" s="21">
        <f t="shared" si="27"/>
        <v>-0.17528427481913966</v>
      </c>
      <c r="AD63" s="12"/>
      <c r="AE63" s="22">
        <f t="shared" si="28"/>
        <v>3.4928848641655887E-2</v>
      </c>
      <c r="AF63" s="10">
        <f t="shared" si="29"/>
        <v>1.7760932954282715E-3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2.8000000000000001E-2</v>
      </c>
      <c r="E64" s="18">
        <v>1380</v>
      </c>
      <c r="F64" s="18">
        <v>1090</v>
      </c>
      <c r="G64" s="18">
        <v>1380</v>
      </c>
      <c r="H64" s="18">
        <v>930</v>
      </c>
      <c r="I64">
        <f>Inputs!$B$1-A64</f>
        <v>33</v>
      </c>
      <c r="J64" s="10">
        <f t="shared" si="15"/>
        <v>-0.21014492753623187</v>
      </c>
      <c r="K64" s="11">
        <f t="shared" si="16"/>
        <v>0.78985507246376807</v>
      </c>
      <c r="L64" s="12">
        <f t="shared" si="17"/>
        <v>-290</v>
      </c>
      <c r="N64" s="10">
        <f t="shared" si="18"/>
        <v>0.32608695652173914</v>
      </c>
      <c r="O64" s="13">
        <f t="shared" si="19"/>
        <v>0.67391304347826086</v>
      </c>
      <c r="P64" s="12">
        <f t="shared" si="20"/>
        <v>-450</v>
      </c>
      <c r="R64" s="24">
        <f t="shared" si="21"/>
        <v>-7400</v>
      </c>
      <c r="S64" s="14">
        <f t="shared" si="22"/>
        <v>-0.26811594202898553</v>
      </c>
      <c r="V64" s="11"/>
      <c r="W64" s="12">
        <f t="shared" si="23"/>
        <v>939.63802397537745</v>
      </c>
      <c r="X64" s="12">
        <f t="shared" si="24"/>
        <v>1.0363466640190807E-2</v>
      </c>
      <c r="Z64" s="20">
        <f t="shared" si="25"/>
        <v>-7338.8480568605482</v>
      </c>
      <c r="AA64" s="10">
        <f t="shared" si="26"/>
        <v>8.3326351309706316E-3</v>
      </c>
      <c r="AB64" s="10"/>
      <c r="AC64" s="21">
        <f t="shared" si="27"/>
        <v>8.3326351309706316E-3</v>
      </c>
      <c r="AD64" s="12"/>
      <c r="AE64" s="22">
        <f t="shared" si="28"/>
        <v>0.14678899082568808</v>
      </c>
      <c r="AF64" s="10">
        <f t="shared" si="29"/>
        <v>7.906001321255407E-3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2.8000000000000001E-2</v>
      </c>
      <c r="E65" s="18">
        <v>4150</v>
      </c>
      <c r="F65" s="18">
        <v>3290</v>
      </c>
      <c r="G65" s="18">
        <v>4150</v>
      </c>
      <c r="H65" s="18">
        <v>2820</v>
      </c>
      <c r="I65">
        <f>Inputs!$B$1-A65</f>
        <v>33</v>
      </c>
      <c r="J65" s="10">
        <f t="shared" si="15"/>
        <v>-0.20722891566265061</v>
      </c>
      <c r="K65" s="11">
        <f t="shared" si="16"/>
        <v>0.79277108433734944</v>
      </c>
      <c r="L65" s="12">
        <f t="shared" si="17"/>
        <v>-860</v>
      </c>
      <c r="N65" s="10">
        <f t="shared" si="18"/>
        <v>0.32048192771084338</v>
      </c>
      <c r="O65" s="13">
        <f t="shared" si="19"/>
        <v>0.67951807228915662</v>
      </c>
      <c r="P65" s="12">
        <f t="shared" si="20"/>
        <v>-1330</v>
      </c>
      <c r="R65" s="24">
        <f t="shared" si="21"/>
        <v>-21900</v>
      </c>
      <c r="S65" s="14">
        <f t="shared" si="22"/>
        <v>-0.26385542168674697</v>
      </c>
      <c r="V65" s="11"/>
      <c r="W65" s="12">
        <f t="shared" si="23"/>
        <v>2836.155136586231</v>
      </c>
      <c r="X65" s="12">
        <f t="shared" si="24"/>
        <v>5.7287718390890202E-3</v>
      </c>
      <c r="Z65" s="20">
        <f t="shared" si="25"/>
        <v>-21844.779914744227</v>
      </c>
      <c r="AA65" s="10">
        <f t="shared" si="26"/>
        <v>2.527838937782181E-3</v>
      </c>
      <c r="AB65" s="10"/>
      <c r="AC65" s="21">
        <f t="shared" si="27"/>
        <v>2.527838937782181E-3</v>
      </c>
      <c r="AD65" s="12"/>
      <c r="AE65" s="22">
        <f t="shared" si="28"/>
        <v>0.14285714285714285</v>
      </c>
      <c r="AF65" s="10">
        <f t="shared" si="29"/>
        <v>7.6779071168272539E-3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2.8000000000000001E-2</v>
      </c>
      <c r="E66" s="18">
        <v>6930</v>
      </c>
      <c r="F66" s="18">
        <v>5500</v>
      </c>
      <c r="G66" s="18">
        <v>6930</v>
      </c>
      <c r="H66" s="18">
        <v>4720</v>
      </c>
      <c r="I66">
        <f>Inputs!$B$1-A66</f>
        <v>33</v>
      </c>
      <c r="J66" s="10">
        <f t="shared" si="15"/>
        <v>-0.20634920634920634</v>
      </c>
      <c r="K66" s="11">
        <f t="shared" si="16"/>
        <v>0.79365079365079361</v>
      </c>
      <c r="L66" s="12">
        <f t="shared" si="17"/>
        <v>-1430</v>
      </c>
      <c r="N66" s="10">
        <f t="shared" si="18"/>
        <v>0.31890331890331891</v>
      </c>
      <c r="O66" s="13">
        <f t="shared" si="19"/>
        <v>0.68109668109668109</v>
      </c>
      <c r="P66" s="12">
        <f t="shared" si="20"/>
        <v>-2210</v>
      </c>
      <c r="R66" s="24">
        <f t="shared" si="21"/>
        <v>-36400</v>
      </c>
      <c r="S66" s="14">
        <f t="shared" si="22"/>
        <v>-0.26262626262626265</v>
      </c>
      <c r="V66" s="11"/>
      <c r="W66" s="12">
        <f t="shared" si="23"/>
        <v>4741.2927815271341</v>
      </c>
      <c r="X66" s="12">
        <f t="shared" si="24"/>
        <v>4.5111825269351985E-3</v>
      </c>
      <c r="Z66" s="20">
        <f t="shared" si="25"/>
        <v>-36364.8296447092</v>
      </c>
      <c r="AA66" s="10">
        <f t="shared" si="26"/>
        <v>9.6715303314825866E-4</v>
      </c>
      <c r="AB66" s="10"/>
      <c r="AC66" s="21">
        <f t="shared" si="27"/>
        <v>9.6715303314825866E-4</v>
      </c>
      <c r="AD66" s="12"/>
      <c r="AE66" s="22">
        <f t="shared" si="28"/>
        <v>0.14181818181818182</v>
      </c>
      <c r="AF66" s="10">
        <f t="shared" si="29"/>
        <v>7.6178009831507909E-3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2.8000000000000001E-2</v>
      </c>
      <c r="E67" s="18">
        <v>9710</v>
      </c>
      <c r="F67" s="18">
        <v>7710</v>
      </c>
      <c r="G67" s="18">
        <v>9710</v>
      </c>
      <c r="H67" s="18">
        <v>6620</v>
      </c>
      <c r="I67">
        <f>Inputs!$B$1-A67</f>
        <v>33</v>
      </c>
      <c r="J67" s="10">
        <f t="shared" si="15"/>
        <v>-0.20597322348094749</v>
      </c>
      <c r="K67" s="11">
        <f t="shared" si="16"/>
        <v>0.79402677651905251</v>
      </c>
      <c r="L67" s="12">
        <f t="shared" si="17"/>
        <v>-2000</v>
      </c>
      <c r="N67" s="10">
        <f t="shared" si="18"/>
        <v>0.31822863027806386</v>
      </c>
      <c r="O67" s="13">
        <f t="shared" si="19"/>
        <v>0.68177136972193619</v>
      </c>
      <c r="P67" s="12">
        <f t="shared" si="20"/>
        <v>-3090</v>
      </c>
      <c r="R67" s="24">
        <f t="shared" si="21"/>
        <v>-50900</v>
      </c>
      <c r="S67" s="14">
        <f t="shared" si="22"/>
        <v>-0.26210092687950565</v>
      </c>
      <c r="V67" s="11"/>
      <c r="W67" s="12">
        <f t="shared" si="23"/>
        <v>6646.4304264680368</v>
      </c>
      <c r="X67" s="12">
        <f t="shared" si="24"/>
        <v>3.9925115510629581E-3</v>
      </c>
      <c r="Z67" s="20">
        <f t="shared" si="25"/>
        <v>-50884.879374674172</v>
      </c>
      <c r="AA67" s="10">
        <f t="shared" si="26"/>
        <v>2.9715360460014217E-4</v>
      </c>
      <c r="AB67" s="10"/>
      <c r="AC67" s="21">
        <f t="shared" si="27"/>
        <v>2.9715360460014217E-4</v>
      </c>
      <c r="AD67" s="12"/>
      <c r="AE67" s="22">
        <f t="shared" si="28"/>
        <v>0.14137483787289234</v>
      </c>
      <c r="AF67" s="10">
        <f t="shared" si="29"/>
        <v>7.5921736217166025E-3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2.8000000000000001E-2</v>
      </c>
      <c r="E68" s="18">
        <v>12480</v>
      </c>
      <c r="F68" s="18">
        <v>9830</v>
      </c>
      <c r="G68" s="18">
        <v>12480</v>
      </c>
      <c r="H68" s="18">
        <v>8450</v>
      </c>
      <c r="I68">
        <f>Inputs!$B$1-A68</f>
        <v>33</v>
      </c>
      <c r="J68" s="10">
        <f t="shared" ref="J68:J131" si="30">-(E68-F68)/E68</f>
        <v>-0.21233974358974358</v>
      </c>
      <c r="K68" s="11">
        <f t="shared" ref="K68:K131" si="31">F68/E68</f>
        <v>0.78766025641025639</v>
      </c>
      <c r="L68" s="12">
        <f t="shared" ref="L68:L131" si="32">F68-E68</f>
        <v>-2650</v>
      </c>
      <c r="N68" s="10">
        <f t="shared" ref="N68:N131" si="33">(G68-H68)/G68</f>
        <v>0.32291666666666669</v>
      </c>
      <c r="O68" s="13">
        <f t="shared" ref="O68:O131" si="34">H68/G68</f>
        <v>0.67708333333333337</v>
      </c>
      <c r="P68" s="12">
        <f t="shared" ref="P68:P131" si="35">H68-G68</f>
        <v>-4030</v>
      </c>
      <c r="R68" s="24">
        <f t="shared" ref="R68:R131" si="36">20*(L68+P68)/2</f>
        <v>-66800</v>
      </c>
      <c r="S68" s="14">
        <f t="shared" ref="S68:S131" si="37">(R68)/(E68*20)</f>
        <v>-0.26762820512820512</v>
      </c>
      <c r="V68" s="11"/>
      <c r="W68" s="12">
        <f t="shared" ref="W68:W131" si="38">F68*$V$2^(19)</f>
        <v>8473.9832804384951</v>
      </c>
      <c r="X68" s="12">
        <f t="shared" ref="X68:X131" si="39">(W68-H68)/H68</f>
        <v>2.8382580400585868E-3</v>
      </c>
      <c r="Z68" s="20">
        <f t="shared" ref="Z68:Z131" si="40">-(E68*20-F68*(1-$V$2^(20))/(1-$V$2))</f>
        <v>-66877.868255907524</v>
      </c>
      <c r="AA68" s="10">
        <f t="shared" ref="AA68:AA131" si="41">(R68-Z68)/Z68</f>
        <v>-1.1643351969527797E-3</v>
      </c>
      <c r="AB68" s="10"/>
      <c r="AC68" s="21">
        <f t="shared" ref="AC68:AC131" si="42">(R68-Z68)/Z68</f>
        <v>-1.1643351969527797E-3</v>
      </c>
      <c r="AD68" s="12"/>
      <c r="AE68" s="22">
        <f t="shared" ref="AE68:AE131" si="43">(F68-H68)/F68</f>
        <v>0.14038657171922686</v>
      </c>
      <c r="AF68" s="10">
        <f t="shared" ref="AF68:AF131" si="44">1-(1-AE68)^(1/20)</f>
        <v>7.5350924116615037E-3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2.8000000000000001E-2</v>
      </c>
      <c r="E69" s="18">
        <v>15260</v>
      </c>
      <c r="F69" s="18">
        <v>11480</v>
      </c>
      <c r="G69" s="18">
        <v>15260</v>
      </c>
      <c r="H69" s="18">
        <v>9910</v>
      </c>
      <c r="I69">
        <f>Inputs!$B$1-A69</f>
        <v>33</v>
      </c>
      <c r="J69" s="10">
        <f t="shared" si="30"/>
        <v>-0.24770642201834864</v>
      </c>
      <c r="K69" s="11">
        <f t="shared" si="31"/>
        <v>0.75229357798165142</v>
      </c>
      <c r="L69" s="12">
        <f t="shared" si="32"/>
        <v>-3780</v>
      </c>
      <c r="N69" s="10">
        <f t="shared" si="33"/>
        <v>0.35058977719528178</v>
      </c>
      <c r="O69" s="13">
        <f t="shared" si="34"/>
        <v>0.64941022280471816</v>
      </c>
      <c r="P69" s="12">
        <f t="shared" si="35"/>
        <v>-5350</v>
      </c>
      <c r="R69" s="24">
        <f t="shared" si="36"/>
        <v>-91300</v>
      </c>
      <c r="S69" s="14">
        <f t="shared" si="37"/>
        <v>-0.29914809960681521</v>
      </c>
      <c r="V69" s="11"/>
      <c r="W69" s="12">
        <f t="shared" si="38"/>
        <v>9896.3711148966358</v>
      </c>
      <c r="X69" s="12">
        <f t="shared" si="39"/>
        <v>-1.3752659034676241E-3</v>
      </c>
      <c r="Z69" s="20">
        <f t="shared" si="40"/>
        <v>-91807.317149320297</v>
      </c>
      <c r="AA69" s="10">
        <f t="shared" si="41"/>
        <v>-5.5258901476792927E-3</v>
      </c>
      <c r="AB69" s="10"/>
      <c r="AC69" s="21">
        <f t="shared" si="42"/>
        <v>-5.5258901476792927E-3</v>
      </c>
      <c r="AD69" s="12"/>
      <c r="AE69" s="22">
        <f t="shared" si="43"/>
        <v>0.13675958188153309</v>
      </c>
      <c r="AF69" s="10">
        <f t="shared" si="44"/>
        <v>7.3261342117900696E-3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2.8000000000000001E-2</v>
      </c>
      <c r="E70" s="18">
        <v>18030</v>
      </c>
      <c r="F70" s="18">
        <v>12770</v>
      </c>
      <c r="G70" s="18">
        <v>18030</v>
      </c>
      <c r="H70" s="18">
        <v>11100</v>
      </c>
      <c r="I70">
        <f>Inputs!$B$1-A70</f>
        <v>33</v>
      </c>
      <c r="J70" s="10">
        <f t="shared" si="30"/>
        <v>-0.29173599556295066</v>
      </c>
      <c r="K70" s="11">
        <f t="shared" si="31"/>
        <v>0.7082640044370494</v>
      </c>
      <c r="L70" s="12">
        <f t="shared" si="32"/>
        <v>-5260</v>
      </c>
      <c r="N70" s="10">
        <f t="shared" si="33"/>
        <v>0.3843594009983361</v>
      </c>
      <c r="O70" s="13">
        <f t="shared" si="34"/>
        <v>0.6156405990016639</v>
      </c>
      <c r="P70" s="12">
        <f t="shared" si="35"/>
        <v>-6930</v>
      </c>
      <c r="R70" s="24">
        <f t="shared" si="36"/>
        <v>-121900</v>
      </c>
      <c r="S70" s="14">
        <f t="shared" si="37"/>
        <v>-0.33804769828064335</v>
      </c>
      <c r="V70" s="11"/>
      <c r="W70" s="12">
        <f t="shared" si="38"/>
        <v>11008.419785472999</v>
      </c>
      <c r="X70" s="12">
        <f t="shared" si="39"/>
        <v>-8.2504697772072845E-3</v>
      </c>
      <c r="Z70" s="20">
        <f t="shared" si="40"/>
        <v>-123228.52264780665</v>
      </c>
      <c r="AA70" s="10">
        <f t="shared" si="41"/>
        <v>-1.0780967094798595E-2</v>
      </c>
      <c r="AB70" s="10"/>
      <c r="AC70" s="21">
        <f t="shared" si="42"/>
        <v>-1.0780967094798595E-2</v>
      </c>
      <c r="AD70" s="12"/>
      <c r="AE70" s="22">
        <f t="shared" si="43"/>
        <v>0.1307752545027408</v>
      </c>
      <c r="AF70" s="10">
        <f t="shared" si="44"/>
        <v>6.9831815648728757E-3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2.8000000000000001E-2</v>
      </c>
      <c r="E71" s="18">
        <v>20810</v>
      </c>
      <c r="F71" s="18">
        <v>13870</v>
      </c>
      <c r="G71" s="18">
        <v>20810</v>
      </c>
      <c r="H71" s="18">
        <v>12160</v>
      </c>
      <c r="I71">
        <f>Inputs!$B$1-A71</f>
        <v>33</v>
      </c>
      <c r="J71" s="10">
        <f t="shared" si="30"/>
        <v>-0.33349351273426237</v>
      </c>
      <c r="K71" s="11">
        <f t="shared" si="31"/>
        <v>0.66650648726573758</v>
      </c>
      <c r="L71" s="12">
        <f t="shared" si="32"/>
        <v>-6940</v>
      </c>
      <c r="N71" s="10">
        <f t="shared" si="33"/>
        <v>0.41566554541086015</v>
      </c>
      <c r="O71" s="13">
        <f t="shared" si="34"/>
        <v>0.5843344545891398</v>
      </c>
      <c r="P71" s="12">
        <f t="shared" si="35"/>
        <v>-8650</v>
      </c>
      <c r="R71" s="24">
        <f t="shared" si="36"/>
        <v>-155900</v>
      </c>
      <c r="S71" s="14">
        <f t="shared" si="37"/>
        <v>-0.37457952907256126</v>
      </c>
      <c r="V71" s="11"/>
      <c r="W71" s="12">
        <f t="shared" si="38"/>
        <v>11956.678341778426</v>
      </c>
      <c r="X71" s="12">
        <f t="shared" si="39"/>
        <v>-1.6720531103747834E-2</v>
      </c>
      <c r="Z71" s="20">
        <f t="shared" si="40"/>
        <v>-158381.48857674847</v>
      </c>
      <c r="AA71" s="10">
        <f t="shared" si="41"/>
        <v>-1.5667794254541227E-2</v>
      </c>
      <c r="AB71" s="10"/>
      <c r="AC71" s="21">
        <f t="shared" si="42"/>
        <v>-1.5667794254541227E-2</v>
      </c>
      <c r="AD71" s="12"/>
      <c r="AE71" s="22">
        <f t="shared" si="43"/>
        <v>0.12328767123287671</v>
      </c>
      <c r="AF71" s="10">
        <f t="shared" si="44"/>
        <v>6.557224845208709E-3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2.8000000000000001E-2</v>
      </c>
      <c r="E72" s="18">
        <v>23500</v>
      </c>
      <c r="F72" s="18">
        <v>14870</v>
      </c>
      <c r="G72" s="18">
        <v>23500</v>
      </c>
      <c r="H72" s="18">
        <v>13160</v>
      </c>
      <c r="I72">
        <f>Inputs!$B$1-A72</f>
        <v>33</v>
      </c>
      <c r="J72" s="10">
        <f t="shared" si="30"/>
        <v>-0.36723404255319148</v>
      </c>
      <c r="K72" s="11">
        <f t="shared" si="31"/>
        <v>0.63276595744680852</v>
      </c>
      <c r="L72" s="12">
        <f t="shared" si="32"/>
        <v>-8630</v>
      </c>
      <c r="N72" s="10">
        <f t="shared" si="33"/>
        <v>0.44</v>
      </c>
      <c r="O72" s="13">
        <f t="shared" si="34"/>
        <v>0.56000000000000005</v>
      </c>
      <c r="P72" s="12">
        <f t="shared" si="35"/>
        <v>-10340</v>
      </c>
      <c r="R72" s="24">
        <f t="shared" si="36"/>
        <v>-189700</v>
      </c>
      <c r="S72" s="14">
        <f t="shared" si="37"/>
        <v>-0.40361702127659577</v>
      </c>
      <c r="V72" s="11"/>
      <c r="W72" s="12">
        <f t="shared" si="38"/>
        <v>12818.73157478336</v>
      </c>
      <c r="X72" s="12">
        <f t="shared" si="39"/>
        <v>-2.5932251156279638E-2</v>
      </c>
      <c r="Z72" s="20">
        <f t="shared" si="40"/>
        <v>-193593.27578487742</v>
      </c>
      <c r="AA72" s="10">
        <f t="shared" si="41"/>
        <v>-2.0110594074577583E-2</v>
      </c>
      <c r="AB72" s="10"/>
      <c r="AC72" s="21">
        <f t="shared" si="42"/>
        <v>-2.0110594074577583E-2</v>
      </c>
      <c r="AD72" s="12"/>
      <c r="AE72" s="22">
        <f t="shared" si="43"/>
        <v>0.11499663752521856</v>
      </c>
      <c r="AF72" s="10">
        <f t="shared" si="44"/>
        <v>6.0895746504948667E-3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2.8000000000000001E-2</v>
      </c>
      <c r="E73" s="18">
        <v>25660</v>
      </c>
      <c r="F73" s="18">
        <v>15880</v>
      </c>
      <c r="G73" s="18">
        <v>25660</v>
      </c>
      <c r="H73" s="18">
        <v>14170</v>
      </c>
      <c r="I73">
        <f>Inputs!$B$1-A73</f>
        <v>33</v>
      </c>
      <c r="J73" s="10">
        <f t="shared" si="30"/>
        <v>-0.38113795791114574</v>
      </c>
      <c r="K73" s="11">
        <f t="shared" si="31"/>
        <v>0.6188620420888542</v>
      </c>
      <c r="L73" s="12">
        <f t="shared" si="32"/>
        <v>-9780</v>
      </c>
      <c r="N73" s="10">
        <f t="shared" si="33"/>
        <v>0.44777864380358534</v>
      </c>
      <c r="O73" s="13">
        <f t="shared" si="34"/>
        <v>0.55222135619641466</v>
      </c>
      <c r="P73" s="12">
        <f t="shared" si="35"/>
        <v>-11490</v>
      </c>
      <c r="R73" s="24">
        <f t="shared" si="36"/>
        <v>-212700</v>
      </c>
      <c r="S73" s="14">
        <f t="shared" si="37"/>
        <v>-0.41445830085736557</v>
      </c>
      <c r="V73" s="11"/>
      <c r="W73" s="12">
        <f t="shared" si="38"/>
        <v>13689.405340118343</v>
      </c>
      <c r="X73" s="12">
        <f t="shared" si="39"/>
        <v>-3.3916348615501565E-2</v>
      </c>
      <c r="Z73" s="20">
        <f t="shared" si="40"/>
        <v>-218019.18086508766</v>
      </c>
      <c r="AA73" s="10">
        <f t="shared" si="41"/>
        <v>-2.4397765572650335E-2</v>
      </c>
      <c r="AB73" s="10"/>
      <c r="AC73" s="21">
        <f t="shared" si="42"/>
        <v>-2.4397765572650335E-2</v>
      </c>
      <c r="AD73" s="12"/>
      <c r="AE73" s="22">
        <f t="shared" si="43"/>
        <v>0.10768261964735516</v>
      </c>
      <c r="AF73" s="10">
        <f t="shared" si="44"/>
        <v>5.6804748482794931E-3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2.8000000000000001E-2</v>
      </c>
      <c r="E74" s="18">
        <v>27310</v>
      </c>
      <c r="F74" s="18">
        <v>16890</v>
      </c>
      <c r="G74" s="18">
        <v>27310</v>
      </c>
      <c r="H74" s="18">
        <v>15180</v>
      </c>
      <c r="I74">
        <f>Inputs!$B$1-A74</f>
        <v>33</v>
      </c>
      <c r="J74" s="10">
        <f t="shared" si="30"/>
        <v>-0.38154522153057491</v>
      </c>
      <c r="K74" s="11">
        <f t="shared" si="31"/>
        <v>0.61845477846942509</v>
      </c>
      <c r="L74" s="12">
        <f t="shared" si="32"/>
        <v>-10420</v>
      </c>
      <c r="N74" s="10">
        <f t="shared" si="33"/>
        <v>0.44415964848041012</v>
      </c>
      <c r="O74" s="13">
        <f t="shared" si="34"/>
        <v>0.55584035151958988</v>
      </c>
      <c r="P74" s="12">
        <f t="shared" si="35"/>
        <v>-12130</v>
      </c>
      <c r="R74" s="24">
        <f t="shared" si="36"/>
        <v>-225500</v>
      </c>
      <c r="S74" s="14">
        <f t="shared" si="37"/>
        <v>-0.41285243500549251</v>
      </c>
      <c r="V74" s="11"/>
      <c r="W74" s="12">
        <f t="shared" si="38"/>
        <v>14560.079105453326</v>
      </c>
      <c r="X74" s="12">
        <f t="shared" si="39"/>
        <v>-4.083800359332506E-2</v>
      </c>
      <c r="Z74" s="20">
        <f t="shared" si="40"/>
        <v>-232245.08594529785</v>
      </c>
      <c r="AA74" s="10">
        <f t="shared" si="41"/>
        <v>-2.9042965184144134E-2</v>
      </c>
      <c r="AB74" s="10"/>
      <c r="AC74" s="21">
        <f t="shared" si="42"/>
        <v>-2.9042965184144134E-2</v>
      </c>
      <c r="AD74" s="12"/>
      <c r="AE74" s="22">
        <f t="shared" si="43"/>
        <v>0.10124333925399645</v>
      </c>
      <c r="AF74" s="10">
        <f t="shared" si="44"/>
        <v>5.322930672999826E-3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2.8000000000000001E-2</v>
      </c>
      <c r="E75" s="18">
        <v>28580</v>
      </c>
      <c r="F75" s="18">
        <v>17880</v>
      </c>
      <c r="G75" s="18">
        <v>28580</v>
      </c>
      <c r="H75" s="18">
        <v>16170</v>
      </c>
      <c r="I75">
        <f>Inputs!$B$1-A75</f>
        <v>33</v>
      </c>
      <c r="J75" s="10">
        <f t="shared" si="30"/>
        <v>-0.37438768369489156</v>
      </c>
      <c r="K75" s="11">
        <f t="shared" si="31"/>
        <v>0.6256123163051085</v>
      </c>
      <c r="L75" s="12">
        <f t="shared" si="32"/>
        <v>-10700</v>
      </c>
      <c r="N75" s="10">
        <f t="shared" si="33"/>
        <v>0.43421973407977604</v>
      </c>
      <c r="O75" s="13">
        <f t="shared" si="34"/>
        <v>0.5657802659202239</v>
      </c>
      <c r="P75" s="12">
        <f t="shared" si="35"/>
        <v>-12410</v>
      </c>
      <c r="R75" s="24">
        <f t="shared" si="36"/>
        <v>-231100</v>
      </c>
      <c r="S75" s="14">
        <f t="shared" si="37"/>
        <v>-0.4043037088873338</v>
      </c>
      <c r="V75" s="11"/>
      <c r="W75" s="12">
        <f t="shared" si="38"/>
        <v>15413.51180612821</v>
      </c>
      <c r="X75" s="12">
        <f t="shared" si="39"/>
        <v>-4.6783438087309212E-2</v>
      </c>
      <c r="Z75" s="20">
        <f t="shared" si="40"/>
        <v>-239242.75528134551</v>
      </c>
      <c r="AA75" s="10">
        <f t="shared" si="41"/>
        <v>-3.4035535461752087E-2</v>
      </c>
      <c r="AB75" s="10"/>
      <c r="AC75" s="21">
        <f t="shared" si="42"/>
        <v>-3.4035535461752087E-2</v>
      </c>
      <c r="AD75" s="12"/>
      <c r="AE75" s="22">
        <f t="shared" si="43"/>
        <v>9.563758389261745E-2</v>
      </c>
      <c r="AF75" s="10">
        <f t="shared" si="44"/>
        <v>5.0136443257995378E-3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2.8000000000000001E-2</v>
      </c>
      <c r="E76" s="18">
        <v>29580</v>
      </c>
      <c r="F76" s="18">
        <v>18870</v>
      </c>
      <c r="G76" s="18">
        <v>29580</v>
      </c>
      <c r="H76" s="18">
        <v>17160</v>
      </c>
      <c r="I76">
        <f>Inputs!$B$1-A76</f>
        <v>33</v>
      </c>
      <c r="J76" s="10">
        <f t="shared" si="30"/>
        <v>-0.36206896551724138</v>
      </c>
      <c r="K76" s="11">
        <f t="shared" si="31"/>
        <v>0.63793103448275867</v>
      </c>
      <c r="L76" s="12">
        <f t="shared" si="32"/>
        <v>-10710</v>
      </c>
      <c r="N76" s="10">
        <f t="shared" si="33"/>
        <v>0.41987829614604461</v>
      </c>
      <c r="O76" s="13">
        <f t="shared" si="34"/>
        <v>0.58012170385395534</v>
      </c>
      <c r="P76" s="12">
        <f t="shared" si="35"/>
        <v>-12420</v>
      </c>
      <c r="R76" s="24">
        <f t="shared" si="36"/>
        <v>-231300</v>
      </c>
      <c r="S76" s="14">
        <f t="shared" si="37"/>
        <v>-0.39097363083164299</v>
      </c>
      <c r="V76" s="11"/>
      <c r="W76" s="12">
        <f t="shared" si="38"/>
        <v>16266.944506803093</v>
      </c>
      <c r="X76" s="12">
        <f t="shared" si="39"/>
        <v>-5.2042860908910679E-2</v>
      </c>
      <c r="Z76" s="20">
        <f t="shared" si="40"/>
        <v>-240840.42461739318</v>
      </c>
      <c r="AA76" s="10">
        <f t="shared" si="41"/>
        <v>-3.9613053467039014E-2</v>
      </c>
      <c r="AB76" s="10"/>
      <c r="AC76" s="21">
        <f t="shared" si="42"/>
        <v>-3.9613053467039014E-2</v>
      </c>
      <c r="AD76" s="12"/>
      <c r="AE76" s="22">
        <f t="shared" si="43"/>
        <v>9.0620031796502382E-2</v>
      </c>
      <c r="AF76" s="10">
        <f t="shared" si="44"/>
        <v>4.7383516893763078E-3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2.8000000000000001E-2</v>
      </c>
      <c r="E77" s="18">
        <v>30550</v>
      </c>
      <c r="F77" s="18">
        <v>19840</v>
      </c>
      <c r="G77" s="18">
        <v>30550</v>
      </c>
      <c r="H77" s="18">
        <v>18130</v>
      </c>
      <c r="I77">
        <f>Inputs!$B$1-A77</f>
        <v>33</v>
      </c>
      <c r="J77" s="10">
        <f t="shared" si="30"/>
        <v>-0.35057283142389528</v>
      </c>
      <c r="K77" s="11">
        <f t="shared" si="31"/>
        <v>0.64942716857610472</v>
      </c>
      <c r="L77" s="12">
        <f t="shared" si="32"/>
        <v>-10710</v>
      </c>
      <c r="N77" s="10">
        <f t="shared" si="33"/>
        <v>0.40654664484451719</v>
      </c>
      <c r="O77" s="13">
        <f t="shared" si="34"/>
        <v>0.59345335515548281</v>
      </c>
      <c r="P77" s="12">
        <f t="shared" si="35"/>
        <v>-12420</v>
      </c>
      <c r="R77" s="24">
        <f t="shared" si="36"/>
        <v>-231300</v>
      </c>
      <c r="S77" s="14">
        <f t="shared" si="37"/>
        <v>-0.37855973813420624</v>
      </c>
      <c r="V77" s="11"/>
      <c r="W77" s="12">
        <f t="shared" si="38"/>
        <v>17103.136142817879</v>
      </c>
      <c r="X77" s="12">
        <f t="shared" si="39"/>
        <v>-5.6638933104364103E-2</v>
      </c>
      <c r="Z77" s="20">
        <f t="shared" si="40"/>
        <v>-242209.85820927826</v>
      </c>
      <c r="AA77" s="10">
        <f t="shared" si="41"/>
        <v>-4.5042998207990938E-2</v>
      </c>
      <c r="AB77" s="10"/>
      <c r="AC77" s="21">
        <f t="shared" si="42"/>
        <v>-4.5042998207990938E-2</v>
      </c>
      <c r="AD77" s="12"/>
      <c r="AE77" s="22">
        <f t="shared" si="43"/>
        <v>8.6189516129032265E-2</v>
      </c>
      <c r="AF77" s="10">
        <f t="shared" si="44"/>
        <v>4.4964643526388404E-3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2.8000000000000001E-2</v>
      </c>
      <c r="E78" s="18">
        <v>31520</v>
      </c>
      <c r="F78" s="18">
        <v>20800</v>
      </c>
      <c r="G78" s="18">
        <v>31520</v>
      </c>
      <c r="H78" s="18">
        <v>19090</v>
      </c>
      <c r="I78">
        <f>Inputs!$B$1-A78</f>
        <v>33</v>
      </c>
      <c r="J78" s="10">
        <f t="shared" si="30"/>
        <v>-0.34010152284263961</v>
      </c>
      <c r="K78" s="11">
        <f t="shared" si="31"/>
        <v>0.65989847715736039</v>
      </c>
      <c r="L78" s="12">
        <f t="shared" si="32"/>
        <v>-10720</v>
      </c>
      <c r="N78" s="10">
        <f t="shared" si="33"/>
        <v>0.39435279187817257</v>
      </c>
      <c r="O78" s="13">
        <f t="shared" si="34"/>
        <v>0.60564720812182737</v>
      </c>
      <c r="P78" s="12">
        <f t="shared" si="35"/>
        <v>-12430</v>
      </c>
      <c r="R78" s="24">
        <f t="shared" si="36"/>
        <v>-231500</v>
      </c>
      <c r="S78" s="14">
        <f t="shared" si="37"/>
        <v>-0.36722715736040606</v>
      </c>
      <c r="V78" s="11"/>
      <c r="W78" s="12">
        <f t="shared" si="38"/>
        <v>17930.707246502614</v>
      </c>
      <c r="X78" s="12">
        <f t="shared" si="39"/>
        <v>-6.0727750314163748E-2</v>
      </c>
      <c r="Z78" s="20">
        <f t="shared" si="40"/>
        <v>-243765.17392908206</v>
      </c>
      <c r="AA78" s="10">
        <f t="shared" si="41"/>
        <v>-5.0315530029939097E-2</v>
      </c>
      <c r="AB78" s="10"/>
      <c r="AC78" s="21">
        <f t="shared" si="42"/>
        <v>-5.0315530029939097E-2</v>
      </c>
      <c r="AD78" s="12"/>
      <c r="AE78" s="22">
        <f t="shared" si="43"/>
        <v>8.2211538461538461E-2</v>
      </c>
      <c r="AF78" s="10">
        <f t="shared" si="44"/>
        <v>4.2802310369355334E-3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2.8000000000000001E-2</v>
      </c>
      <c r="E79" s="18">
        <v>32490</v>
      </c>
      <c r="F79" s="18">
        <v>21770</v>
      </c>
      <c r="G79" s="18">
        <v>32490</v>
      </c>
      <c r="H79" s="18">
        <v>20060</v>
      </c>
      <c r="I79">
        <f>Inputs!$B$1-A79</f>
        <v>33</v>
      </c>
      <c r="J79" s="10">
        <f t="shared" si="30"/>
        <v>-0.32994767620806403</v>
      </c>
      <c r="K79" s="11">
        <f t="shared" si="31"/>
        <v>0.67005232379193602</v>
      </c>
      <c r="L79" s="12">
        <f t="shared" si="32"/>
        <v>-10720</v>
      </c>
      <c r="N79" s="10">
        <f t="shared" si="33"/>
        <v>0.38257925515543245</v>
      </c>
      <c r="O79" s="13">
        <f t="shared" si="34"/>
        <v>0.61742074484456755</v>
      </c>
      <c r="P79" s="12">
        <f t="shared" si="35"/>
        <v>-12430</v>
      </c>
      <c r="R79" s="24">
        <f t="shared" si="36"/>
        <v>-231500</v>
      </c>
      <c r="S79" s="14">
        <f t="shared" si="37"/>
        <v>-0.35626346568174821</v>
      </c>
      <c r="V79" s="11"/>
      <c r="W79" s="12">
        <f t="shared" si="38"/>
        <v>18766.898882517402</v>
      </c>
      <c r="X79" s="12">
        <f t="shared" si="39"/>
        <v>-6.4461670861545264E-2</v>
      </c>
      <c r="Z79" s="20">
        <f t="shared" si="40"/>
        <v>-245134.60752096714</v>
      </c>
      <c r="AA79" s="10">
        <f t="shared" si="41"/>
        <v>-5.5620900120359092E-2</v>
      </c>
      <c r="AB79" s="10"/>
      <c r="AC79" s="21">
        <f t="shared" si="42"/>
        <v>-5.5620900120359092E-2</v>
      </c>
      <c r="AD79" s="12"/>
      <c r="AE79" s="22">
        <f t="shared" si="43"/>
        <v>7.854846118511713E-2</v>
      </c>
      <c r="AF79" s="10">
        <f t="shared" si="44"/>
        <v>4.0819009376062976E-3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2.8000000000000001E-2</v>
      </c>
      <c r="E80" s="18">
        <v>33460</v>
      </c>
      <c r="F80" s="18">
        <v>22740</v>
      </c>
      <c r="G80" s="18">
        <v>33460</v>
      </c>
      <c r="H80" s="18">
        <v>21030</v>
      </c>
      <c r="I80">
        <f>Inputs!$B$1-A80</f>
        <v>33</v>
      </c>
      <c r="J80" s="10">
        <f t="shared" si="30"/>
        <v>-0.3203825463239689</v>
      </c>
      <c r="K80" s="11">
        <f t="shared" si="31"/>
        <v>0.6796174536760311</v>
      </c>
      <c r="L80" s="12">
        <f t="shared" si="32"/>
        <v>-10720</v>
      </c>
      <c r="N80" s="10">
        <f t="shared" si="33"/>
        <v>0.37148834429169159</v>
      </c>
      <c r="O80" s="13">
        <f t="shared" si="34"/>
        <v>0.62851165570830847</v>
      </c>
      <c r="P80" s="12">
        <f t="shared" si="35"/>
        <v>-12430</v>
      </c>
      <c r="R80" s="24">
        <f t="shared" si="36"/>
        <v>-231500</v>
      </c>
      <c r="S80" s="14">
        <f t="shared" si="37"/>
        <v>-0.34593544530783027</v>
      </c>
      <c r="V80" s="11"/>
      <c r="W80" s="12">
        <f t="shared" si="38"/>
        <v>19603.090518532186</v>
      </c>
      <c r="X80" s="12">
        <f t="shared" si="39"/>
        <v>-6.785114034559267E-2</v>
      </c>
      <c r="Z80" s="20">
        <f t="shared" si="40"/>
        <v>-246504.04111285222</v>
      </c>
      <c r="AA80" s="10">
        <f t="shared" si="41"/>
        <v>-6.0867323087750967E-2</v>
      </c>
      <c r="AB80" s="10"/>
      <c r="AC80" s="21">
        <f t="shared" si="42"/>
        <v>-6.0867323087750967E-2</v>
      </c>
      <c r="AD80" s="12"/>
      <c r="AE80" s="22">
        <f t="shared" si="43"/>
        <v>7.5197889182058053E-2</v>
      </c>
      <c r="AF80" s="10">
        <f t="shared" si="44"/>
        <v>3.9011456133256628E-3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2.8000000000000001E-2</v>
      </c>
      <c r="E81" s="18">
        <v>34420</v>
      </c>
      <c r="F81" s="18">
        <v>23710</v>
      </c>
      <c r="G81" s="18">
        <v>34420</v>
      </c>
      <c r="H81" s="18">
        <v>22000</v>
      </c>
      <c r="I81">
        <f>Inputs!$B$1-A81</f>
        <v>33</v>
      </c>
      <c r="J81" s="10">
        <f t="shared" si="30"/>
        <v>-0.31115630447414294</v>
      </c>
      <c r="K81" s="11">
        <f t="shared" si="31"/>
        <v>0.68884369552585711</v>
      </c>
      <c r="L81" s="12">
        <f t="shared" si="32"/>
        <v>-10710</v>
      </c>
      <c r="N81" s="10">
        <f t="shared" si="33"/>
        <v>0.36083672283556073</v>
      </c>
      <c r="O81" s="13">
        <f t="shared" si="34"/>
        <v>0.63916327716443933</v>
      </c>
      <c r="P81" s="12">
        <f t="shared" si="35"/>
        <v>-12420</v>
      </c>
      <c r="R81" s="24">
        <f t="shared" si="36"/>
        <v>-231300</v>
      </c>
      <c r="S81" s="14">
        <f t="shared" si="37"/>
        <v>-0.33599651365485184</v>
      </c>
      <c r="V81" s="11"/>
      <c r="W81" s="12">
        <f t="shared" si="38"/>
        <v>20439.282154546971</v>
      </c>
      <c r="X81" s="12">
        <f t="shared" si="39"/>
        <v>-7.0941720247864978E-2</v>
      </c>
      <c r="Z81" s="20">
        <f t="shared" si="40"/>
        <v>-247673.47470473731</v>
      </c>
      <c r="AA81" s="10">
        <f t="shared" si="41"/>
        <v>-6.6109116950278449E-2</v>
      </c>
      <c r="AB81" s="10"/>
      <c r="AC81" s="21">
        <f t="shared" si="42"/>
        <v>-6.6109116950278449E-2</v>
      </c>
      <c r="AD81" s="12"/>
      <c r="AE81" s="22">
        <f t="shared" si="43"/>
        <v>7.2121467735132852E-2</v>
      </c>
      <c r="AF81" s="10">
        <f t="shared" si="44"/>
        <v>3.7357270805287168E-3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2.8000000000000001E-2</v>
      </c>
      <c r="E82" s="18">
        <v>35390</v>
      </c>
      <c r="F82" s="18">
        <v>24680</v>
      </c>
      <c r="G82" s="18">
        <v>35390</v>
      </c>
      <c r="H82" s="18">
        <v>22970</v>
      </c>
      <c r="I82">
        <f>Inputs!$B$1-A82</f>
        <v>33</v>
      </c>
      <c r="J82" s="10">
        <f t="shared" si="30"/>
        <v>-0.3026278609776773</v>
      </c>
      <c r="K82" s="11">
        <f t="shared" si="31"/>
        <v>0.69737213902232265</v>
      </c>
      <c r="L82" s="12">
        <f t="shared" si="32"/>
        <v>-10710</v>
      </c>
      <c r="N82" s="10">
        <f t="shared" si="33"/>
        <v>0.3509465950833569</v>
      </c>
      <c r="O82" s="13">
        <f t="shared" si="34"/>
        <v>0.6490534049166431</v>
      </c>
      <c r="P82" s="12">
        <f t="shared" si="35"/>
        <v>-12420</v>
      </c>
      <c r="R82" s="24">
        <f t="shared" si="36"/>
        <v>-231300</v>
      </c>
      <c r="S82" s="14">
        <f t="shared" si="37"/>
        <v>-0.32678722803051707</v>
      </c>
      <c r="V82" s="11"/>
      <c r="W82" s="12">
        <f t="shared" si="38"/>
        <v>21275.473790561759</v>
      </c>
      <c r="X82" s="12">
        <f t="shared" si="39"/>
        <v>-7.3771275987733628E-2</v>
      </c>
      <c r="Z82" s="20">
        <f t="shared" si="40"/>
        <v>-249042.90829662234</v>
      </c>
      <c r="AA82" s="10">
        <f t="shared" si="41"/>
        <v>-7.124438281731621E-2</v>
      </c>
      <c r="AB82" s="10"/>
      <c r="AC82" s="21">
        <f t="shared" si="42"/>
        <v>-7.124438281731621E-2</v>
      </c>
      <c r="AD82" s="12"/>
      <c r="AE82" s="22">
        <f t="shared" si="43"/>
        <v>6.9286871961102101E-2</v>
      </c>
      <c r="AF82" s="10">
        <f t="shared" si="44"/>
        <v>3.5837720218676594E-3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2.8000000000000001E-2</v>
      </c>
      <c r="E83" s="18">
        <v>36360</v>
      </c>
      <c r="F83" s="18">
        <v>25640</v>
      </c>
      <c r="G83" s="18">
        <v>36360</v>
      </c>
      <c r="H83" s="18">
        <v>23930</v>
      </c>
      <c r="I83">
        <f>Inputs!$B$1-A83</f>
        <v>33</v>
      </c>
      <c r="J83" s="10">
        <f t="shared" si="30"/>
        <v>-0.29482948294829481</v>
      </c>
      <c r="K83" s="11">
        <f t="shared" si="31"/>
        <v>0.70517051705170519</v>
      </c>
      <c r="L83" s="12">
        <f t="shared" si="32"/>
        <v>-10720</v>
      </c>
      <c r="N83" s="10">
        <f t="shared" si="33"/>
        <v>0.34185918591859188</v>
      </c>
      <c r="O83" s="13">
        <f t="shared" si="34"/>
        <v>0.65814081408140812</v>
      </c>
      <c r="P83" s="12">
        <f t="shared" si="35"/>
        <v>-12430</v>
      </c>
      <c r="R83" s="24">
        <f t="shared" si="36"/>
        <v>-231500</v>
      </c>
      <c r="S83" s="14">
        <f t="shared" si="37"/>
        <v>-0.31834433443344334</v>
      </c>
      <c r="V83" s="11"/>
      <c r="W83" s="12">
        <f t="shared" si="38"/>
        <v>22103.044894246494</v>
      </c>
      <c r="X83" s="12">
        <f t="shared" si="39"/>
        <v>-7.6345804670016976E-2</v>
      </c>
      <c r="Z83" s="20">
        <f t="shared" si="40"/>
        <v>-250598.22401642613</v>
      </c>
      <c r="AA83" s="10">
        <f t="shared" si="41"/>
        <v>-7.6210532183078383E-2</v>
      </c>
      <c r="AB83" s="10"/>
      <c r="AC83" s="21">
        <f t="shared" si="42"/>
        <v>-7.6210532183078383E-2</v>
      </c>
      <c r="AD83" s="12"/>
      <c r="AE83" s="22">
        <f t="shared" si="43"/>
        <v>6.6692667706708272E-2</v>
      </c>
      <c r="AF83" s="10">
        <f t="shared" si="44"/>
        <v>3.4450885243263452E-3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2.8000000000000001E-2</v>
      </c>
      <c r="E84" s="18">
        <v>37330</v>
      </c>
      <c r="F84" s="18">
        <v>26610</v>
      </c>
      <c r="G84" s="18">
        <v>37330</v>
      </c>
      <c r="H84" s="18">
        <v>24900</v>
      </c>
      <c r="I84">
        <f>Inputs!$B$1-A84</f>
        <v>33</v>
      </c>
      <c r="J84" s="10">
        <f t="shared" si="30"/>
        <v>-0.28716849718724885</v>
      </c>
      <c r="K84" s="11">
        <f t="shared" si="31"/>
        <v>0.71283150281275109</v>
      </c>
      <c r="L84" s="12">
        <f t="shared" si="32"/>
        <v>-10720</v>
      </c>
      <c r="N84" s="10">
        <f t="shared" si="33"/>
        <v>0.33297615858558799</v>
      </c>
      <c r="O84" s="13">
        <f t="shared" si="34"/>
        <v>0.66702384141441196</v>
      </c>
      <c r="P84" s="12">
        <f t="shared" si="35"/>
        <v>-12430</v>
      </c>
      <c r="R84" s="24">
        <f t="shared" si="36"/>
        <v>-231500</v>
      </c>
      <c r="S84" s="14">
        <f t="shared" si="37"/>
        <v>-0.31007232788641842</v>
      </c>
      <c r="V84" s="11"/>
      <c r="W84" s="12">
        <f t="shared" si="38"/>
        <v>22939.236530261278</v>
      </c>
      <c r="X84" s="12">
        <f t="shared" si="39"/>
        <v>-7.8745520873041042E-2</v>
      </c>
      <c r="Z84" s="20">
        <f t="shared" si="40"/>
        <v>-251967.65760831122</v>
      </c>
      <c r="AA84" s="10">
        <f t="shared" si="41"/>
        <v>-8.1231288978082267E-2</v>
      </c>
      <c r="AB84" s="10"/>
      <c r="AC84" s="21">
        <f t="shared" si="42"/>
        <v>-8.1231288978082267E-2</v>
      </c>
      <c r="AD84" s="12"/>
      <c r="AE84" s="22">
        <f t="shared" si="43"/>
        <v>6.426155580608793E-2</v>
      </c>
      <c r="AF84" s="10">
        <f t="shared" si="44"/>
        <v>3.3154557740613377E-3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2.8000000000000001E-2</v>
      </c>
      <c r="E85" s="18">
        <v>38300</v>
      </c>
      <c r="F85" s="18">
        <v>27580</v>
      </c>
      <c r="G85" s="18">
        <v>38300</v>
      </c>
      <c r="H85" s="18">
        <v>25870</v>
      </c>
      <c r="I85">
        <f>Inputs!$B$1-A85</f>
        <v>33</v>
      </c>
      <c r="J85" s="10">
        <f t="shared" si="30"/>
        <v>-0.27989556135770233</v>
      </c>
      <c r="K85" s="11">
        <f t="shared" si="31"/>
        <v>0.72010443864229767</v>
      </c>
      <c r="L85" s="12">
        <f t="shared" si="32"/>
        <v>-10720</v>
      </c>
      <c r="N85" s="10">
        <f t="shared" si="33"/>
        <v>0.32454308093994777</v>
      </c>
      <c r="O85" s="13">
        <f t="shared" si="34"/>
        <v>0.67545691906005223</v>
      </c>
      <c r="P85" s="12">
        <f t="shared" si="35"/>
        <v>-12430</v>
      </c>
      <c r="R85" s="24">
        <f t="shared" si="36"/>
        <v>-231500</v>
      </c>
      <c r="S85" s="14">
        <f t="shared" si="37"/>
        <v>-0.30221932114882505</v>
      </c>
      <c r="V85" s="11"/>
      <c r="W85" s="12">
        <f t="shared" si="38"/>
        <v>23775.428166276062</v>
      </c>
      <c r="X85" s="12">
        <f t="shared" si="39"/>
        <v>-8.0965281550983287E-2</v>
      </c>
      <c r="Z85" s="20">
        <f t="shared" si="40"/>
        <v>-253337.0912001963</v>
      </c>
      <c r="AA85" s="10">
        <f t="shared" si="41"/>
        <v>-8.6197765580800112E-2</v>
      </c>
      <c r="AB85" s="10"/>
      <c r="AC85" s="21">
        <f t="shared" si="42"/>
        <v>-8.6197765580800112E-2</v>
      </c>
      <c r="AD85" s="12"/>
      <c r="AE85" s="22">
        <f t="shared" si="43"/>
        <v>6.2001450326323426E-2</v>
      </c>
      <c r="AF85" s="10">
        <f t="shared" si="44"/>
        <v>3.1952281668407023E-3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2.8000000000000001E-2</v>
      </c>
      <c r="E86" s="18">
        <v>39260</v>
      </c>
      <c r="F86" s="18">
        <v>28550</v>
      </c>
      <c r="G86" s="18">
        <v>39260</v>
      </c>
      <c r="H86" s="18">
        <v>26840</v>
      </c>
      <c r="I86">
        <f>Inputs!$B$1-A86</f>
        <v>33</v>
      </c>
      <c r="J86" s="10">
        <f t="shared" si="30"/>
        <v>-0.27279673968415691</v>
      </c>
      <c r="K86" s="11">
        <f t="shared" si="31"/>
        <v>0.72720326031584315</v>
      </c>
      <c r="L86" s="12">
        <f t="shared" si="32"/>
        <v>-10710</v>
      </c>
      <c r="N86" s="10">
        <f t="shared" si="33"/>
        <v>0.3163525216505349</v>
      </c>
      <c r="O86" s="13">
        <f t="shared" si="34"/>
        <v>0.68364747834946515</v>
      </c>
      <c r="P86" s="12">
        <f t="shared" si="35"/>
        <v>-12420</v>
      </c>
      <c r="R86" s="24">
        <f t="shared" si="36"/>
        <v>-231300</v>
      </c>
      <c r="S86" s="14">
        <f t="shared" si="37"/>
        <v>-0.2945746306673459</v>
      </c>
      <c r="V86" s="11"/>
      <c r="W86" s="12">
        <f t="shared" si="38"/>
        <v>24611.61980229085</v>
      </c>
      <c r="X86" s="12">
        <f t="shared" si="39"/>
        <v>-8.3024597530147154E-2</v>
      </c>
      <c r="Z86" s="20">
        <f t="shared" si="40"/>
        <v>-254506.52479208133</v>
      </c>
      <c r="AA86" s="10">
        <f t="shared" si="41"/>
        <v>-9.1182435542820989E-2</v>
      </c>
      <c r="AB86" s="10"/>
      <c r="AC86" s="21">
        <f t="shared" si="42"/>
        <v>-9.1182435542820989E-2</v>
      </c>
      <c r="AD86" s="12"/>
      <c r="AE86" s="22">
        <f t="shared" si="43"/>
        <v>5.9894921190893173E-2</v>
      </c>
      <c r="AF86" s="10">
        <f t="shared" si="44"/>
        <v>3.0834176731713292E-3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2.8000000000000001E-2</v>
      </c>
      <c r="E87" s="18">
        <v>40230</v>
      </c>
      <c r="F87" s="18">
        <v>29520</v>
      </c>
      <c r="G87" s="18">
        <v>40230</v>
      </c>
      <c r="H87" s="18">
        <v>27810</v>
      </c>
      <c r="I87">
        <f>Inputs!$B$1-A87</f>
        <v>33</v>
      </c>
      <c r="J87" s="10">
        <f t="shared" si="30"/>
        <v>-0.26621923937360181</v>
      </c>
      <c r="K87" s="11">
        <f t="shared" si="31"/>
        <v>0.73378076062639819</v>
      </c>
      <c r="L87" s="12">
        <f t="shared" si="32"/>
        <v>-10710</v>
      </c>
      <c r="N87" s="10">
        <f t="shared" si="33"/>
        <v>0.3087248322147651</v>
      </c>
      <c r="O87" s="13">
        <f t="shared" si="34"/>
        <v>0.6912751677852349</v>
      </c>
      <c r="P87" s="12">
        <f t="shared" si="35"/>
        <v>-12420</v>
      </c>
      <c r="R87" s="24">
        <f t="shared" si="36"/>
        <v>-231300</v>
      </c>
      <c r="S87" s="14">
        <f t="shared" si="37"/>
        <v>-0.28747203579418346</v>
      </c>
      <c r="V87" s="11"/>
      <c r="W87" s="12">
        <f t="shared" si="38"/>
        <v>25447.811438305635</v>
      </c>
      <c r="X87" s="12">
        <f t="shared" si="39"/>
        <v>-8.4940257522271329E-2</v>
      </c>
      <c r="Z87" s="20">
        <f t="shared" si="40"/>
        <v>-255875.95838396647</v>
      </c>
      <c r="AA87" s="10">
        <f t="shared" si="41"/>
        <v>-9.6046375514060145E-2</v>
      </c>
      <c r="AB87" s="10"/>
      <c r="AC87" s="21">
        <f t="shared" si="42"/>
        <v>-9.6046375514060145E-2</v>
      </c>
      <c r="AD87" s="12"/>
      <c r="AE87" s="22">
        <f t="shared" si="43"/>
        <v>5.7926829268292686E-2</v>
      </c>
      <c r="AF87" s="10">
        <f t="shared" si="44"/>
        <v>2.9791700137652422E-3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2.8000000000000001E-2</v>
      </c>
      <c r="E88" s="18">
        <v>41200</v>
      </c>
      <c r="F88" s="18">
        <v>30490</v>
      </c>
      <c r="G88" s="18">
        <v>41200</v>
      </c>
      <c r="H88" s="18">
        <v>28780</v>
      </c>
      <c r="I88">
        <f>Inputs!$B$1-A88</f>
        <v>33</v>
      </c>
      <c r="J88" s="10">
        <f t="shared" si="30"/>
        <v>-0.25995145631067962</v>
      </c>
      <c r="K88" s="11">
        <f t="shared" si="31"/>
        <v>0.74004854368932038</v>
      </c>
      <c r="L88" s="12">
        <f t="shared" si="32"/>
        <v>-10710</v>
      </c>
      <c r="N88" s="10">
        <f t="shared" si="33"/>
        <v>0.30145631067961165</v>
      </c>
      <c r="O88" s="13">
        <f t="shared" si="34"/>
        <v>0.69854368932038835</v>
      </c>
      <c r="P88" s="12">
        <f t="shared" si="35"/>
        <v>-12420</v>
      </c>
      <c r="R88" s="24">
        <f t="shared" si="36"/>
        <v>-231300</v>
      </c>
      <c r="S88" s="14">
        <f t="shared" si="37"/>
        <v>-0.28070388349514563</v>
      </c>
      <c r="V88" s="11"/>
      <c r="W88" s="12">
        <f t="shared" si="38"/>
        <v>26284.003074320419</v>
      </c>
      <c r="X88" s="12">
        <f t="shared" si="39"/>
        <v>-8.6726786854745691E-2</v>
      </c>
      <c r="Z88" s="20">
        <f t="shared" si="40"/>
        <v>-257245.3919758515</v>
      </c>
      <c r="AA88" s="10">
        <f t="shared" si="41"/>
        <v>-0.10085852957975271</v>
      </c>
      <c r="AB88" s="10"/>
      <c r="AC88" s="21">
        <f t="shared" si="42"/>
        <v>-0.10085852957975271</v>
      </c>
      <c r="AD88" s="12"/>
      <c r="AE88" s="22">
        <f t="shared" si="43"/>
        <v>5.6083961954739261E-2</v>
      </c>
      <c r="AF88" s="10">
        <f t="shared" si="44"/>
        <v>2.8817427620052571E-3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2.8000000000000001E-2</v>
      </c>
      <c r="E89" s="18">
        <v>42170</v>
      </c>
      <c r="F89" s="18">
        <v>31450</v>
      </c>
      <c r="G89" s="18">
        <v>42170</v>
      </c>
      <c r="H89" s="18">
        <v>29740</v>
      </c>
      <c r="I89">
        <f>Inputs!$B$1-A89</f>
        <v>33</v>
      </c>
      <c r="J89" s="10">
        <f t="shared" si="30"/>
        <v>-0.2542091534266066</v>
      </c>
      <c r="K89" s="11">
        <f t="shared" si="31"/>
        <v>0.74579084657339345</v>
      </c>
      <c r="L89" s="12">
        <f t="shared" si="32"/>
        <v>-10720</v>
      </c>
      <c r="N89" s="10">
        <f t="shared" si="33"/>
        <v>0.29475930756461938</v>
      </c>
      <c r="O89" s="13">
        <f t="shared" si="34"/>
        <v>0.70524069243538057</v>
      </c>
      <c r="P89" s="12">
        <f t="shared" si="35"/>
        <v>-12430</v>
      </c>
      <c r="R89" s="24">
        <f t="shared" si="36"/>
        <v>-231500</v>
      </c>
      <c r="S89" s="14">
        <f t="shared" si="37"/>
        <v>-0.27448423049561299</v>
      </c>
      <c r="V89" s="11"/>
      <c r="W89" s="12">
        <f t="shared" si="38"/>
        <v>27111.574178005158</v>
      </c>
      <c r="X89" s="12">
        <f t="shared" si="39"/>
        <v>-8.8380155413410974E-2</v>
      </c>
      <c r="Z89" s="20">
        <f t="shared" si="40"/>
        <v>-258800.70769565529</v>
      </c>
      <c r="AA89" s="10">
        <f t="shared" si="41"/>
        <v>-0.10548930850591183</v>
      </c>
      <c r="AB89" s="10"/>
      <c r="AC89" s="21">
        <f t="shared" si="42"/>
        <v>-0.10548930850591183</v>
      </c>
      <c r="AD89" s="12"/>
      <c r="AE89" s="22">
        <f t="shared" si="43"/>
        <v>5.4372019077901429E-2</v>
      </c>
      <c r="AF89" s="10">
        <f t="shared" si="44"/>
        <v>2.7913988865302386E-3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2.8000000000000001E-2</v>
      </c>
      <c r="E90" s="18">
        <v>43140</v>
      </c>
      <c r="F90" s="18">
        <v>32420</v>
      </c>
      <c r="G90" s="18">
        <v>43140</v>
      </c>
      <c r="H90" s="18">
        <v>30710</v>
      </c>
      <c r="I90">
        <f>Inputs!$B$1-A90</f>
        <v>33</v>
      </c>
      <c r="J90" s="10">
        <f t="shared" si="30"/>
        <v>-0.24849327770050997</v>
      </c>
      <c r="K90" s="11">
        <f t="shared" si="31"/>
        <v>0.75150672229949</v>
      </c>
      <c r="L90" s="12">
        <f t="shared" si="32"/>
        <v>-10720</v>
      </c>
      <c r="N90" s="10">
        <f t="shared" si="33"/>
        <v>0.28813166434863235</v>
      </c>
      <c r="O90" s="13">
        <f t="shared" si="34"/>
        <v>0.71186833565136765</v>
      </c>
      <c r="P90" s="12">
        <f t="shared" si="35"/>
        <v>-12430</v>
      </c>
      <c r="R90" s="24">
        <f t="shared" si="36"/>
        <v>-231500</v>
      </c>
      <c r="S90" s="14">
        <f t="shared" si="37"/>
        <v>-0.26831247102457118</v>
      </c>
      <c r="V90" s="11"/>
      <c r="W90" s="12">
        <f t="shared" si="38"/>
        <v>27947.765814019942</v>
      </c>
      <c r="X90" s="12">
        <f t="shared" si="39"/>
        <v>-8.994575662585666E-2</v>
      </c>
      <c r="Z90" s="20">
        <f t="shared" si="40"/>
        <v>-260170.14128754032</v>
      </c>
      <c r="AA90" s="10">
        <f t="shared" si="41"/>
        <v>-0.11019766198248725</v>
      </c>
      <c r="AB90" s="10"/>
      <c r="AC90" s="21">
        <f t="shared" si="42"/>
        <v>-0.11019766198248725</v>
      </c>
      <c r="AD90" s="12"/>
      <c r="AE90" s="22">
        <f t="shared" si="43"/>
        <v>5.2745219000616905E-2</v>
      </c>
      <c r="AF90" s="10">
        <f t="shared" si="44"/>
        <v>2.7056920918815397E-3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2.8000000000000001E-2</v>
      </c>
      <c r="E91" s="18">
        <v>44110</v>
      </c>
      <c r="F91" s="18">
        <v>33390</v>
      </c>
      <c r="G91" s="18">
        <v>44110</v>
      </c>
      <c r="H91" s="18">
        <v>31680</v>
      </c>
      <c r="I91">
        <f>Inputs!$B$1-A91</f>
        <v>33</v>
      </c>
      <c r="J91" s="10">
        <f t="shared" si="30"/>
        <v>-0.24302879165722058</v>
      </c>
      <c r="K91" s="11">
        <f t="shared" si="31"/>
        <v>0.75697120834277942</v>
      </c>
      <c r="L91" s="12">
        <f t="shared" si="32"/>
        <v>-10720</v>
      </c>
      <c r="N91" s="10">
        <f t="shared" si="33"/>
        <v>0.28179551122194513</v>
      </c>
      <c r="O91" s="13">
        <f t="shared" si="34"/>
        <v>0.71820448877805487</v>
      </c>
      <c r="P91" s="12">
        <f t="shared" si="35"/>
        <v>-12430</v>
      </c>
      <c r="R91" s="24">
        <f t="shared" si="36"/>
        <v>-231500</v>
      </c>
      <c r="S91" s="14">
        <f t="shared" si="37"/>
        <v>-0.26241215143958285</v>
      </c>
      <c r="V91" s="11"/>
      <c r="W91" s="12">
        <f t="shared" si="38"/>
        <v>28783.957450034726</v>
      </c>
      <c r="X91" s="12">
        <f t="shared" si="39"/>
        <v>-9.1415484531732122E-2</v>
      </c>
      <c r="Z91" s="20">
        <f t="shared" si="40"/>
        <v>-261539.57487942546</v>
      </c>
      <c r="AA91" s="10">
        <f t="shared" si="41"/>
        <v>-0.11485670913579429</v>
      </c>
      <c r="AB91" s="10"/>
      <c r="AC91" s="21">
        <f t="shared" si="42"/>
        <v>-0.11485670913579429</v>
      </c>
      <c r="AD91" s="12"/>
      <c r="AE91" s="22">
        <f t="shared" si="43"/>
        <v>5.1212938005390833E-2</v>
      </c>
      <c r="AF91" s="10">
        <f t="shared" si="44"/>
        <v>2.6250927526539902E-3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2.8000000000000001E-2</v>
      </c>
      <c r="E92" s="18">
        <v>45070</v>
      </c>
      <c r="F92" s="18">
        <v>34360</v>
      </c>
      <c r="G92" s="18">
        <v>45070</v>
      </c>
      <c r="H92" s="18">
        <v>32650</v>
      </c>
      <c r="I92">
        <f>Inputs!$B$1-A92</f>
        <v>33</v>
      </c>
      <c r="J92" s="10">
        <f t="shared" si="30"/>
        <v>-0.23763035278455735</v>
      </c>
      <c r="K92" s="11">
        <f t="shared" si="31"/>
        <v>0.76236964721544265</v>
      </c>
      <c r="L92" s="12">
        <f t="shared" si="32"/>
        <v>-10710</v>
      </c>
      <c r="N92" s="10">
        <f t="shared" si="33"/>
        <v>0.2755713334812514</v>
      </c>
      <c r="O92" s="13">
        <f t="shared" si="34"/>
        <v>0.7244286665187486</v>
      </c>
      <c r="P92" s="12">
        <f t="shared" si="35"/>
        <v>-12420</v>
      </c>
      <c r="R92" s="24">
        <f t="shared" si="36"/>
        <v>-231300</v>
      </c>
      <c r="S92" s="14">
        <f t="shared" si="37"/>
        <v>-0.25660084313290438</v>
      </c>
      <c r="V92" s="11"/>
      <c r="W92" s="12">
        <f t="shared" si="38"/>
        <v>29620.149086049511</v>
      </c>
      <c r="X92" s="12">
        <f t="shared" si="39"/>
        <v>-9.2797884041362619E-2</v>
      </c>
      <c r="Z92" s="20">
        <f t="shared" si="40"/>
        <v>-262709.00847131049</v>
      </c>
      <c r="AA92" s="10">
        <f t="shared" si="41"/>
        <v>-0.11955817066981377</v>
      </c>
      <c r="AB92" s="10"/>
      <c r="AC92" s="21">
        <f t="shared" si="42"/>
        <v>-0.11955817066981377</v>
      </c>
      <c r="AD92" s="12"/>
      <c r="AE92" s="22">
        <f t="shared" si="43"/>
        <v>4.9767171129220023E-2</v>
      </c>
      <c r="AF92" s="10">
        <f t="shared" si="44"/>
        <v>2.5491574356386604E-3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2.8000000000000001E-2</v>
      </c>
      <c r="E93" s="18">
        <v>46040</v>
      </c>
      <c r="F93" s="18">
        <v>35330</v>
      </c>
      <c r="G93" s="18">
        <v>46040</v>
      </c>
      <c r="H93" s="18">
        <v>33620</v>
      </c>
      <c r="I93">
        <f>Inputs!$B$1-A93</f>
        <v>33</v>
      </c>
      <c r="J93" s="10">
        <f t="shared" si="30"/>
        <v>-0.23262380538662034</v>
      </c>
      <c r="K93" s="11">
        <f t="shared" si="31"/>
        <v>0.76737619461337969</v>
      </c>
      <c r="L93" s="12">
        <f t="shared" si="32"/>
        <v>-10710</v>
      </c>
      <c r="N93" s="10">
        <f t="shared" si="33"/>
        <v>0.26976542137271936</v>
      </c>
      <c r="O93" s="13">
        <f t="shared" si="34"/>
        <v>0.73023457862728058</v>
      </c>
      <c r="P93" s="12">
        <f t="shared" si="35"/>
        <v>-12420</v>
      </c>
      <c r="R93" s="24">
        <f t="shared" si="36"/>
        <v>-231300</v>
      </c>
      <c r="S93" s="14">
        <f t="shared" si="37"/>
        <v>-0.25119461337966986</v>
      </c>
      <c r="V93" s="11"/>
      <c r="W93" s="12">
        <f t="shared" si="38"/>
        <v>30456.340722064298</v>
      </c>
      <c r="X93" s="12">
        <f t="shared" si="39"/>
        <v>-9.4100513918373041E-2</v>
      </c>
      <c r="Z93" s="20">
        <f t="shared" si="40"/>
        <v>-264078.44206319563</v>
      </c>
      <c r="AA93" s="10">
        <f t="shared" si="41"/>
        <v>-0.12412388458180749</v>
      </c>
      <c r="AB93" s="10"/>
      <c r="AC93" s="21">
        <f t="shared" si="42"/>
        <v>-0.12412388458180749</v>
      </c>
      <c r="AD93" s="12"/>
      <c r="AE93" s="22">
        <f t="shared" si="43"/>
        <v>4.8400792527596943E-2</v>
      </c>
      <c r="AF93" s="10">
        <f t="shared" si="44"/>
        <v>2.4774926063597658E-3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2.8000000000000001E-2</v>
      </c>
      <c r="E94" s="18">
        <v>56210</v>
      </c>
      <c r="F94" s="18">
        <v>45490</v>
      </c>
      <c r="G94" s="18">
        <v>56210</v>
      </c>
      <c r="H94" s="18">
        <v>43780</v>
      </c>
      <c r="I94">
        <f>Inputs!$B$1-A94</f>
        <v>33</v>
      </c>
      <c r="J94" s="10">
        <f t="shared" si="30"/>
        <v>-0.19071339619284824</v>
      </c>
      <c r="K94" s="11">
        <f t="shared" si="31"/>
        <v>0.80928660380715178</v>
      </c>
      <c r="L94" s="12">
        <f t="shared" si="32"/>
        <v>-10720</v>
      </c>
      <c r="N94" s="10">
        <f t="shared" si="33"/>
        <v>0.22113502935420742</v>
      </c>
      <c r="O94" s="13">
        <f t="shared" si="34"/>
        <v>0.77886497064579252</v>
      </c>
      <c r="P94" s="12">
        <f t="shared" si="35"/>
        <v>-12430</v>
      </c>
      <c r="R94" s="24">
        <f t="shared" si="36"/>
        <v>-231500</v>
      </c>
      <c r="S94" s="14">
        <f t="shared" si="37"/>
        <v>-0.20592421277352785</v>
      </c>
      <c r="V94" s="11"/>
      <c r="W94" s="12">
        <f t="shared" si="38"/>
        <v>39214.801569394418</v>
      </c>
      <c r="X94" s="12">
        <f t="shared" si="39"/>
        <v>-0.10427588923265377</v>
      </c>
      <c r="Z94" s="20">
        <f t="shared" si="40"/>
        <v>-278622.20009778568</v>
      </c>
      <c r="AA94" s="10">
        <f t="shared" si="41"/>
        <v>-0.16912579141664807</v>
      </c>
      <c r="AB94" s="10"/>
      <c r="AC94" s="21">
        <f t="shared" si="42"/>
        <v>-0.16912579141664807</v>
      </c>
      <c r="AD94" s="12"/>
      <c r="AE94" s="22">
        <f t="shared" si="43"/>
        <v>3.7590679270169271E-2</v>
      </c>
      <c r="AF94" s="10">
        <f t="shared" si="44"/>
        <v>1.9139375554988458E-3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2.8000000000000001E-2</v>
      </c>
      <c r="E95" s="18">
        <v>1140</v>
      </c>
      <c r="F95" s="18">
        <v>920</v>
      </c>
      <c r="G95" s="18">
        <v>1140</v>
      </c>
      <c r="H95" s="18">
        <v>790</v>
      </c>
      <c r="I95">
        <f>Inputs!$B$1-A95</f>
        <v>38</v>
      </c>
      <c r="J95" s="10">
        <f t="shared" si="30"/>
        <v>-0.19298245614035087</v>
      </c>
      <c r="K95" s="11">
        <f t="shared" si="31"/>
        <v>0.80701754385964908</v>
      </c>
      <c r="L95" s="12">
        <f t="shared" si="32"/>
        <v>-220</v>
      </c>
      <c r="N95" s="10">
        <f t="shared" si="33"/>
        <v>0.30701754385964913</v>
      </c>
      <c r="O95" s="13">
        <f t="shared" si="34"/>
        <v>0.69298245614035092</v>
      </c>
      <c r="P95" s="12">
        <f t="shared" si="35"/>
        <v>-350</v>
      </c>
      <c r="R95" s="24">
        <f t="shared" si="36"/>
        <v>-5700</v>
      </c>
      <c r="S95" s="14">
        <f t="shared" si="37"/>
        <v>-0.25</v>
      </c>
      <c r="V95" s="11"/>
      <c r="W95" s="12">
        <f t="shared" si="38"/>
        <v>793.08897436453879</v>
      </c>
      <c r="X95" s="12">
        <f t="shared" si="39"/>
        <v>3.9100941323275762E-3</v>
      </c>
      <c r="Z95" s="20">
        <f t="shared" si="40"/>
        <v>-5698.8442314786298</v>
      </c>
      <c r="AA95" s="10">
        <f t="shared" si="41"/>
        <v>2.0280752981211321E-4</v>
      </c>
      <c r="AB95" s="10"/>
      <c r="AC95" s="21">
        <f t="shared" si="42"/>
        <v>2.0280752981211321E-4</v>
      </c>
      <c r="AD95" s="12"/>
      <c r="AE95" s="22">
        <f t="shared" si="43"/>
        <v>0.14130434782608695</v>
      </c>
      <c r="AF95" s="10">
        <f t="shared" si="44"/>
        <v>7.588100124373609E-3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2.8000000000000001E-2</v>
      </c>
      <c r="E96" s="18">
        <v>3440</v>
      </c>
      <c r="F96" s="18">
        <v>2770</v>
      </c>
      <c r="G96" s="18">
        <v>3440</v>
      </c>
      <c r="H96" s="18">
        <v>2380</v>
      </c>
      <c r="I96">
        <f>Inputs!$B$1-A96</f>
        <v>38</v>
      </c>
      <c r="J96" s="10">
        <f t="shared" si="30"/>
        <v>-0.19476744186046513</v>
      </c>
      <c r="K96" s="11">
        <f t="shared" si="31"/>
        <v>0.80523255813953487</v>
      </c>
      <c r="L96" s="12">
        <f t="shared" si="32"/>
        <v>-670</v>
      </c>
      <c r="N96" s="10">
        <f t="shared" si="33"/>
        <v>0.30813953488372092</v>
      </c>
      <c r="O96" s="13">
        <f t="shared" si="34"/>
        <v>0.69186046511627908</v>
      </c>
      <c r="P96" s="12">
        <f t="shared" si="35"/>
        <v>-1060</v>
      </c>
      <c r="R96" s="24">
        <f t="shared" si="36"/>
        <v>-17300</v>
      </c>
      <c r="S96" s="14">
        <f t="shared" si="37"/>
        <v>-0.25145348837209303</v>
      </c>
      <c r="V96" s="11"/>
      <c r="W96" s="12">
        <f t="shared" si="38"/>
        <v>2387.8874554236654</v>
      </c>
      <c r="X96" s="12">
        <f t="shared" si="39"/>
        <v>3.314056900699754E-3</v>
      </c>
      <c r="Z96" s="20">
        <f t="shared" si="40"/>
        <v>-17310.650566517179</v>
      </c>
      <c r="AA96" s="10">
        <f t="shared" si="41"/>
        <v>-6.1526090404595362E-4</v>
      </c>
      <c r="AB96" s="10"/>
      <c r="AC96" s="21">
        <f t="shared" si="42"/>
        <v>-6.1526090404595362E-4</v>
      </c>
      <c r="AD96" s="12"/>
      <c r="AE96" s="22">
        <f t="shared" si="43"/>
        <v>0.1407942238267148</v>
      </c>
      <c r="AF96" s="10">
        <f t="shared" si="44"/>
        <v>7.5586304091452838E-3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2.8000000000000001E-2</v>
      </c>
      <c r="E97" s="18">
        <v>5740</v>
      </c>
      <c r="F97" s="18">
        <v>4640</v>
      </c>
      <c r="G97" s="18">
        <v>5740</v>
      </c>
      <c r="H97" s="18">
        <v>3990</v>
      </c>
      <c r="I97">
        <f>Inputs!$B$1-A97</f>
        <v>38</v>
      </c>
      <c r="J97" s="10">
        <f t="shared" si="30"/>
        <v>-0.19163763066202091</v>
      </c>
      <c r="K97" s="11">
        <f t="shared" si="31"/>
        <v>0.80836236933797911</v>
      </c>
      <c r="L97" s="12">
        <f t="shared" si="32"/>
        <v>-1100</v>
      </c>
      <c r="N97" s="10">
        <f t="shared" si="33"/>
        <v>0.3048780487804878</v>
      </c>
      <c r="O97" s="13">
        <f t="shared" si="34"/>
        <v>0.69512195121951215</v>
      </c>
      <c r="P97" s="12">
        <f t="shared" si="35"/>
        <v>-1750</v>
      </c>
      <c r="R97" s="24">
        <f t="shared" si="36"/>
        <v>-28500</v>
      </c>
      <c r="S97" s="14">
        <f t="shared" si="37"/>
        <v>-0.24825783972125434</v>
      </c>
      <c r="V97" s="11"/>
      <c r="W97" s="12">
        <f t="shared" si="38"/>
        <v>3999.9270011428912</v>
      </c>
      <c r="X97" s="12">
        <f t="shared" si="39"/>
        <v>2.4879702112509238E-3</v>
      </c>
      <c r="Z97" s="20">
        <f t="shared" si="40"/>
        <v>-28550.6926457183</v>
      </c>
      <c r="AA97" s="10">
        <f t="shared" si="41"/>
        <v>-1.7755312050512439E-3</v>
      </c>
      <c r="AB97" s="10"/>
      <c r="AC97" s="21">
        <f t="shared" si="42"/>
        <v>-1.7755312050512439E-3</v>
      </c>
      <c r="AD97" s="12"/>
      <c r="AE97" s="22">
        <f t="shared" si="43"/>
        <v>0.14008620689655171</v>
      </c>
      <c r="AF97" s="10">
        <f t="shared" si="44"/>
        <v>7.5177560096018059E-3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2.8000000000000001E-2</v>
      </c>
      <c r="E98" s="18">
        <v>8050</v>
      </c>
      <c r="F98" s="18">
        <v>6500</v>
      </c>
      <c r="G98" s="18">
        <v>8050</v>
      </c>
      <c r="H98" s="18">
        <v>5590</v>
      </c>
      <c r="I98">
        <f>Inputs!$B$1-A98</f>
        <v>38</v>
      </c>
      <c r="J98" s="10">
        <f t="shared" si="30"/>
        <v>-0.19254658385093168</v>
      </c>
      <c r="K98" s="11">
        <f t="shared" si="31"/>
        <v>0.80745341614906829</v>
      </c>
      <c r="L98" s="12">
        <f t="shared" si="32"/>
        <v>-1550</v>
      </c>
      <c r="N98" s="10">
        <f t="shared" si="33"/>
        <v>0.30559006211180123</v>
      </c>
      <c r="O98" s="13">
        <f t="shared" si="34"/>
        <v>0.69440993788819871</v>
      </c>
      <c r="P98" s="12">
        <f t="shared" si="35"/>
        <v>-2460</v>
      </c>
      <c r="R98" s="24">
        <f t="shared" si="36"/>
        <v>-40100</v>
      </c>
      <c r="S98" s="14">
        <f t="shared" si="37"/>
        <v>-0.24906832298136647</v>
      </c>
      <c r="V98" s="11"/>
      <c r="W98" s="12">
        <f t="shared" si="38"/>
        <v>5603.3460145320669</v>
      </c>
      <c r="X98" s="12">
        <f t="shared" si="39"/>
        <v>2.3874802382946106E-3</v>
      </c>
      <c r="Z98" s="20">
        <f t="shared" si="40"/>
        <v>-40176.616852838139</v>
      </c>
      <c r="AA98" s="10">
        <f t="shared" si="41"/>
        <v>-1.9070011076038687E-3</v>
      </c>
      <c r="AB98" s="10"/>
      <c r="AC98" s="21">
        <f t="shared" si="42"/>
        <v>-1.9070011076038687E-3</v>
      </c>
      <c r="AD98" s="12"/>
      <c r="AE98" s="22">
        <f t="shared" si="43"/>
        <v>0.14000000000000001</v>
      </c>
      <c r="AF98" s="10">
        <f t="shared" si="44"/>
        <v>7.5127813981430425E-3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2.8000000000000001E-2</v>
      </c>
      <c r="E99" s="18">
        <v>10340</v>
      </c>
      <c r="F99" s="18">
        <v>8350</v>
      </c>
      <c r="G99" s="18">
        <v>10340</v>
      </c>
      <c r="H99" s="18">
        <v>7180</v>
      </c>
      <c r="I99">
        <f>Inputs!$B$1-A99</f>
        <v>38</v>
      </c>
      <c r="J99" s="10">
        <f t="shared" si="30"/>
        <v>-0.19245647969052224</v>
      </c>
      <c r="K99" s="11">
        <f t="shared" si="31"/>
        <v>0.80754352030947774</v>
      </c>
      <c r="L99" s="12">
        <f t="shared" si="32"/>
        <v>-1990</v>
      </c>
      <c r="N99" s="10">
        <f t="shared" si="33"/>
        <v>0.30560928433268858</v>
      </c>
      <c r="O99" s="13">
        <f t="shared" si="34"/>
        <v>0.69439071566731136</v>
      </c>
      <c r="P99" s="12">
        <f t="shared" si="35"/>
        <v>-3160</v>
      </c>
      <c r="R99" s="24">
        <f t="shared" si="36"/>
        <v>-51500</v>
      </c>
      <c r="S99" s="14">
        <f t="shared" si="37"/>
        <v>-0.24903288201160542</v>
      </c>
      <c r="V99" s="11"/>
      <c r="W99" s="12">
        <f t="shared" si="38"/>
        <v>7198.1444955911938</v>
      </c>
      <c r="X99" s="12">
        <f t="shared" si="39"/>
        <v>2.5270885224503961E-3</v>
      </c>
      <c r="Z99" s="20">
        <f t="shared" si="40"/>
        <v>-51588.423187876702</v>
      </c>
      <c r="AA99" s="10">
        <f t="shared" si="41"/>
        <v>-1.7140122223677843E-3</v>
      </c>
      <c r="AB99" s="10"/>
      <c r="AC99" s="21">
        <f t="shared" si="42"/>
        <v>-1.7140122223677843E-3</v>
      </c>
      <c r="AD99" s="12"/>
      <c r="AE99" s="22">
        <f t="shared" si="43"/>
        <v>0.14011976047904193</v>
      </c>
      <c r="AF99" s="10">
        <f t="shared" si="44"/>
        <v>7.5196923637075308E-3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2.8000000000000001E-2</v>
      </c>
      <c r="E100" s="18">
        <v>12650</v>
      </c>
      <c r="F100" s="18">
        <v>9920</v>
      </c>
      <c r="G100" s="18">
        <v>12650</v>
      </c>
      <c r="H100" s="18">
        <v>8550</v>
      </c>
      <c r="I100">
        <f>Inputs!$B$1-A100</f>
        <v>38</v>
      </c>
      <c r="J100" s="10">
        <f t="shared" si="30"/>
        <v>-0.2158102766798419</v>
      </c>
      <c r="K100" s="11">
        <f t="shared" si="31"/>
        <v>0.78418972332015813</v>
      </c>
      <c r="L100" s="12">
        <f t="shared" si="32"/>
        <v>-2730</v>
      </c>
      <c r="N100" s="10">
        <f t="shared" si="33"/>
        <v>0.32411067193675891</v>
      </c>
      <c r="O100" s="13">
        <f t="shared" si="34"/>
        <v>0.67588932806324109</v>
      </c>
      <c r="P100" s="12">
        <f t="shared" si="35"/>
        <v>-4100</v>
      </c>
      <c r="R100" s="24">
        <f t="shared" si="36"/>
        <v>-68300</v>
      </c>
      <c r="S100" s="14">
        <f t="shared" si="37"/>
        <v>-0.26996047430830039</v>
      </c>
      <c r="V100" s="11"/>
      <c r="W100" s="12">
        <f t="shared" si="38"/>
        <v>8551.5680714089394</v>
      </c>
      <c r="X100" s="12">
        <f t="shared" si="39"/>
        <v>1.8340016478823759E-4</v>
      </c>
      <c r="Z100" s="20">
        <f t="shared" si="40"/>
        <v>-68604.92910463913</v>
      </c>
      <c r="AA100" s="10">
        <f t="shared" si="41"/>
        <v>-4.4447113147517321E-3</v>
      </c>
      <c r="AB100" s="10"/>
      <c r="AC100" s="21">
        <f t="shared" si="42"/>
        <v>-4.4447113147517321E-3</v>
      </c>
      <c r="AD100" s="12"/>
      <c r="AE100" s="22">
        <f t="shared" si="43"/>
        <v>0.13810483870967741</v>
      </c>
      <c r="AF100" s="10">
        <f t="shared" si="44"/>
        <v>7.4035396932418118E-3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2.8000000000000001E-2</v>
      </c>
      <c r="E101" s="18">
        <v>14940</v>
      </c>
      <c r="F101" s="18">
        <v>11080</v>
      </c>
      <c r="G101" s="18">
        <v>14940</v>
      </c>
      <c r="H101" s="18">
        <v>9610</v>
      </c>
      <c r="I101">
        <f>Inputs!$B$1-A101</f>
        <v>38</v>
      </c>
      <c r="J101" s="10">
        <f t="shared" si="30"/>
        <v>-0.25836680053547523</v>
      </c>
      <c r="K101" s="11">
        <f t="shared" si="31"/>
        <v>0.74163319946452477</v>
      </c>
      <c r="L101" s="12">
        <f t="shared" si="32"/>
        <v>-3860</v>
      </c>
      <c r="N101" s="10">
        <f t="shared" si="33"/>
        <v>0.35676037483266398</v>
      </c>
      <c r="O101" s="13">
        <f t="shared" si="34"/>
        <v>0.64323962516733602</v>
      </c>
      <c r="P101" s="12">
        <f t="shared" si="35"/>
        <v>-5330</v>
      </c>
      <c r="R101" s="24">
        <f t="shared" si="36"/>
        <v>-91900</v>
      </c>
      <c r="S101" s="14">
        <f t="shared" si="37"/>
        <v>-0.30756358768406961</v>
      </c>
      <c r="V101" s="11"/>
      <c r="W101" s="12">
        <f t="shared" si="38"/>
        <v>9551.5498216946617</v>
      </c>
      <c r="X101" s="12">
        <f t="shared" si="39"/>
        <v>-6.0822245895253216E-3</v>
      </c>
      <c r="Z101" s="20">
        <f t="shared" si="40"/>
        <v>-92842.602266068716</v>
      </c>
      <c r="AA101" s="10">
        <f t="shared" si="41"/>
        <v>-1.0152691146758278E-2</v>
      </c>
      <c r="AB101" s="10"/>
      <c r="AC101" s="21">
        <f t="shared" si="42"/>
        <v>-1.0152691146758278E-2</v>
      </c>
      <c r="AD101" s="12"/>
      <c r="AE101" s="22">
        <f t="shared" si="43"/>
        <v>0.13267148014440433</v>
      </c>
      <c r="AF101" s="10">
        <f t="shared" si="44"/>
        <v>7.091607948176093E-3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2.8000000000000001E-2</v>
      </c>
      <c r="E102" s="18">
        <v>17250</v>
      </c>
      <c r="F102" s="18">
        <v>12020</v>
      </c>
      <c r="G102" s="18">
        <v>17250</v>
      </c>
      <c r="H102" s="18">
        <v>10510</v>
      </c>
      <c r="I102">
        <f>Inputs!$B$1-A102</f>
        <v>38</v>
      </c>
      <c r="J102" s="10">
        <f t="shared" si="30"/>
        <v>-0.30318840579710143</v>
      </c>
      <c r="K102" s="11">
        <f t="shared" si="31"/>
        <v>0.69681159420289851</v>
      </c>
      <c r="L102" s="12">
        <f t="shared" si="32"/>
        <v>-5230</v>
      </c>
      <c r="N102" s="10">
        <f t="shared" si="33"/>
        <v>0.39072463768115945</v>
      </c>
      <c r="O102" s="13">
        <f t="shared" si="34"/>
        <v>0.60927536231884061</v>
      </c>
      <c r="P102" s="12">
        <f t="shared" si="35"/>
        <v>-6740</v>
      </c>
      <c r="R102" s="24">
        <f t="shared" si="36"/>
        <v>-119700</v>
      </c>
      <c r="S102" s="14">
        <f t="shared" si="37"/>
        <v>-0.34695652173913044</v>
      </c>
      <c r="V102" s="11"/>
      <c r="W102" s="12">
        <f t="shared" si="38"/>
        <v>10361.8798607193</v>
      </c>
      <c r="X102" s="12">
        <f t="shared" si="39"/>
        <v>-1.4093257781227378E-2</v>
      </c>
      <c r="Z102" s="20">
        <f t="shared" si="40"/>
        <v>-121569.68224170993</v>
      </c>
      <c r="AA102" s="10">
        <f t="shared" si="41"/>
        <v>-1.5379510805930639E-2</v>
      </c>
      <c r="AB102" s="10"/>
      <c r="AC102" s="21">
        <f t="shared" si="42"/>
        <v>-1.5379510805930639E-2</v>
      </c>
      <c r="AD102" s="12"/>
      <c r="AE102" s="22">
        <f t="shared" si="43"/>
        <v>0.12562396006655574</v>
      </c>
      <c r="AF102" s="10">
        <f t="shared" si="44"/>
        <v>6.6897604645904662E-3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2.8000000000000001E-2</v>
      </c>
      <c r="E103" s="18">
        <v>19550</v>
      </c>
      <c r="F103" s="18">
        <v>12830</v>
      </c>
      <c r="G103" s="18">
        <v>19550</v>
      </c>
      <c r="H103" s="18">
        <v>11320</v>
      </c>
      <c r="I103">
        <f>Inputs!$B$1-A103</f>
        <v>38</v>
      </c>
      <c r="J103" s="10">
        <f t="shared" si="30"/>
        <v>-0.34373401534526854</v>
      </c>
      <c r="K103" s="11">
        <f t="shared" si="31"/>
        <v>0.6562659846547314</v>
      </c>
      <c r="L103" s="12">
        <f t="shared" si="32"/>
        <v>-6720</v>
      </c>
      <c r="N103" s="10">
        <f t="shared" si="33"/>
        <v>0.42097186700767264</v>
      </c>
      <c r="O103" s="13">
        <f t="shared" si="34"/>
        <v>0.57902813299232736</v>
      </c>
      <c r="P103" s="12">
        <f t="shared" si="35"/>
        <v>-8230</v>
      </c>
      <c r="R103" s="24">
        <f t="shared" si="36"/>
        <v>-149500</v>
      </c>
      <c r="S103" s="14">
        <f t="shared" si="37"/>
        <v>-0.38235294117647056</v>
      </c>
      <c r="V103" s="11"/>
      <c r="W103" s="12">
        <f t="shared" si="38"/>
        <v>11060.142979453296</v>
      </c>
      <c r="X103" s="12">
        <f t="shared" si="39"/>
        <v>-2.2955567186104593E-2</v>
      </c>
      <c r="Z103" s="20">
        <f t="shared" si="40"/>
        <v>-152513.22988029438</v>
      </c>
      <c r="AA103" s="10">
        <f t="shared" si="41"/>
        <v>-1.9757170460945772E-2</v>
      </c>
      <c r="AB103" s="10"/>
      <c r="AC103" s="21">
        <f t="shared" si="42"/>
        <v>-1.9757170460945772E-2</v>
      </c>
      <c r="AD103" s="12"/>
      <c r="AE103" s="22">
        <f t="shared" si="43"/>
        <v>0.11769290724863601</v>
      </c>
      <c r="AF103" s="10">
        <f t="shared" si="44"/>
        <v>6.2411976008015513E-3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2.8000000000000001E-2</v>
      </c>
      <c r="E104" s="18">
        <v>21560</v>
      </c>
      <c r="F104" s="18">
        <v>13650</v>
      </c>
      <c r="G104" s="18">
        <v>21560</v>
      </c>
      <c r="H104" s="18">
        <v>12140</v>
      </c>
      <c r="I104">
        <f>Inputs!$B$1-A104</f>
        <v>38</v>
      </c>
      <c r="J104" s="10">
        <f t="shared" si="30"/>
        <v>-0.36688311688311687</v>
      </c>
      <c r="K104" s="11">
        <f t="shared" si="31"/>
        <v>0.63311688311688308</v>
      </c>
      <c r="L104" s="12">
        <f t="shared" si="32"/>
        <v>-7910</v>
      </c>
      <c r="N104" s="10">
        <f t="shared" si="33"/>
        <v>0.43692022263450836</v>
      </c>
      <c r="O104" s="13">
        <f t="shared" si="34"/>
        <v>0.56307977736549164</v>
      </c>
      <c r="P104" s="12">
        <f t="shared" si="35"/>
        <v>-9420</v>
      </c>
      <c r="R104" s="24">
        <f t="shared" si="36"/>
        <v>-173300</v>
      </c>
      <c r="S104" s="14">
        <f t="shared" si="37"/>
        <v>-0.40190166975881264</v>
      </c>
      <c r="V104" s="11"/>
      <c r="W104" s="12">
        <f t="shared" si="38"/>
        <v>11767.026630517341</v>
      </c>
      <c r="X104" s="12">
        <f t="shared" si="39"/>
        <v>-3.0722682823942266E-2</v>
      </c>
      <c r="Z104" s="20">
        <f t="shared" si="40"/>
        <v>-177470.8953909601</v>
      </c>
      <c r="AA104" s="10">
        <f t="shared" si="41"/>
        <v>-2.3501855793153063E-2</v>
      </c>
      <c r="AB104" s="10"/>
      <c r="AC104" s="21">
        <f t="shared" si="42"/>
        <v>-2.3501855793153063E-2</v>
      </c>
      <c r="AD104" s="12"/>
      <c r="AE104" s="22">
        <f t="shared" si="43"/>
        <v>0.11062271062271062</v>
      </c>
      <c r="AF104" s="10">
        <f t="shared" si="44"/>
        <v>5.8445406320906113E-3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2.8000000000000001E-2</v>
      </c>
      <c r="E105" s="18">
        <v>23060</v>
      </c>
      <c r="F105" s="18">
        <v>14470</v>
      </c>
      <c r="G105" s="18">
        <v>23060</v>
      </c>
      <c r="H105" s="18">
        <v>12960</v>
      </c>
      <c r="I105">
        <f>Inputs!$B$1-A105</f>
        <v>38</v>
      </c>
      <c r="J105" s="10">
        <f t="shared" si="30"/>
        <v>-0.37250650477016478</v>
      </c>
      <c r="K105" s="11">
        <f t="shared" si="31"/>
        <v>0.62749349522983522</v>
      </c>
      <c r="L105" s="12">
        <f t="shared" si="32"/>
        <v>-8590</v>
      </c>
      <c r="N105" s="10">
        <f t="shared" si="33"/>
        <v>0.43798785776235905</v>
      </c>
      <c r="O105" s="13">
        <f t="shared" si="34"/>
        <v>0.56201214223764095</v>
      </c>
      <c r="P105" s="12">
        <f t="shared" si="35"/>
        <v>-10100</v>
      </c>
      <c r="R105" s="24">
        <f t="shared" si="36"/>
        <v>-186900</v>
      </c>
      <c r="S105" s="14">
        <f t="shared" si="37"/>
        <v>-0.40524718126626191</v>
      </c>
      <c r="V105" s="11"/>
      <c r="W105" s="12">
        <f t="shared" si="38"/>
        <v>12473.910281581386</v>
      </c>
      <c r="X105" s="12">
        <f t="shared" si="39"/>
        <v>-3.7506922717485666E-2</v>
      </c>
      <c r="Z105" s="20">
        <f t="shared" si="40"/>
        <v>-192228.56090162584</v>
      </c>
      <c r="AA105" s="10">
        <f t="shared" si="41"/>
        <v>-2.7719922974155556E-2</v>
      </c>
      <c r="AB105" s="10"/>
      <c r="AC105" s="21">
        <f t="shared" si="42"/>
        <v>-2.7719922974155556E-2</v>
      </c>
      <c r="AD105" s="12"/>
      <c r="AE105" s="22">
        <f t="shared" si="43"/>
        <v>0.10435383552176918</v>
      </c>
      <c r="AF105" s="10">
        <f t="shared" si="44"/>
        <v>5.4953375720356856E-3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2.8000000000000001E-2</v>
      </c>
      <c r="E106" s="18">
        <v>24160</v>
      </c>
      <c r="F106" s="18">
        <v>15290</v>
      </c>
      <c r="G106" s="18">
        <v>24160</v>
      </c>
      <c r="H106" s="18">
        <v>13780</v>
      </c>
      <c r="I106">
        <f>Inputs!$B$1-A106</f>
        <v>38</v>
      </c>
      <c r="J106" s="10">
        <f t="shared" si="30"/>
        <v>-0.36713576158940397</v>
      </c>
      <c r="K106" s="11">
        <f t="shared" si="31"/>
        <v>0.63286423841059603</v>
      </c>
      <c r="L106" s="12">
        <f t="shared" si="32"/>
        <v>-8870</v>
      </c>
      <c r="N106" s="10">
        <f t="shared" si="33"/>
        <v>0.42963576158940397</v>
      </c>
      <c r="O106" s="13">
        <f t="shared" si="34"/>
        <v>0.57036423841059603</v>
      </c>
      <c r="P106" s="12">
        <f t="shared" si="35"/>
        <v>-10380</v>
      </c>
      <c r="R106" s="24">
        <f t="shared" si="36"/>
        <v>-192500</v>
      </c>
      <c r="S106" s="14">
        <f t="shared" si="37"/>
        <v>-0.39838576158940397</v>
      </c>
      <c r="V106" s="11"/>
      <c r="W106" s="12">
        <f t="shared" si="38"/>
        <v>13180.793932645433</v>
      </c>
      <c r="X106" s="12">
        <f t="shared" si="39"/>
        <v>-4.3483749445179062E-2</v>
      </c>
      <c r="Z106" s="20">
        <f t="shared" si="40"/>
        <v>-198986.22641229158</v>
      </c>
      <c r="AA106" s="10">
        <f t="shared" si="41"/>
        <v>-3.2596358698980379E-2</v>
      </c>
      <c r="AB106" s="10"/>
      <c r="AC106" s="21">
        <f t="shared" si="42"/>
        <v>-3.2596358698980379E-2</v>
      </c>
      <c r="AD106" s="12"/>
      <c r="AE106" s="22">
        <f t="shared" si="43"/>
        <v>9.8757357750163505E-2</v>
      </c>
      <c r="AF106" s="10">
        <f t="shared" si="44"/>
        <v>5.1855461124256097E-3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2.8000000000000001E-2</v>
      </c>
      <c r="E107" s="18">
        <v>24980</v>
      </c>
      <c r="F107" s="18">
        <v>16080</v>
      </c>
      <c r="G107" s="18">
        <v>24980</v>
      </c>
      <c r="H107" s="18">
        <v>14570</v>
      </c>
      <c r="I107">
        <f>Inputs!$B$1-A107</f>
        <v>38</v>
      </c>
      <c r="J107" s="10">
        <f t="shared" si="30"/>
        <v>-0.35628502802241796</v>
      </c>
      <c r="K107" s="11">
        <f t="shared" si="31"/>
        <v>0.6437149719775821</v>
      </c>
      <c r="L107" s="12">
        <f t="shared" si="32"/>
        <v>-8900</v>
      </c>
      <c r="N107" s="10">
        <f t="shared" si="33"/>
        <v>0.41673338670936749</v>
      </c>
      <c r="O107" s="13">
        <f t="shared" si="34"/>
        <v>0.58326661329063245</v>
      </c>
      <c r="P107" s="12">
        <f t="shared" si="35"/>
        <v>-10410</v>
      </c>
      <c r="R107" s="24">
        <f t="shared" si="36"/>
        <v>-193100</v>
      </c>
      <c r="S107" s="14">
        <f t="shared" si="37"/>
        <v>-0.38650920736589273</v>
      </c>
      <c r="V107" s="11"/>
      <c r="W107" s="12">
        <f t="shared" si="38"/>
        <v>13861.81598671933</v>
      </c>
      <c r="X107" s="12">
        <f t="shared" si="39"/>
        <v>-4.8605628914253268E-2</v>
      </c>
      <c r="Z107" s="20">
        <f t="shared" si="40"/>
        <v>-200701.53830671345</v>
      </c>
      <c r="AA107" s="10">
        <f t="shared" si="41"/>
        <v>-3.787483828398331E-2</v>
      </c>
      <c r="AB107" s="10"/>
      <c r="AC107" s="21">
        <f t="shared" si="42"/>
        <v>-3.787483828398331E-2</v>
      </c>
      <c r="AD107" s="12"/>
      <c r="AE107" s="22">
        <f t="shared" si="43"/>
        <v>9.3905472636815923E-2</v>
      </c>
      <c r="AF107" s="10">
        <f t="shared" si="44"/>
        <v>4.9184468098831813E-3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2.8000000000000001E-2</v>
      </c>
      <c r="E108" s="18">
        <v>25760</v>
      </c>
      <c r="F108" s="18">
        <v>16860</v>
      </c>
      <c r="G108" s="18">
        <v>25760</v>
      </c>
      <c r="H108" s="18">
        <v>15350</v>
      </c>
      <c r="I108">
        <f>Inputs!$B$1-A108</f>
        <v>38</v>
      </c>
      <c r="J108" s="10">
        <f t="shared" si="30"/>
        <v>-0.34549689440993792</v>
      </c>
      <c r="K108" s="11">
        <f t="shared" si="31"/>
        <v>0.65450310559006208</v>
      </c>
      <c r="L108" s="12">
        <f t="shared" si="32"/>
        <v>-8900</v>
      </c>
      <c r="N108" s="10">
        <f t="shared" si="33"/>
        <v>0.40411490683229812</v>
      </c>
      <c r="O108" s="13">
        <f t="shared" si="34"/>
        <v>0.59588509316770188</v>
      </c>
      <c r="P108" s="12">
        <f t="shared" si="35"/>
        <v>-10410</v>
      </c>
      <c r="R108" s="24">
        <f t="shared" si="36"/>
        <v>-193100</v>
      </c>
      <c r="S108" s="14">
        <f t="shared" si="37"/>
        <v>-0.37480590062111802</v>
      </c>
      <c r="V108" s="11"/>
      <c r="W108" s="12">
        <f t="shared" si="38"/>
        <v>14534.217508463178</v>
      </c>
      <c r="X108" s="12">
        <f t="shared" si="39"/>
        <v>-5.3145439188066572E-2</v>
      </c>
      <c r="Z108" s="20">
        <f t="shared" si="40"/>
        <v>-201802.73232905398</v>
      </c>
      <c r="AA108" s="10">
        <f t="shared" si="41"/>
        <v>-4.3124947955925308E-2</v>
      </c>
      <c r="AB108" s="10"/>
      <c r="AC108" s="21">
        <f t="shared" si="42"/>
        <v>-4.3124947955925308E-2</v>
      </c>
      <c r="AD108" s="12"/>
      <c r="AE108" s="22">
        <f t="shared" si="43"/>
        <v>8.9561091340450774E-2</v>
      </c>
      <c r="AF108" s="10">
        <f t="shared" si="44"/>
        <v>4.6804363869118459E-3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2.8000000000000001E-2</v>
      </c>
      <c r="E109" s="18">
        <v>26540</v>
      </c>
      <c r="F109" s="18">
        <v>17640</v>
      </c>
      <c r="G109" s="18">
        <v>26540</v>
      </c>
      <c r="H109" s="18">
        <v>16130</v>
      </c>
      <c r="I109">
        <f>Inputs!$B$1-A109</f>
        <v>38</v>
      </c>
      <c r="J109" s="10">
        <f t="shared" si="30"/>
        <v>-0.33534287867370005</v>
      </c>
      <c r="K109" s="11">
        <f t="shared" si="31"/>
        <v>0.66465712132629995</v>
      </c>
      <c r="L109" s="12">
        <f t="shared" si="32"/>
        <v>-8900</v>
      </c>
      <c r="N109" s="10">
        <f t="shared" si="33"/>
        <v>0.39223813112283346</v>
      </c>
      <c r="O109" s="13">
        <f t="shared" si="34"/>
        <v>0.60776186887716654</v>
      </c>
      <c r="P109" s="12">
        <f t="shared" si="35"/>
        <v>-10410</v>
      </c>
      <c r="R109" s="24">
        <f t="shared" si="36"/>
        <v>-193100</v>
      </c>
      <c r="S109" s="14">
        <f t="shared" si="37"/>
        <v>-0.36379050489826675</v>
      </c>
      <c r="V109" s="11"/>
      <c r="W109" s="12">
        <f t="shared" si="38"/>
        <v>15206.619030207026</v>
      </c>
      <c r="X109" s="12">
        <f t="shared" si="39"/>
        <v>-5.7246185356043006E-2</v>
      </c>
      <c r="Z109" s="20">
        <f t="shared" si="40"/>
        <v>-202903.92635139462</v>
      </c>
      <c r="AA109" s="10">
        <f t="shared" si="41"/>
        <v>-4.8318071156572447E-2</v>
      </c>
      <c r="AB109" s="10"/>
      <c r="AC109" s="21">
        <f t="shared" si="42"/>
        <v>-4.8318071156572447E-2</v>
      </c>
      <c r="AD109" s="12"/>
      <c r="AE109" s="22">
        <f t="shared" si="43"/>
        <v>8.5600907029478451E-2</v>
      </c>
      <c r="AF109" s="10">
        <f t="shared" si="44"/>
        <v>4.464412672115281E-3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2.8000000000000001E-2</v>
      </c>
      <c r="E110" s="18">
        <v>27320</v>
      </c>
      <c r="F110" s="18">
        <v>18420</v>
      </c>
      <c r="G110" s="18">
        <v>27320</v>
      </c>
      <c r="H110" s="18">
        <v>16910</v>
      </c>
      <c r="I110">
        <f>Inputs!$B$1-A110</f>
        <v>38</v>
      </c>
      <c r="J110" s="10">
        <f t="shared" si="30"/>
        <v>-0.32576866764275259</v>
      </c>
      <c r="K110" s="11">
        <f t="shared" si="31"/>
        <v>0.67423133235724741</v>
      </c>
      <c r="L110" s="12">
        <f t="shared" si="32"/>
        <v>-8900</v>
      </c>
      <c r="N110" s="10">
        <f t="shared" si="33"/>
        <v>0.38103953147877012</v>
      </c>
      <c r="O110" s="13">
        <f t="shared" si="34"/>
        <v>0.61896046852122988</v>
      </c>
      <c r="P110" s="12">
        <f t="shared" si="35"/>
        <v>-10410</v>
      </c>
      <c r="R110" s="24">
        <f t="shared" si="36"/>
        <v>-193100</v>
      </c>
      <c r="S110" s="14">
        <f t="shared" si="37"/>
        <v>-0.35340409956076135</v>
      </c>
      <c r="V110" s="11"/>
      <c r="W110" s="12">
        <f t="shared" si="38"/>
        <v>15879.020551950873</v>
      </c>
      <c r="X110" s="12">
        <f t="shared" si="39"/>
        <v>-6.0968624958552771E-2</v>
      </c>
      <c r="Z110" s="20">
        <f t="shared" si="40"/>
        <v>-204005.12037373515</v>
      </c>
      <c r="AA110" s="10">
        <f t="shared" si="41"/>
        <v>-5.3455130703371982E-2</v>
      </c>
      <c r="AB110" s="10"/>
      <c r="AC110" s="21">
        <f t="shared" si="42"/>
        <v>-5.3455130703371982E-2</v>
      </c>
      <c r="AD110" s="12"/>
      <c r="AE110" s="22">
        <f t="shared" si="43"/>
        <v>8.1976112920738323E-2</v>
      </c>
      <c r="AF110" s="10">
        <f t="shared" si="44"/>
        <v>4.2674617923198488E-3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2.8000000000000001E-2</v>
      </c>
      <c r="E111" s="18">
        <v>28100</v>
      </c>
      <c r="F111" s="18">
        <v>19200</v>
      </c>
      <c r="G111" s="18">
        <v>28100</v>
      </c>
      <c r="H111" s="18">
        <v>17690</v>
      </c>
      <c r="I111">
        <f>Inputs!$B$1-A111</f>
        <v>38</v>
      </c>
      <c r="J111" s="10">
        <f t="shared" si="30"/>
        <v>-0.31672597864768681</v>
      </c>
      <c r="K111" s="11">
        <f t="shared" si="31"/>
        <v>0.68327402135231319</v>
      </c>
      <c r="L111" s="12">
        <f t="shared" si="32"/>
        <v>-8900</v>
      </c>
      <c r="N111" s="10">
        <f t="shared" si="33"/>
        <v>0.37046263345195729</v>
      </c>
      <c r="O111" s="13">
        <f t="shared" si="34"/>
        <v>0.62953736654804271</v>
      </c>
      <c r="P111" s="12">
        <f t="shared" si="35"/>
        <v>-10410</v>
      </c>
      <c r="R111" s="24">
        <f t="shared" si="36"/>
        <v>-193100</v>
      </c>
      <c r="S111" s="14">
        <f t="shared" si="37"/>
        <v>-0.34359430604982205</v>
      </c>
      <c r="V111" s="11"/>
      <c r="W111" s="12">
        <f t="shared" si="38"/>
        <v>16551.422073694721</v>
      </c>
      <c r="X111" s="12">
        <f t="shared" si="39"/>
        <v>-6.4362799678082477E-2</v>
      </c>
      <c r="Z111" s="20">
        <f t="shared" si="40"/>
        <v>-205106.31439607579</v>
      </c>
      <c r="AA111" s="10">
        <f t="shared" si="41"/>
        <v>-5.853702959573779E-2</v>
      </c>
      <c r="AB111" s="10"/>
      <c r="AC111" s="21">
        <f t="shared" si="42"/>
        <v>-5.853702959573779E-2</v>
      </c>
      <c r="AD111" s="12"/>
      <c r="AE111" s="22">
        <f t="shared" si="43"/>
        <v>7.8645833333333331E-2</v>
      </c>
      <c r="AF111" s="10">
        <f t="shared" si="44"/>
        <v>4.0871632627854648E-3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2.8000000000000001E-2</v>
      </c>
      <c r="E112" s="18">
        <v>28880</v>
      </c>
      <c r="F112" s="18">
        <v>19980</v>
      </c>
      <c r="G112" s="18">
        <v>28880</v>
      </c>
      <c r="H112" s="18">
        <v>18470</v>
      </c>
      <c r="I112">
        <f>Inputs!$B$1-A112</f>
        <v>38</v>
      </c>
      <c r="J112" s="10">
        <f t="shared" si="30"/>
        <v>-0.30817174515235457</v>
      </c>
      <c r="K112" s="11">
        <f t="shared" si="31"/>
        <v>0.69182825484764543</v>
      </c>
      <c r="L112" s="12">
        <f t="shared" si="32"/>
        <v>-8900</v>
      </c>
      <c r="N112" s="10">
        <f t="shared" si="33"/>
        <v>0.36045706371191133</v>
      </c>
      <c r="O112" s="13">
        <f t="shared" si="34"/>
        <v>0.63954293628808867</v>
      </c>
      <c r="P112" s="12">
        <f t="shared" si="35"/>
        <v>-10410</v>
      </c>
      <c r="R112" s="24">
        <f t="shared" si="36"/>
        <v>-193100</v>
      </c>
      <c r="S112" s="14">
        <f t="shared" si="37"/>
        <v>-0.33431440443213295</v>
      </c>
      <c r="V112" s="11"/>
      <c r="W112" s="12">
        <f t="shared" si="38"/>
        <v>17223.823595438571</v>
      </c>
      <c r="X112" s="12">
        <f t="shared" si="39"/>
        <v>-6.7470298027148295E-2</v>
      </c>
      <c r="Z112" s="20">
        <f t="shared" si="40"/>
        <v>-206207.50841841631</v>
      </c>
      <c r="AA112" s="10">
        <f t="shared" si="41"/>
        <v>-6.3564651544209663E-2</v>
      </c>
      <c r="AB112" s="10"/>
      <c r="AC112" s="21">
        <f t="shared" si="42"/>
        <v>-6.3564651544209663E-2</v>
      </c>
      <c r="AD112" s="12"/>
      <c r="AE112" s="22">
        <f t="shared" si="43"/>
        <v>7.5575575575575579E-2</v>
      </c>
      <c r="AF112" s="10">
        <f t="shared" si="44"/>
        <v>3.9214897485679856E-3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2.8000000000000001E-2</v>
      </c>
      <c r="E113" s="18">
        <v>29660</v>
      </c>
      <c r="F113" s="18">
        <v>20760</v>
      </c>
      <c r="G113" s="18">
        <v>29660</v>
      </c>
      <c r="H113" s="18">
        <v>19250</v>
      </c>
      <c r="I113">
        <f>Inputs!$B$1-A113</f>
        <v>38</v>
      </c>
      <c r="J113" s="10">
        <f t="shared" si="30"/>
        <v>-0.30006743088334459</v>
      </c>
      <c r="K113" s="11">
        <f t="shared" si="31"/>
        <v>0.69993256911665547</v>
      </c>
      <c r="L113" s="12">
        <f t="shared" si="32"/>
        <v>-8900</v>
      </c>
      <c r="N113" s="10">
        <f t="shared" si="33"/>
        <v>0.35097774780849628</v>
      </c>
      <c r="O113" s="13">
        <f t="shared" si="34"/>
        <v>0.64902225219150367</v>
      </c>
      <c r="P113" s="12">
        <f t="shared" si="35"/>
        <v>-10410</v>
      </c>
      <c r="R113" s="24">
        <f t="shared" si="36"/>
        <v>-193100</v>
      </c>
      <c r="S113" s="14">
        <f t="shared" si="37"/>
        <v>-0.32552258934592043</v>
      </c>
      <c r="V113" s="11"/>
      <c r="W113" s="12">
        <f t="shared" si="38"/>
        <v>17896.225117182417</v>
      </c>
      <c r="X113" s="12">
        <f t="shared" si="39"/>
        <v>-7.032596793857572E-2</v>
      </c>
      <c r="Z113" s="20">
        <f t="shared" si="40"/>
        <v>-207308.7024407569</v>
      </c>
      <c r="AA113" s="10">
        <f t="shared" si="41"/>
        <v>-6.8538861482755897E-2</v>
      </c>
      <c r="AB113" s="10"/>
      <c r="AC113" s="21">
        <f t="shared" si="42"/>
        <v>-6.8538861482755897E-2</v>
      </c>
      <c r="AD113" s="12"/>
      <c r="AE113" s="22">
        <f t="shared" si="43"/>
        <v>7.2736030828516374E-2</v>
      </c>
      <c r="AF113" s="10">
        <f t="shared" si="44"/>
        <v>3.7687303206557221E-3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2.8000000000000001E-2</v>
      </c>
      <c r="E114" s="18">
        <v>30440</v>
      </c>
      <c r="F114" s="18">
        <v>21540</v>
      </c>
      <c r="G114" s="18">
        <v>30440</v>
      </c>
      <c r="H114" s="18">
        <v>20030</v>
      </c>
      <c r="I114">
        <f>Inputs!$B$1-A114</f>
        <v>38</v>
      </c>
      <c r="J114" s="10">
        <f t="shared" si="30"/>
        <v>-0.2923784494086728</v>
      </c>
      <c r="K114" s="11">
        <f t="shared" si="31"/>
        <v>0.70762155059132725</v>
      </c>
      <c r="L114" s="12">
        <f t="shared" si="32"/>
        <v>-8900</v>
      </c>
      <c r="N114" s="10">
        <f t="shared" si="33"/>
        <v>0.34198423127463862</v>
      </c>
      <c r="O114" s="13">
        <f t="shared" si="34"/>
        <v>0.65801576872536138</v>
      </c>
      <c r="P114" s="12">
        <f t="shared" si="35"/>
        <v>-10410</v>
      </c>
      <c r="R114" s="24">
        <f t="shared" si="36"/>
        <v>-193100</v>
      </c>
      <c r="S114" s="14">
        <f t="shared" si="37"/>
        <v>-0.31718134034165574</v>
      </c>
      <c r="V114" s="11"/>
      <c r="W114" s="12">
        <f t="shared" si="38"/>
        <v>18568.626638926267</v>
      </c>
      <c r="X114" s="12">
        <f t="shared" si="39"/>
        <v>-7.2959229209871829E-2</v>
      </c>
      <c r="Z114" s="20">
        <f t="shared" si="40"/>
        <v>-208409.89646309748</v>
      </c>
      <c r="AA114" s="10">
        <f t="shared" si="41"/>
        <v>-7.346050606482768E-2</v>
      </c>
      <c r="AB114" s="10"/>
      <c r="AC114" s="21">
        <f t="shared" si="42"/>
        <v>-7.346050606482768E-2</v>
      </c>
      <c r="AD114" s="12"/>
      <c r="AE114" s="22">
        <f t="shared" si="43"/>
        <v>7.010213556174559E-2</v>
      </c>
      <c r="AF114" s="10">
        <f t="shared" si="44"/>
        <v>3.6274310209870597E-3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2.8000000000000001E-2</v>
      </c>
      <c r="E115" s="18">
        <v>31220</v>
      </c>
      <c r="F115" s="18">
        <v>22320</v>
      </c>
      <c r="G115" s="18">
        <v>31220</v>
      </c>
      <c r="H115" s="18">
        <v>20810</v>
      </c>
      <c r="I115">
        <f>Inputs!$B$1-A115</f>
        <v>38</v>
      </c>
      <c r="J115" s="10">
        <f t="shared" si="30"/>
        <v>-0.28507367072389495</v>
      </c>
      <c r="K115" s="11">
        <f t="shared" si="31"/>
        <v>0.71492632927610511</v>
      </c>
      <c r="L115" s="12">
        <f t="shared" si="32"/>
        <v>-8900</v>
      </c>
      <c r="N115" s="10">
        <f t="shared" si="33"/>
        <v>0.33344010249839845</v>
      </c>
      <c r="O115" s="13">
        <f t="shared" si="34"/>
        <v>0.66655989750160149</v>
      </c>
      <c r="P115" s="12">
        <f t="shared" si="35"/>
        <v>-10410</v>
      </c>
      <c r="R115" s="24">
        <f t="shared" si="36"/>
        <v>-193100</v>
      </c>
      <c r="S115" s="14">
        <f t="shared" si="37"/>
        <v>-0.3092568866111467</v>
      </c>
      <c r="V115" s="11"/>
      <c r="W115" s="12">
        <f t="shared" si="38"/>
        <v>19241.028160670114</v>
      </c>
      <c r="X115" s="12">
        <f t="shared" si="39"/>
        <v>-7.5395090789518809E-2</v>
      </c>
      <c r="Z115" s="20">
        <f t="shared" si="40"/>
        <v>-209511.09048543801</v>
      </c>
      <c r="AA115" s="10">
        <f t="shared" si="41"/>
        <v>-7.8330414143773702E-2</v>
      </c>
      <c r="AB115" s="10"/>
      <c r="AC115" s="21">
        <f t="shared" si="42"/>
        <v>-7.8330414143773702E-2</v>
      </c>
      <c r="AD115" s="12"/>
      <c r="AE115" s="22">
        <f t="shared" si="43"/>
        <v>6.7652329749103943E-2</v>
      </c>
      <c r="AF115" s="10">
        <f t="shared" si="44"/>
        <v>3.4963483450587418E-3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2.8000000000000001E-2</v>
      </c>
      <c r="E116" s="18">
        <v>32000</v>
      </c>
      <c r="F116" s="18">
        <v>23100</v>
      </c>
      <c r="G116" s="18">
        <v>32000</v>
      </c>
      <c r="H116" s="18">
        <v>21590</v>
      </c>
      <c r="I116">
        <f>Inputs!$B$1-A116</f>
        <v>38</v>
      </c>
      <c r="J116" s="10">
        <f t="shared" si="30"/>
        <v>-0.27812500000000001</v>
      </c>
      <c r="K116" s="11">
        <f t="shared" si="31"/>
        <v>0.72187500000000004</v>
      </c>
      <c r="L116" s="12">
        <f t="shared" si="32"/>
        <v>-8900</v>
      </c>
      <c r="N116" s="10">
        <f t="shared" si="33"/>
        <v>0.3253125</v>
      </c>
      <c r="O116" s="13">
        <f t="shared" si="34"/>
        <v>0.6746875</v>
      </c>
      <c r="P116" s="12">
        <f t="shared" si="35"/>
        <v>-10410</v>
      </c>
      <c r="R116" s="24">
        <f t="shared" si="36"/>
        <v>-193100</v>
      </c>
      <c r="S116" s="14">
        <f t="shared" si="37"/>
        <v>-0.30171874999999998</v>
      </c>
      <c r="V116" s="11"/>
      <c r="W116" s="12">
        <f t="shared" si="38"/>
        <v>19913.429682413964</v>
      </c>
      <c r="X116" s="12">
        <f t="shared" si="39"/>
        <v>-7.7654947549144801E-2</v>
      </c>
      <c r="Z116" s="20">
        <f t="shared" si="40"/>
        <v>-210612.28450777865</v>
      </c>
      <c r="AA116" s="10">
        <f t="shared" si="41"/>
        <v>-8.3149397238183695E-2</v>
      </c>
      <c r="AB116" s="10"/>
      <c r="AC116" s="21">
        <f t="shared" si="42"/>
        <v>-8.3149397238183695E-2</v>
      </c>
      <c r="AD116" s="12"/>
      <c r="AE116" s="22">
        <f t="shared" si="43"/>
        <v>6.5367965367965367E-2</v>
      </c>
      <c r="AF116" s="10">
        <f t="shared" si="44"/>
        <v>3.374412479995148E-3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2.8000000000000001E-2</v>
      </c>
      <c r="E117" s="18">
        <v>32780</v>
      </c>
      <c r="F117" s="18">
        <v>23890</v>
      </c>
      <c r="G117" s="18">
        <v>32780</v>
      </c>
      <c r="H117" s="18">
        <v>22380</v>
      </c>
      <c r="I117">
        <f>Inputs!$B$1-A117</f>
        <v>38</v>
      </c>
      <c r="J117" s="10">
        <f t="shared" si="30"/>
        <v>-0.27120195241000611</v>
      </c>
      <c r="K117" s="11">
        <f t="shared" si="31"/>
        <v>0.72879804758999389</v>
      </c>
      <c r="L117" s="12">
        <f t="shared" si="32"/>
        <v>-8890</v>
      </c>
      <c r="N117" s="10">
        <f t="shared" si="33"/>
        <v>0.31726662599145822</v>
      </c>
      <c r="O117" s="13">
        <f t="shared" si="34"/>
        <v>0.68273337400854184</v>
      </c>
      <c r="P117" s="12">
        <f t="shared" si="35"/>
        <v>-10400</v>
      </c>
      <c r="R117" s="24">
        <f t="shared" si="36"/>
        <v>-192900</v>
      </c>
      <c r="S117" s="14">
        <f t="shared" si="37"/>
        <v>-0.29423428920073214</v>
      </c>
      <c r="V117" s="11"/>
      <c r="W117" s="12">
        <f t="shared" si="38"/>
        <v>20594.451736487859</v>
      </c>
      <c r="X117" s="12">
        <f t="shared" si="39"/>
        <v>-7.9783211059523712E-2</v>
      </c>
      <c r="Z117" s="20">
        <f t="shared" si="40"/>
        <v>-211527.59640220052</v>
      </c>
      <c r="AA117" s="10">
        <f t="shared" si="41"/>
        <v>-8.8062251540843101E-2</v>
      </c>
      <c r="AB117" s="10"/>
      <c r="AC117" s="21">
        <f t="shared" si="42"/>
        <v>-8.8062251540843101E-2</v>
      </c>
      <c r="AD117" s="12"/>
      <c r="AE117" s="22">
        <f t="shared" si="43"/>
        <v>6.3206362494767687E-2</v>
      </c>
      <c r="AF117" s="10">
        <f t="shared" si="44"/>
        <v>3.2592898680758875E-3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2.8000000000000001E-2</v>
      </c>
      <c r="E118" s="18">
        <v>33560</v>
      </c>
      <c r="F118" s="18">
        <v>24670</v>
      </c>
      <c r="G118" s="18">
        <v>33560</v>
      </c>
      <c r="H118" s="18">
        <v>23160</v>
      </c>
      <c r="I118">
        <f>Inputs!$B$1-A118</f>
        <v>38</v>
      </c>
      <c r="J118" s="10">
        <f t="shared" si="30"/>
        <v>-0.26489868891537544</v>
      </c>
      <c r="K118" s="11">
        <f t="shared" si="31"/>
        <v>0.73510131108462451</v>
      </c>
      <c r="L118" s="12">
        <f t="shared" si="32"/>
        <v>-8890</v>
      </c>
      <c r="N118" s="10">
        <f t="shared" si="33"/>
        <v>0.30989272943980928</v>
      </c>
      <c r="O118" s="13">
        <f t="shared" si="34"/>
        <v>0.69010727056019072</v>
      </c>
      <c r="P118" s="12">
        <f t="shared" si="35"/>
        <v>-10400</v>
      </c>
      <c r="R118" s="24">
        <f t="shared" si="36"/>
        <v>-192900</v>
      </c>
      <c r="S118" s="14">
        <f t="shared" si="37"/>
        <v>-0.28739570917759238</v>
      </c>
      <c r="V118" s="11"/>
      <c r="W118" s="12">
        <f t="shared" si="38"/>
        <v>21266.853258231706</v>
      </c>
      <c r="X118" s="12">
        <f t="shared" si="39"/>
        <v>-8.1742087295694918E-2</v>
      </c>
      <c r="Z118" s="20">
        <f t="shared" si="40"/>
        <v>-212628.79042454105</v>
      </c>
      <c r="AA118" s="10">
        <f t="shared" si="41"/>
        <v>-9.2785132178713661E-2</v>
      </c>
      <c r="AB118" s="10"/>
      <c r="AC118" s="21">
        <f t="shared" si="42"/>
        <v>-9.2785132178713661E-2</v>
      </c>
      <c r="AD118" s="12"/>
      <c r="AE118" s="22">
        <f t="shared" si="43"/>
        <v>6.1207944872314554E-2</v>
      </c>
      <c r="AF118" s="10">
        <f t="shared" si="44"/>
        <v>3.1530824533312352E-3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2.8000000000000001E-2</v>
      </c>
      <c r="E119" s="18">
        <v>34340</v>
      </c>
      <c r="F119" s="18">
        <v>25450</v>
      </c>
      <c r="G119" s="18">
        <v>34340</v>
      </c>
      <c r="H119" s="18">
        <v>23940</v>
      </c>
      <c r="I119">
        <f>Inputs!$B$1-A119</f>
        <v>38</v>
      </c>
      <c r="J119" s="10">
        <f t="shared" si="30"/>
        <v>-0.25888177052999417</v>
      </c>
      <c r="K119" s="11">
        <f t="shared" si="31"/>
        <v>0.74111822947000583</v>
      </c>
      <c r="L119" s="12">
        <f t="shared" si="32"/>
        <v>-8890</v>
      </c>
      <c r="N119" s="10">
        <f t="shared" si="33"/>
        <v>0.30285381479324402</v>
      </c>
      <c r="O119" s="13">
        <f t="shared" si="34"/>
        <v>0.69714618520675598</v>
      </c>
      <c r="P119" s="12">
        <f t="shared" si="35"/>
        <v>-10400</v>
      </c>
      <c r="R119" s="24">
        <f t="shared" si="36"/>
        <v>-192900</v>
      </c>
      <c r="S119" s="14">
        <f t="shared" si="37"/>
        <v>-0.2808677926616191</v>
      </c>
      <c r="V119" s="11"/>
      <c r="W119" s="12">
        <f t="shared" si="38"/>
        <v>21939.254779975556</v>
      </c>
      <c r="X119" s="12">
        <f t="shared" si="39"/>
        <v>-8.3573317461338531E-2</v>
      </c>
      <c r="Z119" s="20">
        <f t="shared" si="40"/>
        <v>-213729.98444688163</v>
      </c>
      <c r="AA119" s="10">
        <f t="shared" si="41"/>
        <v>-9.7459345729089833E-2</v>
      </c>
      <c r="AB119" s="10"/>
      <c r="AC119" s="21">
        <f t="shared" si="42"/>
        <v>-9.7459345729089833E-2</v>
      </c>
      <c r="AD119" s="12"/>
      <c r="AE119" s="22">
        <f t="shared" si="43"/>
        <v>5.9332023575638507E-2</v>
      </c>
      <c r="AF119" s="10">
        <f t="shared" si="44"/>
        <v>3.0535804538640576E-3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2.8000000000000001E-2</v>
      </c>
      <c r="E120" s="18">
        <v>35120</v>
      </c>
      <c r="F120" s="18">
        <v>26230</v>
      </c>
      <c r="G120" s="18">
        <v>35120</v>
      </c>
      <c r="H120" s="18">
        <v>24720</v>
      </c>
      <c r="I120">
        <f>Inputs!$B$1-A120</f>
        <v>38</v>
      </c>
      <c r="J120" s="10">
        <f t="shared" si="30"/>
        <v>-0.25313211845102507</v>
      </c>
      <c r="K120" s="11">
        <f t="shared" si="31"/>
        <v>0.74686788154897499</v>
      </c>
      <c r="L120" s="12">
        <f t="shared" si="32"/>
        <v>-8890</v>
      </c>
      <c r="N120" s="10">
        <f t="shared" si="33"/>
        <v>0.296127562642369</v>
      </c>
      <c r="O120" s="13">
        <f t="shared" si="34"/>
        <v>0.70387243735763094</v>
      </c>
      <c r="P120" s="12">
        <f t="shared" si="35"/>
        <v>-10400</v>
      </c>
      <c r="R120" s="24">
        <f t="shared" si="36"/>
        <v>-192900</v>
      </c>
      <c r="S120" s="14">
        <f t="shared" si="37"/>
        <v>-0.27462984054669703</v>
      </c>
      <c r="V120" s="11"/>
      <c r="W120" s="12">
        <f t="shared" si="38"/>
        <v>22611.656301719402</v>
      </c>
      <c r="X120" s="12">
        <f t="shared" si="39"/>
        <v>-8.5288984558276618E-2</v>
      </c>
      <c r="Z120" s="20">
        <f t="shared" si="40"/>
        <v>-214831.17846922221</v>
      </c>
      <c r="AA120" s="10">
        <f t="shared" si="41"/>
        <v>-0.10208564057364786</v>
      </c>
      <c r="AB120" s="10"/>
      <c r="AC120" s="21">
        <f t="shared" si="42"/>
        <v>-0.10208564057364786</v>
      </c>
      <c r="AD120" s="12"/>
      <c r="AE120" s="22">
        <f t="shared" si="43"/>
        <v>5.7567670606176131E-2</v>
      </c>
      <c r="AF120" s="10">
        <f t="shared" si="44"/>
        <v>2.9601681013774472E-3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2.8000000000000001E-2</v>
      </c>
      <c r="E121" s="18">
        <v>35900</v>
      </c>
      <c r="F121" s="18">
        <v>27010</v>
      </c>
      <c r="G121" s="18">
        <v>35900</v>
      </c>
      <c r="H121" s="18">
        <v>25500</v>
      </c>
      <c r="I121">
        <f>Inputs!$B$1-A121</f>
        <v>38</v>
      </c>
      <c r="J121" s="10">
        <f t="shared" si="30"/>
        <v>-0.24763231197771587</v>
      </c>
      <c r="K121" s="11">
        <f t="shared" si="31"/>
        <v>0.75236768802228415</v>
      </c>
      <c r="L121" s="12">
        <f t="shared" si="32"/>
        <v>-8890</v>
      </c>
      <c r="N121" s="10">
        <f t="shared" si="33"/>
        <v>0.28969359331476324</v>
      </c>
      <c r="O121" s="13">
        <f t="shared" si="34"/>
        <v>0.71030640668523681</v>
      </c>
      <c r="P121" s="12">
        <f t="shared" si="35"/>
        <v>-10400</v>
      </c>
      <c r="R121" s="24">
        <f t="shared" si="36"/>
        <v>-192900</v>
      </c>
      <c r="S121" s="14">
        <f t="shared" si="37"/>
        <v>-0.26866295264623957</v>
      </c>
      <c r="V121" s="11"/>
      <c r="W121" s="12">
        <f t="shared" si="38"/>
        <v>23284.057823463252</v>
      </c>
      <c r="X121" s="12">
        <f t="shared" si="39"/>
        <v>-8.6899693197519529E-2</v>
      </c>
      <c r="Z121" s="20">
        <f t="shared" si="40"/>
        <v>-215932.3724915628</v>
      </c>
      <c r="AA121" s="10">
        <f t="shared" si="41"/>
        <v>-0.1066647498279247</v>
      </c>
      <c r="AB121" s="10"/>
      <c r="AC121" s="21">
        <f t="shared" si="42"/>
        <v>-0.1066647498279247</v>
      </c>
      <c r="AD121" s="12"/>
      <c r="AE121" s="22">
        <f t="shared" si="43"/>
        <v>5.5905220288781934E-2</v>
      </c>
      <c r="AF121" s="10">
        <f t="shared" si="44"/>
        <v>2.8723028043011745E-3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2.8000000000000001E-2</v>
      </c>
      <c r="E122" s="18">
        <v>36680</v>
      </c>
      <c r="F122" s="18">
        <v>27790</v>
      </c>
      <c r="G122" s="18">
        <v>36680</v>
      </c>
      <c r="H122" s="18">
        <v>26280</v>
      </c>
      <c r="I122">
        <f>Inputs!$B$1-A122</f>
        <v>38</v>
      </c>
      <c r="J122" s="10">
        <f t="shared" si="30"/>
        <v>-0.24236641221374045</v>
      </c>
      <c r="K122" s="11">
        <f t="shared" si="31"/>
        <v>0.75763358778625955</v>
      </c>
      <c r="L122" s="12">
        <f t="shared" si="32"/>
        <v>-8890</v>
      </c>
      <c r="N122" s="10">
        <f t="shared" si="33"/>
        <v>0.28353326063249729</v>
      </c>
      <c r="O122" s="13">
        <f t="shared" si="34"/>
        <v>0.71646673936750271</v>
      </c>
      <c r="P122" s="12">
        <f t="shared" si="35"/>
        <v>-10400</v>
      </c>
      <c r="R122" s="24">
        <f t="shared" si="36"/>
        <v>-192900</v>
      </c>
      <c r="S122" s="14">
        <f t="shared" si="37"/>
        <v>-0.26294983642311887</v>
      </c>
      <c r="V122" s="11"/>
      <c r="W122" s="12">
        <f t="shared" si="38"/>
        <v>23956.459345207099</v>
      </c>
      <c r="X122" s="12">
        <f t="shared" si="39"/>
        <v>-8.8414788995163682E-2</v>
      </c>
      <c r="Z122" s="20">
        <f t="shared" si="40"/>
        <v>-217033.56651390338</v>
      </c>
      <c r="AA122" s="10">
        <f t="shared" si="41"/>
        <v>-0.11119739172860785</v>
      </c>
      <c r="AB122" s="10"/>
      <c r="AC122" s="21">
        <f t="shared" si="42"/>
        <v>-0.11119739172860785</v>
      </c>
      <c r="AD122" s="12"/>
      <c r="AE122" s="22">
        <f t="shared" si="43"/>
        <v>5.4336092119467432E-2</v>
      </c>
      <c r="AF122" s="10">
        <f t="shared" si="44"/>
        <v>2.7895045884471781E-3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2.8000000000000001E-2</v>
      </c>
      <c r="E123" s="18">
        <v>37460</v>
      </c>
      <c r="F123" s="18">
        <v>28570</v>
      </c>
      <c r="G123" s="18">
        <v>37460</v>
      </c>
      <c r="H123" s="18">
        <v>27060</v>
      </c>
      <c r="I123">
        <f>Inputs!$B$1-A123</f>
        <v>38</v>
      </c>
      <c r="J123" s="10">
        <f t="shared" si="30"/>
        <v>-0.23731980779498132</v>
      </c>
      <c r="K123" s="11">
        <f t="shared" si="31"/>
        <v>0.7626801922050187</v>
      </c>
      <c r="L123" s="12">
        <f t="shared" si="32"/>
        <v>-8890</v>
      </c>
      <c r="N123" s="10">
        <f t="shared" si="33"/>
        <v>0.27762947143619859</v>
      </c>
      <c r="O123" s="13">
        <f t="shared" si="34"/>
        <v>0.72237052856380135</v>
      </c>
      <c r="P123" s="12">
        <f t="shared" si="35"/>
        <v>-10400</v>
      </c>
      <c r="R123" s="24">
        <f t="shared" si="36"/>
        <v>-192900</v>
      </c>
      <c r="S123" s="14">
        <f t="shared" si="37"/>
        <v>-0.25747463961558997</v>
      </c>
      <c r="V123" s="11"/>
      <c r="W123" s="12">
        <f t="shared" si="38"/>
        <v>24628.860866950949</v>
      </c>
      <c r="X123" s="12">
        <f t="shared" si="39"/>
        <v>-8.9842540023985645E-2</v>
      </c>
      <c r="Z123" s="20">
        <f t="shared" si="40"/>
        <v>-218134.76053624402</v>
      </c>
      <c r="AA123" s="10">
        <f t="shared" si="41"/>
        <v>-0.11568427000909449</v>
      </c>
      <c r="AB123" s="10"/>
      <c r="AC123" s="21">
        <f t="shared" si="42"/>
        <v>-0.11568427000909449</v>
      </c>
      <c r="AD123" s="12"/>
      <c r="AE123" s="22">
        <f t="shared" si="43"/>
        <v>5.2852642632131609E-2</v>
      </c>
      <c r="AF123" s="10">
        <f t="shared" si="44"/>
        <v>2.7113473152597933E-3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2.8000000000000001E-2</v>
      </c>
      <c r="E124" s="18">
        <v>38240</v>
      </c>
      <c r="F124" s="18">
        <v>29350</v>
      </c>
      <c r="G124" s="18">
        <v>38240</v>
      </c>
      <c r="H124" s="18">
        <v>27840</v>
      </c>
      <c r="I124">
        <f>Inputs!$B$1-A124</f>
        <v>38</v>
      </c>
      <c r="J124" s="10">
        <f t="shared" si="30"/>
        <v>-0.23247907949790794</v>
      </c>
      <c r="K124" s="11">
        <f t="shared" si="31"/>
        <v>0.76752092050209209</v>
      </c>
      <c r="L124" s="12">
        <f t="shared" si="32"/>
        <v>-8890</v>
      </c>
      <c r="N124" s="10">
        <f t="shared" si="33"/>
        <v>0.27196652719665271</v>
      </c>
      <c r="O124" s="13">
        <f t="shared" si="34"/>
        <v>0.72803347280334729</v>
      </c>
      <c r="P124" s="12">
        <f t="shared" si="35"/>
        <v>-10400</v>
      </c>
      <c r="R124" s="24">
        <f t="shared" si="36"/>
        <v>-192900</v>
      </c>
      <c r="S124" s="14">
        <f t="shared" si="37"/>
        <v>-0.25222280334728031</v>
      </c>
      <c r="V124" s="11"/>
      <c r="W124" s="12">
        <f t="shared" si="38"/>
        <v>25301.262388694795</v>
      </c>
      <c r="X124" s="12">
        <f t="shared" si="39"/>
        <v>-9.1190287762399611E-2</v>
      </c>
      <c r="Z124" s="20">
        <f t="shared" si="40"/>
        <v>-219235.95455858461</v>
      </c>
      <c r="AA124" s="10">
        <f t="shared" si="41"/>
        <v>-0.12012607426373154</v>
      </c>
      <c r="AB124" s="10"/>
      <c r="AC124" s="21">
        <f t="shared" si="42"/>
        <v>-0.12012607426373154</v>
      </c>
      <c r="AD124" s="12"/>
      <c r="AE124" s="22">
        <f t="shared" si="43"/>
        <v>5.1448040885860309E-2</v>
      </c>
      <c r="AF124" s="10">
        <f t="shared" si="44"/>
        <v>2.6374513379896491E-3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2.8000000000000001E-2</v>
      </c>
      <c r="E125" s="18">
        <v>46440</v>
      </c>
      <c r="F125" s="18">
        <v>37540</v>
      </c>
      <c r="G125" s="18">
        <v>46440</v>
      </c>
      <c r="H125" s="18">
        <v>36030</v>
      </c>
      <c r="I125">
        <f>Inputs!$B$1-A125</f>
        <v>38</v>
      </c>
      <c r="J125" s="10">
        <f t="shared" si="30"/>
        <v>-0.19164513350559861</v>
      </c>
      <c r="K125" s="11">
        <f t="shared" si="31"/>
        <v>0.80835486649440136</v>
      </c>
      <c r="L125" s="12">
        <f t="shared" si="32"/>
        <v>-8900</v>
      </c>
      <c r="N125" s="10">
        <f t="shared" si="33"/>
        <v>0.22416020671834624</v>
      </c>
      <c r="O125" s="13">
        <f t="shared" si="34"/>
        <v>0.77583979328165376</v>
      </c>
      <c r="P125" s="12">
        <f t="shared" si="35"/>
        <v>-10410</v>
      </c>
      <c r="R125" s="24">
        <f t="shared" si="36"/>
        <v>-193100</v>
      </c>
      <c r="S125" s="14">
        <f t="shared" si="37"/>
        <v>-0.20790267011197244</v>
      </c>
      <c r="V125" s="11"/>
      <c r="W125" s="12">
        <f t="shared" si="38"/>
        <v>32361.478367005202</v>
      </c>
      <c r="X125" s="12">
        <f t="shared" si="39"/>
        <v>-0.10181852991936714</v>
      </c>
      <c r="Z125" s="20">
        <f t="shared" si="40"/>
        <v>-230998.49179316056</v>
      </c>
      <c r="AA125" s="10">
        <f t="shared" si="41"/>
        <v>-0.16406380621348571</v>
      </c>
      <c r="AB125" s="10"/>
      <c r="AC125" s="21">
        <f t="shared" si="42"/>
        <v>-0.16406380621348571</v>
      </c>
      <c r="AD125" s="12"/>
      <c r="AE125" s="22">
        <f t="shared" si="43"/>
        <v>4.0223761321257323E-2</v>
      </c>
      <c r="AF125" s="10">
        <f t="shared" si="44"/>
        <v>2.0506498586283506E-3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2.8000000000000001E-2</v>
      </c>
      <c r="E126" s="18">
        <v>920</v>
      </c>
      <c r="F126" s="18">
        <v>750</v>
      </c>
      <c r="G126" s="18">
        <v>920</v>
      </c>
      <c r="H126" s="18">
        <v>640</v>
      </c>
      <c r="I126">
        <f>Inputs!$B$1-A126</f>
        <v>43</v>
      </c>
      <c r="J126" s="10">
        <f t="shared" si="30"/>
        <v>-0.18478260869565216</v>
      </c>
      <c r="K126" s="11">
        <f t="shared" si="31"/>
        <v>0.81521739130434778</v>
      </c>
      <c r="L126" s="12">
        <f t="shared" si="32"/>
        <v>-170</v>
      </c>
      <c r="N126" s="10">
        <f t="shared" si="33"/>
        <v>0.30434782608695654</v>
      </c>
      <c r="O126" s="13">
        <f t="shared" si="34"/>
        <v>0.69565217391304346</v>
      </c>
      <c r="P126" s="12">
        <f t="shared" si="35"/>
        <v>-280</v>
      </c>
      <c r="R126" s="24">
        <f t="shared" si="36"/>
        <v>-4500</v>
      </c>
      <c r="S126" s="14">
        <f t="shared" si="37"/>
        <v>-0.24456521739130435</v>
      </c>
      <c r="V126" s="11"/>
      <c r="W126" s="12">
        <f t="shared" si="38"/>
        <v>646.53992475370001</v>
      </c>
      <c r="X126" s="12">
        <f t="shared" si="39"/>
        <v>1.0218632427656259E-2</v>
      </c>
      <c r="Z126" s="20">
        <f t="shared" si="40"/>
        <v>-4458.8404060967077</v>
      </c>
      <c r="AA126" s="10">
        <f t="shared" si="41"/>
        <v>9.2310085480999723E-3</v>
      </c>
      <c r="AB126" s="10"/>
      <c r="AC126" s="21">
        <f t="shared" si="42"/>
        <v>9.2310085480999723E-3</v>
      </c>
      <c r="AD126" s="12"/>
      <c r="AE126" s="22">
        <f t="shared" si="43"/>
        <v>0.14666666666666667</v>
      </c>
      <c r="AF126" s="10">
        <f t="shared" si="44"/>
        <v>7.8988900205886337E-3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2.8000000000000001E-2</v>
      </c>
      <c r="E127" s="18">
        <v>2770</v>
      </c>
      <c r="F127" s="18">
        <v>2270</v>
      </c>
      <c r="G127" s="18">
        <v>2770</v>
      </c>
      <c r="H127" s="18">
        <v>1950</v>
      </c>
      <c r="I127">
        <f>Inputs!$B$1-A127</f>
        <v>43</v>
      </c>
      <c r="J127" s="10">
        <f t="shared" si="30"/>
        <v>-0.18050541516245489</v>
      </c>
      <c r="K127" s="11">
        <f t="shared" si="31"/>
        <v>0.81949458483754511</v>
      </c>
      <c r="L127" s="12">
        <f t="shared" si="32"/>
        <v>-500</v>
      </c>
      <c r="N127" s="10">
        <f t="shared" si="33"/>
        <v>0.29602888086642598</v>
      </c>
      <c r="O127" s="13">
        <f t="shared" si="34"/>
        <v>0.70397111913357402</v>
      </c>
      <c r="P127" s="12">
        <f t="shared" si="35"/>
        <v>-820</v>
      </c>
      <c r="R127" s="24">
        <f t="shared" si="36"/>
        <v>-13200</v>
      </c>
      <c r="S127" s="14">
        <f t="shared" si="37"/>
        <v>-0.23826714801444043</v>
      </c>
      <c r="V127" s="11"/>
      <c r="W127" s="12">
        <f t="shared" si="38"/>
        <v>1956.8608389211988</v>
      </c>
      <c r="X127" s="12">
        <f t="shared" si="39"/>
        <v>3.5183789339481128E-3</v>
      </c>
      <c r="Z127" s="20">
        <f t="shared" si="40"/>
        <v>-13204.756962452702</v>
      </c>
      <c r="AA127" s="10">
        <f t="shared" si="41"/>
        <v>-3.6024611935142392E-4</v>
      </c>
      <c r="AB127" s="10"/>
      <c r="AC127" s="21">
        <f t="shared" si="42"/>
        <v>-3.6024611935142392E-4</v>
      </c>
      <c r="AD127" s="12"/>
      <c r="AE127" s="22">
        <f t="shared" si="43"/>
        <v>0.14096916299559473</v>
      </c>
      <c r="AF127" s="10">
        <f t="shared" si="44"/>
        <v>7.5687347209616451E-3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2.8000000000000001E-2</v>
      </c>
      <c r="E128" s="18">
        <v>4630</v>
      </c>
      <c r="F128" s="18">
        <v>3800</v>
      </c>
      <c r="G128" s="18">
        <v>4630</v>
      </c>
      <c r="H128" s="18">
        <v>3270</v>
      </c>
      <c r="I128">
        <f>Inputs!$B$1-A128</f>
        <v>43</v>
      </c>
      <c r="J128" s="10">
        <f t="shared" si="30"/>
        <v>-0.17926565874730022</v>
      </c>
      <c r="K128" s="11">
        <f t="shared" si="31"/>
        <v>0.82073434125269984</v>
      </c>
      <c r="L128" s="12">
        <f t="shared" si="32"/>
        <v>-830</v>
      </c>
      <c r="N128" s="10">
        <f t="shared" si="33"/>
        <v>0.29373650107991361</v>
      </c>
      <c r="O128" s="13">
        <f t="shared" si="34"/>
        <v>0.70626349892008644</v>
      </c>
      <c r="P128" s="12">
        <f t="shared" si="35"/>
        <v>-1360</v>
      </c>
      <c r="R128" s="24">
        <f t="shared" si="36"/>
        <v>-21900</v>
      </c>
      <c r="S128" s="14">
        <f t="shared" si="37"/>
        <v>-0.23650107991360692</v>
      </c>
      <c r="V128" s="11"/>
      <c r="W128" s="12">
        <f t="shared" si="38"/>
        <v>3275.802285418747</v>
      </c>
      <c r="X128" s="12">
        <f t="shared" si="39"/>
        <v>1.7743992106260039E-3</v>
      </c>
      <c r="Z128" s="20">
        <f t="shared" si="40"/>
        <v>-21964.791390889994</v>
      </c>
      <c r="AA128" s="10">
        <f t="shared" si="41"/>
        <v>-2.9497840310409771E-3</v>
      </c>
      <c r="AB128" s="10"/>
      <c r="AC128" s="21">
        <f t="shared" si="42"/>
        <v>-2.9497840310409771E-3</v>
      </c>
      <c r="AD128" s="12"/>
      <c r="AE128" s="22">
        <f t="shared" si="43"/>
        <v>0.13947368421052631</v>
      </c>
      <c r="AF128" s="10">
        <f t="shared" si="44"/>
        <v>7.4824203571518533E-3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2.8000000000000001E-2</v>
      </c>
      <c r="E129" s="18">
        <v>6480</v>
      </c>
      <c r="F129" s="18">
        <v>5330</v>
      </c>
      <c r="G129" s="18">
        <v>6480</v>
      </c>
      <c r="H129" s="18">
        <v>4590</v>
      </c>
      <c r="I129">
        <f>Inputs!$B$1-A129</f>
        <v>43</v>
      </c>
      <c r="J129" s="10">
        <f t="shared" si="30"/>
        <v>-0.17746913580246915</v>
      </c>
      <c r="K129" s="11">
        <f t="shared" si="31"/>
        <v>0.82253086419753085</v>
      </c>
      <c r="L129" s="12">
        <f t="shared" si="32"/>
        <v>-1150</v>
      </c>
      <c r="N129" s="10">
        <f t="shared" si="33"/>
        <v>0.29166666666666669</v>
      </c>
      <c r="O129" s="13">
        <f t="shared" si="34"/>
        <v>0.70833333333333337</v>
      </c>
      <c r="P129" s="12">
        <f t="shared" si="35"/>
        <v>-1890</v>
      </c>
      <c r="R129" s="24">
        <f t="shared" si="36"/>
        <v>-30400</v>
      </c>
      <c r="S129" s="14">
        <f t="shared" si="37"/>
        <v>-0.23456790123456789</v>
      </c>
      <c r="V129" s="11"/>
      <c r="W129" s="12">
        <f t="shared" si="38"/>
        <v>4594.7437319162955</v>
      </c>
      <c r="X129" s="12">
        <f t="shared" si="39"/>
        <v>1.0334927922212361E-3</v>
      </c>
      <c r="Z129" s="20">
        <f t="shared" si="40"/>
        <v>-30524.825819327278</v>
      </c>
      <c r="AA129" s="10">
        <f t="shared" si="41"/>
        <v>-4.0893212647995607E-3</v>
      </c>
      <c r="AB129" s="10"/>
      <c r="AC129" s="21">
        <f t="shared" si="42"/>
        <v>-4.0893212647995607E-3</v>
      </c>
      <c r="AD129" s="12"/>
      <c r="AE129" s="22">
        <f t="shared" si="43"/>
        <v>0.13883677298311445</v>
      </c>
      <c r="AF129" s="10">
        <f t="shared" si="44"/>
        <v>7.4457030921778466E-3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2.8000000000000001E-2</v>
      </c>
      <c r="E130" s="18">
        <v>8330</v>
      </c>
      <c r="F130" s="18">
        <v>6850</v>
      </c>
      <c r="G130" s="18">
        <v>8330</v>
      </c>
      <c r="H130" s="18">
        <v>5900</v>
      </c>
      <c r="I130">
        <f>Inputs!$B$1-A130</f>
        <v>43</v>
      </c>
      <c r="J130" s="10">
        <f t="shared" si="30"/>
        <v>-0.17767106842737096</v>
      </c>
      <c r="K130" s="11">
        <f t="shared" si="31"/>
        <v>0.8223289315726291</v>
      </c>
      <c r="L130" s="12">
        <f t="shared" si="32"/>
        <v>-1480</v>
      </c>
      <c r="N130" s="10">
        <f t="shared" si="33"/>
        <v>0.29171668667466988</v>
      </c>
      <c r="O130" s="13">
        <f t="shared" si="34"/>
        <v>0.70828331332533012</v>
      </c>
      <c r="P130" s="12">
        <f t="shared" si="35"/>
        <v>-2430</v>
      </c>
      <c r="R130" s="24">
        <f t="shared" si="36"/>
        <v>-39100</v>
      </c>
      <c r="S130" s="14">
        <f t="shared" si="37"/>
        <v>-0.23469387755102042</v>
      </c>
      <c r="V130" s="11"/>
      <c r="W130" s="12">
        <f t="shared" si="38"/>
        <v>5905.0646460837943</v>
      </c>
      <c r="X130" s="12">
        <f t="shared" si="39"/>
        <v>8.5841459047360789E-4</v>
      </c>
      <c r="Z130" s="20">
        <f t="shared" si="40"/>
        <v>-39270.742375683272</v>
      </c>
      <c r="AA130" s="10">
        <f t="shared" si="41"/>
        <v>-4.3478265332971442E-3</v>
      </c>
      <c r="AB130" s="10"/>
      <c r="AC130" s="21">
        <f t="shared" si="42"/>
        <v>-4.3478265332971442E-3</v>
      </c>
      <c r="AD130" s="12"/>
      <c r="AE130" s="22">
        <f t="shared" si="43"/>
        <v>0.13868613138686131</v>
      </c>
      <c r="AF130" s="10">
        <f t="shared" si="44"/>
        <v>7.4370225344948526E-3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2.8000000000000001E-2</v>
      </c>
      <c r="E131" s="18">
        <v>10190</v>
      </c>
      <c r="F131" s="18">
        <v>8290</v>
      </c>
      <c r="G131" s="18">
        <v>10190</v>
      </c>
      <c r="H131" s="18">
        <v>7140</v>
      </c>
      <c r="I131">
        <f>Inputs!$B$1-A131</f>
        <v>43</v>
      </c>
      <c r="J131" s="10">
        <f t="shared" si="30"/>
        <v>-0.18645731108930325</v>
      </c>
      <c r="K131" s="11">
        <f t="shared" si="31"/>
        <v>0.81354268891069681</v>
      </c>
      <c r="L131" s="12">
        <f t="shared" si="32"/>
        <v>-1900</v>
      </c>
      <c r="N131" s="10">
        <f t="shared" si="33"/>
        <v>0.29931305201177627</v>
      </c>
      <c r="O131" s="13">
        <f t="shared" si="34"/>
        <v>0.70068694798822373</v>
      </c>
      <c r="P131" s="12">
        <f t="shared" si="35"/>
        <v>-3050</v>
      </c>
      <c r="R131" s="24">
        <f t="shared" si="36"/>
        <v>-49500</v>
      </c>
      <c r="S131" s="14">
        <f t="shared" si="37"/>
        <v>-0.24288518155053976</v>
      </c>
      <c r="V131" s="11"/>
      <c r="W131" s="12">
        <f t="shared" si="38"/>
        <v>7146.4213016108979</v>
      </c>
      <c r="X131" s="12">
        <f t="shared" si="39"/>
        <v>8.9934196231063017E-4</v>
      </c>
      <c r="Z131" s="20">
        <f t="shared" si="40"/>
        <v>-49703.715955388965</v>
      </c>
      <c r="AA131" s="10">
        <f t="shared" si="41"/>
        <v>-4.0986061398670505E-3</v>
      </c>
      <c r="AB131" s="10"/>
      <c r="AC131" s="21">
        <f t="shared" si="42"/>
        <v>-4.0986061398670505E-3</v>
      </c>
      <c r="AD131" s="12"/>
      <c r="AE131" s="22">
        <f t="shared" si="43"/>
        <v>0.13872135102533173</v>
      </c>
      <c r="AF131" s="10">
        <f t="shared" si="44"/>
        <v>7.439051898557314E-3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2.8000000000000001E-2</v>
      </c>
      <c r="E132" s="18">
        <v>12040</v>
      </c>
      <c r="F132" s="18">
        <v>9340</v>
      </c>
      <c r="G132" s="18">
        <v>12040</v>
      </c>
      <c r="H132" s="18">
        <v>8090</v>
      </c>
      <c r="I132">
        <f>Inputs!$B$1-A132</f>
        <v>43</v>
      </c>
      <c r="J132" s="10">
        <f t="shared" ref="J132:J195" si="45">-(E132-F132)/E132</f>
        <v>-0.22425249169435216</v>
      </c>
      <c r="K132" s="11">
        <f t="shared" ref="K132:K195" si="46">F132/E132</f>
        <v>0.77574750830564787</v>
      </c>
      <c r="L132" s="12">
        <f t="shared" ref="L132:L195" si="47">F132-E132</f>
        <v>-2700</v>
      </c>
      <c r="N132" s="10">
        <f t="shared" ref="N132:N195" si="48">(G132-H132)/G132</f>
        <v>0.32807308970099669</v>
      </c>
      <c r="O132" s="13">
        <f t="shared" ref="O132:O195" si="49">H132/G132</f>
        <v>0.67192691029900331</v>
      </c>
      <c r="P132" s="12">
        <f t="shared" ref="P132:P195" si="50">H132-G132</f>
        <v>-3950</v>
      </c>
      <c r="R132" s="24">
        <f t="shared" ref="R132:R195" si="51">20*(L132+P132)/2</f>
        <v>-66500</v>
      </c>
      <c r="S132" s="14">
        <f t="shared" ref="S132:S195" si="52">(R132)/(E132*20)</f>
        <v>-0.27616279069767441</v>
      </c>
      <c r="V132" s="11"/>
      <c r="W132" s="12">
        <f t="shared" ref="W132:W195" si="53">F132*$V$2^(19)</f>
        <v>8051.5771962660783</v>
      </c>
      <c r="X132" s="12">
        <f t="shared" ref="X132:X195" si="54">(W132-H132)/H132</f>
        <v>-4.7494194973945218E-3</v>
      </c>
      <c r="Z132" s="20">
        <f t="shared" ref="Z132:Z195" si="55">-(E132*20-F132*(1-$V$2^(20))/(1-$V$2))</f>
        <v>-67186.092523924337</v>
      </c>
      <c r="AA132" s="10">
        <f t="shared" ref="AA132:AA195" si="56">(R132-Z132)/Z132</f>
        <v>-1.0211823580602278E-2</v>
      </c>
      <c r="AB132" s="10"/>
      <c r="AC132" s="21">
        <f t="shared" ref="AC132:AC195" si="57">(R132-Z132)/Z132</f>
        <v>-1.0211823580602278E-2</v>
      </c>
      <c r="AD132" s="12"/>
      <c r="AE132" s="22">
        <f t="shared" ref="AE132:AE195" si="58">(F132-H132)/F132</f>
        <v>0.13383297644539616</v>
      </c>
      <c r="AF132" s="10">
        <f t="shared" ref="AF132:AF195" si="59">1-(1-AE132)^(1/20)</f>
        <v>7.1581337010926394E-3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2.8000000000000001E-2</v>
      </c>
      <c r="E133" s="18">
        <v>13900</v>
      </c>
      <c r="F133" s="18">
        <v>10130</v>
      </c>
      <c r="G133" s="18">
        <v>13900</v>
      </c>
      <c r="H133" s="18">
        <v>8830</v>
      </c>
      <c r="I133">
        <f>Inputs!$B$1-A133</f>
        <v>43</v>
      </c>
      <c r="J133" s="10">
        <f t="shared" si="45"/>
        <v>-0.27122302158273381</v>
      </c>
      <c r="K133" s="11">
        <f t="shared" si="46"/>
        <v>0.72877697841726619</v>
      </c>
      <c r="L133" s="12">
        <f t="shared" si="47"/>
        <v>-3770</v>
      </c>
      <c r="N133" s="10">
        <f t="shared" si="48"/>
        <v>0.3647482014388489</v>
      </c>
      <c r="O133" s="13">
        <f t="shared" si="49"/>
        <v>0.6352517985611511</v>
      </c>
      <c r="P133" s="12">
        <f t="shared" si="50"/>
        <v>-5070</v>
      </c>
      <c r="R133" s="24">
        <f t="shared" si="51"/>
        <v>-88400</v>
      </c>
      <c r="S133" s="14">
        <f t="shared" si="52"/>
        <v>-0.31798561151079136</v>
      </c>
      <c r="V133" s="11"/>
      <c r="W133" s="12">
        <f t="shared" si="53"/>
        <v>8732.5992503399757</v>
      </c>
      <c r="X133" s="12">
        <f t="shared" si="54"/>
        <v>-1.1030662475653942E-2</v>
      </c>
      <c r="Z133" s="20">
        <f t="shared" si="55"/>
        <v>-89701.40441834621</v>
      </c>
      <c r="AA133" s="10">
        <f t="shared" si="56"/>
        <v>-1.4508183308666682E-2</v>
      </c>
      <c r="AB133" s="10"/>
      <c r="AC133" s="21">
        <f t="shared" si="57"/>
        <v>-1.4508183308666682E-2</v>
      </c>
      <c r="AD133" s="12"/>
      <c r="AE133" s="22">
        <f t="shared" si="58"/>
        <v>0.12833168805528133</v>
      </c>
      <c r="AF133" s="10">
        <f t="shared" si="59"/>
        <v>6.8437890579055027E-3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2.8000000000000001E-2</v>
      </c>
      <c r="E134" s="18">
        <v>15740</v>
      </c>
      <c r="F134" s="18">
        <v>10780</v>
      </c>
      <c r="G134" s="18">
        <v>15740</v>
      </c>
      <c r="H134" s="18">
        <v>9480</v>
      </c>
      <c r="I134">
        <f>Inputs!$B$1-A134</f>
        <v>43</v>
      </c>
      <c r="J134" s="10">
        <f t="shared" si="45"/>
        <v>-0.31512071156289706</v>
      </c>
      <c r="K134" s="11">
        <f t="shared" si="46"/>
        <v>0.68487928843710288</v>
      </c>
      <c r="L134" s="12">
        <f t="shared" si="47"/>
        <v>-4960</v>
      </c>
      <c r="N134" s="10">
        <f t="shared" si="48"/>
        <v>0.397712833545108</v>
      </c>
      <c r="O134" s="13">
        <f t="shared" si="49"/>
        <v>0.602287166454892</v>
      </c>
      <c r="P134" s="12">
        <f t="shared" si="50"/>
        <v>-6260</v>
      </c>
      <c r="R134" s="24">
        <f t="shared" si="51"/>
        <v>-112200</v>
      </c>
      <c r="S134" s="14">
        <f t="shared" si="52"/>
        <v>-0.35641677255400256</v>
      </c>
      <c r="V134" s="11"/>
      <c r="W134" s="12">
        <f t="shared" si="53"/>
        <v>9292.9338517931828</v>
      </c>
      <c r="X134" s="12">
        <f t="shared" si="54"/>
        <v>-1.973271605557143E-2</v>
      </c>
      <c r="Z134" s="20">
        <f t="shared" si="55"/>
        <v>-114419.06610363003</v>
      </c>
      <c r="AA134" s="10">
        <f t="shared" si="56"/>
        <v>-1.9394198704787612E-2</v>
      </c>
      <c r="AB134" s="10"/>
      <c r="AC134" s="21">
        <f t="shared" si="57"/>
        <v>-1.9394198704787612E-2</v>
      </c>
      <c r="AD134" s="12"/>
      <c r="AE134" s="22">
        <f t="shared" si="58"/>
        <v>0.12059369202226346</v>
      </c>
      <c r="AF134" s="10">
        <f t="shared" si="59"/>
        <v>6.4048136403033196E-3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2.8000000000000001E-2</v>
      </c>
      <c r="E135" s="18">
        <v>17550</v>
      </c>
      <c r="F135" s="18">
        <v>11430</v>
      </c>
      <c r="G135" s="18">
        <v>17550</v>
      </c>
      <c r="H135" s="18">
        <v>10130</v>
      </c>
      <c r="I135">
        <f>Inputs!$B$1-A135</f>
        <v>43</v>
      </c>
      <c r="J135" s="10">
        <f t="shared" si="45"/>
        <v>-0.3487179487179487</v>
      </c>
      <c r="K135" s="11">
        <f t="shared" si="46"/>
        <v>0.6512820512820513</v>
      </c>
      <c r="L135" s="12">
        <f t="shared" si="47"/>
        <v>-6120</v>
      </c>
      <c r="N135" s="10">
        <f t="shared" si="48"/>
        <v>0.42279202279202277</v>
      </c>
      <c r="O135" s="13">
        <f t="shared" si="49"/>
        <v>0.57720797720797723</v>
      </c>
      <c r="P135" s="12">
        <f t="shared" si="50"/>
        <v>-7420</v>
      </c>
      <c r="R135" s="24">
        <f t="shared" si="51"/>
        <v>-135400</v>
      </c>
      <c r="S135" s="14">
        <f t="shared" si="52"/>
        <v>-0.38575498575498574</v>
      </c>
      <c r="V135" s="11"/>
      <c r="W135" s="12">
        <f t="shared" si="53"/>
        <v>9853.2684532463882</v>
      </c>
      <c r="X135" s="12">
        <f t="shared" si="54"/>
        <v>-2.7318020410030782E-2</v>
      </c>
      <c r="Z135" s="20">
        <f t="shared" si="55"/>
        <v>-138536.72778891385</v>
      </c>
      <c r="AA135" s="10">
        <f t="shared" si="56"/>
        <v>-2.2641849847162773E-2</v>
      </c>
      <c r="AB135" s="10"/>
      <c r="AC135" s="21">
        <f t="shared" si="57"/>
        <v>-2.2641849847162773E-2</v>
      </c>
      <c r="AD135" s="12"/>
      <c r="AE135" s="22">
        <f t="shared" si="58"/>
        <v>0.1137357830271216</v>
      </c>
      <c r="AF135" s="10">
        <f t="shared" si="59"/>
        <v>6.0188218596302079E-3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2.8000000000000001E-2</v>
      </c>
      <c r="E136" s="18">
        <v>18910</v>
      </c>
      <c r="F136" s="18">
        <v>12090</v>
      </c>
      <c r="G136" s="18">
        <v>18910</v>
      </c>
      <c r="H136" s="18">
        <v>10790</v>
      </c>
      <c r="I136">
        <f>Inputs!$B$1-A136</f>
        <v>43</v>
      </c>
      <c r="J136" s="10">
        <f t="shared" si="45"/>
        <v>-0.36065573770491804</v>
      </c>
      <c r="K136" s="11">
        <f t="shared" si="46"/>
        <v>0.63934426229508201</v>
      </c>
      <c r="L136" s="12">
        <f t="shared" si="47"/>
        <v>-6820</v>
      </c>
      <c r="N136" s="10">
        <f t="shared" si="48"/>
        <v>0.42940243257535693</v>
      </c>
      <c r="O136" s="13">
        <f t="shared" si="49"/>
        <v>0.57059756742464307</v>
      </c>
      <c r="P136" s="12">
        <f t="shared" si="50"/>
        <v>-8120</v>
      </c>
      <c r="R136" s="24">
        <f t="shared" si="51"/>
        <v>-149400</v>
      </c>
      <c r="S136" s="14">
        <f t="shared" si="52"/>
        <v>-0.39502908514013751</v>
      </c>
      <c r="V136" s="11"/>
      <c r="W136" s="12">
        <f t="shared" si="53"/>
        <v>10422.223587029644</v>
      </c>
      <c r="X136" s="12">
        <f t="shared" si="54"/>
        <v>-3.4084931693267428E-2</v>
      </c>
      <c r="Z136" s="20">
        <f t="shared" si="55"/>
        <v>-153468.50734627893</v>
      </c>
      <c r="AA136" s="10">
        <f t="shared" si="56"/>
        <v>-2.6510372822607483E-2</v>
      </c>
      <c r="AB136" s="10"/>
      <c r="AC136" s="21">
        <f t="shared" si="57"/>
        <v>-2.6510372822607483E-2</v>
      </c>
      <c r="AD136" s="12"/>
      <c r="AE136" s="22">
        <f t="shared" si="58"/>
        <v>0.10752688172043011</v>
      </c>
      <c r="AF136" s="10">
        <f t="shared" si="59"/>
        <v>5.6717985393416326E-3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2.8000000000000001E-2</v>
      </c>
      <c r="E137" s="18">
        <v>19840</v>
      </c>
      <c r="F137" s="18">
        <v>12730</v>
      </c>
      <c r="G137" s="18">
        <v>19840</v>
      </c>
      <c r="H137" s="18">
        <v>11430</v>
      </c>
      <c r="I137">
        <f>Inputs!$B$1-A137</f>
        <v>43</v>
      </c>
      <c r="J137" s="10">
        <f t="shared" si="45"/>
        <v>-0.35836693548387094</v>
      </c>
      <c r="K137" s="11">
        <f t="shared" si="46"/>
        <v>0.641633064516129</v>
      </c>
      <c r="L137" s="12">
        <f t="shared" si="47"/>
        <v>-7110</v>
      </c>
      <c r="N137" s="10">
        <f t="shared" si="48"/>
        <v>0.42389112903225806</v>
      </c>
      <c r="O137" s="13">
        <f t="shared" si="49"/>
        <v>0.57610887096774188</v>
      </c>
      <c r="P137" s="12">
        <f t="shared" si="50"/>
        <v>-8410</v>
      </c>
      <c r="R137" s="24">
        <f t="shared" si="51"/>
        <v>-155200</v>
      </c>
      <c r="S137" s="14">
        <f t="shared" si="52"/>
        <v>-0.3911290322580645</v>
      </c>
      <c r="V137" s="11"/>
      <c r="W137" s="12">
        <f t="shared" si="53"/>
        <v>10973.937656152802</v>
      </c>
      <c r="X137" s="12">
        <f t="shared" si="54"/>
        <v>-3.9900467528188766E-2</v>
      </c>
      <c r="Z137" s="20">
        <f t="shared" si="55"/>
        <v>-160172.05115948149</v>
      </c>
      <c r="AA137" s="10">
        <f t="shared" si="56"/>
        <v>-3.104193973598349E-2</v>
      </c>
      <c r="AB137" s="10"/>
      <c r="AC137" s="21">
        <f t="shared" si="57"/>
        <v>-3.104193973598349E-2</v>
      </c>
      <c r="AD137" s="12"/>
      <c r="AE137" s="22">
        <f t="shared" si="58"/>
        <v>0.10212097407698351</v>
      </c>
      <c r="AF137" s="10">
        <f t="shared" si="59"/>
        <v>5.3715182630340585E-3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2.8000000000000001E-2</v>
      </c>
      <c r="E138" s="18">
        <v>20490</v>
      </c>
      <c r="F138" s="18">
        <v>13360</v>
      </c>
      <c r="G138" s="18">
        <v>20490</v>
      </c>
      <c r="H138" s="18">
        <v>12060</v>
      </c>
      <c r="I138">
        <f>Inputs!$B$1-A138</f>
        <v>43</v>
      </c>
      <c r="J138" s="10">
        <f t="shared" si="45"/>
        <v>-0.34797462176671545</v>
      </c>
      <c r="K138" s="11">
        <f t="shared" si="46"/>
        <v>0.65202537823328455</v>
      </c>
      <c r="L138" s="12">
        <f t="shared" si="47"/>
        <v>-7130</v>
      </c>
      <c r="N138" s="10">
        <f t="shared" si="48"/>
        <v>0.41142020497803805</v>
      </c>
      <c r="O138" s="13">
        <f t="shared" si="49"/>
        <v>0.58857979502196189</v>
      </c>
      <c r="P138" s="12">
        <f t="shared" si="50"/>
        <v>-8430</v>
      </c>
      <c r="R138" s="24">
        <f t="shared" si="51"/>
        <v>-155600</v>
      </c>
      <c r="S138" s="14">
        <f t="shared" si="52"/>
        <v>-0.37969741337237678</v>
      </c>
      <c r="V138" s="11"/>
      <c r="W138" s="12">
        <f t="shared" si="53"/>
        <v>11517.031192945911</v>
      </c>
      <c r="X138" s="12">
        <f t="shared" si="54"/>
        <v>-4.5022289142130079E-2</v>
      </c>
      <c r="Z138" s="20">
        <f t="shared" si="55"/>
        <v>-161461.47710060273</v>
      </c>
      <c r="AA138" s="10">
        <f t="shared" si="56"/>
        <v>-3.630263519112107E-2</v>
      </c>
      <c r="AB138" s="10"/>
      <c r="AC138" s="21">
        <f t="shared" si="57"/>
        <v>-3.630263519112107E-2</v>
      </c>
      <c r="AD138" s="12"/>
      <c r="AE138" s="22">
        <f t="shared" si="58"/>
        <v>9.730538922155689E-2</v>
      </c>
      <c r="AF138" s="10">
        <f t="shared" si="59"/>
        <v>5.1054713913915029E-3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2.8000000000000001E-2</v>
      </c>
      <c r="E139" s="18">
        <v>21110</v>
      </c>
      <c r="F139" s="18">
        <v>13970</v>
      </c>
      <c r="G139" s="18">
        <v>21110</v>
      </c>
      <c r="H139" s="18">
        <v>12670</v>
      </c>
      <c r="I139">
        <f>Inputs!$B$1-A139</f>
        <v>43</v>
      </c>
      <c r="J139" s="10">
        <f t="shared" si="45"/>
        <v>-0.33822832780672668</v>
      </c>
      <c r="K139" s="11">
        <f t="shared" si="46"/>
        <v>0.66177167219327337</v>
      </c>
      <c r="L139" s="12">
        <f t="shared" si="47"/>
        <v>-7140</v>
      </c>
      <c r="N139" s="10">
        <f t="shared" si="48"/>
        <v>0.39981051634296544</v>
      </c>
      <c r="O139" s="13">
        <f t="shared" si="49"/>
        <v>0.60018948365703462</v>
      </c>
      <c r="P139" s="12">
        <f t="shared" si="50"/>
        <v>-8440</v>
      </c>
      <c r="R139" s="24">
        <f t="shared" si="51"/>
        <v>-155800</v>
      </c>
      <c r="S139" s="14">
        <f t="shared" si="52"/>
        <v>-0.36901942207484606</v>
      </c>
      <c r="V139" s="11"/>
      <c r="W139" s="12">
        <f t="shared" si="53"/>
        <v>12042.88366507892</v>
      </c>
      <c r="X139" s="12">
        <f t="shared" si="54"/>
        <v>-4.9496159030866627E-2</v>
      </c>
      <c r="Z139" s="20">
        <f t="shared" si="55"/>
        <v>-162522.66729756136</v>
      </c>
      <c r="AA139" s="10">
        <f t="shared" si="56"/>
        <v>-4.136449031600551E-2</v>
      </c>
      <c r="AB139" s="10"/>
      <c r="AC139" s="21">
        <f t="shared" si="57"/>
        <v>-4.136449031600551E-2</v>
      </c>
      <c r="AD139" s="12"/>
      <c r="AE139" s="22">
        <f t="shared" si="58"/>
        <v>9.3056549749463133E-2</v>
      </c>
      <c r="AF139" s="10">
        <f t="shared" si="59"/>
        <v>4.8718527862242622E-3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2.8000000000000001E-2</v>
      </c>
      <c r="E140" s="18">
        <v>21720</v>
      </c>
      <c r="F140" s="18">
        <v>14580</v>
      </c>
      <c r="G140" s="18">
        <v>21720</v>
      </c>
      <c r="H140" s="18">
        <v>13280</v>
      </c>
      <c r="I140">
        <f>Inputs!$B$1-A140</f>
        <v>43</v>
      </c>
      <c r="J140" s="10">
        <f t="shared" si="45"/>
        <v>-0.32872928176795579</v>
      </c>
      <c r="K140" s="11">
        <f t="shared" si="46"/>
        <v>0.67127071823204421</v>
      </c>
      <c r="L140" s="12">
        <f t="shared" si="47"/>
        <v>-7140</v>
      </c>
      <c r="N140" s="10">
        <f t="shared" si="48"/>
        <v>0.38858195211786373</v>
      </c>
      <c r="O140" s="13">
        <f t="shared" si="49"/>
        <v>0.61141804788213627</v>
      </c>
      <c r="P140" s="12">
        <f t="shared" si="50"/>
        <v>-8440</v>
      </c>
      <c r="R140" s="24">
        <f t="shared" si="51"/>
        <v>-155800</v>
      </c>
      <c r="S140" s="14">
        <f t="shared" si="52"/>
        <v>-0.35865561694290976</v>
      </c>
      <c r="V140" s="11"/>
      <c r="W140" s="12">
        <f t="shared" si="53"/>
        <v>12568.736137211929</v>
      </c>
      <c r="X140" s="12">
        <f t="shared" si="54"/>
        <v>-5.3559025812354784E-2</v>
      </c>
      <c r="Z140" s="20">
        <f t="shared" si="55"/>
        <v>-163383.85749452002</v>
      </c>
      <c r="AA140" s="10">
        <f t="shared" si="56"/>
        <v>-4.6417422203257688E-2</v>
      </c>
      <c r="AB140" s="10"/>
      <c r="AC140" s="21">
        <f t="shared" si="57"/>
        <v>-4.6417422203257688E-2</v>
      </c>
      <c r="AD140" s="12"/>
      <c r="AE140" s="22">
        <f t="shared" si="58"/>
        <v>8.9163237311385465E-2</v>
      </c>
      <c r="AF140" s="10">
        <f t="shared" si="59"/>
        <v>4.6586935922140471E-3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2.8000000000000001E-2</v>
      </c>
      <c r="E141" s="18">
        <v>22330</v>
      </c>
      <c r="F141" s="18">
        <v>15200</v>
      </c>
      <c r="G141" s="18">
        <v>22330</v>
      </c>
      <c r="H141" s="18">
        <v>13900</v>
      </c>
      <c r="I141">
        <f>Inputs!$B$1-A141</f>
        <v>43</v>
      </c>
      <c r="J141" s="10">
        <f t="shared" si="45"/>
        <v>-0.31930138826690552</v>
      </c>
      <c r="K141" s="11">
        <f t="shared" si="46"/>
        <v>0.68069861173309454</v>
      </c>
      <c r="L141" s="12">
        <f t="shared" si="47"/>
        <v>-7130</v>
      </c>
      <c r="N141" s="10">
        <f t="shared" si="48"/>
        <v>0.37751903269144649</v>
      </c>
      <c r="O141" s="13">
        <f t="shared" si="49"/>
        <v>0.62248096730855351</v>
      </c>
      <c r="P141" s="12">
        <f t="shared" si="50"/>
        <v>-8430</v>
      </c>
      <c r="R141" s="24">
        <f t="shared" si="51"/>
        <v>-155600</v>
      </c>
      <c r="S141" s="14">
        <f t="shared" si="52"/>
        <v>-0.34841021047917597</v>
      </c>
      <c r="V141" s="11"/>
      <c r="W141" s="12">
        <f t="shared" si="53"/>
        <v>13103.209141674988</v>
      </c>
      <c r="X141" s="12">
        <f t="shared" si="54"/>
        <v>-5.732308333273467E-2</v>
      </c>
      <c r="Z141" s="20">
        <f t="shared" si="55"/>
        <v>-164059.16556355997</v>
      </c>
      <c r="AA141" s="10">
        <f t="shared" si="56"/>
        <v>-5.1561676145931122E-2</v>
      </c>
      <c r="AB141" s="10"/>
      <c r="AC141" s="21">
        <f t="shared" si="57"/>
        <v>-5.1561676145931122E-2</v>
      </c>
      <c r="AD141" s="12"/>
      <c r="AE141" s="22">
        <f t="shared" si="58"/>
        <v>8.5526315789473686E-2</v>
      </c>
      <c r="AF141" s="10">
        <f t="shared" si="59"/>
        <v>4.4603523358071051E-3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2.8000000000000001E-2</v>
      </c>
      <c r="E142" s="18">
        <v>22940</v>
      </c>
      <c r="F142" s="18">
        <v>15810</v>
      </c>
      <c r="G142" s="18">
        <v>22940</v>
      </c>
      <c r="H142" s="18">
        <v>14510</v>
      </c>
      <c r="I142">
        <f>Inputs!$B$1-A142</f>
        <v>43</v>
      </c>
      <c r="J142" s="10">
        <f t="shared" si="45"/>
        <v>-0.3108108108108108</v>
      </c>
      <c r="K142" s="11">
        <f t="shared" si="46"/>
        <v>0.68918918918918914</v>
      </c>
      <c r="L142" s="12">
        <f t="shared" si="47"/>
        <v>-7130</v>
      </c>
      <c r="N142" s="10">
        <f t="shared" si="48"/>
        <v>0.36748038360941587</v>
      </c>
      <c r="O142" s="13">
        <f t="shared" si="49"/>
        <v>0.63251961639058418</v>
      </c>
      <c r="P142" s="12">
        <f t="shared" si="50"/>
        <v>-8430</v>
      </c>
      <c r="R142" s="24">
        <f t="shared" si="51"/>
        <v>-155600</v>
      </c>
      <c r="S142" s="14">
        <f t="shared" si="52"/>
        <v>-0.33914559721011334</v>
      </c>
      <c r="V142" s="11"/>
      <c r="W142" s="12">
        <f t="shared" si="53"/>
        <v>13629.061613807997</v>
      </c>
      <c r="X142" s="12">
        <f t="shared" si="54"/>
        <v>-6.0712500771330342E-2</v>
      </c>
      <c r="Z142" s="20">
        <f t="shared" si="55"/>
        <v>-164920.35576051864</v>
      </c>
      <c r="AA142" s="10">
        <f t="shared" si="56"/>
        <v>-5.6514283622167018E-2</v>
      </c>
      <c r="AB142" s="10"/>
      <c r="AC142" s="21">
        <f t="shared" si="57"/>
        <v>-5.6514283622167018E-2</v>
      </c>
      <c r="AD142" s="12"/>
      <c r="AE142" s="22">
        <f t="shared" si="58"/>
        <v>8.222643896268185E-2</v>
      </c>
      <c r="AF142" s="10">
        <f t="shared" si="59"/>
        <v>4.2810393298371441E-3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2.8000000000000001E-2</v>
      </c>
      <c r="E143" s="18">
        <v>23550</v>
      </c>
      <c r="F143" s="18">
        <v>16420</v>
      </c>
      <c r="G143" s="18">
        <v>23550</v>
      </c>
      <c r="H143" s="18">
        <v>15120</v>
      </c>
      <c r="I143">
        <f>Inputs!$B$1-A143</f>
        <v>43</v>
      </c>
      <c r="J143" s="10">
        <f t="shared" si="45"/>
        <v>-0.30276008492569001</v>
      </c>
      <c r="K143" s="11">
        <f t="shared" si="46"/>
        <v>0.69723991507430993</v>
      </c>
      <c r="L143" s="12">
        <f t="shared" si="47"/>
        <v>-7130</v>
      </c>
      <c r="N143" s="10">
        <f t="shared" si="48"/>
        <v>0.35796178343949042</v>
      </c>
      <c r="O143" s="13">
        <f t="shared" si="49"/>
        <v>0.64203821656050952</v>
      </c>
      <c r="P143" s="12">
        <f t="shared" si="50"/>
        <v>-8430</v>
      </c>
      <c r="R143" s="24">
        <f t="shared" si="51"/>
        <v>-155600</v>
      </c>
      <c r="S143" s="14">
        <f t="shared" si="52"/>
        <v>-0.33036093418259022</v>
      </c>
      <c r="V143" s="11"/>
      <c r="W143" s="12">
        <f t="shared" si="53"/>
        <v>14154.914085941007</v>
      </c>
      <c r="X143" s="12">
        <f t="shared" si="54"/>
        <v>-6.3828433469510101E-2</v>
      </c>
      <c r="Z143" s="20">
        <f t="shared" si="55"/>
        <v>-165781.54595747724</v>
      </c>
      <c r="AA143" s="10">
        <f t="shared" si="56"/>
        <v>-6.1415436191485352E-2</v>
      </c>
      <c r="AB143" s="10"/>
      <c r="AC143" s="21">
        <f t="shared" si="57"/>
        <v>-6.1415436191485352E-2</v>
      </c>
      <c r="AD143" s="12"/>
      <c r="AE143" s="22">
        <f t="shared" si="58"/>
        <v>7.9171741778319121E-2</v>
      </c>
      <c r="AF143" s="10">
        <f t="shared" si="59"/>
        <v>4.1155942966702996E-3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2.8000000000000001E-2</v>
      </c>
      <c r="E144" s="18">
        <v>24160</v>
      </c>
      <c r="F144" s="18">
        <v>17030</v>
      </c>
      <c r="G144" s="18">
        <v>24160</v>
      </c>
      <c r="H144" s="18">
        <v>15730</v>
      </c>
      <c r="I144">
        <f>Inputs!$B$1-A144</f>
        <v>43</v>
      </c>
      <c r="J144" s="10">
        <f t="shared" si="45"/>
        <v>-0.29511589403973509</v>
      </c>
      <c r="K144" s="11">
        <f t="shared" si="46"/>
        <v>0.70488410596026485</v>
      </c>
      <c r="L144" s="12">
        <f t="shared" si="47"/>
        <v>-7130</v>
      </c>
      <c r="N144" s="10">
        <f t="shared" si="48"/>
        <v>0.34892384105960267</v>
      </c>
      <c r="O144" s="13">
        <f t="shared" si="49"/>
        <v>0.65107615894039739</v>
      </c>
      <c r="P144" s="12">
        <f t="shared" si="50"/>
        <v>-8430</v>
      </c>
      <c r="R144" s="24">
        <f t="shared" si="51"/>
        <v>-155600</v>
      </c>
      <c r="S144" s="14">
        <f t="shared" si="52"/>
        <v>-0.32201986754966888</v>
      </c>
      <c r="V144" s="11"/>
      <c r="W144" s="12">
        <f t="shared" si="53"/>
        <v>14680.766558074016</v>
      </c>
      <c r="X144" s="12">
        <f t="shared" si="54"/>
        <v>-6.670269815168367E-2</v>
      </c>
      <c r="Z144" s="20">
        <f t="shared" si="55"/>
        <v>-166642.7361544359</v>
      </c>
      <c r="AA144" s="10">
        <f t="shared" si="56"/>
        <v>-6.6265931592734181E-2</v>
      </c>
      <c r="AB144" s="10"/>
      <c r="AC144" s="21">
        <f t="shared" si="57"/>
        <v>-6.6265931592734181E-2</v>
      </c>
      <c r="AD144" s="12"/>
      <c r="AE144" s="22">
        <f t="shared" si="58"/>
        <v>7.6335877862595422E-2</v>
      </c>
      <c r="AF144" s="10">
        <f t="shared" si="59"/>
        <v>3.9624675055960346E-3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2.8000000000000001E-2</v>
      </c>
      <c r="E145" s="18">
        <v>24770</v>
      </c>
      <c r="F145" s="18">
        <v>17640</v>
      </c>
      <c r="G145" s="18">
        <v>24770</v>
      </c>
      <c r="H145" s="18">
        <v>16340</v>
      </c>
      <c r="I145">
        <f>Inputs!$B$1-A145</f>
        <v>43</v>
      </c>
      <c r="J145" s="10">
        <f t="shared" si="45"/>
        <v>-0.28784820347194184</v>
      </c>
      <c r="K145" s="11">
        <f t="shared" si="46"/>
        <v>0.71215179652805816</v>
      </c>
      <c r="L145" s="12">
        <f t="shared" si="47"/>
        <v>-7130</v>
      </c>
      <c r="N145" s="10">
        <f t="shared" si="48"/>
        <v>0.34033104561970123</v>
      </c>
      <c r="O145" s="13">
        <f t="shared" si="49"/>
        <v>0.65966895438029871</v>
      </c>
      <c r="P145" s="12">
        <f t="shared" si="50"/>
        <v>-8430</v>
      </c>
      <c r="R145" s="24">
        <f t="shared" si="51"/>
        <v>-155600</v>
      </c>
      <c r="S145" s="14">
        <f t="shared" si="52"/>
        <v>-0.31408962454582157</v>
      </c>
      <c r="V145" s="11"/>
      <c r="W145" s="12">
        <f t="shared" si="53"/>
        <v>15206.619030207026</v>
      </c>
      <c r="X145" s="12">
        <f t="shared" si="54"/>
        <v>-6.936236045244637E-2</v>
      </c>
      <c r="Z145" s="20">
        <f t="shared" si="55"/>
        <v>-167503.92635139462</v>
      </c>
      <c r="AA145" s="10">
        <f t="shared" si="56"/>
        <v>-7.1066551159058911E-2</v>
      </c>
      <c r="AB145" s="10"/>
      <c r="AC145" s="21">
        <f t="shared" si="57"/>
        <v>-7.1066551159058911E-2</v>
      </c>
      <c r="AD145" s="12"/>
      <c r="AE145" s="22">
        <f t="shared" si="58"/>
        <v>7.3696145124716547E-2</v>
      </c>
      <c r="AF145" s="10">
        <f t="shared" si="59"/>
        <v>3.8203319499853228E-3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2.8000000000000001E-2</v>
      </c>
      <c r="E146" s="18">
        <v>25390</v>
      </c>
      <c r="F146" s="18">
        <v>18250</v>
      </c>
      <c r="G146" s="18">
        <v>25390</v>
      </c>
      <c r="H146" s="18">
        <v>16950</v>
      </c>
      <c r="I146">
        <f>Inputs!$B$1-A146</f>
        <v>43</v>
      </c>
      <c r="J146" s="10">
        <f t="shared" si="45"/>
        <v>-0.28121307601417883</v>
      </c>
      <c r="K146" s="11">
        <f t="shared" si="46"/>
        <v>0.71878692398582122</v>
      </c>
      <c r="L146" s="12">
        <f t="shared" si="47"/>
        <v>-7140</v>
      </c>
      <c r="N146" s="10">
        <f t="shared" si="48"/>
        <v>0.33241433635289486</v>
      </c>
      <c r="O146" s="13">
        <f t="shared" si="49"/>
        <v>0.66758566364710514</v>
      </c>
      <c r="P146" s="12">
        <f t="shared" si="50"/>
        <v>-8440</v>
      </c>
      <c r="R146" s="24">
        <f t="shared" si="51"/>
        <v>-155800</v>
      </c>
      <c r="S146" s="14">
        <f t="shared" si="52"/>
        <v>-0.30681370618353682</v>
      </c>
      <c r="V146" s="11"/>
      <c r="W146" s="12">
        <f t="shared" si="53"/>
        <v>15732.471502340035</v>
      </c>
      <c r="X146" s="12">
        <f t="shared" si="54"/>
        <v>-7.183058983244632E-2</v>
      </c>
      <c r="Z146" s="20">
        <f t="shared" si="55"/>
        <v>-168565.11654835322</v>
      </c>
      <c r="AA146" s="10">
        <f t="shared" si="56"/>
        <v>-7.5728103238320521E-2</v>
      </c>
      <c r="AB146" s="10"/>
      <c r="AC146" s="21">
        <f t="shared" si="57"/>
        <v>-7.5728103238320521E-2</v>
      </c>
      <c r="AD146" s="12"/>
      <c r="AE146" s="22">
        <f t="shared" si="58"/>
        <v>7.1232876712328766E-2</v>
      </c>
      <c r="AF146" s="10">
        <f t="shared" si="59"/>
        <v>3.6880447056447663E-3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2.8000000000000001E-2</v>
      </c>
      <c r="E147" s="18">
        <v>26000</v>
      </c>
      <c r="F147" s="18">
        <v>18860</v>
      </c>
      <c r="G147" s="18">
        <v>26000</v>
      </c>
      <c r="H147" s="18">
        <v>17560</v>
      </c>
      <c r="I147">
        <f>Inputs!$B$1-A147</f>
        <v>43</v>
      </c>
      <c r="J147" s="10">
        <f t="shared" si="45"/>
        <v>-0.27461538461538459</v>
      </c>
      <c r="K147" s="11">
        <f t="shared" si="46"/>
        <v>0.72538461538461541</v>
      </c>
      <c r="L147" s="12">
        <f t="shared" si="47"/>
        <v>-7140</v>
      </c>
      <c r="N147" s="10">
        <f t="shared" si="48"/>
        <v>0.32461538461538464</v>
      </c>
      <c r="O147" s="13">
        <f t="shared" si="49"/>
        <v>0.67538461538461536</v>
      </c>
      <c r="P147" s="12">
        <f t="shared" si="50"/>
        <v>-8440</v>
      </c>
      <c r="R147" s="24">
        <f t="shared" si="51"/>
        <v>-155800</v>
      </c>
      <c r="S147" s="14">
        <f t="shared" si="52"/>
        <v>-0.29961538461538462</v>
      </c>
      <c r="V147" s="11"/>
      <c r="W147" s="12">
        <f t="shared" si="53"/>
        <v>16258.323974473044</v>
      </c>
      <c r="X147" s="12">
        <f t="shared" si="54"/>
        <v>-7.4127336305635338E-2</v>
      </c>
      <c r="Z147" s="20">
        <f t="shared" si="55"/>
        <v>-169426.30674531189</v>
      </c>
      <c r="AA147" s="10">
        <f t="shared" si="56"/>
        <v>-8.0426156994589229E-2</v>
      </c>
      <c r="AB147" s="10"/>
      <c r="AC147" s="21">
        <f t="shared" si="57"/>
        <v>-8.0426156994589229E-2</v>
      </c>
      <c r="AD147" s="12"/>
      <c r="AE147" s="22">
        <f t="shared" si="58"/>
        <v>6.8928950159066804E-2</v>
      </c>
      <c r="AF147" s="10">
        <f t="shared" si="59"/>
        <v>3.5646160676662264E-3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2.8000000000000001E-2</v>
      </c>
      <c r="E148" s="18">
        <v>26610</v>
      </c>
      <c r="F148" s="18">
        <v>19480</v>
      </c>
      <c r="G148" s="18">
        <v>26610</v>
      </c>
      <c r="H148" s="18">
        <v>18180</v>
      </c>
      <c r="I148">
        <f>Inputs!$B$1-A148</f>
        <v>43</v>
      </c>
      <c r="J148" s="10">
        <f t="shared" si="45"/>
        <v>-0.26794438181134911</v>
      </c>
      <c r="K148" s="11">
        <f t="shared" si="46"/>
        <v>0.73205561818865084</v>
      </c>
      <c r="L148" s="12">
        <f t="shared" si="47"/>
        <v>-7130</v>
      </c>
      <c r="N148" s="10">
        <f t="shared" si="48"/>
        <v>0.31679819616685456</v>
      </c>
      <c r="O148" s="13">
        <f t="shared" si="49"/>
        <v>0.68320180383314544</v>
      </c>
      <c r="P148" s="12">
        <f t="shared" si="50"/>
        <v>-8430</v>
      </c>
      <c r="R148" s="24">
        <f t="shared" si="51"/>
        <v>-155600</v>
      </c>
      <c r="S148" s="14">
        <f t="shared" si="52"/>
        <v>-0.29237128898910186</v>
      </c>
      <c r="V148" s="11"/>
      <c r="W148" s="12">
        <f t="shared" si="53"/>
        <v>16792.796978936101</v>
      </c>
      <c r="X148" s="12">
        <f t="shared" si="54"/>
        <v>-7.6303796538168239E-2</v>
      </c>
      <c r="Z148" s="20">
        <f t="shared" si="55"/>
        <v>-170101.61481435184</v>
      </c>
      <c r="AA148" s="10">
        <f t="shared" si="56"/>
        <v>-8.5252658125431882E-2</v>
      </c>
      <c r="AB148" s="10"/>
      <c r="AC148" s="21">
        <f t="shared" si="57"/>
        <v>-8.5252658125431882E-2</v>
      </c>
      <c r="AD148" s="12"/>
      <c r="AE148" s="22">
        <f t="shared" si="58"/>
        <v>6.6735112936344973E-2</v>
      </c>
      <c r="AF148" s="10">
        <f t="shared" si="59"/>
        <v>3.4473546543768441E-3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2.8000000000000001E-2</v>
      </c>
      <c r="E149" s="18">
        <v>27220</v>
      </c>
      <c r="F149" s="18">
        <v>20090</v>
      </c>
      <c r="G149" s="18">
        <v>27220</v>
      </c>
      <c r="H149" s="18">
        <v>18790</v>
      </c>
      <c r="I149">
        <f>Inputs!$B$1-A149</f>
        <v>43</v>
      </c>
      <c r="J149" s="10">
        <f t="shared" si="45"/>
        <v>-0.26193975018368848</v>
      </c>
      <c r="K149" s="11">
        <f t="shared" si="46"/>
        <v>0.73806024981631158</v>
      </c>
      <c r="L149" s="12">
        <f t="shared" si="47"/>
        <v>-7130</v>
      </c>
      <c r="N149" s="10">
        <f t="shared" si="48"/>
        <v>0.30969875091844234</v>
      </c>
      <c r="O149" s="13">
        <f t="shared" si="49"/>
        <v>0.69030124908155766</v>
      </c>
      <c r="P149" s="12">
        <f t="shared" si="50"/>
        <v>-8430</v>
      </c>
      <c r="R149" s="24">
        <f t="shared" si="51"/>
        <v>-155600</v>
      </c>
      <c r="S149" s="14">
        <f t="shared" si="52"/>
        <v>-0.28581925055106538</v>
      </c>
      <c r="V149" s="11"/>
      <c r="W149" s="12">
        <f t="shared" si="53"/>
        <v>17318.649451069112</v>
      </c>
      <c r="X149" s="12">
        <f t="shared" si="54"/>
        <v>-7.8304978655182975E-2</v>
      </c>
      <c r="Z149" s="20">
        <f t="shared" si="55"/>
        <v>-170962.8050113105</v>
      </c>
      <c r="AA149" s="10">
        <f t="shared" si="56"/>
        <v>-8.9860510947361513E-2</v>
      </c>
      <c r="AB149" s="10"/>
      <c r="AC149" s="21">
        <f t="shared" si="57"/>
        <v>-8.9860510947361513E-2</v>
      </c>
      <c r="AD149" s="12"/>
      <c r="AE149" s="22">
        <f t="shared" si="58"/>
        <v>6.4708810353409654E-2</v>
      </c>
      <c r="AF149" s="10">
        <f t="shared" si="59"/>
        <v>3.339280430133762E-3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2.8000000000000001E-2</v>
      </c>
      <c r="E150" s="18">
        <v>27830</v>
      </c>
      <c r="F150" s="18">
        <v>20700</v>
      </c>
      <c r="G150" s="18">
        <v>27830</v>
      </c>
      <c r="H150" s="18">
        <v>19400</v>
      </c>
      <c r="I150">
        <f>Inputs!$B$1-A150</f>
        <v>43</v>
      </c>
      <c r="J150" s="10">
        <f t="shared" si="45"/>
        <v>-0.256198347107438</v>
      </c>
      <c r="K150" s="11">
        <f t="shared" si="46"/>
        <v>0.74380165289256195</v>
      </c>
      <c r="L150" s="12">
        <f t="shared" si="47"/>
        <v>-7130</v>
      </c>
      <c r="N150" s="10">
        <f t="shared" si="48"/>
        <v>0.3029105282069709</v>
      </c>
      <c r="O150" s="13">
        <f t="shared" si="49"/>
        <v>0.69708947179302916</v>
      </c>
      <c r="P150" s="12">
        <f t="shared" si="50"/>
        <v>-8430</v>
      </c>
      <c r="R150" s="24">
        <f t="shared" si="51"/>
        <v>-155600</v>
      </c>
      <c r="S150" s="14">
        <f t="shared" si="52"/>
        <v>-0.27955443765720445</v>
      </c>
      <c r="V150" s="11"/>
      <c r="W150" s="12">
        <f t="shared" si="53"/>
        <v>17844.501923202122</v>
      </c>
      <c r="X150" s="12">
        <f t="shared" si="54"/>
        <v>-8.0180313237004003E-2</v>
      </c>
      <c r="Z150" s="20">
        <f t="shared" si="55"/>
        <v>-171823.99520826916</v>
      </c>
      <c r="AA150" s="10">
        <f t="shared" si="56"/>
        <v>-9.4422174205668619E-2</v>
      </c>
      <c r="AB150" s="10"/>
      <c r="AC150" s="21">
        <f t="shared" si="57"/>
        <v>-9.4422174205668619E-2</v>
      </c>
      <c r="AD150" s="12"/>
      <c r="AE150" s="22">
        <f t="shared" si="58"/>
        <v>6.280193236714976E-2</v>
      </c>
      <c r="AF150" s="10">
        <f t="shared" si="59"/>
        <v>3.2377787627915211E-3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2.8000000000000001E-2</v>
      </c>
      <c r="E151" s="18">
        <v>28440</v>
      </c>
      <c r="F151" s="18">
        <v>21310</v>
      </c>
      <c r="G151" s="18">
        <v>28440</v>
      </c>
      <c r="H151" s="18">
        <v>20010</v>
      </c>
      <c r="I151">
        <f>Inputs!$B$1-A151</f>
        <v>43</v>
      </c>
      <c r="J151" s="10">
        <f t="shared" si="45"/>
        <v>-0.25070323488045004</v>
      </c>
      <c r="K151" s="11">
        <f t="shared" si="46"/>
        <v>0.7492967651195499</v>
      </c>
      <c r="L151" s="12">
        <f t="shared" si="47"/>
        <v>-7130</v>
      </c>
      <c r="N151" s="10">
        <f t="shared" si="48"/>
        <v>0.29641350210970463</v>
      </c>
      <c r="O151" s="13">
        <f t="shared" si="49"/>
        <v>0.70358649789029537</v>
      </c>
      <c r="P151" s="12">
        <f t="shared" si="50"/>
        <v>-8430</v>
      </c>
      <c r="R151" s="24">
        <f t="shared" si="51"/>
        <v>-155600</v>
      </c>
      <c r="S151" s="14">
        <f t="shared" si="52"/>
        <v>-0.27355836849507736</v>
      </c>
      <c r="V151" s="11"/>
      <c r="W151" s="12">
        <f t="shared" si="53"/>
        <v>18370.354395335133</v>
      </c>
      <c r="X151" s="12">
        <f t="shared" si="54"/>
        <v>-8.1941309578454136E-2</v>
      </c>
      <c r="Z151" s="20">
        <f t="shared" si="55"/>
        <v>-172685.18540522782</v>
      </c>
      <c r="AA151" s="10">
        <f t="shared" si="56"/>
        <v>-9.893833894977877E-2</v>
      </c>
      <c r="AB151" s="10"/>
      <c r="AC151" s="21">
        <f t="shared" si="57"/>
        <v>-9.893833894977877E-2</v>
      </c>
      <c r="AD151" s="12"/>
      <c r="AE151" s="22">
        <f t="shared" si="58"/>
        <v>6.1004223369310183E-2</v>
      </c>
      <c r="AF151" s="10">
        <f t="shared" si="59"/>
        <v>3.1422675864288818E-3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2.8000000000000001E-2</v>
      </c>
      <c r="E152" s="18">
        <v>29060</v>
      </c>
      <c r="F152" s="18">
        <v>21920</v>
      </c>
      <c r="G152" s="18">
        <v>29060</v>
      </c>
      <c r="H152" s="18">
        <v>20620</v>
      </c>
      <c r="I152">
        <f>Inputs!$B$1-A152</f>
        <v>43</v>
      </c>
      <c r="J152" s="10">
        <f t="shared" si="45"/>
        <v>-0.24569855471438404</v>
      </c>
      <c r="K152" s="11">
        <f t="shared" si="46"/>
        <v>0.75430144528561593</v>
      </c>
      <c r="L152" s="12">
        <f t="shared" si="47"/>
        <v>-7140</v>
      </c>
      <c r="N152" s="10">
        <f t="shared" si="48"/>
        <v>0.29043358568479011</v>
      </c>
      <c r="O152" s="13">
        <f t="shared" si="49"/>
        <v>0.70956641431520995</v>
      </c>
      <c r="P152" s="12">
        <f t="shared" si="50"/>
        <v>-8440</v>
      </c>
      <c r="R152" s="24">
        <f t="shared" si="51"/>
        <v>-155800</v>
      </c>
      <c r="S152" s="14">
        <f t="shared" si="52"/>
        <v>-0.26806607019958706</v>
      </c>
      <c r="V152" s="11"/>
      <c r="W152" s="12">
        <f t="shared" si="53"/>
        <v>18896.20686746814</v>
      </c>
      <c r="X152" s="12">
        <f t="shared" si="54"/>
        <v>-8.3598115059741046E-2</v>
      </c>
      <c r="Z152" s="20">
        <f t="shared" si="55"/>
        <v>-173746.37560218648</v>
      </c>
      <c r="AA152" s="10">
        <f t="shared" si="56"/>
        <v>-0.1032906473011955</v>
      </c>
      <c r="AB152" s="10"/>
      <c r="AC152" s="21">
        <f t="shared" si="57"/>
        <v>-0.1032906473011955</v>
      </c>
      <c r="AD152" s="12"/>
      <c r="AE152" s="22">
        <f t="shared" si="58"/>
        <v>5.930656934306569E-2</v>
      </c>
      <c r="AF152" s="10">
        <f t="shared" si="59"/>
        <v>3.0522316155654483E-3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2.8000000000000001E-2</v>
      </c>
      <c r="E153" s="18">
        <v>29670</v>
      </c>
      <c r="F153" s="18">
        <v>22530</v>
      </c>
      <c r="G153" s="18">
        <v>29670</v>
      </c>
      <c r="H153" s="18">
        <v>21230</v>
      </c>
      <c r="I153">
        <f>Inputs!$B$1-A153</f>
        <v>43</v>
      </c>
      <c r="J153" s="10">
        <f t="shared" si="45"/>
        <v>-0.24064711830131447</v>
      </c>
      <c r="K153" s="11">
        <f t="shared" si="46"/>
        <v>0.75935288169868553</v>
      </c>
      <c r="L153" s="12">
        <f t="shared" si="47"/>
        <v>-7140</v>
      </c>
      <c r="N153" s="10">
        <f t="shared" si="48"/>
        <v>0.28446241995281429</v>
      </c>
      <c r="O153" s="13">
        <f t="shared" si="49"/>
        <v>0.71553758004718571</v>
      </c>
      <c r="P153" s="12">
        <f t="shared" si="50"/>
        <v>-8440</v>
      </c>
      <c r="R153" s="24">
        <f t="shared" si="51"/>
        <v>-155800</v>
      </c>
      <c r="S153" s="14">
        <f t="shared" si="52"/>
        <v>-0.26255476912706438</v>
      </c>
      <c r="V153" s="11"/>
      <c r="W153" s="12">
        <f t="shared" si="53"/>
        <v>19422.05933960115</v>
      </c>
      <c r="X153" s="12">
        <f t="shared" si="54"/>
        <v>-8.5159710805409794E-2</v>
      </c>
      <c r="Z153" s="20">
        <f t="shared" si="55"/>
        <v>-174607.56579914514</v>
      </c>
      <c r="AA153" s="10">
        <f t="shared" si="56"/>
        <v>-0.10771334972265688</v>
      </c>
      <c r="AB153" s="10"/>
      <c r="AC153" s="21">
        <f t="shared" si="57"/>
        <v>-0.10771334972265688</v>
      </c>
      <c r="AD153" s="12"/>
      <c r="AE153" s="22">
        <f t="shared" si="58"/>
        <v>5.7700843320017757E-2</v>
      </c>
      <c r="AF153" s="10">
        <f t="shared" si="59"/>
        <v>2.9672130323040724E-3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2.8000000000000001E-2</v>
      </c>
      <c r="E154" s="18">
        <v>30280</v>
      </c>
      <c r="F154" s="18">
        <v>23140</v>
      </c>
      <c r="G154" s="18">
        <v>30280</v>
      </c>
      <c r="H154" s="18">
        <v>21840</v>
      </c>
      <c r="I154">
        <f>Inputs!$B$1-A154</f>
        <v>43</v>
      </c>
      <c r="J154" s="10">
        <f t="shared" si="45"/>
        <v>-0.2357992073976222</v>
      </c>
      <c r="K154" s="11">
        <f t="shared" si="46"/>
        <v>0.76420079260237783</v>
      </c>
      <c r="L154" s="12">
        <f t="shared" si="47"/>
        <v>-7140</v>
      </c>
      <c r="N154" s="10">
        <f t="shared" si="48"/>
        <v>0.27873183619550856</v>
      </c>
      <c r="O154" s="13">
        <f t="shared" si="49"/>
        <v>0.72126816380449144</v>
      </c>
      <c r="P154" s="12">
        <f t="shared" si="50"/>
        <v>-8440</v>
      </c>
      <c r="R154" s="24">
        <f t="shared" si="51"/>
        <v>-155800</v>
      </c>
      <c r="S154" s="14">
        <f t="shared" si="52"/>
        <v>-0.25726552179656537</v>
      </c>
      <c r="V154" s="11"/>
      <c r="W154" s="12">
        <f t="shared" si="53"/>
        <v>19947.91181173416</v>
      </c>
      <c r="X154" s="12">
        <f t="shared" si="54"/>
        <v>-8.6634074554296683E-2</v>
      </c>
      <c r="Z154" s="20">
        <f t="shared" si="55"/>
        <v>-175468.75599610375</v>
      </c>
      <c r="AA154" s="10">
        <f t="shared" si="56"/>
        <v>-0.11209263942431147</v>
      </c>
      <c r="AB154" s="10"/>
      <c r="AC154" s="21">
        <f t="shared" si="57"/>
        <v>-0.11209263942431147</v>
      </c>
      <c r="AD154" s="12"/>
      <c r="AE154" s="22">
        <f t="shared" si="58"/>
        <v>5.6179775280898875E-2</v>
      </c>
      <c r="AF154" s="10">
        <f t="shared" si="59"/>
        <v>2.8868036900763228E-3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2.8000000000000001E-2</v>
      </c>
      <c r="E155" s="18">
        <v>30890</v>
      </c>
      <c r="F155" s="18">
        <v>23760</v>
      </c>
      <c r="G155" s="18">
        <v>30890</v>
      </c>
      <c r="H155" s="18">
        <v>22460</v>
      </c>
      <c r="I155">
        <f>Inputs!$B$1-A155</f>
        <v>43</v>
      </c>
      <c r="J155" s="10">
        <f t="shared" si="45"/>
        <v>-0.2308190352865005</v>
      </c>
      <c r="K155" s="11">
        <f t="shared" si="46"/>
        <v>0.7691809647134995</v>
      </c>
      <c r="L155" s="12">
        <f t="shared" si="47"/>
        <v>-7130</v>
      </c>
      <c r="N155" s="10">
        <f t="shared" si="48"/>
        <v>0.27290385237941084</v>
      </c>
      <c r="O155" s="13">
        <f t="shared" si="49"/>
        <v>0.72709614762058916</v>
      </c>
      <c r="P155" s="12">
        <f t="shared" si="50"/>
        <v>-8430</v>
      </c>
      <c r="R155" s="24">
        <f t="shared" si="51"/>
        <v>-155600</v>
      </c>
      <c r="S155" s="14">
        <f t="shared" si="52"/>
        <v>-0.25186144383295567</v>
      </c>
      <c r="V155" s="11"/>
      <c r="W155" s="12">
        <f t="shared" si="53"/>
        <v>20482.384816197216</v>
      </c>
      <c r="X155" s="12">
        <f t="shared" si="54"/>
        <v>-8.8050542466731233E-2</v>
      </c>
      <c r="Z155" s="20">
        <f t="shared" si="55"/>
        <v>-176144.0640651437</v>
      </c>
      <c r="AA155" s="10">
        <f t="shared" si="56"/>
        <v>-0.11663216795966425</v>
      </c>
      <c r="AB155" s="10"/>
      <c r="AC155" s="21">
        <f t="shared" si="57"/>
        <v>-0.11663216795966425</v>
      </c>
      <c r="AD155" s="12"/>
      <c r="AE155" s="22">
        <f t="shared" si="58"/>
        <v>5.4713804713804715E-2</v>
      </c>
      <c r="AF155" s="10">
        <f t="shared" si="59"/>
        <v>2.809423422153623E-3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2.8000000000000001E-2</v>
      </c>
      <c r="E156" s="18">
        <v>37310</v>
      </c>
      <c r="F156" s="18">
        <v>30180</v>
      </c>
      <c r="G156" s="18">
        <v>37310</v>
      </c>
      <c r="H156" s="18">
        <v>28880</v>
      </c>
      <c r="I156">
        <f>Inputs!$B$1-A156</f>
        <v>43</v>
      </c>
      <c r="J156" s="10">
        <f t="shared" si="45"/>
        <v>-0.19110158134548377</v>
      </c>
      <c r="K156" s="11">
        <f t="shared" si="46"/>
        <v>0.80889841865451617</v>
      </c>
      <c r="L156" s="12">
        <f t="shared" si="47"/>
        <v>-7130</v>
      </c>
      <c r="N156" s="10">
        <f t="shared" si="48"/>
        <v>0.22594478692039668</v>
      </c>
      <c r="O156" s="13">
        <f t="shared" si="49"/>
        <v>0.77405521307960334</v>
      </c>
      <c r="P156" s="12">
        <f t="shared" si="50"/>
        <v>-8430</v>
      </c>
      <c r="R156" s="24">
        <f t="shared" si="51"/>
        <v>-155600</v>
      </c>
      <c r="S156" s="14">
        <f t="shared" si="52"/>
        <v>-0.20852318413294024</v>
      </c>
      <c r="V156" s="11"/>
      <c r="W156" s="12">
        <f t="shared" si="53"/>
        <v>26016.766572088891</v>
      </c>
      <c r="X156" s="12">
        <f t="shared" si="54"/>
        <v>-9.9142431714373591E-2</v>
      </c>
      <c r="Z156" s="20">
        <f t="shared" si="55"/>
        <v>-185207.73794133146</v>
      </c>
      <c r="AA156" s="10">
        <f t="shared" si="56"/>
        <v>-0.15986231606970089</v>
      </c>
      <c r="AB156" s="10"/>
      <c r="AC156" s="21">
        <f t="shared" si="57"/>
        <v>-0.15986231606970089</v>
      </c>
      <c r="AD156" s="12"/>
      <c r="AE156" s="22">
        <f t="shared" si="58"/>
        <v>4.3074884029158385E-2</v>
      </c>
      <c r="AF156" s="10">
        <f t="shared" si="59"/>
        <v>2.1990854266314974E-3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2.8000000000000001E-2</v>
      </c>
      <c r="E157" s="18">
        <v>710</v>
      </c>
      <c r="F157" s="18">
        <v>590</v>
      </c>
      <c r="G157" s="18">
        <v>710</v>
      </c>
      <c r="H157" s="18">
        <v>500</v>
      </c>
      <c r="I157">
        <f>Inputs!$B$1-A157</f>
        <v>48</v>
      </c>
      <c r="J157" s="10">
        <f t="shared" si="45"/>
        <v>-0.16901408450704225</v>
      </c>
      <c r="K157" s="11">
        <f t="shared" si="46"/>
        <v>0.83098591549295775</v>
      </c>
      <c r="L157" s="12">
        <f t="shared" si="47"/>
        <v>-120</v>
      </c>
      <c r="N157" s="10">
        <f t="shared" si="48"/>
        <v>0.29577464788732394</v>
      </c>
      <c r="O157" s="13">
        <f t="shared" si="49"/>
        <v>0.70422535211267601</v>
      </c>
      <c r="P157" s="12">
        <f t="shared" si="50"/>
        <v>-210</v>
      </c>
      <c r="R157" s="24">
        <f t="shared" si="51"/>
        <v>-3300</v>
      </c>
      <c r="S157" s="14">
        <f t="shared" si="52"/>
        <v>-0.23239436619718309</v>
      </c>
      <c r="V157" s="11"/>
      <c r="W157" s="12">
        <f t="shared" si="53"/>
        <v>508.61140747291074</v>
      </c>
      <c r="X157" s="12">
        <f t="shared" si="54"/>
        <v>1.7222814945821483E-2</v>
      </c>
      <c r="Z157" s="20">
        <f t="shared" si="55"/>
        <v>-3232.954452796077</v>
      </c>
      <c r="AA157" s="10">
        <f t="shared" si="56"/>
        <v>2.0738166337585569E-2</v>
      </c>
      <c r="AB157" s="10"/>
      <c r="AC157" s="21">
        <f t="shared" si="57"/>
        <v>2.0738166337585569E-2</v>
      </c>
      <c r="AD157" s="12"/>
      <c r="AE157" s="22">
        <f t="shared" si="58"/>
        <v>0.15254237288135594</v>
      </c>
      <c r="AF157" s="10">
        <f t="shared" si="59"/>
        <v>8.2415724061002393E-3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2.8000000000000001E-2</v>
      </c>
      <c r="E158" s="18">
        <v>2130</v>
      </c>
      <c r="F158" s="18">
        <v>1790</v>
      </c>
      <c r="G158" s="18">
        <v>2130</v>
      </c>
      <c r="H158" s="18">
        <v>1540</v>
      </c>
      <c r="I158">
        <f>Inputs!$B$1-A158</f>
        <v>48</v>
      </c>
      <c r="J158" s="10">
        <f t="shared" si="45"/>
        <v>-0.15962441314553991</v>
      </c>
      <c r="K158" s="11">
        <f t="shared" si="46"/>
        <v>0.84037558685446012</v>
      </c>
      <c r="L158" s="12">
        <f t="shared" si="47"/>
        <v>-340</v>
      </c>
      <c r="N158" s="10">
        <f t="shared" si="48"/>
        <v>0.27699530516431925</v>
      </c>
      <c r="O158" s="13">
        <f t="shared" si="49"/>
        <v>0.72300469483568075</v>
      </c>
      <c r="P158" s="12">
        <f t="shared" si="50"/>
        <v>-590</v>
      </c>
      <c r="R158" s="24">
        <f t="shared" si="51"/>
        <v>-9300</v>
      </c>
      <c r="S158" s="14">
        <f t="shared" si="52"/>
        <v>-0.21830985915492956</v>
      </c>
      <c r="V158" s="11"/>
      <c r="W158" s="12">
        <f t="shared" si="53"/>
        <v>1543.0752870788308</v>
      </c>
      <c r="X158" s="12">
        <f t="shared" si="54"/>
        <v>1.9969396615784397E-3</v>
      </c>
      <c r="Z158" s="20">
        <f t="shared" si="55"/>
        <v>-9327.0991025508119</v>
      </c>
      <c r="AA158" s="10">
        <f t="shared" si="56"/>
        <v>-2.9054159554711689E-3</v>
      </c>
      <c r="AB158" s="10"/>
      <c r="AC158" s="21">
        <f t="shared" si="57"/>
        <v>-2.9054159554711689E-3</v>
      </c>
      <c r="AD158" s="12"/>
      <c r="AE158" s="22">
        <f t="shared" si="58"/>
        <v>0.13966480446927373</v>
      </c>
      <c r="AF158" s="10">
        <f t="shared" si="59"/>
        <v>7.4934432757778335E-3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2.8000000000000001E-2</v>
      </c>
      <c r="E159" s="18">
        <v>3570</v>
      </c>
      <c r="F159" s="18">
        <v>2990</v>
      </c>
      <c r="G159" s="18">
        <v>3570</v>
      </c>
      <c r="H159" s="18">
        <v>2580</v>
      </c>
      <c r="I159">
        <f>Inputs!$B$1-A159</f>
        <v>48</v>
      </c>
      <c r="J159" s="10">
        <f t="shared" si="45"/>
        <v>-0.16246498599439776</v>
      </c>
      <c r="K159" s="11">
        <f t="shared" si="46"/>
        <v>0.83753501400560226</v>
      </c>
      <c r="L159" s="12">
        <f t="shared" si="47"/>
        <v>-580</v>
      </c>
      <c r="N159" s="10">
        <f t="shared" si="48"/>
        <v>0.27731092436974791</v>
      </c>
      <c r="O159" s="13">
        <f t="shared" si="49"/>
        <v>0.72268907563025209</v>
      </c>
      <c r="P159" s="12">
        <f t="shared" si="50"/>
        <v>-990</v>
      </c>
      <c r="R159" s="24">
        <f t="shared" si="51"/>
        <v>-15700</v>
      </c>
      <c r="S159" s="14">
        <f t="shared" si="52"/>
        <v>-0.21988795518207283</v>
      </c>
      <c r="V159" s="11"/>
      <c r="W159" s="12">
        <f t="shared" si="53"/>
        <v>2577.5391666847509</v>
      </c>
      <c r="X159" s="12">
        <f t="shared" si="54"/>
        <v>-9.5381136249966933E-4</v>
      </c>
      <c r="Z159" s="20">
        <f t="shared" si="55"/>
        <v>-15821.243752305549</v>
      </c>
      <c r="AA159" s="10">
        <f t="shared" si="56"/>
        <v>-7.6633515167150159E-3</v>
      </c>
      <c r="AB159" s="10"/>
      <c r="AC159" s="21">
        <f t="shared" si="57"/>
        <v>-7.6633515167150159E-3</v>
      </c>
      <c r="AD159" s="12"/>
      <c r="AE159" s="22">
        <f t="shared" si="58"/>
        <v>0.13712374581939799</v>
      </c>
      <c r="AF159" s="10">
        <f t="shared" si="59"/>
        <v>7.3470767252294955E-3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2.8000000000000001E-2</v>
      </c>
      <c r="E160" s="18">
        <v>5010</v>
      </c>
      <c r="F160" s="18">
        <v>4190</v>
      </c>
      <c r="G160" s="18">
        <v>5010</v>
      </c>
      <c r="H160" s="18">
        <v>3610</v>
      </c>
      <c r="I160">
        <f>Inputs!$B$1-A160</f>
        <v>48</v>
      </c>
      <c r="J160" s="10">
        <f t="shared" si="45"/>
        <v>-0.16367265469061876</v>
      </c>
      <c r="K160" s="11">
        <f t="shared" si="46"/>
        <v>0.83632734530938124</v>
      </c>
      <c r="L160" s="12">
        <f t="shared" si="47"/>
        <v>-820</v>
      </c>
      <c r="N160" s="10">
        <f t="shared" si="48"/>
        <v>0.27944111776447106</v>
      </c>
      <c r="O160" s="13">
        <f t="shared" si="49"/>
        <v>0.720558882235529</v>
      </c>
      <c r="P160" s="12">
        <f t="shared" si="50"/>
        <v>-1400</v>
      </c>
      <c r="R160" s="24">
        <f t="shared" si="51"/>
        <v>-22200</v>
      </c>
      <c r="S160" s="14">
        <f t="shared" si="52"/>
        <v>-0.22155688622754491</v>
      </c>
      <c r="V160" s="11"/>
      <c r="W160" s="12">
        <f t="shared" si="53"/>
        <v>3612.0030462906711</v>
      </c>
      <c r="X160" s="12">
        <f t="shared" si="54"/>
        <v>5.5486046832995469E-4</v>
      </c>
      <c r="Z160" s="20">
        <f t="shared" si="55"/>
        <v>-22315.388402060285</v>
      </c>
      <c r="AA160" s="10">
        <f t="shared" si="56"/>
        <v>-5.1707996285483481E-3</v>
      </c>
      <c r="AB160" s="10"/>
      <c r="AC160" s="21">
        <f t="shared" si="57"/>
        <v>-5.1707996285483481E-3</v>
      </c>
      <c r="AD160" s="12"/>
      <c r="AE160" s="22">
        <f t="shared" si="58"/>
        <v>0.13842482100238662</v>
      </c>
      <c r="AF160" s="10">
        <f t="shared" si="59"/>
        <v>7.421968228907172E-3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2.8000000000000001E-2</v>
      </c>
      <c r="E161" s="18">
        <v>6430</v>
      </c>
      <c r="F161" s="18">
        <v>5390</v>
      </c>
      <c r="G161" s="18">
        <v>6430</v>
      </c>
      <c r="H161" s="18">
        <v>4650</v>
      </c>
      <c r="I161">
        <f>Inputs!$B$1-A161</f>
        <v>48</v>
      </c>
      <c r="J161" s="10">
        <f t="shared" si="45"/>
        <v>-0.16174183514774496</v>
      </c>
      <c r="K161" s="11">
        <f t="shared" si="46"/>
        <v>0.83825816485225502</v>
      </c>
      <c r="L161" s="12">
        <f t="shared" si="47"/>
        <v>-1040</v>
      </c>
      <c r="N161" s="10">
        <f t="shared" si="48"/>
        <v>0.27682737169517885</v>
      </c>
      <c r="O161" s="13">
        <f t="shared" si="49"/>
        <v>0.7231726283048211</v>
      </c>
      <c r="P161" s="12">
        <f t="shared" si="50"/>
        <v>-1780</v>
      </c>
      <c r="R161" s="24">
        <f t="shared" si="51"/>
        <v>-28200</v>
      </c>
      <c r="S161" s="14">
        <f t="shared" si="52"/>
        <v>-0.21928460342146189</v>
      </c>
      <c r="V161" s="11"/>
      <c r="W161" s="12">
        <f t="shared" si="53"/>
        <v>4646.4669258965914</v>
      </c>
      <c r="X161" s="12">
        <f t="shared" si="54"/>
        <v>-7.5980088245345811E-4</v>
      </c>
      <c r="Z161" s="20">
        <f t="shared" si="55"/>
        <v>-28409.533051815015</v>
      </c>
      <c r="AA161" s="10">
        <f t="shared" si="56"/>
        <v>-7.3754486366550244E-3</v>
      </c>
      <c r="AB161" s="10"/>
      <c r="AC161" s="21">
        <f t="shared" si="57"/>
        <v>-7.3754486366550244E-3</v>
      </c>
      <c r="AD161" s="12"/>
      <c r="AE161" s="22">
        <f t="shared" si="58"/>
        <v>0.13729128014842301</v>
      </c>
      <c r="AF161" s="10">
        <f t="shared" si="59"/>
        <v>7.3567141894620436E-3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2.8000000000000001E-2</v>
      </c>
      <c r="E162" s="18">
        <v>7870</v>
      </c>
      <c r="F162" s="18">
        <v>6590</v>
      </c>
      <c r="G162" s="18">
        <v>7870</v>
      </c>
      <c r="H162" s="18">
        <v>5680</v>
      </c>
      <c r="I162">
        <f>Inputs!$B$1-A162</f>
        <v>48</v>
      </c>
      <c r="J162" s="10">
        <f t="shared" si="45"/>
        <v>-0.16264294790343076</v>
      </c>
      <c r="K162" s="11">
        <f t="shared" si="46"/>
        <v>0.8373570520965693</v>
      </c>
      <c r="L162" s="12">
        <f t="shared" si="47"/>
        <v>-1280</v>
      </c>
      <c r="N162" s="10">
        <f t="shared" si="48"/>
        <v>0.27827191867852608</v>
      </c>
      <c r="O162" s="13">
        <f t="shared" si="49"/>
        <v>0.72172808132147392</v>
      </c>
      <c r="P162" s="12">
        <f t="shared" si="50"/>
        <v>-2190</v>
      </c>
      <c r="R162" s="24">
        <f t="shared" si="51"/>
        <v>-34700</v>
      </c>
      <c r="S162" s="14">
        <f t="shared" si="52"/>
        <v>-0.22045743329097839</v>
      </c>
      <c r="V162" s="11"/>
      <c r="W162" s="12">
        <f t="shared" si="53"/>
        <v>5680.9308055025112</v>
      </c>
      <c r="X162" s="12">
        <f t="shared" si="54"/>
        <v>1.6387420818860001E-4</v>
      </c>
      <c r="Z162" s="20">
        <f t="shared" si="55"/>
        <v>-34903.677701569744</v>
      </c>
      <c r="AA162" s="10">
        <f t="shared" si="56"/>
        <v>-5.8354223675571087E-3</v>
      </c>
      <c r="AB162" s="10"/>
      <c r="AC162" s="21">
        <f t="shared" si="57"/>
        <v>-5.8354223675571087E-3</v>
      </c>
      <c r="AD162" s="12"/>
      <c r="AE162" s="22">
        <f t="shared" si="58"/>
        <v>0.13808801213960548</v>
      </c>
      <c r="AF162" s="10">
        <f t="shared" si="59"/>
        <v>7.4025707912360739E-3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2.8000000000000001E-2</v>
      </c>
      <c r="E163" s="18">
        <v>9290</v>
      </c>
      <c r="F163" s="18">
        <v>7540</v>
      </c>
      <c r="G163" s="18">
        <v>9290</v>
      </c>
      <c r="H163" s="18">
        <v>6520</v>
      </c>
      <c r="I163">
        <f>Inputs!$B$1-A163</f>
        <v>48</v>
      </c>
      <c r="J163" s="10">
        <f t="shared" si="45"/>
        <v>-0.18837459634015069</v>
      </c>
      <c r="K163" s="11">
        <f t="shared" si="46"/>
        <v>0.81162540365984925</v>
      </c>
      <c r="L163" s="12">
        <f t="shared" si="47"/>
        <v>-1750</v>
      </c>
      <c r="N163" s="10">
        <f t="shared" si="48"/>
        <v>0.29817007534983853</v>
      </c>
      <c r="O163" s="13">
        <f t="shared" si="49"/>
        <v>0.70182992465016147</v>
      </c>
      <c r="P163" s="12">
        <f t="shared" si="50"/>
        <v>-2770</v>
      </c>
      <c r="R163" s="24">
        <f t="shared" si="51"/>
        <v>-45200</v>
      </c>
      <c r="S163" s="14">
        <f t="shared" si="52"/>
        <v>-0.24327233584499461</v>
      </c>
      <c r="V163" s="11"/>
      <c r="W163" s="12">
        <f t="shared" si="53"/>
        <v>6499.8813768571981</v>
      </c>
      <c r="X163" s="12">
        <f t="shared" si="54"/>
        <v>-3.0856783961352575E-3</v>
      </c>
      <c r="Z163" s="20">
        <f t="shared" si="55"/>
        <v>-45644.87554929225</v>
      </c>
      <c r="AA163" s="10">
        <f t="shared" si="56"/>
        <v>-9.746451139116933E-3</v>
      </c>
      <c r="AB163" s="10"/>
      <c r="AC163" s="21">
        <f t="shared" si="57"/>
        <v>-9.746451139116933E-3</v>
      </c>
      <c r="AD163" s="12"/>
      <c r="AE163" s="22">
        <f t="shared" si="58"/>
        <v>0.13527851458885942</v>
      </c>
      <c r="AF163" s="10">
        <f t="shared" si="59"/>
        <v>7.2410466782492078E-3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2.8000000000000001E-2</v>
      </c>
      <c r="E164" s="18">
        <v>10730</v>
      </c>
      <c r="F164" s="18">
        <v>8210</v>
      </c>
      <c r="G164" s="18">
        <v>10730</v>
      </c>
      <c r="H164" s="18">
        <v>7150</v>
      </c>
      <c r="I164">
        <f>Inputs!$B$1-A164</f>
        <v>48</v>
      </c>
      <c r="J164" s="10">
        <f t="shared" si="45"/>
        <v>-0.23485554520037277</v>
      </c>
      <c r="K164" s="11">
        <f t="shared" si="46"/>
        <v>0.76514445479962723</v>
      </c>
      <c r="L164" s="12">
        <f t="shared" si="47"/>
        <v>-2520</v>
      </c>
      <c r="N164" s="10">
        <f t="shared" si="48"/>
        <v>0.33364398881640261</v>
      </c>
      <c r="O164" s="13">
        <f t="shared" si="49"/>
        <v>0.66635601118359744</v>
      </c>
      <c r="P164" s="12">
        <f t="shared" si="50"/>
        <v>-3580</v>
      </c>
      <c r="R164" s="24">
        <f t="shared" si="51"/>
        <v>-61000</v>
      </c>
      <c r="S164" s="14">
        <f t="shared" si="52"/>
        <v>-0.28424976700838772</v>
      </c>
      <c r="V164" s="11"/>
      <c r="W164" s="12">
        <f t="shared" si="53"/>
        <v>7077.4570429705036</v>
      </c>
      <c r="X164" s="12">
        <f t="shared" si="54"/>
        <v>-1.0145868116013481E-2</v>
      </c>
      <c r="Z164" s="20">
        <f t="shared" si="55"/>
        <v>-61990.77297873862</v>
      </c>
      <c r="AA164" s="10">
        <f t="shared" si="56"/>
        <v>-1.5982587909952852E-2</v>
      </c>
      <c r="AB164" s="10"/>
      <c r="AC164" s="21">
        <f t="shared" si="57"/>
        <v>-1.5982587909952852E-2</v>
      </c>
      <c r="AD164" s="12"/>
      <c r="AE164" s="22">
        <f t="shared" si="58"/>
        <v>0.12911084043848964</v>
      </c>
      <c r="AF164" s="10">
        <f t="shared" si="59"/>
        <v>6.8881952134076663E-3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2.8000000000000001E-2</v>
      </c>
      <c r="E165" s="18">
        <v>12160</v>
      </c>
      <c r="F165" s="18">
        <v>8710</v>
      </c>
      <c r="G165" s="18">
        <v>12160</v>
      </c>
      <c r="H165" s="18">
        <v>7650</v>
      </c>
      <c r="I165">
        <f>Inputs!$B$1-A165</f>
        <v>48</v>
      </c>
      <c r="J165" s="10">
        <f t="shared" si="45"/>
        <v>-0.28371710526315791</v>
      </c>
      <c r="K165" s="11">
        <f t="shared" si="46"/>
        <v>0.71628289473684215</v>
      </c>
      <c r="L165" s="12">
        <f t="shared" si="47"/>
        <v>-3450</v>
      </c>
      <c r="N165" s="10">
        <f t="shared" si="48"/>
        <v>0.37088815789473684</v>
      </c>
      <c r="O165" s="13">
        <f t="shared" si="49"/>
        <v>0.62911184210526316</v>
      </c>
      <c r="P165" s="12">
        <f t="shared" si="50"/>
        <v>-4510</v>
      </c>
      <c r="R165" s="24">
        <f t="shared" si="51"/>
        <v>-79600</v>
      </c>
      <c r="S165" s="14">
        <f t="shared" si="52"/>
        <v>-0.32730263157894735</v>
      </c>
      <c r="V165" s="11"/>
      <c r="W165" s="12">
        <f t="shared" si="53"/>
        <v>7508.4836594729704</v>
      </c>
      <c r="X165" s="12">
        <f t="shared" si="54"/>
        <v>-1.8498868042748962E-2</v>
      </c>
      <c r="Z165" s="20">
        <f t="shared" si="55"/>
        <v>-81296.666582803096</v>
      </c>
      <c r="AA165" s="10">
        <f t="shared" si="56"/>
        <v>-2.0870063363237538E-2</v>
      </c>
      <c r="AB165" s="10"/>
      <c r="AC165" s="21">
        <f t="shared" si="57"/>
        <v>-2.0870063363237538E-2</v>
      </c>
      <c r="AD165" s="12"/>
      <c r="AE165" s="22">
        <f t="shared" si="58"/>
        <v>0.12169919632606199</v>
      </c>
      <c r="AF165" s="10">
        <f t="shared" si="59"/>
        <v>6.4673035369714471E-3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2.8000000000000001E-2</v>
      </c>
      <c r="E166" s="18">
        <v>13590</v>
      </c>
      <c r="F166" s="18">
        <v>9210</v>
      </c>
      <c r="G166" s="18">
        <v>13590</v>
      </c>
      <c r="H166" s="18">
        <v>8150</v>
      </c>
      <c r="I166">
        <f>Inputs!$B$1-A166</f>
        <v>48</v>
      </c>
      <c r="J166" s="10">
        <f t="shared" si="45"/>
        <v>-0.32229580573951433</v>
      </c>
      <c r="K166" s="11">
        <f t="shared" si="46"/>
        <v>0.67770419426048567</v>
      </c>
      <c r="L166" s="12">
        <f t="shared" si="47"/>
        <v>-4380</v>
      </c>
      <c r="N166" s="10">
        <f t="shared" si="48"/>
        <v>0.40029433406916853</v>
      </c>
      <c r="O166" s="13">
        <f t="shared" si="49"/>
        <v>0.59970566593083152</v>
      </c>
      <c r="P166" s="12">
        <f t="shared" si="50"/>
        <v>-5440</v>
      </c>
      <c r="R166" s="24">
        <f t="shared" si="51"/>
        <v>-98200</v>
      </c>
      <c r="S166" s="14">
        <f t="shared" si="52"/>
        <v>-0.3612950699043414</v>
      </c>
      <c r="V166" s="11"/>
      <c r="W166" s="12">
        <f t="shared" si="53"/>
        <v>7939.5102759754363</v>
      </c>
      <c r="X166" s="12">
        <f t="shared" si="54"/>
        <v>-2.5826960003013946E-2</v>
      </c>
      <c r="Z166" s="20">
        <f t="shared" si="55"/>
        <v>-100602.56018686757</v>
      </c>
      <c r="AA166" s="10">
        <f t="shared" si="56"/>
        <v>-2.3881700251016054E-2</v>
      </c>
      <c r="AB166" s="10"/>
      <c r="AC166" s="21">
        <f t="shared" si="57"/>
        <v>-2.3881700251016054E-2</v>
      </c>
      <c r="AD166" s="12"/>
      <c r="AE166" s="22">
        <f t="shared" si="58"/>
        <v>0.11509229098805646</v>
      </c>
      <c r="AF166" s="10">
        <f t="shared" si="59"/>
        <v>6.0949461473264188E-3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2.8000000000000001E-2</v>
      </c>
      <c r="E167" s="18">
        <v>14820</v>
      </c>
      <c r="F167" s="18">
        <v>9720</v>
      </c>
      <c r="G167" s="18">
        <v>14820</v>
      </c>
      <c r="H167" s="18">
        <v>8660</v>
      </c>
      <c r="I167">
        <f>Inputs!$B$1-A167</f>
        <v>48</v>
      </c>
      <c r="J167" s="10">
        <f t="shared" si="45"/>
        <v>-0.34412955465587042</v>
      </c>
      <c r="K167" s="11">
        <f t="shared" si="46"/>
        <v>0.65587044534412953</v>
      </c>
      <c r="L167" s="12">
        <f t="shared" si="47"/>
        <v>-5100</v>
      </c>
      <c r="N167" s="10">
        <f t="shared" si="48"/>
        <v>0.41565452091767879</v>
      </c>
      <c r="O167" s="13">
        <f t="shared" si="49"/>
        <v>0.58434547908232115</v>
      </c>
      <c r="P167" s="12">
        <f t="shared" si="50"/>
        <v>-6160</v>
      </c>
      <c r="R167" s="24">
        <f t="shared" si="51"/>
        <v>-112600</v>
      </c>
      <c r="S167" s="14">
        <f t="shared" si="52"/>
        <v>-0.37989203778677461</v>
      </c>
      <c r="V167" s="11"/>
      <c r="W167" s="12">
        <f t="shared" si="53"/>
        <v>8379.1574248079523</v>
      </c>
      <c r="X167" s="12">
        <f t="shared" si="54"/>
        <v>-3.2429858567211048E-2</v>
      </c>
      <c r="Z167" s="20">
        <f t="shared" si="55"/>
        <v>-115722.57166301334</v>
      </c>
      <c r="AA167" s="10">
        <f t="shared" si="56"/>
        <v>-2.6983255022246966E-2</v>
      </c>
      <c r="AB167" s="10"/>
      <c r="AC167" s="21">
        <f t="shared" si="57"/>
        <v>-2.6983255022246966E-2</v>
      </c>
      <c r="AD167" s="12"/>
      <c r="AE167" s="22">
        <f t="shared" si="58"/>
        <v>0.10905349794238683</v>
      </c>
      <c r="AF167" s="10">
        <f t="shared" si="59"/>
        <v>5.7569099146232983E-3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2.8000000000000001E-2</v>
      </c>
      <c r="E168" s="18">
        <v>15620</v>
      </c>
      <c r="F168" s="18">
        <v>10210</v>
      </c>
      <c r="G168" s="18">
        <v>15620</v>
      </c>
      <c r="H168" s="18">
        <v>9150</v>
      </c>
      <c r="I168">
        <f>Inputs!$B$1-A168</f>
        <v>48</v>
      </c>
      <c r="J168" s="10">
        <f t="shared" si="45"/>
        <v>-0.34635083226632524</v>
      </c>
      <c r="K168" s="11">
        <f t="shared" si="46"/>
        <v>0.65364916773367476</v>
      </c>
      <c r="L168" s="12">
        <f t="shared" si="47"/>
        <v>-5410</v>
      </c>
      <c r="N168" s="10">
        <f t="shared" si="48"/>
        <v>0.41421254801536489</v>
      </c>
      <c r="O168" s="13">
        <f t="shared" si="49"/>
        <v>0.58578745198463511</v>
      </c>
      <c r="P168" s="12">
        <f t="shared" si="50"/>
        <v>-6470</v>
      </c>
      <c r="R168" s="24">
        <f t="shared" si="51"/>
        <v>-118800</v>
      </c>
      <c r="S168" s="14">
        <f t="shared" si="52"/>
        <v>-0.38028169014084506</v>
      </c>
      <c r="V168" s="11"/>
      <c r="W168" s="12">
        <f t="shared" si="53"/>
        <v>8801.5635089803709</v>
      </c>
      <c r="X168" s="12">
        <f t="shared" si="54"/>
        <v>-3.8080490821817387E-2</v>
      </c>
      <c r="Z168" s="20">
        <f t="shared" si="55"/>
        <v>-122614.34739499653</v>
      </c>
      <c r="AA168" s="10">
        <f t="shared" si="56"/>
        <v>-3.110849159200579E-2</v>
      </c>
      <c r="AB168" s="10"/>
      <c r="AC168" s="21">
        <f t="shared" si="57"/>
        <v>-3.110849159200579E-2</v>
      </c>
      <c r="AD168" s="12"/>
      <c r="AE168" s="22">
        <f t="shared" si="58"/>
        <v>0.10381978452497552</v>
      </c>
      <c r="AF168" s="10">
        <f t="shared" si="59"/>
        <v>5.4656960764671858E-3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2.8000000000000001E-2</v>
      </c>
      <c r="E169" s="18">
        <v>16130</v>
      </c>
      <c r="F169" s="18">
        <v>10690</v>
      </c>
      <c r="G169" s="18">
        <v>16130</v>
      </c>
      <c r="H169" s="18">
        <v>9630</v>
      </c>
      <c r="I169">
        <f>Inputs!$B$1-A169</f>
        <v>48</v>
      </c>
      <c r="J169" s="10">
        <f t="shared" si="45"/>
        <v>-0.33725976441413513</v>
      </c>
      <c r="K169" s="11">
        <f t="shared" si="46"/>
        <v>0.66274023558586481</v>
      </c>
      <c r="L169" s="12">
        <f t="shared" si="47"/>
        <v>-5440</v>
      </c>
      <c r="N169" s="10">
        <f t="shared" si="48"/>
        <v>0.40297582145071298</v>
      </c>
      <c r="O169" s="13">
        <f t="shared" si="49"/>
        <v>0.59702417854928702</v>
      </c>
      <c r="P169" s="12">
        <f t="shared" si="50"/>
        <v>-6500</v>
      </c>
      <c r="R169" s="24">
        <f t="shared" si="51"/>
        <v>-119400</v>
      </c>
      <c r="S169" s="14">
        <f t="shared" si="52"/>
        <v>-0.37011779293242403</v>
      </c>
      <c r="V169" s="11"/>
      <c r="W169" s="12">
        <f t="shared" si="53"/>
        <v>9215.3490608227385</v>
      </c>
      <c r="X169" s="12">
        <f t="shared" si="54"/>
        <v>-4.3058249135748863E-2</v>
      </c>
      <c r="Z169" s="20">
        <f t="shared" si="55"/>
        <v>-123892.00525489842</v>
      </c>
      <c r="AA169" s="10">
        <f t="shared" si="56"/>
        <v>-3.6257426342050592E-2</v>
      </c>
      <c r="AB169" s="10"/>
      <c r="AC169" s="21">
        <f t="shared" si="57"/>
        <v>-3.6257426342050592E-2</v>
      </c>
      <c r="AD169" s="12"/>
      <c r="AE169" s="22">
        <f t="shared" si="58"/>
        <v>9.9158091674462115E-2</v>
      </c>
      <c r="AF169" s="10">
        <f t="shared" si="59"/>
        <v>5.2076677977831443E-3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2.8000000000000001E-2</v>
      </c>
      <c r="E170" s="18">
        <v>16590</v>
      </c>
      <c r="F170" s="18">
        <v>11150</v>
      </c>
      <c r="G170" s="18">
        <v>16590</v>
      </c>
      <c r="H170" s="18">
        <v>10090</v>
      </c>
      <c r="I170">
        <f>Inputs!$B$1-A170</f>
        <v>48</v>
      </c>
      <c r="J170" s="10">
        <f t="shared" si="45"/>
        <v>-0.32790837854128996</v>
      </c>
      <c r="K170" s="11">
        <f t="shared" si="46"/>
        <v>0.67209162145871004</v>
      </c>
      <c r="L170" s="12">
        <f t="shared" si="47"/>
        <v>-5440</v>
      </c>
      <c r="N170" s="10">
        <f t="shared" si="48"/>
        <v>0.39180229053646776</v>
      </c>
      <c r="O170" s="13">
        <f t="shared" si="49"/>
        <v>0.60819770946353224</v>
      </c>
      <c r="P170" s="12">
        <f t="shared" si="50"/>
        <v>-6500</v>
      </c>
      <c r="R170" s="24">
        <f t="shared" si="51"/>
        <v>-119400</v>
      </c>
      <c r="S170" s="14">
        <f t="shared" si="52"/>
        <v>-0.35985533453887886</v>
      </c>
      <c r="V170" s="11"/>
      <c r="W170" s="12">
        <f t="shared" si="53"/>
        <v>9611.8935480050077</v>
      </c>
      <c r="X170" s="12">
        <f t="shared" si="54"/>
        <v>-4.7384187511892203E-2</v>
      </c>
      <c r="Z170" s="20">
        <f t="shared" si="55"/>
        <v>-124541.42737063774</v>
      </c>
      <c r="AA170" s="10">
        <f t="shared" si="56"/>
        <v>-4.1282868513597117E-2</v>
      </c>
      <c r="AB170" s="10"/>
      <c r="AC170" s="21">
        <f t="shared" si="57"/>
        <v>-4.1282868513597117E-2</v>
      </c>
      <c r="AD170" s="12"/>
      <c r="AE170" s="22">
        <f t="shared" si="58"/>
        <v>9.5067264573991034E-2</v>
      </c>
      <c r="AF170" s="10">
        <f t="shared" si="59"/>
        <v>4.9822802389367649E-3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2.8000000000000001E-2</v>
      </c>
      <c r="E171" s="18">
        <v>17050</v>
      </c>
      <c r="F171" s="18">
        <v>11610</v>
      </c>
      <c r="G171" s="18">
        <v>17050</v>
      </c>
      <c r="H171" s="18">
        <v>10550</v>
      </c>
      <c r="I171">
        <f>Inputs!$B$1-A171</f>
        <v>48</v>
      </c>
      <c r="J171" s="10">
        <f t="shared" si="45"/>
        <v>-0.31906158357771264</v>
      </c>
      <c r="K171" s="11">
        <f t="shared" si="46"/>
        <v>0.68093841642228736</v>
      </c>
      <c r="L171" s="12">
        <f t="shared" si="47"/>
        <v>-5440</v>
      </c>
      <c r="N171" s="10">
        <f t="shared" si="48"/>
        <v>0.38123167155425219</v>
      </c>
      <c r="O171" s="13">
        <f t="shared" si="49"/>
        <v>0.61876832844574781</v>
      </c>
      <c r="P171" s="12">
        <f t="shared" si="50"/>
        <v>-6500</v>
      </c>
      <c r="R171" s="24">
        <f t="shared" si="51"/>
        <v>-119400</v>
      </c>
      <c r="S171" s="14">
        <f t="shared" si="52"/>
        <v>-0.35014662756598242</v>
      </c>
      <c r="V171" s="11"/>
      <c r="W171" s="12">
        <f t="shared" si="53"/>
        <v>10008.438035187277</v>
      </c>
      <c r="X171" s="12">
        <f t="shared" si="54"/>
        <v>-5.133288765997375E-2</v>
      </c>
      <c r="Z171" s="20">
        <f t="shared" si="55"/>
        <v>-125190.84948637706</v>
      </c>
      <c r="AA171" s="10">
        <f t="shared" si="56"/>
        <v>-4.6256172157432371E-2</v>
      </c>
      <c r="AB171" s="10"/>
      <c r="AC171" s="21">
        <f t="shared" si="57"/>
        <v>-4.6256172157432371E-2</v>
      </c>
      <c r="AD171" s="12"/>
      <c r="AE171" s="22">
        <f t="shared" si="58"/>
        <v>9.1300602928509902E-2</v>
      </c>
      <c r="AF171" s="10">
        <f t="shared" si="59"/>
        <v>4.7756071422260238E-3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2.8000000000000001E-2</v>
      </c>
      <c r="E172" s="18">
        <v>17510</v>
      </c>
      <c r="F172" s="18">
        <v>12070</v>
      </c>
      <c r="G172" s="18">
        <v>17510</v>
      </c>
      <c r="H172" s="18">
        <v>11010</v>
      </c>
      <c r="I172">
        <f>Inputs!$B$1-A172</f>
        <v>48</v>
      </c>
      <c r="J172" s="10">
        <f t="shared" si="45"/>
        <v>-0.31067961165048541</v>
      </c>
      <c r="K172" s="11">
        <f t="shared" si="46"/>
        <v>0.68932038834951459</v>
      </c>
      <c r="L172" s="12">
        <f t="shared" si="47"/>
        <v>-5440</v>
      </c>
      <c r="N172" s="10">
        <f t="shared" si="48"/>
        <v>0.37121644774414619</v>
      </c>
      <c r="O172" s="13">
        <f t="shared" si="49"/>
        <v>0.62878355225585381</v>
      </c>
      <c r="P172" s="12">
        <f t="shared" si="50"/>
        <v>-6500</v>
      </c>
      <c r="R172" s="24">
        <f t="shared" si="51"/>
        <v>-119400</v>
      </c>
      <c r="S172" s="14">
        <f t="shared" si="52"/>
        <v>-0.3409480296973158</v>
      </c>
      <c r="V172" s="11"/>
      <c r="W172" s="12">
        <f t="shared" si="53"/>
        <v>10404.982522369546</v>
      </c>
      <c r="X172" s="12">
        <f t="shared" si="54"/>
        <v>-5.4951632845636138E-2</v>
      </c>
      <c r="Z172" s="20">
        <f t="shared" si="55"/>
        <v>-125840.27160211635</v>
      </c>
      <c r="AA172" s="10">
        <f t="shared" si="56"/>
        <v>-5.1178144485251091E-2</v>
      </c>
      <c r="AB172" s="10"/>
      <c r="AC172" s="21">
        <f t="shared" si="57"/>
        <v>-5.1178144485251091E-2</v>
      </c>
      <c r="AD172" s="12"/>
      <c r="AE172" s="22">
        <f t="shared" si="58"/>
        <v>8.7821043910521951E-2</v>
      </c>
      <c r="AF172" s="10">
        <f t="shared" si="59"/>
        <v>4.5854089824787225E-3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2.8000000000000001E-2</v>
      </c>
      <c r="E173" s="18">
        <v>17970</v>
      </c>
      <c r="F173" s="18">
        <v>12530</v>
      </c>
      <c r="G173" s="18">
        <v>17970</v>
      </c>
      <c r="H173" s="18">
        <v>11470</v>
      </c>
      <c r="I173">
        <f>Inputs!$B$1-A173</f>
        <v>48</v>
      </c>
      <c r="J173" s="10">
        <f t="shared" si="45"/>
        <v>-0.30272676683361155</v>
      </c>
      <c r="K173" s="11">
        <f t="shared" si="46"/>
        <v>0.69727323316638845</v>
      </c>
      <c r="L173" s="12">
        <f t="shared" si="47"/>
        <v>-5440</v>
      </c>
      <c r="N173" s="10">
        <f t="shared" si="48"/>
        <v>0.3617139677239844</v>
      </c>
      <c r="O173" s="13">
        <f t="shared" si="49"/>
        <v>0.63828603227601555</v>
      </c>
      <c r="P173" s="12">
        <f t="shared" si="50"/>
        <v>-6500</v>
      </c>
      <c r="R173" s="24">
        <f t="shared" si="51"/>
        <v>-119400</v>
      </c>
      <c r="S173" s="14">
        <f t="shared" si="52"/>
        <v>-0.332220367278798</v>
      </c>
      <c r="V173" s="11"/>
      <c r="W173" s="12">
        <f t="shared" si="53"/>
        <v>10801.527009551815</v>
      </c>
      <c r="X173" s="12">
        <f t="shared" si="54"/>
        <v>-5.8280121224776341E-2</v>
      </c>
      <c r="Z173" s="20">
        <f t="shared" si="55"/>
        <v>-126489.69371785567</v>
      </c>
      <c r="AA173" s="10">
        <f t="shared" si="56"/>
        <v>-5.6049576131235949E-2</v>
      </c>
      <c r="AB173" s="10"/>
      <c r="AC173" s="21">
        <f t="shared" si="57"/>
        <v>-5.6049576131235949E-2</v>
      </c>
      <c r="AD173" s="12"/>
      <c r="AE173" s="22">
        <f t="shared" si="58"/>
        <v>8.4596967278531526E-2</v>
      </c>
      <c r="AF173" s="10">
        <f t="shared" si="59"/>
        <v>4.4097900845413429E-3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2.8000000000000001E-2</v>
      </c>
      <c r="E174" s="18">
        <v>18420</v>
      </c>
      <c r="F174" s="18">
        <v>12990</v>
      </c>
      <c r="G174" s="18">
        <v>18420</v>
      </c>
      <c r="H174" s="18">
        <v>11930</v>
      </c>
      <c r="I174">
        <f>Inputs!$B$1-A174</f>
        <v>48</v>
      </c>
      <c r="J174" s="10">
        <f t="shared" si="45"/>
        <v>-0.2947882736156352</v>
      </c>
      <c r="K174" s="11">
        <f t="shared" si="46"/>
        <v>0.7052117263843648</v>
      </c>
      <c r="L174" s="12">
        <f t="shared" si="47"/>
        <v>-5430</v>
      </c>
      <c r="N174" s="10">
        <f t="shared" si="48"/>
        <v>0.3523344191096634</v>
      </c>
      <c r="O174" s="13">
        <f t="shared" si="49"/>
        <v>0.64766558089033655</v>
      </c>
      <c r="P174" s="12">
        <f t="shared" si="50"/>
        <v>-6490</v>
      </c>
      <c r="R174" s="24">
        <f t="shared" si="51"/>
        <v>-119200</v>
      </c>
      <c r="S174" s="14">
        <f t="shared" si="52"/>
        <v>-0.32356134636264927</v>
      </c>
      <c r="V174" s="11"/>
      <c r="W174" s="12">
        <f t="shared" si="53"/>
        <v>11198.071496734085</v>
      </c>
      <c r="X174" s="12">
        <f t="shared" si="54"/>
        <v>-6.1351928186581341E-2</v>
      </c>
      <c r="Z174" s="20">
        <f t="shared" si="55"/>
        <v>-126939.11583359499</v>
      </c>
      <c r="AA174" s="10">
        <f t="shared" si="56"/>
        <v>-6.0967147776105728E-2</v>
      </c>
      <c r="AB174" s="10"/>
      <c r="AC174" s="21">
        <f t="shared" si="57"/>
        <v>-6.0967147776105728E-2</v>
      </c>
      <c r="AD174" s="12"/>
      <c r="AE174" s="22">
        <f t="shared" si="58"/>
        <v>8.1601231716705164E-2</v>
      </c>
      <c r="AF174" s="10">
        <f t="shared" si="59"/>
        <v>4.2471350321940937E-3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2.8000000000000001E-2</v>
      </c>
      <c r="E175" s="18">
        <v>18880</v>
      </c>
      <c r="F175" s="18">
        <v>13450</v>
      </c>
      <c r="G175" s="18">
        <v>18880</v>
      </c>
      <c r="H175" s="18">
        <v>12390</v>
      </c>
      <c r="I175">
        <f>Inputs!$B$1-A175</f>
        <v>48</v>
      </c>
      <c r="J175" s="10">
        <f t="shared" si="45"/>
        <v>-0.28760593220338981</v>
      </c>
      <c r="K175" s="11">
        <f t="shared" si="46"/>
        <v>0.71239406779661019</v>
      </c>
      <c r="L175" s="12">
        <f t="shared" si="47"/>
        <v>-5430</v>
      </c>
      <c r="N175" s="10">
        <f t="shared" si="48"/>
        <v>0.34375</v>
      </c>
      <c r="O175" s="13">
        <f t="shared" si="49"/>
        <v>0.65625</v>
      </c>
      <c r="P175" s="12">
        <f t="shared" si="50"/>
        <v>-6490</v>
      </c>
      <c r="R175" s="24">
        <f t="shared" si="51"/>
        <v>-119200</v>
      </c>
      <c r="S175" s="14">
        <f t="shared" si="52"/>
        <v>-0.31567796610169491</v>
      </c>
      <c r="V175" s="11"/>
      <c r="W175" s="12">
        <f t="shared" si="53"/>
        <v>11594.615983916354</v>
      </c>
      <c r="X175" s="12">
        <f t="shared" si="54"/>
        <v>-6.4195642944604211E-2</v>
      </c>
      <c r="Z175" s="20">
        <f t="shared" si="55"/>
        <v>-127588.53794933434</v>
      </c>
      <c r="AA175" s="10">
        <f t="shared" si="56"/>
        <v>-6.574679892221541E-2</v>
      </c>
      <c r="AB175" s="10"/>
      <c r="AC175" s="21">
        <f t="shared" si="57"/>
        <v>-6.574679892221541E-2</v>
      </c>
      <c r="AD175" s="12"/>
      <c r="AE175" s="22">
        <f t="shared" si="58"/>
        <v>7.8810408921933084E-2</v>
      </c>
      <c r="AF175" s="10">
        <f t="shared" si="59"/>
        <v>4.0960586938469934E-3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2.8000000000000001E-2</v>
      </c>
      <c r="E176" s="18">
        <v>19340</v>
      </c>
      <c r="F176" s="18">
        <v>13910</v>
      </c>
      <c r="G176" s="18">
        <v>19340</v>
      </c>
      <c r="H176" s="18">
        <v>12850</v>
      </c>
      <c r="I176">
        <f>Inputs!$B$1-A176</f>
        <v>48</v>
      </c>
      <c r="J176" s="10">
        <f t="shared" si="45"/>
        <v>-0.28076525336091002</v>
      </c>
      <c r="K176" s="11">
        <f t="shared" si="46"/>
        <v>0.71923474663908993</v>
      </c>
      <c r="L176" s="12">
        <f t="shared" si="47"/>
        <v>-5430</v>
      </c>
      <c r="N176" s="10">
        <f t="shared" si="48"/>
        <v>0.33557394002068253</v>
      </c>
      <c r="O176" s="13">
        <f t="shared" si="49"/>
        <v>0.66442605997931747</v>
      </c>
      <c r="P176" s="12">
        <f t="shared" si="50"/>
        <v>-6490</v>
      </c>
      <c r="R176" s="24">
        <f t="shared" si="51"/>
        <v>-119200</v>
      </c>
      <c r="S176" s="14">
        <f t="shared" si="52"/>
        <v>-0.3081695966907963</v>
      </c>
      <c r="V176" s="11"/>
      <c r="W176" s="12">
        <f t="shared" si="53"/>
        <v>11991.160471098623</v>
      </c>
      <c r="X176" s="12">
        <f t="shared" si="54"/>
        <v>-6.6835761003998212E-2</v>
      </c>
      <c r="Z176" s="20">
        <f t="shared" si="55"/>
        <v>-128237.96006507362</v>
      </c>
      <c r="AA176" s="10">
        <f t="shared" si="56"/>
        <v>-7.0478039891521696E-2</v>
      </c>
      <c r="AB176" s="10"/>
      <c r="AC176" s="21">
        <f t="shared" si="57"/>
        <v>-7.0478039891521696E-2</v>
      </c>
      <c r="AD176" s="12"/>
      <c r="AE176" s="22">
        <f t="shared" si="58"/>
        <v>7.6204169662113588E-2</v>
      </c>
      <c r="AF176" s="10">
        <f t="shared" si="59"/>
        <v>3.955366578797137E-3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2.8000000000000001E-2</v>
      </c>
      <c r="E177" s="18">
        <v>19800</v>
      </c>
      <c r="F177" s="18">
        <v>14370</v>
      </c>
      <c r="G177" s="18">
        <v>19800</v>
      </c>
      <c r="H177" s="18">
        <v>13310</v>
      </c>
      <c r="I177">
        <f>Inputs!$B$1-A177</f>
        <v>48</v>
      </c>
      <c r="J177" s="10">
        <f t="shared" si="45"/>
        <v>-0.27424242424242423</v>
      </c>
      <c r="K177" s="11">
        <f t="shared" si="46"/>
        <v>0.72575757575757571</v>
      </c>
      <c r="L177" s="12">
        <f t="shared" si="47"/>
        <v>-5430</v>
      </c>
      <c r="N177" s="10">
        <f t="shared" si="48"/>
        <v>0.32777777777777778</v>
      </c>
      <c r="O177" s="13">
        <f t="shared" si="49"/>
        <v>0.67222222222222228</v>
      </c>
      <c r="P177" s="12">
        <f t="shared" si="50"/>
        <v>-6490</v>
      </c>
      <c r="R177" s="24">
        <f t="shared" si="51"/>
        <v>-119200</v>
      </c>
      <c r="S177" s="14">
        <f t="shared" si="52"/>
        <v>-0.30101010101010101</v>
      </c>
      <c r="V177" s="11"/>
      <c r="W177" s="12">
        <f t="shared" si="53"/>
        <v>12387.704958280894</v>
      </c>
      <c r="X177" s="12">
        <f t="shared" si="54"/>
        <v>-6.9293391564170248E-2</v>
      </c>
      <c r="Z177" s="20">
        <f t="shared" si="55"/>
        <v>-128887.38218081294</v>
      </c>
      <c r="AA177" s="10">
        <f t="shared" si="56"/>
        <v>-7.5161602454014875E-2</v>
      </c>
      <c r="AB177" s="10"/>
      <c r="AC177" s="21">
        <f t="shared" si="57"/>
        <v>-7.5161602454014875E-2</v>
      </c>
      <c r="AD177" s="12"/>
      <c r="AE177" s="22">
        <f t="shared" si="58"/>
        <v>7.3764787752261654E-2</v>
      </c>
      <c r="AF177" s="10">
        <f t="shared" si="59"/>
        <v>3.8240231144245351E-3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2.8000000000000001E-2</v>
      </c>
      <c r="E178" s="18">
        <v>20260</v>
      </c>
      <c r="F178" s="18">
        <v>14830</v>
      </c>
      <c r="G178" s="18">
        <v>20260</v>
      </c>
      <c r="H178" s="18">
        <v>13770</v>
      </c>
      <c r="I178">
        <f>Inputs!$B$1-A178</f>
        <v>48</v>
      </c>
      <c r="J178" s="10">
        <f t="shared" si="45"/>
        <v>-0.26801579466929909</v>
      </c>
      <c r="K178" s="11">
        <f t="shared" si="46"/>
        <v>0.73198420533070085</v>
      </c>
      <c r="L178" s="12">
        <f t="shared" si="47"/>
        <v>-5430</v>
      </c>
      <c r="N178" s="10">
        <f t="shared" si="48"/>
        <v>0.32033563672260612</v>
      </c>
      <c r="O178" s="13">
        <f t="shared" si="49"/>
        <v>0.67966436327739388</v>
      </c>
      <c r="P178" s="12">
        <f t="shared" si="50"/>
        <v>-6490</v>
      </c>
      <c r="R178" s="24">
        <f t="shared" si="51"/>
        <v>-119200</v>
      </c>
      <c r="S178" s="14">
        <f t="shared" si="52"/>
        <v>-0.29417571569595263</v>
      </c>
      <c r="V178" s="11"/>
      <c r="W178" s="12">
        <f t="shared" si="53"/>
        <v>12784.249445463163</v>
      </c>
      <c r="X178" s="12">
        <f t="shared" si="54"/>
        <v>-7.1586823132667884E-2</v>
      </c>
      <c r="Z178" s="20">
        <f t="shared" si="55"/>
        <v>-129536.80429655226</v>
      </c>
      <c r="AA178" s="10">
        <f t="shared" si="56"/>
        <v>-7.9798203705009771E-2</v>
      </c>
      <c r="AB178" s="10"/>
      <c r="AC178" s="21">
        <f t="shared" si="57"/>
        <v>-7.9798203705009771E-2</v>
      </c>
      <c r="AD178" s="12"/>
      <c r="AE178" s="22">
        <f t="shared" si="58"/>
        <v>7.1476736345246122E-2</v>
      </c>
      <c r="AF178" s="10">
        <f t="shared" si="59"/>
        <v>3.7011260566162107E-3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2.8000000000000001E-2</v>
      </c>
      <c r="E179" s="18">
        <v>20720</v>
      </c>
      <c r="F179" s="18">
        <v>15280</v>
      </c>
      <c r="G179" s="18">
        <v>20720</v>
      </c>
      <c r="H179" s="18">
        <v>14220</v>
      </c>
      <c r="I179">
        <f>Inputs!$B$1-A179</f>
        <v>48</v>
      </c>
      <c r="J179" s="10">
        <f t="shared" si="45"/>
        <v>-0.26254826254826252</v>
      </c>
      <c r="K179" s="11">
        <f t="shared" si="46"/>
        <v>0.73745173745173742</v>
      </c>
      <c r="L179" s="12">
        <f t="shared" si="47"/>
        <v>-5440</v>
      </c>
      <c r="N179" s="10">
        <f t="shared" si="48"/>
        <v>0.31370656370656369</v>
      </c>
      <c r="O179" s="13">
        <f t="shared" si="49"/>
        <v>0.68629343629343631</v>
      </c>
      <c r="P179" s="12">
        <f t="shared" si="50"/>
        <v>-6500</v>
      </c>
      <c r="R179" s="24">
        <f t="shared" si="51"/>
        <v>-119400</v>
      </c>
      <c r="S179" s="14">
        <f t="shared" si="52"/>
        <v>-0.28812741312741313</v>
      </c>
      <c r="V179" s="11"/>
      <c r="W179" s="12">
        <f t="shared" si="53"/>
        <v>13172.173400315383</v>
      </c>
      <c r="X179" s="12">
        <f t="shared" si="54"/>
        <v>-7.3686821356161517E-2</v>
      </c>
      <c r="Z179" s="20">
        <f t="shared" si="55"/>
        <v>-130372.10854021029</v>
      </c>
      <c r="AA179" s="10">
        <f t="shared" si="56"/>
        <v>-8.4159937758667105E-2</v>
      </c>
      <c r="AB179" s="10"/>
      <c r="AC179" s="21">
        <f t="shared" si="57"/>
        <v>-8.4159937758667105E-2</v>
      </c>
      <c r="AD179" s="12"/>
      <c r="AE179" s="22">
        <f t="shared" si="58"/>
        <v>6.9371727748691103E-2</v>
      </c>
      <c r="AF179" s="10">
        <f t="shared" si="59"/>
        <v>3.5883145249844262E-3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2.8000000000000001E-2</v>
      </c>
      <c r="E180" s="18">
        <v>21180</v>
      </c>
      <c r="F180" s="18">
        <v>15740</v>
      </c>
      <c r="G180" s="18">
        <v>21180</v>
      </c>
      <c r="H180" s="18">
        <v>14680</v>
      </c>
      <c r="I180">
        <f>Inputs!$B$1-A180</f>
        <v>48</v>
      </c>
      <c r="J180" s="10">
        <f t="shared" si="45"/>
        <v>-0.25684608120868746</v>
      </c>
      <c r="K180" s="11">
        <f t="shared" si="46"/>
        <v>0.74315391879131254</v>
      </c>
      <c r="L180" s="12">
        <f t="shared" si="47"/>
        <v>-5440</v>
      </c>
      <c r="N180" s="10">
        <f t="shared" si="48"/>
        <v>0.3068932955618508</v>
      </c>
      <c r="O180" s="13">
        <f t="shared" si="49"/>
        <v>0.69310670443814915</v>
      </c>
      <c r="P180" s="12">
        <f t="shared" si="50"/>
        <v>-6500</v>
      </c>
      <c r="R180" s="24">
        <f t="shared" si="51"/>
        <v>-119400</v>
      </c>
      <c r="S180" s="14">
        <f t="shared" si="52"/>
        <v>-0.2818696883852691</v>
      </c>
      <c r="V180" s="11"/>
      <c r="W180" s="12">
        <f t="shared" si="53"/>
        <v>13568.717887497653</v>
      </c>
      <c r="X180" s="12">
        <f t="shared" si="54"/>
        <v>-7.5700416382993699E-2</v>
      </c>
      <c r="Z180" s="20">
        <f t="shared" si="55"/>
        <v>-131021.53065594955</v>
      </c>
      <c r="AA180" s="10">
        <f t="shared" si="56"/>
        <v>-8.8699396181430815E-2</v>
      </c>
      <c r="AB180" s="10"/>
      <c r="AC180" s="21">
        <f t="shared" si="57"/>
        <v>-8.8699396181430815E-2</v>
      </c>
      <c r="AD180" s="12"/>
      <c r="AE180" s="22">
        <f t="shared" si="58"/>
        <v>6.734434561626429E-2</v>
      </c>
      <c r="AF180" s="10">
        <f t="shared" si="59"/>
        <v>3.4798920821722534E-3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2.8000000000000001E-2</v>
      </c>
      <c r="E181" s="18">
        <v>21640</v>
      </c>
      <c r="F181" s="18">
        <v>16200</v>
      </c>
      <c r="G181" s="18">
        <v>21640</v>
      </c>
      <c r="H181" s="18">
        <v>15140</v>
      </c>
      <c r="I181">
        <f>Inputs!$B$1-A181</f>
        <v>48</v>
      </c>
      <c r="J181" s="10">
        <f t="shared" si="45"/>
        <v>-0.25138632162661739</v>
      </c>
      <c r="K181" s="11">
        <f t="shared" si="46"/>
        <v>0.74861367837338266</v>
      </c>
      <c r="L181" s="12">
        <f t="shared" si="47"/>
        <v>-5440</v>
      </c>
      <c r="N181" s="10">
        <f t="shared" si="48"/>
        <v>0.30036968576709799</v>
      </c>
      <c r="O181" s="13">
        <f t="shared" si="49"/>
        <v>0.69963031423290201</v>
      </c>
      <c r="P181" s="12">
        <f t="shared" si="50"/>
        <v>-6500</v>
      </c>
      <c r="R181" s="24">
        <f t="shared" si="51"/>
        <v>-119400</v>
      </c>
      <c r="S181" s="14">
        <f t="shared" si="52"/>
        <v>-0.27587800369685767</v>
      </c>
      <c r="V181" s="11"/>
      <c r="W181" s="12">
        <f t="shared" si="53"/>
        <v>13965.262374679922</v>
      </c>
      <c r="X181" s="12">
        <f t="shared" si="54"/>
        <v>-7.7591652927349944E-2</v>
      </c>
      <c r="Z181" s="20">
        <f t="shared" si="55"/>
        <v>-131670.95277168893</v>
      </c>
      <c r="AA181" s="10">
        <f t="shared" si="56"/>
        <v>-9.3194075939939211E-2</v>
      </c>
      <c r="AB181" s="10"/>
      <c r="AC181" s="21">
        <f t="shared" si="57"/>
        <v>-9.3194075939939211E-2</v>
      </c>
      <c r="AD181" s="12"/>
      <c r="AE181" s="22">
        <f t="shared" si="58"/>
        <v>6.5432098765432101E-2</v>
      </c>
      <c r="AF181" s="10">
        <f t="shared" si="59"/>
        <v>3.3778319577127958E-3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2.8000000000000001E-2</v>
      </c>
      <c r="E182" s="18">
        <v>22100</v>
      </c>
      <c r="F182" s="18">
        <v>16660</v>
      </c>
      <c r="G182" s="18">
        <v>22100</v>
      </c>
      <c r="H182" s="18">
        <v>15600</v>
      </c>
      <c r="I182">
        <f>Inputs!$B$1-A182</f>
        <v>48</v>
      </c>
      <c r="J182" s="10">
        <f t="shared" si="45"/>
        <v>-0.24615384615384617</v>
      </c>
      <c r="K182" s="11">
        <f t="shared" si="46"/>
        <v>0.75384615384615383</v>
      </c>
      <c r="L182" s="12">
        <f t="shared" si="47"/>
        <v>-5440</v>
      </c>
      <c r="N182" s="10">
        <f t="shared" si="48"/>
        <v>0.29411764705882354</v>
      </c>
      <c r="O182" s="13">
        <f t="shared" si="49"/>
        <v>0.70588235294117652</v>
      </c>
      <c r="P182" s="12">
        <f t="shared" si="50"/>
        <v>-6500</v>
      </c>
      <c r="R182" s="24">
        <f t="shared" si="51"/>
        <v>-119400</v>
      </c>
      <c r="S182" s="14">
        <f t="shared" si="52"/>
        <v>-0.27013574660633483</v>
      </c>
      <c r="V182" s="11"/>
      <c r="W182" s="12">
        <f t="shared" si="53"/>
        <v>14361.806861862191</v>
      </c>
      <c r="X182" s="12">
        <f t="shared" si="54"/>
        <v>-7.937135500883391E-2</v>
      </c>
      <c r="Z182" s="20">
        <f t="shared" si="55"/>
        <v>-132320.37488742825</v>
      </c>
      <c r="AA182" s="10">
        <f t="shared" si="56"/>
        <v>-9.7644636348863695E-2</v>
      </c>
      <c r="AB182" s="10"/>
      <c r="AC182" s="21">
        <f t="shared" si="57"/>
        <v>-9.7644636348863695E-2</v>
      </c>
      <c r="AD182" s="12"/>
      <c r="AE182" s="22">
        <f t="shared" si="58"/>
        <v>6.3625450180072027E-2</v>
      </c>
      <c r="AF182" s="10">
        <f t="shared" si="59"/>
        <v>3.2815898993279191E-3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2.8000000000000001E-2</v>
      </c>
      <c r="E183" s="18">
        <v>22560</v>
      </c>
      <c r="F183" s="18">
        <v>17120</v>
      </c>
      <c r="G183" s="18">
        <v>22560</v>
      </c>
      <c r="H183" s="18">
        <v>16060</v>
      </c>
      <c r="I183">
        <f>Inputs!$B$1-A183</f>
        <v>48</v>
      </c>
      <c r="J183" s="10">
        <f t="shared" si="45"/>
        <v>-0.24113475177304963</v>
      </c>
      <c r="K183" s="11">
        <f t="shared" si="46"/>
        <v>0.75886524822695034</v>
      </c>
      <c r="L183" s="12">
        <f t="shared" si="47"/>
        <v>-5440</v>
      </c>
      <c r="N183" s="10">
        <f t="shared" si="48"/>
        <v>0.28812056737588654</v>
      </c>
      <c r="O183" s="13">
        <f t="shared" si="49"/>
        <v>0.71187943262411346</v>
      </c>
      <c r="P183" s="12">
        <f t="shared" si="50"/>
        <v>-6500</v>
      </c>
      <c r="R183" s="24">
        <f t="shared" si="51"/>
        <v>-119400</v>
      </c>
      <c r="S183" s="14">
        <f t="shared" si="52"/>
        <v>-0.2646276595744681</v>
      </c>
      <c r="V183" s="11"/>
      <c r="W183" s="12">
        <f t="shared" si="53"/>
        <v>14758.35134904446</v>
      </c>
      <c r="X183" s="12">
        <f t="shared" si="54"/>
        <v>-8.1049106535214188E-2</v>
      </c>
      <c r="Z183" s="20">
        <f t="shared" si="55"/>
        <v>-132969.79700316751</v>
      </c>
      <c r="AA183" s="10">
        <f t="shared" si="56"/>
        <v>-0.10205172384255244</v>
      </c>
      <c r="AB183" s="10"/>
      <c r="AC183" s="21">
        <f t="shared" si="57"/>
        <v>-0.10205172384255244</v>
      </c>
      <c r="AD183" s="12"/>
      <c r="AE183" s="22">
        <f t="shared" si="58"/>
        <v>6.191588785046729E-2</v>
      </c>
      <c r="AF183" s="10">
        <f t="shared" si="59"/>
        <v>3.1906820303346795E-3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2.8000000000000001E-2</v>
      </c>
      <c r="E184" s="18">
        <v>23020</v>
      </c>
      <c r="F184" s="18">
        <v>17580</v>
      </c>
      <c r="G184" s="18">
        <v>23020</v>
      </c>
      <c r="H184" s="18">
        <v>16520</v>
      </c>
      <c r="I184">
        <f>Inputs!$B$1-A184</f>
        <v>48</v>
      </c>
      <c r="J184" s="10">
        <f t="shared" si="45"/>
        <v>-0.2363162467419635</v>
      </c>
      <c r="K184" s="11">
        <f t="shared" si="46"/>
        <v>0.7636837532580365</v>
      </c>
      <c r="L184" s="12">
        <f t="shared" si="47"/>
        <v>-5440</v>
      </c>
      <c r="N184" s="10">
        <f t="shared" si="48"/>
        <v>0.28236316246741966</v>
      </c>
      <c r="O184" s="13">
        <f t="shared" si="49"/>
        <v>0.71763683753258034</v>
      </c>
      <c r="P184" s="12">
        <f t="shared" si="50"/>
        <v>-6500</v>
      </c>
      <c r="R184" s="24">
        <f t="shared" si="51"/>
        <v>-119400</v>
      </c>
      <c r="S184" s="14">
        <f t="shared" si="52"/>
        <v>-0.25933970460469158</v>
      </c>
      <c r="V184" s="11"/>
      <c r="W184" s="12">
        <f t="shared" si="53"/>
        <v>15154.895836226729</v>
      </c>
      <c r="X184" s="12">
        <f t="shared" si="54"/>
        <v>-8.2633423957219773E-2</v>
      </c>
      <c r="Z184" s="20">
        <f t="shared" si="55"/>
        <v>-133619.21911890688</v>
      </c>
      <c r="AA184" s="10">
        <f t="shared" si="56"/>
        <v>-0.10641597228803809</v>
      </c>
      <c r="AB184" s="10"/>
      <c r="AC184" s="21">
        <f t="shared" si="57"/>
        <v>-0.10641597228803809</v>
      </c>
      <c r="AD184" s="12"/>
      <c r="AE184" s="22">
        <f t="shared" si="58"/>
        <v>6.0295790671217292E-2</v>
      </c>
      <c r="AF184" s="10">
        <f t="shared" si="59"/>
        <v>3.1046767008716669E-3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2.8000000000000001E-2</v>
      </c>
      <c r="E185" s="18">
        <v>23480</v>
      </c>
      <c r="F185" s="18">
        <v>18040</v>
      </c>
      <c r="G185" s="18">
        <v>23480</v>
      </c>
      <c r="H185" s="18">
        <v>16980</v>
      </c>
      <c r="I185">
        <f>Inputs!$B$1-A185</f>
        <v>48</v>
      </c>
      <c r="J185" s="10">
        <f t="shared" si="45"/>
        <v>-0.23168654173764908</v>
      </c>
      <c r="K185" s="11">
        <f t="shared" si="46"/>
        <v>0.76831345826235098</v>
      </c>
      <c r="L185" s="12">
        <f t="shared" si="47"/>
        <v>-5440</v>
      </c>
      <c r="N185" s="10">
        <f t="shared" si="48"/>
        <v>0.27683134582623509</v>
      </c>
      <c r="O185" s="13">
        <f t="shared" si="49"/>
        <v>0.72316865417376486</v>
      </c>
      <c r="P185" s="12">
        <f t="shared" si="50"/>
        <v>-6500</v>
      </c>
      <c r="R185" s="24">
        <f t="shared" si="51"/>
        <v>-119400</v>
      </c>
      <c r="S185" s="14">
        <f t="shared" si="52"/>
        <v>-0.25425894378194208</v>
      </c>
      <c r="V185" s="11"/>
      <c r="W185" s="12">
        <f t="shared" si="53"/>
        <v>15551.440323408999</v>
      </c>
      <c r="X185" s="12">
        <f t="shared" si="54"/>
        <v>-8.4131900859305137E-2</v>
      </c>
      <c r="Z185" s="20">
        <f t="shared" si="55"/>
        <v>-134268.64123464614</v>
      </c>
      <c r="AA185" s="10">
        <f t="shared" si="56"/>
        <v>-0.11073800328895783</v>
      </c>
      <c r="AB185" s="10"/>
      <c r="AC185" s="21">
        <f t="shared" si="57"/>
        <v>-0.11073800328895783</v>
      </c>
      <c r="AD185" s="12"/>
      <c r="AE185" s="22">
        <f t="shared" si="58"/>
        <v>5.8758314855875834E-2</v>
      </c>
      <c r="AF185" s="10">
        <f t="shared" si="59"/>
        <v>3.0231876246171741E-3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2.8000000000000001E-2</v>
      </c>
      <c r="E186" s="18">
        <v>23940</v>
      </c>
      <c r="F186" s="18">
        <v>18500</v>
      </c>
      <c r="G186" s="18">
        <v>23940</v>
      </c>
      <c r="H186" s="18">
        <v>17440</v>
      </c>
      <c r="I186">
        <f>Inputs!$B$1-A186</f>
        <v>48</v>
      </c>
      <c r="J186" s="10">
        <f t="shared" si="45"/>
        <v>-0.22723475355054301</v>
      </c>
      <c r="K186" s="11">
        <f t="shared" si="46"/>
        <v>0.77276524644945699</v>
      </c>
      <c r="L186" s="12">
        <f t="shared" si="47"/>
        <v>-5440</v>
      </c>
      <c r="N186" s="10">
        <f t="shared" si="48"/>
        <v>0.27151211361737676</v>
      </c>
      <c r="O186" s="13">
        <f t="shared" si="49"/>
        <v>0.72848788638262318</v>
      </c>
      <c r="P186" s="12">
        <f t="shared" si="50"/>
        <v>-6500</v>
      </c>
      <c r="R186" s="24">
        <f t="shared" si="51"/>
        <v>-119400</v>
      </c>
      <c r="S186" s="14">
        <f t="shared" si="52"/>
        <v>-0.24937343358395989</v>
      </c>
      <c r="V186" s="11"/>
      <c r="W186" s="12">
        <f t="shared" si="53"/>
        <v>15947.984810591268</v>
      </c>
      <c r="X186" s="12">
        <f t="shared" si="54"/>
        <v>-8.5551329667931886E-2</v>
      </c>
      <c r="Z186" s="20">
        <f t="shared" si="55"/>
        <v>-134918.06335038546</v>
      </c>
      <c r="AA186" s="10">
        <f t="shared" si="56"/>
        <v>-0.11501842648070539</v>
      </c>
      <c r="AB186" s="10"/>
      <c r="AC186" s="21">
        <f t="shared" si="57"/>
        <v>-0.11501842648070539</v>
      </c>
      <c r="AD186" s="12"/>
      <c r="AE186" s="22">
        <f t="shared" si="58"/>
        <v>5.7297297297297295E-2</v>
      </c>
      <c r="AF186" s="10">
        <f t="shared" si="59"/>
        <v>2.9458680704056439E-3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2.8000000000000001E-2</v>
      </c>
      <c r="E187" s="18">
        <v>28770</v>
      </c>
      <c r="F187" s="18">
        <v>23330</v>
      </c>
      <c r="G187" s="18">
        <v>28770</v>
      </c>
      <c r="H187" s="18">
        <v>22270</v>
      </c>
      <c r="I187">
        <f>Inputs!$B$1-A187</f>
        <v>48</v>
      </c>
      <c r="J187" s="10">
        <f t="shared" si="45"/>
        <v>-0.18908585331942995</v>
      </c>
      <c r="K187" s="11">
        <f t="shared" si="46"/>
        <v>0.81091414668057005</v>
      </c>
      <c r="L187" s="12">
        <f t="shared" si="47"/>
        <v>-5440</v>
      </c>
      <c r="N187" s="10">
        <f t="shared" si="48"/>
        <v>0.2259297879735836</v>
      </c>
      <c r="O187" s="13">
        <f t="shared" si="49"/>
        <v>0.77407021202641646</v>
      </c>
      <c r="P187" s="12">
        <f t="shared" si="50"/>
        <v>-6500</v>
      </c>
      <c r="R187" s="24">
        <f t="shared" si="51"/>
        <v>-119400</v>
      </c>
      <c r="S187" s="14">
        <f t="shared" si="52"/>
        <v>-0.20750782064650677</v>
      </c>
      <c r="V187" s="11"/>
      <c r="W187" s="12">
        <f t="shared" si="53"/>
        <v>20111.701926005098</v>
      </c>
      <c r="X187" s="12">
        <f t="shared" si="54"/>
        <v>-9.6915045980911607E-2</v>
      </c>
      <c r="Z187" s="20">
        <f t="shared" si="55"/>
        <v>-141736.99556564831</v>
      </c>
      <c r="AA187" s="10">
        <f t="shared" si="56"/>
        <v>-0.15759467368773514</v>
      </c>
      <c r="AB187" s="10"/>
      <c r="AC187" s="21">
        <f t="shared" si="57"/>
        <v>-0.15759467368773514</v>
      </c>
      <c r="AD187" s="12"/>
      <c r="AE187" s="22">
        <f t="shared" si="58"/>
        <v>4.5435062151735962E-2</v>
      </c>
      <c r="AF187" s="10">
        <f t="shared" si="59"/>
        <v>2.3222795650584827E-3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2.8000000000000001E-2</v>
      </c>
      <c r="E188" s="18">
        <v>510</v>
      </c>
      <c r="F188" s="18">
        <v>430</v>
      </c>
      <c r="G188" s="18">
        <v>510</v>
      </c>
      <c r="H188" s="18">
        <v>370</v>
      </c>
      <c r="I188">
        <f>Inputs!$B$1-A188</f>
        <v>53</v>
      </c>
      <c r="J188" s="10">
        <f t="shared" si="45"/>
        <v>-0.15686274509803921</v>
      </c>
      <c r="K188" s="11">
        <f t="shared" si="46"/>
        <v>0.84313725490196079</v>
      </c>
      <c r="L188" s="12">
        <f t="shared" si="47"/>
        <v>-80</v>
      </c>
      <c r="N188" s="10">
        <f t="shared" si="48"/>
        <v>0.27450980392156865</v>
      </c>
      <c r="O188" s="13">
        <f t="shared" si="49"/>
        <v>0.72549019607843135</v>
      </c>
      <c r="P188" s="12">
        <f t="shared" si="50"/>
        <v>-140</v>
      </c>
      <c r="R188" s="24">
        <f t="shared" si="51"/>
        <v>-2200</v>
      </c>
      <c r="S188" s="14">
        <f t="shared" si="52"/>
        <v>-0.21568627450980393</v>
      </c>
      <c r="V188" s="11"/>
      <c r="W188" s="12">
        <f t="shared" si="53"/>
        <v>370.68289019212136</v>
      </c>
      <c r="X188" s="12">
        <f t="shared" si="54"/>
        <v>1.8456491678955753E-3</v>
      </c>
      <c r="Z188" s="20">
        <f t="shared" si="55"/>
        <v>-2207.0684994954463</v>
      </c>
      <c r="AA188" s="10">
        <f t="shared" si="56"/>
        <v>-3.2026643020197244E-3</v>
      </c>
      <c r="AB188" s="10"/>
      <c r="AC188" s="21">
        <f t="shared" si="57"/>
        <v>-3.2026643020197244E-3</v>
      </c>
      <c r="AD188" s="12"/>
      <c r="AE188" s="22">
        <f t="shared" si="58"/>
        <v>0.13953488372093023</v>
      </c>
      <c r="AF188" s="10">
        <f t="shared" si="59"/>
        <v>7.4859498042387784E-3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2.8000000000000001E-2</v>
      </c>
      <c r="E189" s="18">
        <v>1540</v>
      </c>
      <c r="F189" s="18">
        <v>1310</v>
      </c>
      <c r="G189" s="18">
        <v>1540</v>
      </c>
      <c r="H189" s="18">
        <v>1130</v>
      </c>
      <c r="I189">
        <f>Inputs!$B$1-A189</f>
        <v>53</v>
      </c>
      <c r="J189" s="10">
        <f t="shared" si="45"/>
        <v>-0.14935064935064934</v>
      </c>
      <c r="K189" s="11">
        <f t="shared" si="46"/>
        <v>0.85064935064935066</v>
      </c>
      <c r="L189" s="12">
        <f t="shared" si="47"/>
        <v>-230</v>
      </c>
      <c r="N189" s="10">
        <f t="shared" si="48"/>
        <v>0.26623376623376621</v>
      </c>
      <c r="O189" s="13">
        <f t="shared" si="49"/>
        <v>0.73376623376623373</v>
      </c>
      <c r="P189" s="12">
        <f t="shared" si="50"/>
        <v>-410</v>
      </c>
      <c r="R189" s="24">
        <f t="shared" si="51"/>
        <v>-6400</v>
      </c>
      <c r="S189" s="14">
        <f t="shared" si="52"/>
        <v>-0.20779220779220781</v>
      </c>
      <c r="V189" s="11"/>
      <c r="W189" s="12">
        <f t="shared" si="53"/>
        <v>1129.2897352364628</v>
      </c>
      <c r="X189" s="12">
        <f t="shared" si="54"/>
        <v>-6.2855288808603982E-4</v>
      </c>
      <c r="Z189" s="20">
        <f t="shared" si="55"/>
        <v>-6449.441242648918</v>
      </c>
      <c r="AA189" s="10">
        <f t="shared" si="56"/>
        <v>-7.6659730337525246E-3</v>
      </c>
      <c r="AB189" s="10"/>
      <c r="AC189" s="21">
        <f t="shared" si="57"/>
        <v>-7.6659730337525246E-3</v>
      </c>
      <c r="AD189" s="12"/>
      <c r="AE189" s="22">
        <f t="shared" si="58"/>
        <v>0.13740458015267176</v>
      </c>
      <c r="AF189" s="10">
        <f t="shared" si="59"/>
        <v>7.3632328151810311E-3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2.8000000000000001E-2</v>
      </c>
      <c r="E190" s="18">
        <v>2570</v>
      </c>
      <c r="F190" s="18">
        <v>2200</v>
      </c>
      <c r="G190" s="18">
        <v>2570</v>
      </c>
      <c r="H190" s="18">
        <v>1900</v>
      </c>
      <c r="I190">
        <f>Inputs!$B$1-A190</f>
        <v>53</v>
      </c>
      <c r="J190" s="10">
        <f t="shared" si="45"/>
        <v>-0.14396887159533073</v>
      </c>
      <c r="K190" s="11">
        <f t="shared" si="46"/>
        <v>0.85603112840466922</v>
      </c>
      <c r="L190" s="12">
        <f t="shared" si="47"/>
        <v>-370</v>
      </c>
      <c r="N190" s="10">
        <f t="shared" si="48"/>
        <v>0.26070038910505838</v>
      </c>
      <c r="O190" s="13">
        <f t="shared" si="49"/>
        <v>0.73929961089494167</v>
      </c>
      <c r="P190" s="12">
        <f t="shared" si="50"/>
        <v>-670</v>
      </c>
      <c r="R190" s="24">
        <f t="shared" si="51"/>
        <v>-10400</v>
      </c>
      <c r="S190" s="14">
        <f t="shared" si="52"/>
        <v>-0.20233463035019456</v>
      </c>
      <c r="V190" s="11"/>
      <c r="W190" s="12">
        <f t="shared" si="53"/>
        <v>1896.5171126108535</v>
      </c>
      <c r="X190" s="12">
        <f t="shared" si="54"/>
        <v>-1.8330986258665929E-3</v>
      </c>
      <c r="Z190" s="20">
        <f t="shared" si="55"/>
        <v>-10505.931857883676</v>
      </c>
      <c r="AA190" s="10">
        <f t="shared" si="56"/>
        <v>-1.0083052062077106E-2</v>
      </c>
      <c r="AB190" s="10"/>
      <c r="AC190" s="21">
        <f t="shared" si="57"/>
        <v>-1.0083052062077106E-2</v>
      </c>
      <c r="AD190" s="12"/>
      <c r="AE190" s="22">
        <f t="shared" si="58"/>
        <v>0.13636363636363635</v>
      </c>
      <c r="AF190" s="10">
        <f t="shared" si="59"/>
        <v>7.3033735096418306E-3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2.8000000000000001E-2</v>
      </c>
      <c r="E191" s="18">
        <v>3610</v>
      </c>
      <c r="F191" s="18">
        <v>3090</v>
      </c>
      <c r="G191" s="18">
        <v>3610</v>
      </c>
      <c r="H191" s="18">
        <v>2670</v>
      </c>
      <c r="I191">
        <f>Inputs!$B$1-A191</f>
        <v>53</v>
      </c>
      <c r="J191" s="10">
        <f t="shared" si="45"/>
        <v>-0.1440443213296399</v>
      </c>
      <c r="K191" s="11">
        <f t="shared" si="46"/>
        <v>0.85595567867036015</v>
      </c>
      <c r="L191" s="12">
        <f t="shared" si="47"/>
        <v>-520</v>
      </c>
      <c r="N191" s="10">
        <f t="shared" si="48"/>
        <v>0.26038781163434904</v>
      </c>
      <c r="O191" s="13">
        <f t="shared" si="49"/>
        <v>0.73961218836565101</v>
      </c>
      <c r="P191" s="12">
        <f t="shared" si="50"/>
        <v>-940</v>
      </c>
      <c r="R191" s="24">
        <f t="shared" si="51"/>
        <v>-14600</v>
      </c>
      <c r="S191" s="14">
        <f t="shared" si="52"/>
        <v>-0.20221606648199447</v>
      </c>
      <c r="V191" s="11"/>
      <c r="W191" s="12">
        <f t="shared" si="53"/>
        <v>2663.7444899852444</v>
      </c>
      <c r="X191" s="12">
        <f t="shared" si="54"/>
        <v>-2.3428876459758805E-3</v>
      </c>
      <c r="Z191" s="20">
        <f t="shared" si="55"/>
        <v>-14762.422473118444</v>
      </c>
      <c r="AA191" s="10">
        <f t="shared" si="56"/>
        <v>-1.100242683165357E-2</v>
      </c>
      <c r="AB191" s="10"/>
      <c r="AC191" s="21">
        <f t="shared" si="57"/>
        <v>-1.100242683165357E-2</v>
      </c>
      <c r="AD191" s="12"/>
      <c r="AE191" s="22">
        <f t="shared" si="58"/>
        <v>0.13592233009708737</v>
      </c>
      <c r="AF191" s="10">
        <f t="shared" si="59"/>
        <v>7.2780169495829661E-3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2.8000000000000001E-2</v>
      </c>
      <c r="E192" s="18">
        <v>4640</v>
      </c>
      <c r="F192" s="18">
        <v>3960</v>
      </c>
      <c r="G192" s="18">
        <v>4640</v>
      </c>
      <c r="H192" s="18">
        <v>3420</v>
      </c>
      <c r="I192">
        <f>Inputs!$B$1-A192</f>
        <v>53</v>
      </c>
      <c r="J192" s="10">
        <f t="shared" si="45"/>
        <v>-0.14655172413793102</v>
      </c>
      <c r="K192" s="11">
        <f t="shared" si="46"/>
        <v>0.85344827586206895</v>
      </c>
      <c r="L192" s="12">
        <f t="shared" si="47"/>
        <v>-680</v>
      </c>
      <c r="N192" s="10">
        <f t="shared" si="48"/>
        <v>0.26293103448275862</v>
      </c>
      <c r="O192" s="13">
        <f t="shared" si="49"/>
        <v>0.73706896551724133</v>
      </c>
      <c r="P192" s="12">
        <f t="shared" si="50"/>
        <v>-1220</v>
      </c>
      <c r="R192" s="24">
        <f t="shared" si="51"/>
        <v>-19000</v>
      </c>
      <c r="S192" s="14">
        <f t="shared" si="52"/>
        <v>-0.20474137931034483</v>
      </c>
      <c r="V192" s="11"/>
      <c r="W192" s="12">
        <f t="shared" si="53"/>
        <v>3413.7308026995365</v>
      </c>
      <c r="X192" s="12">
        <f t="shared" si="54"/>
        <v>-1.8330986258665131E-3</v>
      </c>
      <c r="Z192" s="20">
        <f t="shared" si="55"/>
        <v>-19190.677344190626</v>
      </c>
      <c r="AA192" s="10">
        <f t="shared" si="56"/>
        <v>-9.9359361199591913E-3</v>
      </c>
      <c r="AB192" s="10"/>
      <c r="AC192" s="21">
        <f t="shared" si="57"/>
        <v>-9.9359361199591913E-3</v>
      </c>
      <c r="AD192" s="12"/>
      <c r="AE192" s="22">
        <f t="shared" si="58"/>
        <v>0.13636363636363635</v>
      </c>
      <c r="AF192" s="10">
        <f t="shared" si="59"/>
        <v>7.3033735096418306E-3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2.8000000000000001E-2</v>
      </c>
      <c r="E193" s="18">
        <v>5680</v>
      </c>
      <c r="F193" s="18">
        <v>4850</v>
      </c>
      <c r="G193" s="18">
        <v>5680</v>
      </c>
      <c r="H193" s="18">
        <v>4200</v>
      </c>
      <c r="I193">
        <f>Inputs!$B$1-A193</f>
        <v>53</v>
      </c>
      <c r="J193" s="10">
        <f t="shared" si="45"/>
        <v>-0.14612676056338028</v>
      </c>
      <c r="K193" s="11">
        <f t="shared" si="46"/>
        <v>0.85387323943661975</v>
      </c>
      <c r="L193" s="12">
        <f t="shared" si="47"/>
        <v>-830</v>
      </c>
      <c r="N193" s="10">
        <f t="shared" si="48"/>
        <v>0.26056338028169013</v>
      </c>
      <c r="O193" s="13">
        <f t="shared" si="49"/>
        <v>0.73943661971830987</v>
      </c>
      <c r="P193" s="12">
        <f t="shared" si="50"/>
        <v>-1480</v>
      </c>
      <c r="R193" s="24">
        <f t="shared" si="51"/>
        <v>-23100</v>
      </c>
      <c r="S193" s="14">
        <f t="shared" si="52"/>
        <v>-0.20334507042253522</v>
      </c>
      <c r="V193" s="11"/>
      <c r="W193" s="12">
        <f t="shared" si="53"/>
        <v>4180.958180073927</v>
      </c>
      <c r="X193" s="12">
        <f t="shared" si="54"/>
        <v>-4.5337666490650012E-3</v>
      </c>
      <c r="Z193" s="20">
        <f t="shared" si="55"/>
        <v>-23447.16795942538</v>
      </c>
      <c r="AA193" s="10">
        <f t="shared" si="56"/>
        <v>-1.4806391971352098E-2</v>
      </c>
      <c r="AB193" s="10"/>
      <c r="AC193" s="21">
        <f t="shared" si="57"/>
        <v>-1.4806391971352098E-2</v>
      </c>
      <c r="AD193" s="12"/>
      <c r="AE193" s="22">
        <f t="shared" si="58"/>
        <v>0.13402061855670103</v>
      </c>
      <c r="AF193" s="10">
        <f t="shared" si="59"/>
        <v>7.1688890238008618E-3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2.8000000000000001E-2</v>
      </c>
      <c r="E194" s="18">
        <v>6710</v>
      </c>
      <c r="F194" s="18">
        <v>5670</v>
      </c>
      <c r="G194" s="18">
        <v>6710</v>
      </c>
      <c r="H194" s="18">
        <v>4910</v>
      </c>
      <c r="I194">
        <f>Inputs!$B$1-A194</f>
        <v>53</v>
      </c>
      <c r="J194" s="10">
        <f t="shared" si="45"/>
        <v>-0.15499254843517138</v>
      </c>
      <c r="K194" s="11">
        <f t="shared" si="46"/>
        <v>0.84500745156482859</v>
      </c>
      <c r="L194" s="12">
        <f t="shared" si="47"/>
        <v>-1040</v>
      </c>
      <c r="N194" s="10">
        <f t="shared" si="48"/>
        <v>0.26825633383010433</v>
      </c>
      <c r="O194" s="13">
        <f t="shared" si="49"/>
        <v>0.73174366616989572</v>
      </c>
      <c r="P194" s="12">
        <f t="shared" si="50"/>
        <v>-1800</v>
      </c>
      <c r="R194" s="24">
        <f t="shared" si="51"/>
        <v>-28400</v>
      </c>
      <c r="S194" s="14">
        <f t="shared" si="52"/>
        <v>-0.21162444113263784</v>
      </c>
      <c r="V194" s="11"/>
      <c r="W194" s="12">
        <f t="shared" si="53"/>
        <v>4887.8418311379728</v>
      </c>
      <c r="X194" s="12">
        <f t="shared" si="54"/>
        <v>-4.5128653486817098E-3</v>
      </c>
      <c r="Z194" s="20">
        <f t="shared" si="55"/>
        <v>-28804.833470091122</v>
      </c>
      <c r="AA194" s="10">
        <f t="shared" si="56"/>
        <v>-1.4054358984976322E-2</v>
      </c>
      <c r="AB194" s="10"/>
      <c r="AC194" s="21">
        <f t="shared" si="57"/>
        <v>-1.4054358984976322E-2</v>
      </c>
      <c r="AD194" s="12"/>
      <c r="AE194" s="22">
        <f t="shared" si="58"/>
        <v>0.13403880070546736</v>
      </c>
      <c r="AF194" s="10">
        <f t="shared" si="59"/>
        <v>7.1699313109142571E-3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2.8000000000000001E-2</v>
      </c>
      <c r="E195" s="18">
        <v>7740</v>
      </c>
      <c r="F195" s="18">
        <v>6230</v>
      </c>
      <c r="G195" s="18">
        <v>7740</v>
      </c>
      <c r="H195" s="18">
        <v>5420</v>
      </c>
      <c r="I195">
        <f>Inputs!$B$1-A195</f>
        <v>53</v>
      </c>
      <c r="J195" s="10">
        <f t="shared" si="45"/>
        <v>-0.19509043927648578</v>
      </c>
      <c r="K195" s="11">
        <f t="shared" si="46"/>
        <v>0.80490956072351416</v>
      </c>
      <c r="L195" s="12">
        <f t="shared" si="47"/>
        <v>-1510</v>
      </c>
      <c r="N195" s="10">
        <f t="shared" si="48"/>
        <v>0.29974160206718348</v>
      </c>
      <c r="O195" s="13">
        <f t="shared" si="49"/>
        <v>0.70025839793281652</v>
      </c>
      <c r="P195" s="12">
        <f t="shared" si="50"/>
        <v>-2320</v>
      </c>
      <c r="R195" s="24">
        <f t="shared" si="51"/>
        <v>-38300</v>
      </c>
      <c r="S195" s="14">
        <f t="shared" si="52"/>
        <v>-0.24741602067183463</v>
      </c>
      <c r="V195" s="11"/>
      <c r="W195" s="12">
        <f t="shared" si="53"/>
        <v>5370.5916416207356</v>
      </c>
      <c r="X195" s="12">
        <f t="shared" si="54"/>
        <v>-9.1159332803070897E-3</v>
      </c>
      <c r="Z195" s="20">
        <f t="shared" si="55"/>
        <v>-38995.434306643336</v>
      </c>
      <c r="AA195" s="10">
        <f t="shared" si="56"/>
        <v>-1.7833736667086184E-2</v>
      </c>
      <c r="AB195" s="10"/>
      <c r="AC195" s="21">
        <f t="shared" si="57"/>
        <v>-1.7833736667086184E-2</v>
      </c>
      <c r="AD195" s="12"/>
      <c r="AE195" s="22">
        <f t="shared" si="58"/>
        <v>0.13001605136436598</v>
      </c>
      <c r="AF195" s="10">
        <f t="shared" si="59"/>
        <v>6.9398332312070599E-3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2.8000000000000001E-2</v>
      </c>
      <c r="E196" s="18">
        <v>8770</v>
      </c>
      <c r="F196" s="18">
        <v>6590</v>
      </c>
      <c r="G196" s="18">
        <v>8770</v>
      </c>
      <c r="H196" s="18">
        <v>5780</v>
      </c>
      <c r="I196">
        <f>Inputs!$B$1-A196</f>
        <v>53</v>
      </c>
      <c r="J196" s="10">
        <f t="shared" ref="J196:J259" si="60">-(E196-F196)/E196</f>
        <v>-0.24857468643101482</v>
      </c>
      <c r="K196" s="11">
        <f t="shared" ref="K196:K259" si="61">F196/E196</f>
        <v>0.75142531356898523</v>
      </c>
      <c r="L196" s="12">
        <f t="shared" ref="L196:L259" si="62">F196-E196</f>
        <v>-2180</v>
      </c>
      <c r="N196" s="10">
        <f t="shared" ref="N196:N259" si="63">(G196-H196)/G196</f>
        <v>0.34093500570125429</v>
      </c>
      <c r="O196" s="13">
        <f t="shared" ref="O196:O259" si="64">H196/G196</f>
        <v>0.65906499429874577</v>
      </c>
      <c r="P196" s="12">
        <f t="shared" ref="P196:P259" si="65">H196-G196</f>
        <v>-2990</v>
      </c>
      <c r="R196" s="24">
        <f t="shared" ref="R196:R259" si="66">20*(L196+P196)/2</f>
        <v>-51700</v>
      </c>
      <c r="S196" s="14">
        <f t="shared" ref="S196:S259" si="67">(R196)/(E196*20)</f>
        <v>-0.29475484606613456</v>
      </c>
      <c r="V196" s="11"/>
      <c r="W196" s="12">
        <f t="shared" ref="W196:W259" si="68">F196*$V$2^(19)</f>
        <v>5680.9308055025112</v>
      </c>
      <c r="X196" s="12">
        <f t="shared" ref="X196:X259" si="69">(W196-H196)/H196</f>
        <v>-1.7139999048008434E-2</v>
      </c>
      <c r="Z196" s="20">
        <f t="shared" ref="Z196:Z259" si="70">-(E196*20-F196*(1-$V$2^(20))/(1-$V$2))</f>
        <v>-52903.677701569744</v>
      </c>
      <c r="AA196" s="10">
        <f t="shared" ref="AA196:AA259" si="71">(R196-Z196)/Z196</f>
        <v>-2.275225001104279E-2</v>
      </c>
      <c r="AB196" s="10"/>
      <c r="AC196" s="21">
        <f t="shared" ref="AC196:AC259" si="72">(R196-Z196)/Z196</f>
        <v>-2.275225001104279E-2</v>
      </c>
      <c r="AD196" s="12"/>
      <c r="AE196" s="22">
        <f t="shared" ref="AE196:AE259" si="73">(F196-H196)/F196</f>
        <v>0.12291350531107739</v>
      </c>
      <c r="AF196" s="10">
        <f t="shared" ref="AF196:AF259" si="74">1-(1-AE196)^(1/20)</f>
        <v>6.5360299169430203E-3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2.8000000000000001E-2</v>
      </c>
      <c r="E197" s="18">
        <v>9810</v>
      </c>
      <c r="F197" s="18">
        <v>6960</v>
      </c>
      <c r="G197" s="18">
        <v>9810</v>
      </c>
      <c r="H197" s="18">
        <v>6150</v>
      </c>
      <c r="I197">
        <f>Inputs!$B$1-A197</f>
        <v>53</v>
      </c>
      <c r="J197" s="10">
        <f t="shared" si="60"/>
        <v>-0.29051987767584098</v>
      </c>
      <c r="K197" s="11">
        <f t="shared" si="61"/>
        <v>0.70948012232415902</v>
      </c>
      <c r="L197" s="12">
        <f t="shared" si="62"/>
        <v>-2850</v>
      </c>
      <c r="N197" s="10">
        <f t="shared" si="63"/>
        <v>0.37308868501529052</v>
      </c>
      <c r="O197" s="13">
        <f t="shared" si="64"/>
        <v>0.62691131498470953</v>
      </c>
      <c r="P197" s="12">
        <f t="shared" si="65"/>
        <v>-3660</v>
      </c>
      <c r="R197" s="24">
        <f t="shared" si="66"/>
        <v>-65100</v>
      </c>
      <c r="S197" s="14">
        <f t="shared" si="67"/>
        <v>-0.33180428134556578</v>
      </c>
      <c r="V197" s="11"/>
      <c r="W197" s="12">
        <f t="shared" si="68"/>
        <v>5999.890501714337</v>
      </c>
      <c r="X197" s="12">
        <f t="shared" si="69"/>
        <v>-2.4408048501733819E-2</v>
      </c>
      <c r="Z197" s="20">
        <f t="shared" si="70"/>
        <v>-66826.038968577457</v>
      </c>
      <c r="AA197" s="10">
        <f t="shared" si="71"/>
        <v>-2.5828838506933877E-2</v>
      </c>
      <c r="AB197" s="10"/>
      <c r="AC197" s="21">
        <f t="shared" si="72"/>
        <v>-2.5828838506933877E-2</v>
      </c>
      <c r="AD197" s="12"/>
      <c r="AE197" s="22">
        <f t="shared" si="73"/>
        <v>0.11637931034482758</v>
      </c>
      <c r="AF197" s="10">
        <f t="shared" si="74"/>
        <v>6.1672734407979268E-3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2.8000000000000001E-2</v>
      </c>
      <c r="E198" s="18">
        <v>10810</v>
      </c>
      <c r="F198" s="18">
        <v>7330</v>
      </c>
      <c r="G198" s="18">
        <v>10810</v>
      </c>
      <c r="H198" s="18">
        <v>6520</v>
      </c>
      <c r="I198">
        <f>Inputs!$B$1-A198</f>
        <v>53</v>
      </c>
      <c r="J198" s="10">
        <f t="shared" si="60"/>
        <v>-0.32192414431082333</v>
      </c>
      <c r="K198" s="11">
        <f t="shared" si="61"/>
        <v>0.67807585568917672</v>
      </c>
      <c r="L198" s="12">
        <f t="shared" si="62"/>
        <v>-3480</v>
      </c>
      <c r="N198" s="10">
        <f t="shared" si="63"/>
        <v>0.39685476410730802</v>
      </c>
      <c r="O198" s="13">
        <f t="shared" si="64"/>
        <v>0.60314523589269198</v>
      </c>
      <c r="P198" s="12">
        <f t="shared" si="65"/>
        <v>-4290</v>
      </c>
      <c r="R198" s="24">
        <f t="shared" si="66"/>
        <v>-77700</v>
      </c>
      <c r="S198" s="14">
        <f t="shared" si="67"/>
        <v>-0.35938945420906571</v>
      </c>
      <c r="V198" s="11"/>
      <c r="W198" s="12">
        <f t="shared" si="68"/>
        <v>6318.8501979261619</v>
      </c>
      <c r="X198" s="12">
        <f t="shared" si="69"/>
        <v>-3.0851196637091741E-2</v>
      </c>
      <c r="Z198" s="20">
        <f t="shared" si="70"/>
        <v>-79948.40023558517</v>
      </c>
      <c r="AA198" s="10">
        <f t="shared" si="71"/>
        <v>-2.8123142288773443E-2</v>
      </c>
      <c r="AB198" s="10"/>
      <c r="AC198" s="21">
        <f t="shared" si="72"/>
        <v>-2.8123142288773443E-2</v>
      </c>
      <c r="AD198" s="12"/>
      <c r="AE198" s="22">
        <f t="shared" si="73"/>
        <v>0.11050477489768076</v>
      </c>
      <c r="AF198" s="10">
        <f t="shared" si="74"/>
        <v>5.8379495564080397E-3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2.8000000000000001E-2</v>
      </c>
      <c r="E199" s="18">
        <v>11500</v>
      </c>
      <c r="F199" s="18">
        <v>7690</v>
      </c>
      <c r="G199" s="18">
        <v>11500</v>
      </c>
      <c r="H199" s="18">
        <v>6880</v>
      </c>
      <c r="I199">
        <f>Inputs!$B$1-A199</f>
        <v>53</v>
      </c>
      <c r="J199" s="10">
        <f t="shared" si="60"/>
        <v>-0.33130434782608698</v>
      </c>
      <c r="K199" s="11">
        <f t="shared" si="61"/>
        <v>0.66869565217391302</v>
      </c>
      <c r="L199" s="12">
        <f t="shared" si="62"/>
        <v>-3810</v>
      </c>
      <c r="N199" s="10">
        <f t="shared" si="63"/>
        <v>0.4017391304347826</v>
      </c>
      <c r="O199" s="13">
        <f t="shared" si="64"/>
        <v>0.5982608695652174</v>
      </c>
      <c r="P199" s="12">
        <f t="shared" si="65"/>
        <v>-4620</v>
      </c>
      <c r="R199" s="24">
        <f t="shared" si="66"/>
        <v>-84300</v>
      </c>
      <c r="S199" s="14">
        <f t="shared" si="67"/>
        <v>-0.36652173913043479</v>
      </c>
      <c r="V199" s="11"/>
      <c r="W199" s="12">
        <f t="shared" si="68"/>
        <v>6629.1893618079375</v>
      </c>
      <c r="X199" s="12">
        <f t="shared" si="69"/>
        <v>-3.6455034620939311E-2</v>
      </c>
      <c r="Z199" s="20">
        <f t="shared" si="70"/>
        <v>-87056.643630511593</v>
      </c>
      <c r="AA199" s="10">
        <f t="shared" si="71"/>
        <v>-3.1664942680439442E-2</v>
      </c>
      <c r="AB199" s="10"/>
      <c r="AC199" s="21">
        <f t="shared" si="72"/>
        <v>-3.1664942680439442E-2</v>
      </c>
      <c r="AD199" s="12"/>
      <c r="AE199" s="22">
        <f t="shared" si="73"/>
        <v>0.10533159947984395</v>
      </c>
      <c r="AF199" s="10">
        <f t="shared" si="74"/>
        <v>5.5496500586850184E-3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2.8000000000000001E-2</v>
      </c>
      <c r="E200" s="18">
        <v>11870</v>
      </c>
      <c r="F200" s="18">
        <v>8040</v>
      </c>
      <c r="G200" s="18">
        <v>11870</v>
      </c>
      <c r="H200" s="18">
        <v>7230</v>
      </c>
      <c r="I200">
        <f>Inputs!$B$1-A200</f>
        <v>53</v>
      </c>
      <c r="J200" s="10">
        <f t="shared" si="60"/>
        <v>-0.32266217354675653</v>
      </c>
      <c r="K200" s="11">
        <f t="shared" si="61"/>
        <v>0.67733782645324347</v>
      </c>
      <c r="L200" s="12">
        <f t="shared" si="62"/>
        <v>-3830</v>
      </c>
      <c r="N200" s="10">
        <f t="shared" si="63"/>
        <v>0.39090143218197138</v>
      </c>
      <c r="O200" s="13">
        <f t="shared" si="64"/>
        <v>0.60909856781802862</v>
      </c>
      <c r="P200" s="12">
        <f t="shared" si="65"/>
        <v>-4640</v>
      </c>
      <c r="R200" s="24">
        <f t="shared" si="66"/>
        <v>-84700</v>
      </c>
      <c r="S200" s="14">
        <f t="shared" si="67"/>
        <v>-0.35678180286436395</v>
      </c>
      <c r="V200" s="11"/>
      <c r="W200" s="12">
        <f t="shared" si="68"/>
        <v>6930.9079933596649</v>
      </c>
      <c r="X200" s="12">
        <f t="shared" si="69"/>
        <v>-4.136818902355948E-2</v>
      </c>
      <c r="Z200" s="20">
        <f t="shared" si="70"/>
        <v>-87950.769153356727</v>
      </c>
      <c r="AA200" s="10">
        <f t="shared" si="71"/>
        <v>-3.696123620804808E-2</v>
      </c>
      <c r="AB200" s="10"/>
      <c r="AC200" s="21">
        <f t="shared" si="72"/>
        <v>-3.696123620804808E-2</v>
      </c>
      <c r="AD200" s="12"/>
      <c r="AE200" s="22">
        <f t="shared" si="73"/>
        <v>0.10074626865671642</v>
      </c>
      <c r="AF200" s="10">
        <f t="shared" si="74"/>
        <v>5.2954318568574354E-3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2.8000000000000001E-2</v>
      </c>
      <c r="E201" s="18">
        <v>12190</v>
      </c>
      <c r="F201" s="18">
        <v>8360</v>
      </c>
      <c r="G201" s="18">
        <v>12190</v>
      </c>
      <c r="H201" s="18">
        <v>7550</v>
      </c>
      <c r="I201">
        <f>Inputs!$B$1-A201</f>
        <v>53</v>
      </c>
      <c r="J201" s="10">
        <f t="shared" si="60"/>
        <v>-0.31419196062346183</v>
      </c>
      <c r="K201" s="11">
        <f t="shared" si="61"/>
        <v>0.68580803937653811</v>
      </c>
      <c r="L201" s="12">
        <f t="shared" si="62"/>
        <v>-3830</v>
      </c>
      <c r="N201" s="10">
        <f t="shared" si="63"/>
        <v>0.38063986874487282</v>
      </c>
      <c r="O201" s="13">
        <f t="shared" si="64"/>
        <v>0.61936013125512712</v>
      </c>
      <c r="P201" s="12">
        <f t="shared" si="65"/>
        <v>-4640</v>
      </c>
      <c r="R201" s="24">
        <f t="shared" si="66"/>
        <v>-84700</v>
      </c>
      <c r="S201" s="14">
        <f t="shared" si="67"/>
        <v>-0.34741591468416733</v>
      </c>
      <c r="V201" s="11"/>
      <c r="W201" s="12">
        <f t="shared" si="68"/>
        <v>7206.765027921243</v>
      </c>
      <c r="X201" s="12">
        <f t="shared" si="69"/>
        <v>-4.5461585705795629E-2</v>
      </c>
      <c r="Z201" s="20">
        <f t="shared" si="70"/>
        <v>-88402.541059957992</v>
      </c>
      <c r="AA201" s="10">
        <f t="shared" si="71"/>
        <v>-4.1882744721634037E-2</v>
      </c>
      <c r="AB201" s="10"/>
      <c r="AC201" s="21">
        <f t="shared" si="72"/>
        <v>-4.1882744721634037E-2</v>
      </c>
      <c r="AD201" s="12"/>
      <c r="AE201" s="22">
        <f t="shared" si="73"/>
        <v>9.6889952153110054E-2</v>
      </c>
      <c r="AF201" s="10">
        <f t="shared" si="74"/>
        <v>5.0825829341026862E-3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2.8000000000000001E-2</v>
      </c>
      <c r="E202" s="18">
        <v>12520</v>
      </c>
      <c r="F202" s="18">
        <v>8680</v>
      </c>
      <c r="G202" s="18">
        <v>12520</v>
      </c>
      <c r="H202" s="18">
        <v>7870</v>
      </c>
      <c r="I202">
        <f>Inputs!$B$1-A202</f>
        <v>53</v>
      </c>
      <c r="J202" s="10">
        <f t="shared" si="60"/>
        <v>-0.30670926517571884</v>
      </c>
      <c r="K202" s="11">
        <f t="shared" si="61"/>
        <v>0.69329073482428116</v>
      </c>
      <c r="L202" s="12">
        <f t="shared" si="62"/>
        <v>-3840</v>
      </c>
      <c r="N202" s="10">
        <f t="shared" si="63"/>
        <v>0.37140575079872207</v>
      </c>
      <c r="O202" s="13">
        <f t="shared" si="64"/>
        <v>0.62859424920127793</v>
      </c>
      <c r="P202" s="12">
        <f t="shared" si="65"/>
        <v>-4650</v>
      </c>
      <c r="R202" s="24">
        <f t="shared" si="66"/>
        <v>-84900</v>
      </c>
      <c r="S202" s="14">
        <f t="shared" si="67"/>
        <v>-0.33905750798722045</v>
      </c>
      <c r="V202" s="11"/>
      <c r="W202" s="12">
        <f t="shared" si="68"/>
        <v>7482.622062482822</v>
      </c>
      <c r="X202" s="12">
        <f t="shared" si="69"/>
        <v>-4.922210133636315E-2</v>
      </c>
      <c r="Z202" s="20">
        <f t="shared" si="70"/>
        <v>-89054.312966559228</v>
      </c>
      <c r="AA202" s="10">
        <f t="shared" si="71"/>
        <v>-4.6649205728185372E-2</v>
      </c>
      <c r="AB202" s="10"/>
      <c r="AC202" s="21">
        <f t="shared" si="72"/>
        <v>-4.6649205728185372E-2</v>
      </c>
      <c r="AD202" s="12"/>
      <c r="AE202" s="22">
        <f t="shared" si="73"/>
        <v>9.3317972350230413E-2</v>
      </c>
      <c r="AF202" s="10">
        <f t="shared" si="74"/>
        <v>4.8861968235341946E-3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2.8000000000000001E-2</v>
      </c>
      <c r="E203" s="18">
        <v>12840</v>
      </c>
      <c r="F203" s="18">
        <v>9010</v>
      </c>
      <c r="G203" s="18">
        <v>12840</v>
      </c>
      <c r="H203" s="18">
        <v>8200</v>
      </c>
      <c r="I203">
        <f>Inputs!$B$1-A203</f>
        <v>53</v>
      </c>
      <c r="J203" s="10">
        <f t="shared" si="60"/>
        <v>-0.29828660436137072</v>
      </c>
      <c r="K203" s="11">
        <f t="shared" si="61"/>
        <v>0.70171339563862933</v>
      </c>
      <c r="L203" s="12">
        <f t="shared" si="62"/>
        <v>-3830</v>
      </c>
      <c r="N203" s="10">
        <f t="shared" si="63"/>
        <v>0.36137071651090341</v>
      </c>
      <c r="O203" s="13">
        <f t="shared" si="64"/>
        <v>0.63862928348909653</v>
      </c>
      <c r="P203" s="12">
        <f t="shared" si="65"/>
        <v>-4640</v>
      </c>
      <c r="R203" s="24">
        <f t="shared" si="66"/>
        <v>-84700</v>
      </c>
      <c r="S203" s="14">
        <f t="shared" si="67"/>
        <v>-0.32982866043613707</v>
      </c>
      <c r="V203" s="11"/>
      <c r="W203" s="12">
        <f t="shared" si="68"/>
        <v>7767.0996293744502</v>
      </c>
      <c r="X203" s="12">
        <f t="shared" si="69"/>
        <v>-5.2792728125067051E-2</v>
      </c>
      <c r="Z203" s="20">
        <f t="shared" si="70"/>
        <v>-89320.202745241811</v>
      </c>
      <c r="AA203" s="10">
        <f t="shared" si="71"/>
        <v>-5.1726290393893391E-2</v>
      </c>
      <c r="AB203" s="10"/>
      <c r="AC203" s="21">
        <f t="shared" si="72"/>
        <v>-5.1726290393893391E-2</v>
      </c>
      <c r="AD203" s="12"/>
      <c r="AE203" s="22">
        <f t="shared" si="73"/>
        <v>8.990011098779134E-2</v>
      </c>
      <c r="AF203" s="10">
        <f t="shared" si="74"/>
        <v>4.6989709960051362E-3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2.8000000000000001E-2</v>
      </c>
      <c r="E204" s="18">
        <v>13160</v>
      </c>
      <c r="F204" s="18">
        <v>9330</v>
      </c>
      <c r="G204" s="18">
        <v>13160</v>
      </c>
      <c r="H204" s="18">
        <v>8520</v>
      </c>
      <c r="I204">
        <f>Inputs!$B$1-A204</f>
        <v>53</v>
      </c>
      <c r="J204" s="10">
        <f t="shared" si="60"/>
        <v>-0.29103343465045595</v>
      </c>
      <c r="K204" s="11">
        <f t="shared" si="61"/>
        <v>0.70896656534954405</v>
      </c>
      <c r="L204" s="12">
        <f t="shared" si="62"/>
        <v>-3830</v>
      </c>
      <c r="N204" s="10">
        <f t="shared" si="63"/>
        <v>0.35258358662613981</v>
      </c>
      <c r="O204" s="13">
        <f t="shared" si="64"/>
        <v>0.64741641337386013</v>
      </c>
      <c r="P204" s="12">
        <f t="shared" si="65"/>
        <v>-4640</v>
      </c>
      <c r="R204" s="24">
        <f t="shared" si="66"/>
        <v>-84700</v>
      </c>
      <c r="S204" s="14">
        <f t="shared" si="67"/>
        <v>-0.32180851063829785</v>
      </c>
      <c r="V204" s="11"/>
      <c r="W204" s="12">
        <f t="shared" si="68"/>
        <v>8042.9566639360291</v>
      </c>
      <c r="X204" s="12">
        <f t="shared" si="69"/>
        <v>-5.5991001885442586E-2</v>
      </c>
      <c r="Z204" s="20">
        <f t="shared" si="70"/>
        <v>-89771.974651843047</v>
      </c>
      <c r="AA204" s="10">
        <f t="shared" si="71"/>
        <v>-5.649841915044606E-2</v>
      </c>
      <c r="AB204" s="10"/>
      <c r="AC204" s="21">
        <f t="shared" si="72"/>
        <v>-5.649841915044606E-2</v>
      </c>
      <c r="AD204" s="12"/>
      <c r="AE204" s="22">
        <f t="shared" si="73"/>
        <v>8.6816720257234734E-2</v>
      </c>
      <c r="AF204" s="10">
        <f t="shared" si="74"/>
        <v>4.5306392494984804E-3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2.8000000000000001E-2</v>
      </c>
      <c r="E205" s="18">
        <v>13490</v>
      </c>
      <c r="F205" s="18">
        <v>9650</v>
      </c>
      <c r="G205" s="18">
        <v>13490</v>
      </c>
      <c r="H205" s="18">
        <v>8840</v>
      </c>
      <c r="I205">
        <f>Inputs!$B$1-A205</f>
        <v>53</v>
      </c>
      <c r="J205" s="10">
        <f t="shared" si="60"/>
        <v>-0.28465530022238694</v>
      </c>
      <c r="K205" s="11">
        <f t="shared" si="61"/>
        <v>0.71534469977761306</v>
      </c>
      <c r="L205" s="12">
        <f t="shared" si="62"/>
        <v>-3840</v>
      </c>
      <c r="N205" s="10">
        <f t="shared" si="63"/>
        <v>0.34469977761304671</v>
      </c>
      <c r="O205" s="13">
        <f t="shared" si="64"/>
        <v>0.65530022238695329</v>
      </c>
      <c r="P205" s="12">
        <f t="shared" si="65"/>
        <v>-4650</v>
      </c>
      <c r="R205" s="24">
        <f t="shared" si="66"/>
        <v>-84900</v>
      </c>
      <c r="S205" s="14">
        <f t="shared" si="67"/>
        <v>-0.31467753891771683</v>
      </c>
      <c r="V205" s="11"/>
      <c r="W205" s="12">
        <f t="shared" si="68"/>
        <v>8318.8136984976081</v>
      </c>
      <c r="X205" s="12">
        <f t="shared" si="69"/>
        <v>-5.8957726414297723E-2</v>
      </c>
      <c r="Z205" s="20">
        <f t="shared" si="70"/>
        <v>-90423.746558444313</v>
      </c>
      <c r="AA205" s="10">
        <f t="shared" si="71"/>
        <v>-6.1087344516012776E-2</v>
      </c>
      <c r="AB205" s="10"/>
      <c r="AC205" s="21">
        <f t="shared" si="72"/>
        <v>-6.1087344516012776E-2</v>
      </c>
      <c r="AD205" s="12"/>
      <c r="AE205" s="22">
        <f t="shared" si="73"/>
        <v>8.3937823834196887E-2</v>
      </c>
      <c r="AF205" s="10">
        <f t="shared" si="74"/>
        <v>4.3739581946224959E-3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2.8000000000000001E-2</v>
      </c>
      <c r="E206" s="18">
        <v>13810</v>
      </c>
      <c r="F206" s="18">
        <v>9980</v>
      </c>
      <c r="G206" s="18">
        <v>13810</v>
      </c>
      <c r="H206" s="18">
        <v>9170</v>
      </c>
      <c r="I206">
        <f>Inputs!$B$1-A206</f>
        <v>53</v>
      </c>
      <c r="J206" s="10">
        <f t="shared" si="60"/>
        <v>-0.27733526430123101</v>
      </c>
      <c r="K206" s="11">
        <f t="shared" si="61"/>
        <v>0.72266473569876899</v>
      </c>
      <c r="L206" s="12">
        <f t="shared" si="62"/>
        <v>-3830</v>
      </c>
      <c r="N206" s="10">
        <f t="shared" si="63"/>
        <v>0.33598841419261405</v>
      </c>
      <c r="O206" s="13">
        <f t="shared" si="64"/>
        <v>0.66401158580738595</v>
      </c>
      <c r="P206" s="12">
        <f t="shared" si="65"/>
        <v>-4640</v>
      </c>
      <c r="R206" s="24">
        <f t="shared" si="66"/>
        <v>-84700</v>
      </c>
      <c r="S206" s="14">
        <f t="shared" si="67"/>
        <v>-0.30666183924692253</v>
      </c>
      <c r="V206" s="11"/>
      <c r="W206" s="12">
        <f t="shared" si="68"/>
        <v>8603.2912653892363</v>
      </c>
      <c r="X206" s="12">
        <f t="shared" si="69"/>
        <v>-6.180029821273323E-2</v>
      </c>
      <c r="Z206" s="20">
        <f t="shared" si="70"/>
        <v>-90689.636337126867</v>
      </c>
      <c r="AA206" s="10">
        <f t="shared" si="71"/>
        <v>-6.6045433403891671E-2</v>
      </c>
      <c r="AB206" s="10"/>
      <c r="AC206" s="21">
        <f t="shared" si="72"/>
        <v>-6.6045433403891671E-2</v>
      </c>
      <c r="AD206" s="12"/>
      <c r="AE206" s="22">
        <f t="shared" si="73"/>
        <v>8.1162324649298595E-2</v>
      </c>
      <c r="AF206" s="10">
        <f t="shared" si="74"/>
        <v>4.2233466842072076E-3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2.8000000000000001E-2</v>
      </c>
      <c r="E207" s="18">
        <v>14130</v>
      </c>
      <c r="F207" s="18">
        <v>10300</v>
      </c>
      <c r="G207" s="18">
        <v>14130</v>
      </c>
      <c r="H207" s="18">
        <v>9490</v>
      </c>
      <c r="I207">
        <f>Inputs!$B$1-A207</f>
        <v>53</v>
      </c>
      <c r="J207" s="10">
        <f t="shared" si="60"/>
        <v>-0.27105449398443027</v>
      </c>
      <c r="K207" s="11">
        <f t="shared" si="61"/>
        <v>0.72894550601556973</v>
      </c>
      <c r="L207" s="12">
        <f t="shared" si="62"/>
        <v>-3830</v>
      </c>
      <c r="N207" s="10">
        <f t="shared" si="63"/>
        <v>0.32837933474876152</v>
      </c>
      <c r="O207" s="13">
        <f t="shared" si="64"/>
        <v>0.67162066525123854</v>
      </c>
      <c r="P207" s="12">
        <f t="shared" si="65"/>
        <v>-4640</v>
      </c>
      <c r="R207" s="24">
        <f t="shared" si="66"/>
        <v>-84700</v>
      </c>
      <c r="S207" s="14">
        <f t="shared" si="67"/>
        <v>-0.29971691436659592</v>
      </c>
      <c r="V207" s="11"/>
      <c r="W207" s="12">
        <f t="shared" si="68"/>
        <v>8879.1482999508135</v>
      </c>
      <c r="X207" s="12">
        <f t="shared" si="69"/>
        <v>-6.4367934673254648E-2</v>
      </c>
      <c r="Z207" s="20">
        <f t="shared" si="70"/>
        <v>-91141.408243728132</v>
      </c>
      <c r="AA207" s="10">
        <f t="shared" si="71"/>
        <v>-7.0674881679496052E-2</v>
      </c>
      <c r="AB207" s="10"/>
      <c r="AC207" s="21">
        <f t="shared" si="72"/>
        <v>-7.0674881679496052E-2</v>
      </c>
      <c r="AD207" s="12"/>
      <c r="AE207" s="22">
        <f t="shared" si="73"/>
        <v>7.8640776699029122E-2</v>
      </c>
      <c r="AF207" s="10">
        <f t="shared" si="74"/>
        <v>4.0868899719018748E-3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2.8000000000000001E-2</v>
      </c>
      <c r="E208" s="18">
        <v>14460</v>
      </c>
      <c r="F208" s="18">
        <v>10630</v>
      </c>
      <c r="G208" s="18">
        <v>14460</v>
      </c>
      <c r="H208" s="18">
        <v>9820</v>
      </c>
      <c r="I208">
        <f>Inputs!$B$1-A208</f>
        <v>53</v>
      </c>
      <c r="J208" s="10">
        <f t="shared" si="60"/>
        <v>-0.2648686030428769</v>
      </c>
      <c r="K208" s="11">
        <f t="shared" si="61"/>
        <v>0.73513139695712315</v>
      </c>
      <c r="L208" s="12">
        <f t="shared" si="62"/>
        <v>-3830</v>
      </c>
      <c r="N208" s="10">
        <f t="shared" si="63"/>
        <v>0.32088520055325037</v>
      </c>
      <c r="O208" s="13">
        <f t="shared" si="64"/>
        <v>0.67911479944674968</v>
      </c>
      <c r="P208" s="12">
        <f t="shared" si="65"/>
        <v>-4640</v>
      </c>
      <c r="R208" s="24">
        <f t="shared" si="66"/>
        <v>-84700</v>
      </c>
      <c r="S208" s="14">
        <f t="shared" si="67"/>
        <v>-0.29287690179806364</v>
      </c>
      <c r="V208" s="11"/>
      <c r="W208" s="12">
        <f t="shared" si="68"/>
        <v>9163.6258668424416</v>
      </c>
      <c r="X208" s="12">
        <f t="shared" si="69"/>
        <v>-6.6840543091401056E-2</v>
      </c>
      <c r="Z208" s="20">
        <f t="shared" si="70"/>
        <v>-91607.298022410658</v>
      </c>
      <c r="AA208" s="10">
        <f t="shared" si="71"/>
        <v>-7.5401176232933617E-2</v>
      </c>
      <c r="AB208" s="10"/>
      <c r="AC208" s="21">
        <f t="shared" si="72"/>
        <v>-7.5401176232933617E-2</v>
      </c>
      <c r="AD208" s="12"/>
      <c r="AE208" s="22">
        <f t="shared" si="73"/>
        <v>7.61994355597366E-2</v>
      </c>
      <c r="AF208" s="10">
        <f t="shared" si="74"/>
        <v>3.9551113619172851E-3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2.8000000000000001E-2</v>
      </c>
      <c r="E209" s="18">
        <v>14780</v>
      </c>
      <c r="F209" s="18">
        <v>10950</v>
      </c>
      <c r="G209" s="18">
        <v>14780</v>
      </c>
      <c r="H209" s="18">
        <v>10140</v>
      </c>
      <c r="I209">
        <f>Inputs!$B$1-A209</f>
        <v>53</v>
      </c>
      <c r="J209" s="10">
        <f t="shared" si="60"/>
        <v>-0.25913396481732071</v>
      </c>
      <c r="K209" s="11">
        <f t="shared" si="61"/>
        <v>0.74086603518267935</v>
      </c>
      <c r="L209" s="12">
        <f t="shared" si="62"/>
        <v>-3830</v>
      </c>
      <c r="N209" s="10">
        <f t="shared" si="63"/>
        <v>0.31393775372124494</v>
      </c>
      <c r="O209" s="13">
        <f t="shared" si="64"/>
        <v>0.68606224627875512</v>
      </c>
      <c r="P209" s="12">
        <f t="shared" si="65"/>
        <v>-4640</v>
      </c>
      <c r="R209" s="24">
        <f t="shared" si="66"/>
        <v>-84700</v>
      </c>
      <c r="S209" s="14">
        <f t="shared" si="67"/>
        <v>-0.28653585926928282</v>
      </c>
      <c r="V209" s="11"/>
      <c r="W209" s="12">
        <f t="shared" si="68"/>
        <v>9439.4829014040206</v>
      </c>
      <c r="X209" s="12">
        <f t="shared" si="69"/>
        <v>-6.9084526488755363E-2</v>
      </c>
      <c r="Z209" s="20">
        <f t="shared" si="70"/>
        <v>-92059.069929011952</v>
      </c>
      <c r="AA209" s="10">
        <f t="shared" si="71"/>
        <v>-7.9938564822419289E-2</v>
      </c>
      <c r="AB209" s="10"/>
      <c r="AC209" s="21">
        <f t="shared" si="72"/>
        <v>-7.9938564822419289E-2</v>
      </c>
      <c r="AD209" s="12"/>
      <c r="AE209" s="22">
        <f t="shared" si="73"/>
        <v>7.3972602739726029E-2</v>
      </c>
      <c r="AF209" s="10">
        <f t="shared" si="74"/>
        <v>3.8351996687978618E-3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2.8000000000000001E-2</v>
      </c>
      <c r="E210" s="18">
        <v>15100</v>
      </c>
      <c r="F210" s="18">
        <v>11270</v>
      </c>
      <c r="G210" s="18">
        <v>15100</v>
      </c>
      <c r="H210" s="18">
        <v>10460</v>
      </c>
      <c r="I210">
        <f>Inputs!$B$1-A210</f>
        <v>53</v>
      </c>
      <c r="J210" s="10">
        <f t="shared" si="60"/>
        <v>-0.25364238410596024</v>
      </c>
      <c r="K210" s="11">
        <f t="shared" si="61"/>
        <v>0.74635761589403971</v>
      </c>
      <c r="L210" s="12">
        <f t="shared" si="62"/>
        <v>-3830</v>
      </c>
      <c r="N210" s="10">
        <f t="shared" si="63"/>
        <v>0.30728476821192052</v>
      </c>
      <c r="O210" s="13">
        <f t="shared" si="64"/>
        <v>0.69271523178807948</v>
      </c>
      <c r="P210" s="12">
        <f t="shared" si="65"/>
        <v>-4640</v>
      </c>
      <c r="R210" s="24">
        <f t="shared" si="66"/>
        <v>-84700</v>
      </c>
      <c r="S210" s="14">
        <f t="shared" si="67"/>
        <v>-0.28046357615894041</v>
      </c>
      <c r="V210" s="11"/>
      <c r="W210" s="12">
        <f t="shared" si="68"/>
        <v>9715.3399359655996</v>
      </c>
      <c r="X210" s="12">
        <f t="shared" si="69"/>
        <v>-7.1191210710745745E-2</v>
      </c>
      <c r="Z210" s="20">
        <f t="shared" si="70"/>
        <v>-92510.841835613217</v>
      </c>
      <c r="AA210" s="10">
        <f t="shared" si="71"/>
        <v>-8.4431637207373622E-2</v>
      </c>
      <c r="AB210" s="10"/>
      <c r="AC210" s="21">
        <f t="shared" si="72"/>
        <v>-8.4431637207373622E-2</v>
      </c>
      <c r="AD210" s="12"/>
      <c r="AE210" s="22">
        <f t="shared" si="73"/>
        <v>7.1872227151730264E-2</v>
      </c>
      <c r="AF210" s="10">
        <f t="shared" si="74"/>
        <v>3.7223482920688555E-3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2.8000000000000001E-2</v>
      </c>
      <c r="E211" s="18">
        <v>15430</v>
      </c>
      <c r="F211" s="18">
        <v>11600</v>
      </c>
      <c r="G211" s="18">
        <v>15430</v>
      </c>
      <c r="H211" s="18">
        <v>10790</v>
      </c>
      <c r="I211">
        <f>Inputs!$B$1-A211</f>
        <v>53</v>
      </c>
      <c r="J211" s="10">
        <f t="shared" si="60"/>
        <v>-0.24821775761503564</v>
      </c>
      <c r="K211" s="11">
        <f t="shared" si="61"/>
        <v>0.75178224238496438</v>
      </c>
      <c r="L211" s="12">
        <f t="shared" si="62"/>
        <v>-3830</v>
      </c>
      <c r="N211" s="10">
        <f t="shared" si="63"/>
        <v>0.30071289695398573</v>
      </c>
      <c r="O211" s="13">
        <f t="shared" si="64"/>
        <v>0.69928710304601427</v>
      </c>
      <c r="P211" s="12">
        <f t="shared" si="65"/>
        <v>-4640</v>
      </c>
      <c r="R211" s="24">
        <f t="shared" si="66"/>
        <v>-84700</v>
      </c>
      <c r="S211" s="14">
        <f t="shared" si="67"/>
        <v>-0.27446532728451067</v>
      </c>
      <c r="V211" s="11"/>
      <c r="W211" s="12">
        <f t="shared" si="68"/>
        <v>9999.8175028572277</v>
      </c>
      <c r="X211" s="12">
        <f t="shared" si="69"/>
        <v>-7.323285423009937E-2</v>
      </c>
      <c r="Z211" s="20">
        <f t="shared" si="70"/>
        <v>-92976.731614295742</v>
      </c>
      <c r="AA211" s="10">
        <f t="shared" si="71"/>
        <v>-8.9019386577610604E-2</v>
      </c>
      <c r="AB211" s="10"/>
      <c r="AC211" s="21">
        <f t="shared" si="72"/>
        <v>-8.9019386577610604E-2</v>
      </c>
      <c r="AD211" s="12"/>
      <c r="AE211" s="22">
        <f t="shared" si="73"/>
        <v>6.9827586206896552E-2</v>
      </c>
      <c r="AF211" s="10">
        <f t="shared" si="74"/>
        <v>3.6127242935022341E-3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2.8000000000000001E-2</v>
      </c>
      <c r="E212" s="18">
        <v>15750</v>
      </c>
      <c r="F212" s="18">
        <v>11920</v>
      </c>
      <c r="G212" s="18">
        <v>15750</v>
      </c>
      <c r="H212" s="18">
        <v>11110</v>
      </c>
      <c r="I212">
        <f>Inputs!$B$1-A212</f>
        <v>53</v>
      </c>
      <c r="J212" s="10">
        <f t="shared" si="60"/>
        <v>-0.24317460317460318</v>
      </c>
      <c r="K212" s="11">
        <f t="shared" si="61"/>
        <v>0.75682539682539685</v>
      </c>
      <c r="L212" s="12">
        <f t="shared" si="62"/>
        <v>-3830</v>
      </c>
      <c r="N212" s="10">
        <f t="shared" si="63"/>
        <v>0.29460317460317459</v>
      </c>
      <c r="O212" s="13">
        <f t="shared" si="64"/>
        <v>0.70539682539682536</v>
      </c>
      <c r="P212" s="12">
        <f t="shared" si="65"/>
        <v>-4640</v>
      </c>
      <c r="R212" s="24">
        <f t="shared" si="66"/>
        <v>-84700</v>
      </c>
      <c r="S212" s="14">
        <f t="shared" si="67"/>
        <v>-0.2688888888888889</v>
      </c>
      <c r="V212" s="11"/>
      <c r="W212" s="12">
        <f t="shared" si="68"/>
        <v>10275.674537418807</v>
      </c>
      <c r="X212" s="12">
        <f t="shared" si="69"/>
        <v>-7.5096801312438635E-2</v>
      </c>
      <c r="Z212" s="20">
        <f t="shared" si="70"/>
        <v>-93428.503520897037</v>
      </c>
      <c r="AA212" s="10">
        <f t="shared" si="71"/>
        <v>-9.3424417516702954E-2</v>
      </c>
      <c r="AB212" s="10"/>
      <c r="AC212" s="21">
        <f t="shared" si="72"/>
        <v>-9.3424417516702954E-2</v>
      </c>
      <c r="AD212" s="12"/>
      <c r="AE212" s="22">
        <f t="shared" si="73"/>
        <v>6.7953020134228187E-2</v>
      </c>
      <c r="AF212" s="10">
        <f t="shared" si="74"/>
        <v>3.5124198701025344E-3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2.8000000000000001E-2</v>
      </c>
      <c r="E213" s="18">
        <v>16070</v>
      </c>
      <c r="F213" s="18">
        <v>12240</v>
      </c>
      <c r="G213" s="18">
        <v>16070</v>
      </c>
      <c r="H213" s="18">
        <v>11430</v>
      </c>
      <c r="I213">
        <f>Inputs!$B$1-A213</f>
        <v>53</v>
      </c>
      <c r="J213" s="10">
        <f t="shared" si="60"/>
        <v>-0.23833229620410704</v>
      </c>
      <c r="K213" s="11">
        <f t="shared" si="61"/>
        <v>0.76166770379589299</v>
      </c>
      <c r="L213" s="12">
        <f t="shared" si="62"/>
        <v>-3830</v>
      </c>
      <c r="N213" s="10">
        <f t="shared" si="63"/>
        <v>0.28873677660236463</v>
      </c>
      <c r="O213" s="13">
        <f t="shared" si="64"/>
        <v>0.71126322339763537</v>
      </c>
      <c r="P213" s="12">
        <f t="shared" si="65"/>
        <v>-4640</v>
      </c>
      <c r="R213" s="24">
        <f t="shared" si="66"/>
        <v>-84700</v>
      </c>
      <c r="S213" s="14">
        <f t="shared" si="67"/>
        <v>-0.26353453640323582</v>
      </c>
      <c r="V213" s="11"/>
      <c r="W213" s="12">
        <f t="shared" si="68"/>
        <v>10551.531571980386</v>
      </c>
      <c r="X213" s="12">
        <f t="shared" si="69"/>
        <v>-7.6856380404165731E-2</v>
      </c>
      <c r="Z213" s="20">
        <f t="shared" si="70"/>
        <v>-93880.275427498302</v>
      </c>
      <c r="AA213" s="10">
        <f t="shared" si="71"/>
        <v>-9.7787052559171805E-2</v>
      </c>
      <c r="AB213" s="10"/>
      <c r="AC213" s="21">
        <f t="shared" si="72"/>
        <v>-9.7787052559171805E-2</v>
      </c>
      <c r="AD213" s="12"/>
      <c r="AE213" s="22">
        <f t="shared" si="73"/>
        <v>6.6176470588235295E-2</v>
      </c>
      <c r="AF213" s="10">
        <f t="shared" si="74"/>
        <v>3.4175368455245936E-3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2.8000000000000001E-2</v>
      </c>
      <c r="E214" s="18">
        <v>16400</v>
      </c>
      <c r="F214" s="18">
        <v>12570</v>
      </c>
      <c r="G214" s="18">
        <v>16400</v>
      </c>
      <c r="H214" s="18">
        <v>11760</v>
      </c>
      <c r="I214">
        <f>Inputs!$B$1-A214</f>
        <v>53</v>
      </c>
      <c r="J214" s="10">
        <f t="shared" si="60"/>
        <v>-0.23353658536585367</v>
      </c>
      <c r="K214" s="11">
        <f t="shared" si="61"/>
        <v>0.76646341463414636</v>
      </c>
      <c r="L214" s="12">
        <f t="shared" si="62"/>
        <v>-3830</v>
      </c>
      <c r="N214" s="10">
        <f t="shared" si="63"/>
        <v>0.28292682926829266</v>
      </c>
      <c r="O214" s="13">
        <f t="shared" si="64"/>
        <v>0.71707317073170729</v>
      </c>
      <c r="P214" s="12">
        <f t="shared" si="65"/>
        <v>-4640</v>
      </c>
      <c r="R214" s="24">
        <f t="shared" si="66"/>
        <v>-84700</v>
      </c>
      <c r="S214" s="14">
        <f t="shared" si="67"/>
        <v>-0.25823170731707318</v>
      </c>
      <c r="V214" s="11"/>
      <c r="W214" s="12">
        <f t="shared" si="68"/>
        <v>10836.009138872014</v>
      </c>
      <c r="X214" s="12">
        <f t="shared" si="69"/>
        <v>-7.8570651456461402E-2</v>
      </c>
      <c r="Z214" s="20">
        <f t="shared" si="70"/>
        <v>-94346.165206180827</v>
      </c>
      <c r="AA214" s="10">
        <f t="shared" si="71"/>
        <v>-0.10224226056353677</v>
      </c>
      <c r="AB214" s="10"/>
      <c r="AC214" s="21">
        <f t="shared" si="72"/>
        <v>-0.10224226056353677</v>
      </c>
      <c r="AD214" s="12"/>
      <c r="AE214" s="22">
        <f t="shared" si="73"/>
        <v>6.4439140811455853E-2</v>
      </c>
      <c r="AF214" s="10">
        <f t="shared" si="74"/>
        <v>3.3249141963729301E-3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2.8000000000000001E-2</v>
      </c>
      <c r="E215" s="18">
        <v>16720</v>
      </c>
      <c r="F215" s="18">
        <v>12890</v>
      </c>
      <c r="G215" s="18">
        <v>16720</v>
      </c>
      <c r="H215" s="18">
        <v>12080</v>
      </c>
      <c r="I215">
        <f>Inputs!$B$1-A215</f>
        <v>53</v>
      </c>
      <c r="J215" s="10">
        <f t="shared" si="60"/>
        <v>-0.229066985645933</v>
      </c>
      <c r="K215" s="11">
        <f t="shared" si="61"/>
        <v>0.77093301435406703</v>
      </c>
      <c r="L215" s="12">
        <f t="shared" si="62"/>
        <v>-3830</v>
      </c>
      <c r="N215" s="10">
        <f t="shared" si="63"/>
        <v>0.27751196172248804</v>
      </c>
      <c r="O215" s="13">
        <f t="shared" si="64"/>
        <v>0.72248803827751196</v>
      </c>
      <c r="P215" s="12">
        <f t="shared" si="65"/>
        <v>-4640</v>
      </c>
      <c r="R215" s="24">
        <f t="shared" si="66"/>
        <v>-84700</v>
      </c>
      <c r="S215" s="14">
        <f t="shared" si="67"/>
        <v>-0.25328947368421051</v>
      </c>
      <c r="V215" s="11"/>
      <c r="W215" s="12">
        <f t="shared" si="68"/>
        <v>11111.866173433591</v>
      </c>
      <c r="X215" s="12">
        <f t="shared" si="69"/>
        <v>-8.014352868927227E-2</v>
      </c>
      <c r="Z215" s="20">
        <f t="shared" si="70"/>
        <v>-94797.937112782121</v>
      </c>
      <c r="AA215" s="10">
        <f t="shared" si="71"/>
        <v>-0.10652064190772946</v>
      </c>
      <c r="AB215" s="10"/>
      <c r="AC215" s="21">
        <f t="shared" si="72"/>
        <v>-0.10652064190772946</v>
      </c>
      <c r="AD215" s="12"/>
      <c r="AE215" s="22">
        <f t="shared" si="73"/>
        <v>6.2839410395655548E-2</v>
      </c>
      <c r="AF215" s="10">
        <f t="shared" si="74"/>
        <v>3.2397717989404162E-3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2.8000000000000001E-2</v>
      </c>
      <c r="E216" s="18">
        <v>17050</v>
      </c>
      <c r="F216" s="18">
        <v>13210</v>
      </c>
      <c r="G216" s="18">
        <v>17050</v>
      </c>
      <c r="H216" s="18">
        <v>12400</v>
      </c>
      <c r="I216">
        <f>Inputs!$B$1-A216</f>
        <v>53</v>
      </c>
      <c r="J216" s="10">
        <f t="shared" si="60"/>
        <v>-0.22521994134897361</v>
      </c>
      <c r="K216" s="11">
        <f t="shared" si="61"/>
        <v>0.77478005865102639</v>
      </c>
      <c r="L216" s="12">
        <f t="shared" si="62"/>
        <v>-3840</v>
      </c>
      <c r="N216" s="10">
        <f t="shared" si="63"/>
        <v>0.27272727272727271</v>
      </c>
      <c r="O216" s="13">
        <f t="shared" si="64"/>
        <v>0.72727272727272729</v>
      </c>
      <c r="P216" s="12">
        <f t="shared" si="65"/>
        <v>-4650</v>
      </c>
      <c r="R216" s="24">
        <f t="shared" si="66"/>
        <v>-84900</v>
      </c>
      <c r="S216" s="14">
        <f t="shared" si="67"/>
        <v>-0.24897360703812316</v>
      </c>
      <c r="V216" s="11"/>
      <c r="W216" s="12">
        <f t="shared" si="68"/>
        <v>11387.72320799517</v>
      </c>
      <c r="X216" s="12">
        <f t="shared" si="69"/>
        <v>-8.1635225161679842E-2</v>
      </c>
      <c r="Z216" s="20">
        <f t="shared" si="70"/>
        <v>-95449.709019383357</v>
      </c>
      <c r="AA216" s="10">
        <f t="shared" si="71"/>
        <v>-0.11052636124056686</v>
      </c>
      <c r="AB216" s="10"/>
      <c r="AC216" s="21">
        <f t="shared" si="72"/>
        <v>-0.11052636124056686</v>
      </c>
      <c r="AD216" s="12"/>
      <c r="AE216" s="22">
        <f t="shared" si="73"/>
        <v>6.1317183951551855E-2</v>
      </c>
      <c r="AF216" s="10">
        <f t="shared" si="74"/>
        <v>3.1588824948877159E-3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2.8000000000000001E-2</v>
      </c>
      <c r="E217" s="18">
        <v>17370</v>
      </c>
      <c r="F217" s="18">
        <v>13540</v>
      </c>
      <c r="G217" s="18">
        <v>17370</v>
      </c>
      <c r="H217" s="18">
        <v>12730</v>
      </c>
      <c r="I217">
        <f>Inputs!$B$1-A217</f>
        <v>53</v>
      </c>
      <c r="J217" s="10">
        <f t="shared" si="60"/>
        <v>-0.22049510650546919</v>
      </c>
      <c r="K217" s="11">
        <f t="shared" si="61"/>
        <v>0.77950489349453078</v>
      </c>
      <c r="L217" s="12">
        <f t="shared" si="62"/>
        <v>-3830</v>
      </c>
      <c r="N217" s="10">
        <f t="shared" si="63"/>
        <v>0.26712723085780082</v>
      </c>
      <c r="O217" s="13">
        <f t="shared" si="64"/>
        <v>0.73287276914219923</v>
      </c>
      <c r="P217" s="12">
        <f t="shared" si="65"/>
        <v>-4640</v>
      </c>
      <c r="R217" s="24">
        <f t="shared" si="66"/>
        <v>-84700</v>
      </c>
      <c r="S217" s="14">
        <f t="shared" si="67"/>
        <v>-0.24381116868163499</v>
      </c>
      <c r="V217" s="11"/>
      <c r="W217" s="12">
        <f t="shared" si="68"/>
        <v>11672.200774886798</v>
      </c>
      <c r="X217" s="12">
        <f t="shared" si="69"/>
        <v>-8.3094990189568091E-2</v>
      </c>
      <c r="Z217" s="20">
        <f t="shared" si="70"/>
        <v>-95715.598798065912</v>
      </c>
      <c r="AA217" s="10">
        <f t="shared" si="71"/>
        <v>-0.11508676680073697</v>
      </c>
      <c r="AB217" s="10"/>
      <c r="AC217" s="21">
        <f t="shared" si="72"/>
        <v>-0.11508676680073697</v>
      </c>
      <c r="AD217" s="12"/>
      <c r="AE217" s="22">
        <f t="shared" si="73"/>
        <v>5.982274741506647E-2</v>
      </c>
      <c r="AF217" s="10">
        <f t="shared" si="74"/>
        <v>3.07959104719846E-3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2.8000000000000001E-2</v>
      </c>
      <c r="E218" s="18">
        <v>20770</v>
      </c>
      <c r="F218" s="18">
        <v>16930</v>
      </c>
      <c r="G218" s="18">
        <v>20770</v>
      </c>
      <c r="H218" s="18">
        <v>16120</v>
      </c>
      <c r="I218">
        <f>Inputs!$B$1-A218</f>
        <v>53</v>
      </c>
      <c r="J218" s="10">
        <f t="shared" si="60"/>
        <v>-0.18488204140587386</v>
      </c>
      <c r="K218" s="11">
        <f t="shared" si="61"/>
        <v>0.81511795859412617</v>
      </c>
      <c r="L218" s="12">
        <f t="shared" si="62"/>
        <v>-3840</v>
      </c>
      <c r="N218" s="10">
        <f t="shared" si="63"/>
        <v>0.22388059701492538</v>
      </c>
      <c r="O218" s="13">
        <f t="shared" si="64"/>
        <v>0.77611940298507465</v>
      </c>
      <c r="P218" s="12">
        <f t="shared" si="65"/>
        <v>-4650</v>
      </c>
      <c r="R218" s="24">
        <f t="shared" si="66"/>
        <v>-84900</v>
      </c>
      <c r="S218" s="14">
        <f t="shared" si="67"/>
        <v>-0.20438131921039962</v>
      </c>
      <c r="V218" s="11"/>
      <c r="W218" s="12">
        <f t="shared" si="68"/>
        <v>14594.561234773522</v>
      </c>
      <c r="X218" s="12">
        <f t="shared" si="69"/>
        <v>-9.4630196353999857E-2</v>
      </c>
      <c r="Z218" s="20">
        <f t="shared" si="70"/>
        <v>-100701.55743362306</v>
      </c>
      <c r="AA218" s="10">
        <f t="shared" si="71"/>
        <v>-0.15691472740169468</v>
      </c>
      <c r="AB218" s="10"/>
      <c r="AC218" s="21">
        <f t="shared" si="72"/>
        <v>-0.15691472740169468</v>
      </c>
      <c r="AD218" s="12"/>
      <c r="AE218" s="22">
        <f t="shared" si="73"/>
        <v>4.7844063792085056E-2</v>
      </c>
      <c r="AF218" s="10">
        <f t="shared" si="74"/>
        <v>2.4483209147070362E-3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2.8000000000000001E-2</v>
      </c>
      <c r="E219" s="18">
        <v>320</v>
      </c>
      <c r="F219" s="18">
        <v>280</v>
      </c>
      <c r="G219" s="18">
        <v>320</v>
      </c>
      <c r="H219" s="18">
        <v>240</v>
      </c>
      <c r="I219">
        <f>Inputs!$B$1-A219</f>
        <v>58</v>
      </c>
      <c r="J219" s="10">
        <f t="shared" si="60"/>
        <v>-0.125</v>
      </c>
      <c r="K219" s="11">
        <f t="shared" si="61"/>
        <v>0.875</v>
      </c>
      <c r="L219" s="12">
        <f t="shared" si="62"/>
        <v>-40</v>
      </c>
      <c r="N219" s="10">
        <f t="shared" si="63"/>
        <v>0.25</v>
      </c>
      <c r="O219" s="13">
        <f t="shared" si="64"/>
        <v>0.75</v>
      </c>
      <c r="P219" s="12">
        <f t="shared" si="65"/>
        <v>-80</v>
      </c>
      <c r="R219" s="24">
        <f t="shared" si="66"/>
        <v>-1200</v>
      </c>
      <c r="S219" s="14">
        <f t="shared" si="67"/>
        <v>-0.1875</v>
      </c>
      <c r="V219" s="11"/>
      <c r="W219" s="12">
        <f t="shared" si="68"/>
        <v>241.37490524138136</v>
      </c>
      <c r="X219" s="12">
        <f t="shared" si="69"/>
        <v>5.7287718390889829E-3</v>
      </c>
      <c r="Z219" s="20">
        <f t="shared" si="70"/>
        <v>-1195.3004182761042</v>
      </c>
      <c r="AA219" s="10">
        <f t="shared" si="71"/>
        <v>3.9317159536124465E-3</v>
      </c>
      <c r="AB219" s="10"/>
      <c r="AC219" s="21">
        <f t="shared" si="72"/>
        <v>3.9317159536124465E-3</v>
      </c>
      <c r="AD219" s="12"/>
      <c r="AE219" s="22">
        <f t="shared" si="73"/>
        <v>0.14285714285714285</v>
      </c>
      <c r="AF219" s="10">
        <f t="shared" si="74"/>
        <v>7.6779071168272539E-3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2.8000000000000001E-2</v>
      </c>
      <c r="E220" s="18">
        <v>970</v>
      </c>
      <c r="F220" s="18">
        <v>850</v>
      </c>
      <c r="G220" s="18">
        <v>970</v>
      </c>
      <c r="H220" s="18">
        <v>740</v>
      </c>
      <c r="I220">
        <f>Inputs!$B$1-A220</f>
        <v>58</v>
      </c>
      <c r="J220" s="10">
        <f t="shared" si="60"/>
        <v>-0.12371134020618557</v>
      </c>
      <c r="K220" s="11">
        <f t="shared" si="61"/>
        <v>0.87628865979381443</v>
      </c>
      <c r="L220" s="12">
        <f t="shared" si="62"/>
        <v>-120</v>
      </c>
      <c r="N220" s="10">
        <f t="shared" si="63"/>
        <v>0.23711340206185566</v>
      </c>
      <c r="O220" s="13">
        <f t="shared" si="64"/>
        <v>0.76288659793814428</v>
      </c>
      <c r="P220" s="12">
        <f t="shared" si="65"/>
        <v>-230</v>
      </c>
      <c r="R220" s="24">
        <f t="shared" si="66"/>
        <v>-3500</v>
      </c>
      <c r="S220" s="14">
        <f t="shared" si="67"/>
        <v>-0.18041237113402062</v>
      </c>
      <c r="V220" s="11"/>
      <c r="W220" s="12">
        <f t="shared" si="68"/>
        <v>732.74524805419344</v>
      </c>
      <c r="X220" s="12">
        <f t="shared" si="69"/>
        <v>-9.803718845684541E-3</v>
      </c>
      <c r="Z220" s="20">
        <f t="shared" si="70"/>
        <v>-3600.0191269096031</v>
      </c>
      <c r="AA220" s="10">
        <f t="shared" si="71"/>
        <v>-2.7782943196600011E-2</v>
      </c>
      <c r="AB220" s="10"/>
      <c r="AC220" s="21">
        <f t="shared" si="72"/>
        <v>-2.7782943196600011E-2</v>
      </c>
      <c r="AD220" s="12"/>
      <c r="AE220" s="22">
        <f t="shared" si="73"/>
        <v>0.12941176470588237</v>
      </c>
      <c r="AF220" s="10">
        <f t="shared" si="74"/>
        <v>6.9053558647095281E-3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2.8000000000000001E-2</v>
      </c>
      <c r="E221" s="18">
        <v>1630</v>
      </c>
      <c r="F221" s="18">
        <v>1430</v>
      </c>
      <c r="G221" s="18">
        <v>1630</v>
      </c>
      <c r="H221" s="18">
        <v>1240</v>
      </c>
      <c r="I221">
        <f>Inputs!$B$1-A221</f>
        <v>58</v>
      </c>
      <c r="J221" s="10">
        <f t="shared" si="60"/>
        <v>-0.12269938650306748</v>
      </c>
      <c r="K221" s="11">
        <f t="shared" si="61"/>
        <v>0.87730061349693256</v>
      </c>
      <c r="L221" s="12">
        <f t="shared" si="62"/>
        <v>-200</v>
      </c>
      <c r="N221" s="10">
        <f t="shared" si="63"/>
        <v>0.2392638036809816</v>
      </c>
      <c r="O221" s="13">
        <f t="shared" si="64"/>
        <v>0.76073619631901845</v>
      </c>
      <c r="P221" s="12">
        <f t="shared" si="65"/>
        <v>-390</v>
      </c>
      <c r="R221" s="24">
        <f t="shared" si="66"/>
        <v>-5900</v>
      </c>
      <c r="S221" s="14">
        <f t="shared" si="67"/>
        <v>-0.18098159509202455</v>
      </c>
      <c r="V221" s="11"/>
      <c r="W221" s="12">
        <f t="shared" si="68"/>
        <v>1232.7361231970549</v>
      </c>
      <c r="X221" s="12">
        <f t="shared" si="69"/>
        <v>-5.8579651636654082E-3</v>
      </c>
      <c r="Z221" s="20">
        <f t="shared" si="70"/>
        <v>-6018.8557076243887</v>
      </c>
      <c r="AA221" s="10">
        <f t="shared" si="71"/>
        <v>-1.974722661548909E-2</v>
      </c>
      <c r="AB221" s="10"/>
      <c r="AC221" s="21">
        <f t="shared" si="72"/>
        <v>-1.974722661548909E-2</v>
      </c>
      <c r="AD221" s="12"/>
      <c r="AE221" s="22">
        <f t="shared" si="73"/>
        <v>0.13286713286713286</v>
      </c>
      <c r="AF221" s="10">
        <f t="shared" si="74"/>
        <v>7.1028082053236075E-3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2.8000000000000001E-2</v>
      </c>
      <c r="E222" s="18">
        <v>2300</v>
      </c>
      <c r="F222" s="18">
        <v>2010</v>
      </c>
      <c r="G222" s="18">
        <v>2300</v>
      </c>
      <c r="H222" s="18">
        <v>1750</v>
      </c>
      <c r="I222">
        <f>Inputs!$B$1-A222</f>
        <v>58</v>
      </c>
      <c r="J222" s="10">
        <f t="shared" si="60"/>
        <v>-0.12608695652173912</v>
      </c>
      <c r="K222" s="11">
        <f t="shared" si="61"/>
        <v>0.87391304347826082</v>
      </c>
      <c r="L222" s="12">
        <f t="shared" si="62"/>
        <v>-290</v>
      </c>
      <c r="N222" s="10">
        <f t="shared" si="63"/>
        <v>0.2391304347826087</v>
      </c>
      <c r="O222" s="13">
        <f t="shared" si="64"/>
        <v>0.76086956521739135</v>
      </c>
      <c r="P222" s="12">
        <f t="shared" si="65"/>
        <v>-550</v>
      </c>
      <c r="R222" s="24">
        <f t="shared" si="66"/>
        <v>-8400</v>
      </c>
      <c r="S222" s="14">
        <f t="shared" si="67"/>
        <v>-0.18260869565217391</v>
      </c>
      <c r="V222" s="11"/>
      <c r="W222" s="12">
        <f t="shared" si="68"/>
        <v>1732.7269983399162</v>
      </c>
      <c r="X222" s="12">
        <f t="shared" si="69"/>
        <v>-9.8702866629050076E-3</v>
      </c>
      <c r="Z222" s="20">
        <f t="shared" si="70"/>
        <v>-8637.6922883391817</v>
      </c>
      <c r="AA222" s="10">
        <f t="shared" si="71"/>
        <v>-2.751803148394907E-2</v>
      </c>
      <c r="AB222" s="10"/>
      <c r="AC222" s="21">
        <f t="shared" si="72"/>
        <v>-2.751803148394907E-2</v>
      </c>
      <c r="AD222" s="12"/>
      <c r="AE222" s="22">
        <f t="shared" si="73"/>
        <v>0.12935323383084577</v>
      </c>
      <c r="AF222" s="10">
        <f t="shared" si="74"/>
        <v>6.9020176136300737E-3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2.8000000000000001E-2</v>
      </c>
      <c r="E223" s="18">
        <v>2950</v>
      </c>
      <c r="F223" s="18">
        <v>2580</v>
      </c>
      <c r="G223" s="18">
        <v>2950</v>
      </c>
      <c r="H223" s="18">
        <v>2240</v>
      </c>
      <c r="I223">
        <f>Inputs!$B$1-A223</f>
        <v>58</v>
      </c>
      <c r="J223" s="10">
        <f t="shared" si="60"/>
        <v>-0.12542372881355932</v>
      </c>
      <c r="K223" s="11">
        <f t="shared" si="61"/>
        <v>0.87457627118644066</v>
      </c>
      <c r="L223" s="12">
        <f t="shared" si="62"/>
        <v>-370</v>
      </c>
      <c r="N223" s="10">
        <f t="shared" si="63"/>
        <v>0.24067796610169492</v>
      </c>
      <c r="O223" s="13">
        <f t="shared" si="64"/>
        <v>0.7593220338983051</v>
      </c>
      <c r="P223" s="12">
        <f t="shared" si="65"/>
        <v>-710</v>
      </c>
      <c r="R223" s="24">
        <f t="shared" si="66"/>
        <v>-10800</v>
      </c>
      <c r="S223" s="14">
        <f t="shared" si="67"/>
        <v>-0.18305084745762712</v>
      </c>
      <c r="V223" s="11"/>
      <c r="W223" s="12">
        <f t="shared" si="68"/>
        <v>2224.0973411527284</v>
      </c>
      <c r="X223" s="12">
        <f t="shared" si="69"/>
        <v>-7.0994012711033906E-3</v>
      </c>
      <c r="Z223" s="20">
        <f t="shared" si="70"/>
        <v>-11042.410996972678</v>
      </c>
      <c r="AA223" s="10">
        <f t="shared" si="71"/>
        <v>-2.1952723643336204E-2</v>
      </c>
      <c r="AB223" s="10"/>
      <c r="AC223" s="21">
        <f t="shared" si="72"/>
        <v>-2.1952723643336204E-2</v>
      </c>
      <c r="AD223" s="12"/>
      <c r="AE223" s="22">
        <f t="shared" si="73"/>
        <v>0.13178294573643412</v>
      </c>
      <c r="AF223" s="10">
        <f t="shared" si="74"/>
        <v>7.0407734472303085E-3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2.8000000000000001E-2</v>
      </c>
      <c r="E224" s="18">
        <v>3610</v>
      </c>
      <c r="F224" s="18">
        <v>3160</v>
      </c>
      <c r="G224" s="18">
        <v>3610</v>
      </c>
      <c r="H224" s="18">
        <v>2750</v>
      </c>
      <c r="I224">
        <f>Inputs!$B$1-A224</f>
        <v>58</v>
      </c>
      <c r="J224" s="10">
        <f t="shared" si="60"/>
        <v>-0.12465373961218837</v>
      </c>
      <c r="K224" s="11">
        <f t="shared" si="61"/>
        <v>0.8753462603878116</v>
      </c>
      <c r="L224" s="12">
        <f t="shared" si="62"/>
        <v>-450</v>
      </c>
      <c r="N224" s="10">
        <f t="shared" si="63"/>
        <v>0.23822714681440443</v>
      </c>
      <c r="O224" s="13">
        <f t="shared" si="64"/>
        <v>0.76177285318559562</v>
      </c>
      <c r="P224" s="12">
        <f t="shared" si="65"/>
        <v>-860</v>
      </c>
      <c r="R224" s="24">
        <f t="shared" si="66"/>
        <v>-13100</v>
      </c>
      <c r="S224" s="14">
        <f t="shared" si="67"/>
        <v>-0.18144044321329639</v>
      </c>
      <c r="V224" s="11"/>
      <c r="W224" s="12">
        <f t="shared" si="68"/>
        <v>2724.0882162955895</v>
      </c>
      <c r="X224" s="12">
        <f t="shared" si="69"/>
        <v>-9.422466801603812E-3</v>
      </c>
      <c r="Z224" s="20">
        <f t="shared" si="70"/>
        <v>-13461.247577687471</v>
      </c>
      <c r="AA224" s="10">
        <f t="shared" si="71"/>
        <v>-2.6836114231065206E-2</v>
      </c>
      <c r="AB224" s="10"/>
      <c r="AC224" s="21">
        <f t="shared" si="72"/>
        <v>-2.6836114231065206E-2</v>
      </c>
      <c r="AD224" s="12"/>
      <c r="AE224" s="22">
        <f t="shared" si="73"/>
        <v>0.12974683544303797</v>
      </c>
      <c r="AF224" s="10">
        <f t="shared" si="74"/>
        <v>6.9244704007174196E-3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2.8000000000000001E-2</v>
      </c>
      <c r="E225" s="18">
        <v>4260</v>
      </c>
      <c r="F225" s="18">
        <v>3730</v>
      </c>
      <c r="G225" s="18">
        <v>4260</v>
      </c>
      <c r="H225" s="18">
        <v>3250</v>
      </c>
      <c r="I225">
        <f>Inputs!$B$1-A225</f>
        <v>58</v>
      </c>
      <c r="J225" s="10">
        <f t="shared" si="60"/>
        <v>-0.12441314553990611</v>
      </c>
      <c r="K225" s="11">
        <f t="shared" si="61"/>
        <v>0.87558685446009388</v>
      </c>
      <c r="L225" s="12">
        <f t="shared" si="62"/>
        <v>-530</v>
      </c>
      <c r="N225" s="10">
        <f t="shared" si="63"/>
        <v>0.23708920187793428</v>
      </c>
      <c r="O225" s="13">
        <f t="shared" si="64"/>
        <v>0.76291079812206575</v>
      </c>
      <c r="P225" s="12">
        <f t="shared" si="65"/>
        <v>-1010</v>
      </c>
      <c r="R225" s="24">
        <f t="shared" si="66"/>
        <v>-15400</v>
      </c>
      <c r="S225" s="14">
        <f t="shared" si="67"/>
        <v>-0.18075117370892019</v>
      </c>
      <c r="V225" s="11"/>
      <c r="W225" s="12">
        <f t="shared" si="68"/>
        <v>3215.4585591084015</v>
      </c>
      <c r="X225" s="12">
        <f t="shared" si="69"/>
        <v>-1.0628135658953397E-2</v>
      </c>
      <c r="Z225" s="20">
        <f t="shared" si="70"/>
        <v>-15865.966286320967</v>
      </c>
      <c r="AA225" s="10">
        <f t="shared" si="71"/>
        <v>-2.936891947909314E-2</v>
      </c>
      <c r="AB225" s="10"/>
      <c r="AC225" s="21">
        <f t="shared" si="72"/>
        <v>-2.936891947909314E-2</v>
      </c>
      <c r="AD225" s="12"/>
      <c r="AE225" s="22">
        <f t="shared" si="73"/>
        <v>0.12868632707774799</v>
      </c>
      <c r="AF225" s="10">
        <f t="shared" si="74"/>
        <v>6.8639962873877636E-3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2.8000000000000001E-2</v>
      </c>
      <c r="E226" s="18">
        <v>4920</v>
      </c>
      <c r="F226" s="18">
        <v>4170</v>
      </c>
      <c r="G226" s="18">
        <v>4920</v>
      </c>
      <c r="H226" s="18">
        <v>3640</v>
      </c>
      <c r="I226">
        <f>Inputs!$B$1-A226</f>
        <v>58</v>
      </c>
      <c r="J226" s="10">
        <f t="shared" si="60"/>
        <v>-0.1524390243902439</v>
      </c>
      <c r="K226" s="11">
        <f t="shared" si="61"/>
        <v>0.84756097560975607</v>
      </c>
      <c r="L226" s="12">
        <f t="shared" si="62"/>
        <v>-750</v>
      </c>
      <c r="N226" s="10">
        <f t="shared" si="63"/>
        <v>0.26016260162601629</v>
      </c>
      <c r="O226" s="13">
        <f t="shared" si="64"/>
        <v>0.73983739837398377</v>
      </c>
      <c r="P226" s="12">
        <f t="shared" si="65"/>
        <v>-1280</v>
      </c>
      <c r="R226" s="24">
        <f t="shared" si="66"/>
        <v>-20300</v>
      </c>
      <c r="S226" s="14">
        <f t="shared" si="67"/>
        <v>-0.20630081300813008</v>
      </c>
      <c r="V226" s="11"/>
      <c r="W226" s="12">
        <f t="shared" si="68"/>
        <v>3594.7619816305723</v>
      </c>
      <c r="X226" s="12">
        <f t="shared" si="69"/>
        <v>-1.242802702456804E-2</v>
      </c>
      <c r="Z226" s="20">
        <f t="shared" si="70"/>
        <v>-20887.152657897692</v>
      </c>
      <c r="AA226" s="10">
        <f t="shared" si="71"/>
        <v>-2.8110708410783895E-2</v>
      </c>
      <c r="AB226" s="10"/>
      <c r="AC226" s="21">
        <f t="shared" si="72"/>
        <v>-2.8110708410783895E-2</v>
      </c>
      <c r="AD226" s="12"/>
      <c r="AE226" s="22">
        <f t="shared" si="73"/>
        <v>0.12709832134292565</v>
      </c>
      <c r="AF226" s="10">
        <f t="shared" si="74"/>
        <v>6.7735729403504141E-3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2.8000000000000001E-2</v>
      </c>
      <c r="E227" s="18">
        <v>5580</v>
      </c>
      <c r="F227" s="18">
        <v>4420</v>
      </c>
      <c r="G227" s="18">
        <v>5580</v>
      </c>
      <c r="H227" s="18">
        <v>3890</v>
      </c>
      <c r="I227">
        <f>Inputs!$B$1-A227</f>
        <v>58</v>
      </c>
      <c r="J227" s="10">
        <f t="shared" si="60"/>
        <v>-0.2078853046594982</v>
      </c>
      <c r="K227" s="11">
        <f t="shared" si="61"/>
        <v>0.79211469534050183</v>
      </c>
      <c r="L227" s="12">
        <f t="shared" si="62"/>
        <v>-1160</v>
      </c>
      <c r="N227" s="10">
        <f t="shared" si="63"/>
        <v>0.30286738351254483</v>
      </c>
      <c r="O227" s="13">
        <f t="shared" si="64"/>
        <v>0.69713261648745517</v>
      </c>
      <c r="P227" s="12">
        <f t="shared" si="65"/>
        <v>-1690</v>
      </c>
      <c r="R227" s="24">
        <f t="shared" si="66"/>
        <v>-28500</v>
      </c>
      <c r="S227" s="14">
        <f t="shared" si="67"/>
        <v>-0.2553763440860215</v>
      </c>
      <c r="V227" s="11"/>
      <c r="W227" s="12">
        <f t="shared" si="68"/>
        <v>3810.2752898818057</v>
      </c>
      <c r="X227" s="12">
        <f t="shared" si="69"/>
        <v>-2.0494784092080786E-2</v>
      </c>
      <c r="Z227" s="20">
        <f t="shared" si="70"/>
        <v>-29440.09945992993</v>
      </c>
      <c r="AA227" s="10">
        <f t="shared" si="71"/>
        <v>-3.1932618339468331E-2</v>
      </c>
      <c r="AB227" s="10"/>
      <c r="AC227" s="21">
        <f t="shared" si="72"/>
        <v>-3.1932618339468331E-2</v>
      </c>
      <c r="AD227" s="12"/>
      <c r="AE227" s="22">
        <f t="shared" si="73"/>
        <v>0.11990950226244344</v>
      </c>
      <c r="AF227" s="10">
        <f t="shared" si="74"/>
        <v>6.366176405982471E-3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2.8000000000000001E-2</v>
      </c>
      <c r="E228" s="18">
        <v>6240</v>
      </c>
      <c r="F228" s="18">
        <v>4670</v>
      </c>
      <c r="G228" s="18">
        <v>6240</v>
      </c>
      <c r="H228" s="18">
        <v>4140</v>
      </c>
      <c r="I228">
        <f>Inputs!$B$1-A228</f>
        <v>58</v>
      </c>
      <c r="J228" s="10">
        <f t="shared" si="60"/>
        <v>-0.2516025641025641</v>
      </c>
      <c r="K228" s="11">
        <f t="shared" si="61"/>
        <v>0.7483974358974359</v>
      </c>
      <c r="L228" s="12">
        <f t="shared" si="62"/>
        <v>-1570</v>
      </c>
      <c r="N228" s="10">
        <f t="shared" si="63"/>
        <v>0.33653846153846156</v>
      </c>
      <c r="O228" s="13">
        <f t="shared" si="64"/>
        <v>0.66346153846153844</v>
      </c>
      <c r="P228" s="12">
        <f t="shared" si="65"/>
        <v>-2100</v>
      </c>
      <c r="R228" s="24">
        <f t="shared" si="66"/>
        <v>-36700</v>
      </c>
      <c r="S228" s="14">
        <f t="shared" si="67"/>
        <v>-0.29407051282051283</v>
      </c>
      <c r="V228" s="11"/>
      <c r="W228" s="12">
        <f t="shared" si="68"/>
        <v>4025.7885981330392</v>
      </c>
      <c r="X228" s="12">
        <f t="shared" si="69"/>
        <v>-2.7587295136947063E-2</v>
      </c>
      <c r="Z228" s="20">
        <f t="shared" si="70"/>
        <v>-37993.046261962169</v>
      </c>
      <c r="AA228" s="10">
        <f t="shared" si="71"/>
        <v>-3.4033761153201843E-2</v>
      </c>
      <c r="AB228" s="10"/>
      <c r="AC228" s="21">
        <f t="shared" si="72"/>
        <v>-3.4033761153201843E-2</v>
      </c>
      <c r="AD228" s="12"/>
      <c r="AE228" s="22">
        <f t="shared" si="73"/>
        <v>0.11349036402569593</v>
      </c>
      <c r="AF228" s="10">
        <f t="shared" si="74"/>
        <v>6.0050613025306454E-3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2.8000000000000001E-2</v>
      </c>
      <c r="E229" s="18">
        <v>6900</v>
      </c>
      <c r="F229" s="18">
        <v>4920</v>
      </c>
      <c r="G229" s="18">
        <v>6900</v>
      </c>
      <c r="H229" s="18">
        <v>4390</v>
      </c>
      <c r="I229">
        <f>Inputs!$B$1-A229</f>
        <v>58</v>
      </c>
      <c r="J229" s="10">
        <f t="shared" si="60"/>
        <v>-0.28695652173913044</v>
      </c>
      <c r="K229" s="11">
        <f t="shared" si="61"/>
        <v>0.71304347826086956</v>
      </c>
      <c r="L229" s="12">
        <f t="shared" si="62"/>
        <v>-1980</v>
      </c>
      <c r="N229" s="10">
        <f t="shared" si="63"/>
        <v>0.36376811594202896</v>
      </c>
      <c r="O229" s="13">
        <f t="shared" si="64"/>
        <v>0.63623188405797104</v>
      </c>
      <c r="P229" s="12">
        <f t="shared" si="65"/>
        <v>-2510</v>
      </c>
      <c r="R229" s="24">
        <f t="shared" si="66"/>
        <v>-44900</v>
      </c>
      <c r="S229" s="14">
        <f t="shared" si="67"/>
        <v>-0.3253623188405797</v>
      </c>
      <c r="V229" s="11"/>
      <c r="W229" s="12">
        <f t="shared" si="68"/>
        <v>4241.3019063842721</v>
      </c>
      <c r="X229" s="12">
        <f t="shared" si="69"/>
        <v>-3.3872003101532551E-2</v>
      </c>
      <c r="Z229" s="20">
        <f t="shared" si="70"/>
        <v>-46545.993063994407</v>
      </c>
      <c r="AA229" s="10">
        <f t="shared" si="71"/>
        <v>-3.5362723096946075E-2</v>
      </c>
      <c r="AB229" s="10"/>
      <c r="AC229" s="21">
        <f t="shared" si="72"/>
        <v>-3.5362723096946075E-2</v>
      </c>
      <c r="AD229" s="12"/>
      <c r="AE229" s="22">
        <f t="shared" si="73"/>
        <v>0.10772357723577236</v>
      </c>
      <c r="AF229" s="10">
        <f t="shared" si="74"/>
        <v>5.6827568736383949E-3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2.8000000000000001E-2</v>
      </c>
      <c r="E230" s="18">
        <v>7450</v>
      </c>
      <c r="F230" s="18">
        <v>5150</v>
      </c>
      <c r="G230" s="18">
        <v>7450</v>
      </c>
      <c r="H230" s="18">
        <v>4620</v>
      </c>
      <c r="I230">
        <f>Inputs!$B$1-A230</f>
        <v>58</v>
      </c>
      <c r="J230" s="10">
        <f t="shared" si="60"/>
        <v>-0.3087248322147651</v>
      </c>
      <c r="K230" s="11">
        <f t="shared" si="61"/>
        <v>0.6912751677852349</v>
      </c>
      <c r="L230" s="12">
        <f t="shared" si="62"/>
        <v>-2300</v>
      </c>
      <c r="N230" s="10">
        <f t="shared" si="63"/>
        <v>0.37986577181208053</v>
      </c>
      <c r="O230" s="13">
        <f t="shared" si="64"/>
        <v>0.62013422818791941</v>
      </c>
      <c r="P230" s="12">
        <f t="shared" si="65"/>
        <v>-2830</v>
      </c>
      <c r="R230" s="24">
        <f t="shared" si="66"/>
        <v>-51300</v>
      </c>
      <c r="S230" s="14">
        <f t="shared" si="67"/>
        <v>-0.34429530201342284</v>
      </c>
      <c r="V230" s="11"/>
      <c r="W230" s="12">
        <f t="shared" si="68"/>
        <v>4439.5741499754067</v>
      </c>
      <c r="X230" s="12">
        <f t="shared" si="69"/>
        <v>-3.9053214291037502E-2</v>
      </c>
      <c r="Z230" s="20">
        <f t="shared" si="70"/>
        <v>-53270.704121864066</v>
      </c>
      <c r="AA230" s="10">
        <f t="shared" si="71"/>
        <v>-3.6994144424218785E-2</v>
      </c>
      <c r="AB230" s="10"/>
      <c r="AC230" s="21">
        <f t="shared" si="72"/>
        <v>-3.6994144424218785E-2</v>
      </c>
      <c r="AD230" s="12"/>
      <c r="AE230" s="22">
        <f t="shared" si="73"/>
        <v>0.1029126213592233</v>
      </c>
      <c r="AF230" s="10">
        <f t="shared" si="74"/>
        <v>5.4153841326224361E-3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2.8000000000000001E-2</v>
      </c>
      <c r="E231" s="18">
        <v>7700</v>
      </c>
      <c r="F231" s="18">
        <v>5380</v>
      </c>
      <c r="G231" s="18">
        <v>7700</v>
      </c>
      <c r="H231" s="18">
        <v>4850</v>
      </c>
      <c r="I231">
        <f>Inputs!$B$1-A231</f>
        <v>58</v>
      </c>
      <c r="J231" s="10">
        <f t="shared" si="60"/>
        <v>-0.30129870129870129</v>
      </c>
      <c r="K231" s="11">
        <f t="shared" si="61"/>
        <v>0.69870129870129871</v>
      </c>
      <c r="L231" s="12">
        <f t="shared" si="62"/>
        <v>-2320</v>
      </c>
      <c r="N231" s="10">
        <f t="shared" si="63"/>
        <v>0.37012987012987014</v>
      </c>
      <c r="O231" s="13">
        <f t="shared" si="64"/>
        <v>0.62987012987012991</v>
      </c>
      <c r="P231" s="12">
        <f t="shared" si="65"/>
        <v>-2850</v>
      </c>
      <c r="R231" s="24">
        <f t="shared" si="66"/>
        <v>-51700</v>
      </c>
      <c r="S231" s="14">
        <f t="shared" si="67"/>
        <v>-0.33571428571428569</v>
      </c>
      <c r="V231" s="11"/>
      <c r="W231" s="12">
        <f t="shared" si="68"/>
        <v>4637.8463935665413</v>
      </c>
      <c r="X231" s="12">
        <f t="shared" si="69"/>
        <v>-4.3743011635764675E-2</v>
      </c>
      <c r="Z231" s="20">
        <f t="shared" si="70"/>
        <v>-53995.415179733725</v>
      </c>
      <c r="AA231" s="10">
        <f t="shared" si="71"/>
        <v>-4.2511297896182694E-2</v>
      </c>
      <c r="AB231" s="10"/>
      <c r="AC231" s="21">
        <f t="shared" si="72"/>
        <v>-4.2511297896182694E-2</v>
      </c>
      <c r="AD231" s="12"/>
      <c r="AE231" s="22">
        <f t="shared" si="73"/>
        <v>9.8513011152416355E-2</v>
      </c>
      <c r="AF231" s="10">
        <f t="shared" si="74"/>
        <v>5.1720620507071935E-3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2.8000000000000001E-2</v>
      </c>
      <c r="E232" s="18">
        <v>7900</v>
      </c>
      <c r="F232" s="18">
        <v>5580</v>
      </c>
      <c r="G232" s="18">
        <v>7900</v>
      </c>
      <c r="H232" s="18">
        <v>5050</v>
      </c>
      <c r="I232">
        <f>Inputs!$B$1-A232</f>
        <v>58</v>
      </c>
      <c r="J232" s="10">
        <f t="shared" si="60"/>
        <v>-0.29367088607594938</v>
      </c>
      <c r="K232" s="11">
        <f t="shared" si="61"/>
        <v>0.70632911392405062</v>
      </c>
      <c r="L232" s="12">
        <f t="shared" si="62"/>
        <v>-2320</v>
      </c>
      <c r="N232" s="10">
        <f t="shared" si="63"/>
        <v>0.36075949367088606</v>
      </c>
      <c r="O232" s="13">
        <f t="shared" si="64"/>
        <v>0.63924050632911389</v>
      </c>
      <c r="P232" s="12">
        <f t="shared" si="65"/>
        <v>-2850</v>
      </c>
      <c r="R232" s="24">
        <f t="shared" si="66"/>
        <v>-51700</v>
      </c>
      <c r="S232" s="14">
        <f t="shared" si="67"/>
        <v>-0.32721518987341774</v>
      </c>
      <c r="V232" s="11"/>
      <c r="W232" s="12">
        <f t="shared" si="68"/>
        <v>4810.2570401675284</v>
      </c>
      <c r="X232" s="12">
        <f t="shared" si="69"/>
        <v>-4.7473853432172586E-2</v>
      </c>
      <c r="Z232" s="20">
        <f t="shared" si="70"/>
        <v>-54277.772621359501</v>
      </c>
      <c r="AA232" s="10">
        <f t="shared" si="71"/>
        <v>-4.74922329503457E-2</v>
      </c>
      <c r="AB232" s="10"/>
      <c r="AC232" s="21">
        <f t="shared" si="72"/>
        <v>-4.74922329503457E-2</v>
      </c>
      <c r="AD232" s="12"/>
      <c r="AE232" s="22">
        <f t="shared" si="73"/>
        <v>9.4982078853046589E-2</v>
      </c>
      <c r="AF232" s="10">
        <f t="shared" si="74"/>
        <v>4.9775971553935872E-3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2.8000000000000001E-2</v>
      </c>
      <c r="E233" s="18">
        <v>8100</v>
      </c>
      <c r="F233" s="18">
        <v>5780</v>
      </c>
      <c r="G233" s="18">
        <v>8100</v>
      </c>
      <c r="H233" s="18">
        <v>5250</v>
      </c>
      <c r="I233">
        <f>Inputs!$B$1-A233</f>
        <v>58</v>
      </c>
      <c r="J233" s="10">
        <f t="shared" si="60"/>
        <v>-0.28641975308641976</v>
      </c>
      <c r="K233" s="11">
        <f t="shared" si="61"/>
        <v>0.71358024691358024</v>
      </c>
      <c r="L233" s="12">
        <f t="shared" si="62"/>
        <v>-2320</v>
      </c>
      <c r="N233" s="10">
        <f t="shared" si="63"/>
        <v>0.35185185185185186</v>
      </c>
      <c r="O233" s="13">
        <f t="shared" si="64"/>
        <v>0.64814814814814814</v>
      </c>
      <c r="P233" s="12">
        <f t="shared" si="65"/>
        <v>-2850</v>
      </c>
      <c r="R233" s="24">
        <f t="shared" si="66"/>
        <v>-51700</v>
      </c>
      <c r="S233" s="14">
        <f t="shared" si="67"/>
        <v>-0.31913580246913581</v>
      </c>
      <c r="V233" s="11"/>
      <c r="W233" s="12">
        <f t="shared" si="68"/>
        <v>4982.6676867685155</v>
      </c>
      <c r="X233" s="12">
        <f t="shared" si="69"/>
        <v>-5.0920440615520854E-2</v>
      </c>
      <c r="Z233" s="20">
        <f t="shared" si="70"/>
        <v>-54560.130062985307</v>
      </c>
      <c r="AA233" s="10">
        <f t="shared" si="71"/>
        <v>-5.2421613725691547E-2</v>
      </c>
      <c r="AB233" s="10"/>
      <c r="AC233" s="21">
        <f t="shared" si="72"/>
        <v>-5.2421613725691547E-2</v>
      </c>
      <c r="AD233" s="12"/>
      <c r="AE233" s="22">
        <f t="shared" si="73"/>
        <v>9.1695501730103809E-2</v>
      </c>
      <c r="AF233" s="10">
        <f t="shared" si="74"/>
        <v>4.7972366311064274E-3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2.8000000000000001E-2</v>
      </c>
      <c r="E234" s="18">
        <v>8300</v>
      </c>
      <c r="F234" s="18">
        <v>5980</v>
      </c>
      <c r="G234" s="18">
        <v>8300</v>
      </c>
      <c r="H234" s="18">
        <v>5450</v>
      </c>
      <c r="I234">
        <f>Inputs!$B$1-A234</f>
        <v>58</v>
      </c>
      <c r="J234" s="10">
        <f t="shared" si="60"/>
        <v>-0.27951807228915665</v>
      </c>
      <c r="K234" s="11">
        <f t="shared" si="61"/>
        <v>0.72048192771084341</v>
      </c>
      <c r="L234" s="12">
        <f t="shared" si="62"/>
        <v>-2320</v>
      </c>
      <c r="N234" s="10">
        <f t="shared" si="63"/>
        <v>0.34337349397590361</v>
      </c>
      <c r="O234" s="13">
        <f t="shared" si="64"/>
        <v>0.65662650602409633</v>
      </c>
      <c r="P234" s="12">
        <f t="shared" si="65"/>
        <v>-2850</v>
      </c>
      <c r="R234" s="24">
        <f t="shared" si="66"/>
        <v>-51700</v>
      </c>
      <c r="S234" s="14">
        <f t="shared" si="67"/>
        <v>-0.31144578313253013</v>
      </c>
      <c r="V234" s="11"/>
      <c r="W234" s="12">
        <f t="shared" si="68"/>
        <v>5155.0783333695017</v>
      </c>
      <c r="X234" s="12">
        <f t="shared" si="69"/>
        <v>-5.4114067271651065E-2</v>
      </c>
      <c r="Z234" s="20">
        <f t="shared" si="70"/>
        <v>-54842.487504611097</v>
      </c>
      <c r="AA234" s="10">
        <f t="shared" si="71"/>
        <v>-5.7300236506356142E-2</v>
      </c>
      <c r="AB234" s="10"/>
      <c r="AC234" s="21">
        <f t="shared" si="72"/>
        <v>-5.7300236506356142E-2</v>
      </c>
      <c r="AD234" s="12"/>
      <c r="AE234" s="22">
        <f t="shared" si="73"/>
        <v>8.8628762541806017E-2</v>
      </c>
      <c r="AF234" s="10">
        <f t="shared" si="74"/>
        <v>4.6294986467110277E-3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2.8000000000000001E-2</v>
      </c>
      <c r="E235" s="18">
        <v>8500</v>
      </c>
      <c r="F235" s="18">
        <v>6180</v>
      </c>
      <c r="G235" s="18">
        <v>8500</v>
      </c>
      <c r="H235" s="18">
        <v>5650</v>
      </c>
      <c r="I235">
        <f>Inputs!$B$1-A235</f>
        <v>58</v>
      </c>
      <c r="J235" s="10">
        <f t="shared" si="60"/>
        <v>-0.27294117647058824</v>
      </c>
      <c r="K235" s="11">
        <f t="shared" si="61"/>
        <v>0.72705882352941176</v>
      </c>
      <c r="L235" s="12">
        <f t="shared" si="62"/>
        <v>-2320</v>
      </c>
      <c r="N235" s="10">
        <f t="shared" si="63"/>
        <v>0.3352941176470588</v>
      </c>
      <c r="O235" s="13">
        <f t="shared" si="64"/>
        <v>0.66470588235294115</v>
      </c>
      <c r="P235" s="12">
        <f t="shared" si="65"/>
        <v>-2850</v>
      </c>
      <c r="R235" s="24">
        <f t="shared" si="66"/>
        <v>-51700</v>
      </c>
      <c r="S235" s="14">
        <f t="shared" si="67"/>
        <v>-0.30411764705882355</v>
      </c>
      <c r="V235" s="11"/>
      <c r="W235" s="12">
        <f t="shared" si="68"/>
        <v>5327.4889799704888</v>
      </c>
      <c r="X235" s="12">
        <f t="shared" si="69"/>
        <v>-5.708159646540021E-2</v>
      </c>
      <c r="Z235" s="20">
        <f t="shared" si="70"/>
        <v>-55124.844946236888</v>
      </c>
      <c r="AA235" s="10">
        <f t="shared" si="71"/>
        <v>-6.2128881261745587E-2</v>
      </c>
      <c r="AB235" s="10"/>
      <c r="AC235" s="21">
        <f t="shared" si="72"/>
        <v>-6.2128881261745587E-2</v>
      </c>
      <c r="AD235" s="12"/>
      <c r="AE235" s="22">
        <f t="shared" si="73"/>
        <v>8.5760517799352745E-2</v>
      </c>
      <c r="AF235" s="10">
        <f t="shared" si="74"/>
        <v>4.4731020605286442E-3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2.8000000000000001E-2</v>
      </c>
      <c r="E236" s="18">
        <v>8700</v>
      </c>
      <c r="F236" s="18">
        <v>6380</v>
      </c>
      <c r="G236" s="18">
        <v>8700</v>
      </c>
      <c r="H236" s="18">
        <v>5850</v>
      </c>
      <c r="I236">
        <f>Inputs!$B$1-A236</f>
        <v>58</v>
      </c>
      <c r="J236" s="10">
        <f t="shared" si="60"/>
        <v>-0.26666666666666666</v>
      </c>
      <c r="K236" s="11">
        <f t="shared" si="61"/>
        <v>0.73333333333333328</v>
      </c>
      <c r="L236" s="12">
        <f t="shared" si="62"/>
        <v>-2320</v>
      </c>
      <c r="N236" s="10">
        <f t="shared" si="63"/>
        <v>0.32758620689655171</v>
      </c>
      <c r="O236" s="13">
        <f t="shared" si="64"/>
        <v>0.67241379310344829</v>
      </c>
      <c r="P236" s="12">
        <f t="shared" si="65"/>
        <v>-2850</v>
      </c>
      <c r="R236" s="24">
        <f t="shared" si="66"/>
        <v>-51700</v>
      </c>
      <c r="S236" s="14">
        <f t="shared" si="67"/>
        <v>-0.29712643678160922</v>
      </c>
      <c r="V236" s="11"/>
      <c r="W236" s="12">
        <f t="shared" si="68"/>
        <v>5499.899626571475</v>
      </c>
      <c r="X236" s="12">
        <f t="shared" si="69"/>
        <v>-5.9846217680089749E-2</v>
      </c>
      <c r="Z236" s="20">
        <f t="shared" si="70"/>
        <v>-55407.202387862664</v>
      </c>
      <c r="AA236" s="10">
        <f t="shared" si="71"/>
        <v>-6.6908312062237463E-2</v>
      </c>
      <c r="AB236" s="10"/>
      <c r="AC236" s="21">
        <f t="shared" si="72"/>
        <v>-6.6908312062237463E-2</v>
      </c>
      <c r="AD236" s="12"/>
      <c r="AE236" s="22">
        <f t="shared" si="73"/>
        <v>8.3072100313479627E-2</v>
      </c>
      <c r="AF236" s="10">
        <f t="shared" si="74"/>
        <v>4.326933537332156E-3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2.8000000000000001E-2</v>
      </c>
      <c r="E237" s="18">
        <v>8900</v>
      </c>
      <c r="F237" s="18">
        <v>6580</v>
      </c>
      <c r="G237" s="18">
        <v>8900</v>
      </c>
      <c r="H237" s="18">
        <v>6050</v>
      </c>
      <c r="I237">
        <f>Inputs!$B$1-A237</f>
        <v>58</v>
      </c>
      <c r="J237" s="10">
        <f t="shared" si="60"/>
        <v>-0.26067415730337079</v>
      </c>
      <c r="K237" s="11">
        <f t="shared" si="61"/>
        <v>0.73932584269662927</v>
      </c>
      <c r="L237" s="12">
        <f t="shared" si="62"/>
        <v>-2320</v>
      </c>
      <c r="N237" s="10">
        <f t="shared" si="63"/>
        <v>0.3202247191011236</v>
      </c>
      <c r="O237" s="13">
        <f t="shared" si="64"/>
        <v>0.6797752808988764</v>
      </c>
      <c r="P237" s="12">
        <f t="shared" si="65"/>
        <v>-2850</v>
      </c>
      <c r="R237" s="24">
        <f t="shared" si="66"/>
        <v>-51700</v>
      </c>
      <c r="S237" s="14">
        <f t="shared" si="67"/>
        <v>-0.29044943820224717</v>
      </c>
      <c r="V237" s="11"/>
      <c r="W237" s="12">
        <f t="shared" si="68"/>
        <v>5672.3102731724621</v>
      </c>
      <c r="X237" s="12">
        <f t="shared" si="69"/>
        <v>-6.2428054021080648E-2</v>
      </c>
      <c r="Z237" s="20">
        <f t="shared" si="70"/>
        <v>-55689.559829488455</v>
      </c>
      <c r="AA237" s="10">
        <f t="shared" si="71"/>
        <v>-7.1639277482238653E-2</v>
      </c>
      <c r="AB237" s="10"/>
      <c r="AC237" s="21">
        <f t="shared" si="72"/>
        <v>-7.1639277482238653E-2</v>
      </c>
      <c r="AD237" s="12"/>
      <c r="AE237" s="22">
        <f t="shared" si="73"/>
        <v>8.0547112462006076E-2</v>
      </c>
      <c r="AF237" s="10">
        <f t="shared" si="74"/>
        <v>4.1900209293276314E-3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2.8000000000000001E-2</v>
      </c>
      <c r="E238" s="18">
        <v>9100</v>
      </c>
      <c r="F238" s="18">
        <v>6780</v>
      </c>
      <c r="G238" s="18">
        <v>9100</v>
      </c>
      <c r="H238" s="18">
        <v>6250</v>
      </c>
      <c r="I238">
        <f>Inputs!$B$1-A238</f>
        <v>58</v>
      </c>
      <c r="J238" s="10">
        <f t="shared" si="60"/>
        <v>-0.25494505494505493</v>
      </c>
      <c r="K238" s="11">
        <f t="shared" si="61"/>
        <v>0.74505494505494507</v>
      </c>
      <c r="L238" s="12">
        <f t="shared" si="62"/>
        <v>-2320</v>
      </c>
      <c r="N238" s="10">
        <f t="shared" si="63"/>
        <v>0.31318681318681318</v>
      </c>
      <c r="O238" s="13">
        <f t="shared" si="64"/>
        <v>0.68681318681318682</v>
      </c>
      <c r="P238" s="12">
        <f t="shared" si="65"/>
        <v>-2850</v>
      </c>
      <c r="R238" s="24">
        <f t="shared" si="66"/>
        <v>-51700</v>
      </c>
      <c r="S238" s="14">
        <f t="shared" si="67"/>
        <v>-0.28406593406593406</v>
      </c>
      <c r="V238" s="11"/>
      <c r="W238" s="12">
        <f t="shared" si="68"/>
        <v>5844.7209197734483</v>
      </c>
      <c r="X238" s="12">
        <f t="shared" si="69"/>
        <v>-6.4844652836248282E-2</v>
      </c>
      <c r="Z238" s="20">
        <f t="shared" si="70"/>
        <v>-55971.917271114246</v>
      </c>
      <c r="AA238" s="10">
        <f t="shared" si="71"/>
        <v>-7.6322510991040843E-2</v>
      </c>
      <c r="AB238" s="10"/>
      <c r="AC238" s="21">
        <f t="shared" si="72"/>
        <v>-7.6322510991040843E-2</v>
      </c>
      <c r="AD238" s="12"/>
      <c r="AE238" s="22">
        <f t="shared" si="73"/>
        <v>7.8171091445427734E-2</v>
      </c>
      <c r="AF238" s="10">
        <f t="shared" si="74"/>
        <v>4.0615115710975758E-3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2.8000000000000001E-2</v>
      </c>
      <c r="E239" s="18">
        <v>9300</v>
      </c>
      <c r="F239" s="18">
        <v>6980</v>
      </c>
      <c r="G239" s="18">
        <v>9300</v>
      </c>
      <c r="H239" s="18">
        <v>6450</v>
      </c>
      <c r="I239">
        <f>Inputs!$B$1-A239</f>
        <v>58</v>
      </c>
      <c r="J239" s="10">
        <f t="shared" si="60"/>
        <v>-0.24946236559139784</v>
      </c>
      <c r="K239" s="11">
        <f t="shared" si="61"/>
        <v>0.75053763440860211</v>
      </c>
      <c r="L239" s="12">
        <f t="shared" si="62"/>
        <v>-2320</v>
      </c>
      <c r="N239" s="10">
        <f t="shared" si="63"/>
        <v>0.30645161290322581</v>
      </c>
      <c r="O239" s="13">
        <f t="shared" si="64"/>
        <v>0.69354838709677424</v>
      </c>
      <c r="P239" s="12">
        <f t="shared" si="65"/>
        <v>-2850</v>
      </c>
      <c r="R239" s="24">
        <f t="shared" si="66"/>
        <v>-51700</v>
      </c>
      <c r="S239" s="14">
        <f t="shared" si="67"/>
        <v>-0.27795698924731183</v>
      </c>
      <c r="V239" s="11"/>
      <c r="W239" s="12">
        <f t="shared" si="68"/>
        <v>6017.1315663744354</v>
      </c>
      <c r="X239" s="12">
        <f t="shared" si="69"/>
        <v>-6.7111385058227072E-2</v>
      </c>
      <c r="Z239" s="20">
        <f t="shared" si="70"/>
        <v>-56254.274712740036</v>
      </c>
      <c r="AA239" s="10">
        <f t="shared" si="71"/>
        <v>-8.0958731331907452E-2</v>
      </c>
      <c r="AB239" s="10"/>
      <c r="AC239" s="21">
        <f t="shared" si="72"/>
        <v>-8.0958731331907452E-2</v>
      </c>
      <c r="AD239" s="12"/>
      <c r="AE239" s="22">
        <f t="shared" si="73"/>
        <v>7.5931232091690545E-2</v>
      </c>
      <c r="AF239" s="10">
        <f t="shared" si="74"/>
        <v>3.940654461239701E-3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2.8000000000000001E-2</v>
      </c>
      <c r="E240" s="18">
        <v>9500</v>
      </c>
      <c r="F240" s="18">
        <v>7180</v>
      </c>
      <c r="G240" s="18">
        <v>9500</v>
      </c>
      <c r="H240" s="18">
        <v>6650</v>
      </c>
      <c r="I240">
        <f>Inputs!$B$1-A240</f>
        <v>58</v>
      </c>
      <c r="J240" s="10">
        <f t="shared" si="60"/>
        <v>-0.24421052631578946</v>
      </c>
      <c r="K240" s="11">
        <f t="shared" si="61"/>
        <v>0.75578947368421057</v>
      </c>
      <c r="L240" s="12">
        <f t="shared" si="62"/>
        <v>-2320</v>
      </c>
      <c r="N240" s="10">
        <f t="shared" si="63"/>
        <v>0.3</v>
      </c>
      <c r="O240" s="13">
        <f t="shared" si="64"/>
        <v>0.7</v>
      </c>
      <c r="P240" s="12">
        <f t="shared" si="65"/>
        <v>-2850</v>
      </c>
      <c r="R240" s="24">
        <f t="shared" si="66"/>
        <v>-51700</v>
      </c>
      <c r="S240" s="14">
        <f t="shared" si="67"/>
        <v>-0.27210526315789474</v>
      </c>
      <c r="V240" s="11"/>
      <c r="W240" s="12">
        <f t="shared" si="68"/>
        <v>6189.5422129754215</v>
      </c>
      <c r="X240" s="12">
        <f t="shared" si="69"/>
        <v>-6.9241772484899017E-2</v>
      </c>
      <c r="Z240" s="20">
        <f t="shared" si="70"/>
        <v>-56536.632154365827</v>
      </c>
      <c r="AA240" s="10">
        <f t="shared" si="71"/>
        <v>-8.554864288980002E-2</v>
      </c>
      <c r="AB240" s="10"/>
      <c r="AC240" s="21">
        <f t="shared" si="72"/>
        <v>-8.554864288980002E-2</v>
      </c>
      <c r="AD240" s="12"/>
      <c r="AE240" s="22">
        <f t="shared" si="73"/>
        <v>7.3816155988857934E-2</v>
      </c>
      <c r="AF240" s="10">
        <f t="shared" si="74"/>
        <v>3.8267855418656627E-3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2.8000000000000001E-2</v>
      </c>
      <c r="E241" s="18">
        <v>9710</v>
      </c>
      <c r="F241" s="18">
        <v>7390</v>
      </c>
      <c r="G241" s="18">
        <v>9710</v>
      </c>
      <c r="H241" s="18">
        <v>6860</v>
      </c>
      <c r="I241">
        <f>Inputs!$B$1-A241</f>
        <v>58</v>
      </c>
      <c r="J241" s="10">
        <f t="shared" si="60"/>
        <v>-0.23892893923789907</v>
      </c>
      <c r="K241" s="11">
        <f t="shared" si="61"/>
        <v>0.76107106076210096</v>
      </c>
      <c r="L241" s="12">
        <f t="shared" si="62"/>
        <v>-2320</v>
      </c>
      <c r="N241" s="10">
        <f t="shared" si="63"/>
        <v>0.29351184346035014</v>
      </c>
      <c r="O241" s="13">
        <f t="shared" si="64"/>
        <v>0.7064881565396498</v>
      </c>
      <c r="P241" s="12">
        <f t="shared" si="65"/>
        <v>-2850</v>
      </c>
      <c r="R241" s="24">
        <f t="shared" si="66"/>
        <v>-51700</v>
      </c>
      <c r="S241" s="14">
        <f t="shared" si="67"/>
        <v>-0.26622039134912462</v>
      </c>
      <c r="V241" s="11"/>
      <c r="W241" s="12">
        <f t="shared" si="68"/>
        <v>6370.5733919064578</v>
      </c>
      <c r="X241" s="12">
        <f t="shared" si="69"/>
        <v>-7.134498660255717E-2</v>
      </c>
      <c r="Z241" s="20">
        <f t="shared" si="70"/>
        <v>-56833.107468072907</v>
      </c>
      <c r="AA241" s="10">
        <f t="shared" si="71"/>
        <v>-9.0318965419171018E-2</v>
      </c>
      <c r="AB241" s="10"/>
      <c r="AC241" s="21">
        <f t="shared" si="72"/>
        <v>-9.0318965419171018E-2</v>
      </c>
      <c r="AD241" s="12"/>
      <c r="AE241" s="22">
        <f t="shared" si="73"/>
        <v>7.1718538565629222E-2</v>
      </c>
      <c r="AF241" s="10">
        <f t="shared" si="74"/>
        <v>3.7141002649102584E-3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2.8000000000000001E-2</v>
      </c>
      <c r="E242" s="18">
        <v>9910</v>
      </c>
      <c r="F242" s="18">
        <v>7590</v>
      </c>
      <c r="G242" s="18">
        <v>9910</v>
      </c>
      <c r="H242" s="18">
        <v>7060</v>
      </c>
      <c r="I242">
        <f>Inputs!$B$1-A242</f>
        <v>58</v>
      </c>
      <c r="J242" s="10">
        <f t="shared" si="60"/>
        <v>-0.23410696266397579</v>
      </c>
      <c r="K242" s="11">
        <f t="shared" si="61"/>
        <v>0.76589303733602421</v>
      </c>
      <c r="L242" s="12">
        <f t="shared" si="62"/>
        <v>-2320</v>
      </c>
      <c r="N242" s="10">
        <f t="shared" si="63"/>
        <v>0.2875882946518668</v>
      </c>
      <c r="O242" s="13">
        <f t="shared" si="64"/>
        <v>0.71241170534813325</v>
      </c>
      <c r="P242" s="12">
        <f t="shared" si="65"/>
        <v>-2850</v>
      </c>
      <c r="R242" s="24">
        <f t="shared" si="66"/>
        <v>-51700</v>
      </c>
      <c r="S242" s="14">
        <f t="shared" si="67"/>
        <v>-0.26084762865792127</v>
      </c>
      <c r="V242" s="11"/>
      <c r="W242" s="12">
        <f t="shared" si="68"/>
        <v>6542.9840385074449</v>
      </c>
      <c r="X242" s="12">
        <f t="shared" si="69"/>
        <v>-7.3231722591013473E-2</v>
      </c>
      <c r="Z242" s="20">
        <f t="shared" si="70"/>
        <v>-57115.464909698669</v>
      </c>
      <c r="AA242" s="10">
        <f t="shared" si="71"/>
        <v>-9.4816087346232536E-2</v>
      </c>
      <c r="AB242" s="10"/>
      <c r="AC242" s="21">
        <f t="shared" si="72"/>
        <v>-9.4816087346232536E-2</v>
      </c>
      <c r="AD242" s="12"/>
      <c r="AE242" s="22">
        <f t="shared" si="73"/>
        <v>6.9828722002635041E-2</v>
      </c>
      <c r="AF242" s="10">
        <f t="shared" si="74"/>
        <v>3.6127851259383226E-3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2.8000000000000001E-2</v>
      </c>
      <c r="E243" s="18">
        <v>10110</v>
      </c>
      <c r="F243" s="18">
        <v>7790</v>
      </c>
      <c r="G243" s="18">
        <v>10110</v>
      </c>
      <c r="H243" s="18">
        <v>7260</v>
      </c>
      <c r="I243">
        <f>Inputs!$B$1-A243</f>
        <v>58</v>
      </c>
      <c r="J243" s="10">
        <f t="shared" si="60"/>
        <v>-0.2294757665677547</v>
      </c>
      <c r="K243" s="11">
        <f t="shared" si="61"/>
        <v>0.7705242334322453</v>
      </c>
      <c r="L243" s="12">
        <f t="shared" si="62"/>
        <v>-2320</v>
      </c>
      <c r="N243" s="10">
        <f t="shared" si="63"/>
        <v>0.28189910979228489</v>
      </c>
      <c r="O243" s="13">
        <f t="shared" si="64"/>
        <v>0.71810089020771517</v>
      </c>
      <c r="P243" s="12">
        <f t="shared" si="65"/>
        <v>-2850</v>
      </c>
      <c r="R243" s="24">
        <f t="shared" si="66"/>
        <v>-51700</v>
      </c>
      <c r="S243" s="14">
        <f t="shared" si="67"/>
        <v>-0.25568743818001977</v>
      </c>
      <c r="V243" s="11"/>
      <c r="W243" s="12">
        <f t="shared" si="68"/>
        <v>6715.3946851084311</v>
      </c>
      <c r="X243" s="12">
        <f t="shared" si="69"/>
        <v>-7.5014506183411697E-2</v>
      </c>
      <c r="Z243" s="20">
        <f t="shared" si="70"/>
        <v>-57397.822351324488</v>
      </c>
      <c r="AA243" s="10">
        <f t="shared" si="71"/>
        <v>-9.926896383714473E-2</v>
      </c>
      <c r="AB243" s="10"/>
      <c r="AC243" s="21">
        <f t="shared" si="72"/>
        <v>-9.926896383714473E-2</v>
      </c>
      <c r="AD243" s="12"/>
      <c r="AE243" s="22">
        <f t="shared" si="73"/>
        <v>6.8035943517329917E-2</v>
      </c>
      <c r="AF243" s="10">
        <f t="shared" si="74"/>
        <v>3.5168528877190797E-3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2.8000000000000001E-2</v>
      </c>
      <c r="E244" s="18">
        <v>10310</v>
      </c>
      <c r="F244" s="18">
        <v>7990</v>
      </c>
      <c r="G244" s="18">
        <v>10310</v>
      </c>
      <c r="H244" s="18">
        <v>7460</v>
      </c>
      <c r="I244">
        <f>Inputs!$B$1-A244</f>
        <v>58</v>
      </c>
      <c r="J244" s="10">
        <f t="shared" si="60"/>
        <v>-0.22502424830261883</v>
      </c>
      <c r="K244" s="11">
        <f t="shared" si="61"/>
        <v>0.7749757516973812</v>
      </c>
      <c r="L244" s="12">
        <f t="shared" si="62"/>
        <v>-2320</v>
      </c>
      <c r="N244" s="10">
        <f t="shared" si="63"/>
        <v>0.27643064985451016</v>
      </c>
      <c r="O244" s="13">
        <f t="shared" si="64"/>
        <v>0.72356935014548984</v>
      </c>
      <c r="P244" s="12">
        <f t="shared" si="65"/>
        <v>-2850</v>
      </c>
      <c r="R244" s="24">
        <f t="shared" si="66"/>
        <v>-51700</v>
      </c>
      <c r="S244" s="14">
        <f t="shared" si="67"/>
        <v>-0.25072744907856448</v>
      </c>
      <c r="V244" s="11"/>
      <c r="W244" s="12">
        <f t="shared" si="68"/>
        <v>6887.8053317094182</v>
      </c>
      <c r="X244" s="12">
        <f t="shared" si="69"/>
        <v>-7.6701698162276385E-2</v>
      </c>
      <c r="Z244" s="20">
        <f t="shared" si="70"/>
        <v>-57680.179792950279</v>
      </c>
      <c r="AA244" s="10">
        <f t="shared" si="71"/>
        <v>-0.10367824466596379</v>
      </c>
      <c r="AB244" s="10"/>
      <c r="AC244" s="21">
        <f t="shared" si="72"/>
        <v>-0.10367824466596379</v>
      </c>
      <c r="AD244" s="12"/>
      <c r="AE244" s="22">
        <f t="shared" si="73"/>
        <v>6.6332916145181484E-2</v>
      </c>
      <c r="AF244" s="10">
        <f t="shared" si="74"/>
        <v>3.4258854950274253E-3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2.8000000000000001E-2</v>
      </c>
      <c r="E245" s="18">
        <v>10510</v>
      </c>
      <c r="F245" s="18">
        <v>8190</v>
      </c>
      <c r="G245" s="18">
        <v>10510</v>
      </c>
      <c r="H245" s="18">
        <v>7660</v>
      </c>
      <c r="I245">
        <f>Inputs!$B$1-A245</f>
        <v>58</v>
      </c>
      <c r="J245" s="10">
        <f t="shared" si="60"/>
        <v>-0.22074215033301617</v>
      </c>
      <c r="K245" s="11">
        <f t="shared" si="61"/>
        <v>0.77925784966698386</v>
      </c>
      <c r="L245" s="12">
        <f t="shared" si="62"/>
        <v>-2320</v>
      </c>
      <c r="N245" s="10">
        <f t="shared" si="63"/>
        <v>0.27117031398667935</v>
      </c>
      <c r="O245" s="13">
        <f t="shared" si="64"/>
        <v>0.72882968601332065</v>
      </c>
      <c r="P245" s="12">
        <f t="shared" si="65"/>
        <v>-2850</v>
      </c>
      <c r="R245" s="24">
        <f t="shared" si="66"/>
        <v>-51700</v>
      </c>
      <c r="S245" s="14">
        <f t="shared" si="67"/>
        <v>-0.24595623215984777</v>
      </c>
      <c r="V245" s="11"/>
      <c r="W245" s="12">
        <f t="shared" si="68"/>
        <v>7060.2159783104044</v>
      </c>
      <c r="X245" s="12">
        <f t="shared" si="69"/>
        <v>-7.830078612135713E-2</v>
      </c>
      <c r="Z245" s="20">
        <f t="shared" si="70"/>
        <v>-57962.53723457607</v>
      </c>
      <c r="AA245" s="10">
        <f t="shared" si="71"/>
        <v>-0.10804456694556692</v>
      </c>
      <c r="AB245" s="10"/>
      <c r="AC245" s="21">
        <f t="shared" si="72"/>
        <v>-0.10804456694556692</v>
      </c>
      <c r="AD245" s="12"/>
      <c r="AE245" s="22">
        <f t="shared" si="73"/>
        <v>6.4713064713064719E-2</v>
      </c>
      <c r="AF245" s="10">
        <f t="shared" si="74"/>
        <v>3.339507106187356E-3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2.8000000000000001E-2</v>
      </c>
      <c r="E246" s="18">
        <v>10710</v>
      </c>
      <c r="F246" s="18">
        <v>8390</v>
      </c>
      <c r="G246" s="18">
        <v>10710</v>
      </c>
      <c r="H246" s="18">
        <v>7860</v>
      </c>
      <c r="I246">
        <f>Inputs!$B$1-A246</f>
        <v>58</v>
      </c>
      <c r="J246" s="10">
        <f t="shared" si="60"/>
        <v>-0.21661998132586369</v>
      </c>
      <c r="K246" s="11">
        <f t="shared" si="61"/>
        <v>0.78338001867413631</v>
      </c>
      <c r="L246" s="12">
        <f t="shared" si="62"/>
        <v>-2320</v>
      </c>
      <c r="N246" s="10">
        <f t="shared" si="63"/>
        <v>0.26610644257703081</v>
      </c>
      <c r="O246" s="13">
        <f t="shared" si="64"/>
        <v>0.73389355742296913</v>
      </c>
      <c r="P246" s="12">
        <f t="shared" si="65"/>
        <v>-2850</v>
      </c>
      <c r="R246" s="24">
        <f t="shared" si="66"/>
        <v>-51700</v>
      </c>
      <c r="S246" s="14">
        <f t="shared" si="67"/>
        <v>-0.24136321195144725</v>
      </c>
      <c r="V246" s="11"/>
      <c r="W246" s="12">
        <f t="shared" si="68"/>
        <v>7232.6266249113914</v>
      </c>
      <c r="X246" s="12">
        <f t="shared" si="69"/>
        <v>-7.9818495558347149E-2</v>
      </c>
      <c r="Z246" s="20">
        <f t="shared" si="70"/>
        <v>-58244.89467620186</v>
      </c>
      <c r="AA246" s="10">
        <f t="shared" si="71"/>
        <v>-0.1123685554345422</v>
      </c>
      <c r="AB246" s="10"/>
      <c r="AC246" s="21">
        <f t="shared" si="72"/>
        <v>-0.1123685554345422</v>
      </c>
      <c r="AD246" s="12"/>
      <c r="AE246" s="22">
        <f t="shared" si="73"/>
        <v>6.3170441001191902E-2</v>
      </c>
      <c r="AF246" s="10">
        <f t="shared" si="74"/>
        <v>3.2573788942253934E-3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2.8000000000000001E-2</v>
      </c>
      <c r="E247" s="18">
        <v>10910</v>
      </c>
      <c r="F247" s="18">
        <v>8590</v>
      </c>
      <c r="G247" s="18">
        <v>10910</v>
      </c>
      <c r="H247" s="18">
        <v>8060</v>
      </c>
      <c r="I247">
        <f>Inputs!$B$1-A247</f>
        <v>58</v>
      </c>
      <c r="J247" s="10">
        <f t="shared" si="60"/>
        <v>-0.21264894592117323</v>
      </c>
      <c r="K247" s="11">
        <f t="shared" si="61"/>
        <v>0.78735105407882677</v>
      </c>
      <c r="L247" s="12">
        <f t="shared" si="62"/>
        <v>-2320</v>
      </c>
      <c r="N247" s="10">
        <f t="shared" si="63"/>
        <v>0.2612282309807516</v>
      </c>
      <c r="O247" s="13">
        <f t="shared" si="64"/>
        <v>0.73877176901924835</v>
      </c>
      <c r="P247" s="12">
        <f t="shared" si="65"/>
        <v>-2850</v>
      </c>
      <c r="R247" s="24">
        <f t="shared" si="66"/>
        <v>-51700</v>
      </c>
      <c r="S247" s="14">
        <f t="shared" si="67"/>
        <v>-0.23693858845096241</v>
      </c>
      <c r="V247" s="11"/>
      <c r="W247" s="12">
        <f t="shared" si="68"/>
        <v>7405.0372715123776</v>
      </c>
      <c r="X247" s="12">
        <f t="shared" si="69"/>
        <v>-8.1260884427744706E-2</v>
      </c>
      <c r="Z247" s="20">
        <f t="shared" si="70"/>
        <v>-58527.252117827622</v>
      </c>
      <c r="AA247" s="10">
        <f t="shared" si="71"/>
        <v>-0.11665082283519707</v>
      </c>
      <c r="AB247" s="10"/>
      <c r="AC247" s="21">
        <f t="shared" si="72"/>
        <v>-0.11665082283519707</v>
      </c>
      <c r="AD247" s="12"/>
      <c r="AE247" s="22">
        <f t="shared" si="73"/>
        <v>6.1699650756693827E-2</v>
      </c>
      <c r="AF247" s="10">
        <f t="shared" si="74"/>
        <v>3.1791945981290981E-3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2.8000000000000001E-2</v>
      </c>
      <c r="E248" s="18">
        <v>11110</v>
      </c>
      <c r="F248" s="18">
        <v>8790</v>
      </c>
      <c r="G248" s="18">
        <v>11110</v>
      </c>
      <c r="H248" s="18">
        <v>8260</v>
      </c>
      <c r="I248">
        <f>Inputs!$B$1-A248</f>
        <v>58</v>
      </c>
      <c r="J248" s="10">
        <f t="shared" si="60"/>
        <v>-0.20882088208820881</v>
      </c>
      <c r="K248" s="11">
        <f t="shared" si="61"/>
        <v>0.79117911791179119</v>
      </c>
      <c r="L248" s="12">
        <f t="shared" si="62"/>
        <v>-2320</v>
      </c>
      <c r="N248" s="10">
        <f t="shared" si="63"/>
        <v>0.2565256525652565</v>
      </c>
      <c r="O248" s="13">
        <f t="shared" si="64"/>
        <v>0.7434743474347435</v>
      </c>
      <c r="P248" s="12">
        <f t="shared" si="65"/>
        <v>-2850</v>
      </c>
      <c r="R248" s="24">
        <f t="shared" si="66"/>
        <v>-51700</v>
      </c>
      <c r="S248" s="14">
        <f t="shared" si="67"/>
        <v>-0.23267326732673269</v>
      </c>
      <c r="V248" s="11"/>
      <c r="W248" s="12">
        <f t="shared" si="68"/>
        <v>7577.4479181133647</v>
      </c>
      <c r="X248" s="12">
        <f t="shared" si="69"/>
        <v>-8.2633423957219773E-2</v>
      </c>
      <c r="Z248" s="20">
        <f t="shared" si="70"/>
        <v>-58809.609559453442</v>
      </c>
      <c r="AA248" s="10">
        <f t="shared" si="71"/>
        <v>-0.12089197008298445</v>
      </c>
      <c r="AB248" s="10"/>
      <c r="AC248" s="21">
        <f t="shared" si="72"/>
        <v>-0.12089197008298445</v>
      </c>
      <c r="AD248" s="12"/>
      <c r="AE248" s="22">
        <f t="shared" si="73"/>
        <v>6.0295790671217292E-2</v>
      </c>
      <c r="AF248" s="10">
        <f t="shared" si="74"/>
        <v>3.1046767008716669E-3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2.8000000000000001E-2</v>
      </c>
      <c r="E249" s="18">
        <v>13220</v>
      </c>
      <c r="F249" s="18">
        <v>10900</v>
      </c>
      <c r="G249" s="18">
        <v>13220</v>
      </c>
      <c r="H249" s="18">
        <v>10370</v>
      </c>
      <c r="I249">
        <f>Inputs!$B$1-A249</f>
        <v>58</v>
      </c>
      <c r="J249" s="10">
        <f t="shared" si="60"/>
        <v>-0.17549167927382753</v>
      </c>
      <c r="K249" s="11">
        <f t="shared" si="61"/>
        <v>0.82450832072617242</v>
      </c>
      <c r="L249" s="12">
        <f t="shared" si="62"/>
        <v>-2320</v>
      </c>
      <c r="N249" s="10">
        <f t="shared" si="63"/>
        <v>0.21558245083207261</v>
      </c>
      <c r="O249" s="13">
        <f t="shared" si="64"/>
        <v>0.78441754916792739</v>
      </c>
      <c r="P249" s="12">
        <f t="shared" si="65"/>
        <v>-2850</v>
      </c>
      <c r="R249" s="24">
        <f t="shared" si="66"/>
        <v>-51700</v>
      </c>
      <c r="S249" s="14">
        <f t="shared" si="67"/>
        <v>-0.19553706505295007</v>
      </c>
      <c r="V249" s="11"/>
      <c r="W249" s="12">
        <f t="shared" si="68"/>
        <v>9396.3802397537747</v>
      </c>
      <c r="X249" s="12">
        <f t="shared" si="69"/>
        <v>-9.388811574216252E-2</v>
      </c>
      <c r="Z249" s="20">
        <f t="shared" si="70"/>
        <v>-61788.480568605504</v>
      </c>
      <c r="AA249" s="10">
        <f t="shared" si="71"/>
        <v>-0.16327445627027481</v>
      </c>
      <c r="AB249" s="10"/>
      <c r="AC249" s="21">
        <f t="shared" si="72"/>
        <v>-0.16327445627027481</v>
      </c>
      <c r="AD249" s="12"/>
      <c r="AE249" s="22">
        <f t="shared" si="73"/>
        <v>4.8623853211009177E-2</v>
      </c>
      <c r="AF249" s="10">
        <f t="shared" si="74"/>
        <v>2.489185177609321E-3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2.8000000000000001E-2</v>
      </c>
      <c r="E250" s="18">
        <v>140</v>
      </c>
      <c r="F250" s="18">
        <v>130</v>
      </c>
      <c r="G250" s="18">
        <v>140</v>
      </c>
      <c r="H250" s="18">
        <v>110</v>
      </c>
      <c r="I250">
        <f>Inputs!$B$1-A250</f>
        <v>63</v>
      </c>
      <c r="J250" s="10">
        <f t="shared" si="60"/>
        <v>-7.1428571428571425E-2</v>
      </c>
      <c r="K250" s="11">
        <f t="shared" si="61"/>
        <v>0.9285714285714286</v>
      </c>
      <c r="L250" s="12">
        <f t="shared" si="62"/>
        <v>-10</v>
      </c>
      <c r="N250" s="10">
        <f t="shared" si="63"/>
        <v>0.21428571428571427</v>
      </c>
      <c r="O250" s="13">
        <f t="shared" si="64"/>
        <v>0.7857142857142857</v>
      </c>
      <c r="P250" s="12">
        <f t="shared" si="65"/>
        <v>-30</v>
      </c>
      <c r="R250" s="24">
        <f t="shared" si="66"/>
        <v>-400</v>
      </c>
      <c r="S250" s="14">
        <f t="shared" si="67"/>
        <v>-0.14285714285714285</v>
      </c>
      <c r="V250" s="11"/>
      <c r="W250" s="12">
        <f t="shared" si="68"/>
        <v>112.06692029064135</v>
      </c>
      <c r="X250" s="12">
        <f t="shared" si="69"/>
        <v>1.8790184460375899E-2</v>
      </c>
      <c r="Z250" s="20">
        <f t="shared" si="70"/>
        <v>-383.53233705676303</v>
      </c>
      <c r="AA250" s="10">
        <f t="shared" si="71"/>
        <v>4.2936830488949744E-2</v>
      </c>
      <c r="AB250" s="10"/>
      <c r="AC250" s="21">
        <f t="shared" si="72"/>
        <v>4.2936830488949744E-2</v>
      </c>
      <c r="AD250" s="12"/>
      <c r="AE250" s="22">
        <f t="shared" si="73"/>
        <v>0.15384615384615385</v>
      </c>
      <c r="AF250" s="10">
        <f t="shared" si="74"/>
        <v>8.3179173214623647E-3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2.8000000000000001E-2</v>
      </c>
      <c r="E251" s="18">
        <v>440</v>
      </c>
      <c r="F251" s="18">
        <v>400</v>
      </c>
      <c r="G251" s="18">
        <v>440</v>
      </c>
      <c r="H251" s="18">
        <v>350</v>
      </c>
      <c r="I251">
        <f>Inputs!$B$1-A251</f>
        <v>63</v>
      </c>
      <c r="J251" s="10">
        <f t="shared" si="60"/>
        <v>-9.0909090909090912E-2</v>
      </c>
      <c r="K251" s="11">
        <f t="shared" si="61"/>
        <v>0.90909090909090906</v>
      </c>
      <c r="L251" s="12">
        <f t="shared" si="62"/>
        <v>-40</v>
      </c>
      <c r="N251" s="10">
        <f t="shared" si="63"/>
        <v>0.20454545454545456</v>
      </c>
      <c r="O251" s="13">
        <f t="shared" si="64"/>
        <v>0.79545454545454541</v>
      </c>
      <c r="P251" s="12">
        <f t="shared" si="65"/>
        <v>-90</v>
      </c>
      <c r="R251" s="24">
        <f t="shared" si="66"/>
        <v>-1300</v>
      </c>
      <c r="S251" s="14">
        <f t="shared" si="67"/>
        <v>-0.14772727272727273</v>
      </c>
      <c r="V251" s="11"/>
      <c r="W251" s="12">
        <f t="shared" si="68"/>
        <v>344.82129320197339</v>
      </c>
      <c r="X251" s="12">
        <f t="shared" si="69"/>
        <v>-1.4796305137218886E-2</v>
      </c>
      <c r="Z251" s="20">
        <f t="shared" si="70"/>
        <v>-1364.7148832515786</v>
      </c>
      <c r="AA251" s="10">
        <f t="shared" si="71"/>
        <v>-4.7420075831069206E-2</v>
      </c>
      <c r="AB251" s="10"/>
      <c r="AC251" s="21">
        <f t="shared" si="72"/>
        <v>-4.7420075831069206E-2</v>
      </c>
      <c r="AD251" s="12"/>
      <c r="AE251" s="22">
        <f t="shared" si="73"/>
        <v>0.125</v>
      </c>
      <c r="AF251" s="10">
        <f t="shared" si="74"/>
        <v>6.6543308606306084E-3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2.8000000000000001E-2</v>
      </c>
      <c r="E252" s="18">
        <v>750</v>
      </c>
      <c r="F252" s="18">
        <v>680</v>
      </c>
      <c r="G252" s="18">
        <v>750</v>
      </c>
      <c r="H252" s="18">
        <v>600</v>
      </c>
      <c r="I252">
        <f>Inputs!$B$1-A252</f>
        <v>63</v>
      </c>
      <c r="J252" s="10">
        <f t="shared" si="60"/>
        <v>-9.3333333333333338E-2</v>
      </c>
      <c r="K252" s="11">
        <f t="shared" si="61"/>
        <v>0.90666666666666662</v>
      </c>
      <c r="L252" s="12">
        <f t="shared" si="62"/>
        <v>-70</v>
      </c>
      <c r="N252" s="10">
        <f t="shared" si="63"/>
        <v>0.2</v>
      </c>
      <c r="O252" s="13">
        <f t="shared" si="64"/>
        <v>0.8</v>
      </c>
      <c r="P252" s="12">
        <f t="shared" si="65"/>
        <v>-150</v>
      </c>
      <c r="R252" s="24">
        <f t="shared" si="66"/>
        <v>-2200</v>
      </c>
      <c r="S252" s="14">
        <f t="shared" si="67"/>
        <v>-0.14666666666666667</v>
      </c>
      <c r="V252" s="11"/>
      <c r="W252" s="12">
        <f t="shared" si="68"/>
        <v>586.19619844335477</v>
      </c>
      <c r="X252" s="12">
        <f t="shared" si="69"/>
        <v>-2.3006335927742042E-2</v>
      </c>
      <c r="Z252" s="20">
        <f t="shared" si="70"/>
        <v>-2360.015301527681</v>
      </c>
      <c r="AA252" s="10">
        <f t="shared" si="71"/>
        <v>-6.7802654255716133E-2</v>
      </c>
      <c r="AB252" s="10"/>
      <c r="AC252" s="21">
        <f t="shared" si="72"/>
        <v>-6.7802654255716133E-2</v>
      </c>
      <c r="AD252" s="12"/>
      <c r="AE252" s="22">
        <f t="shared" si="73"/>
        <v>0.11764705882352941</v>
      </c>
      <c r="AF252" s="10">
        <f t="shared" si="74"/>
        <v>6.2386156680581673E-3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2.8000000000000001E-2</v>
      </c>
      <c r="E253" s="18">
        <v>1060</v>
      </c>
      <c r="F253" s="18">
        <v>950</v>
      </c>
      <c r="G253" s="18">
        <v>1060</v>
      </c>
      <c r="H253" s="18">
        <v>840</v>
      </c>
      <c r="I253">
        <f>Inputs!$B$1-A253</f>
        <v>63</v>
      </c>
      <c r="J253" s="10">
        <f t="shared" si="60"/>
        <v>-0.10377358490566038</v>
      </c>
      <c r="K253" s="11">
        <f t="shared" si="61"/>
        <v>0.89622641509433965</v>
      </c>
      <c r="L253" s="12">
        <f t="shared" si="62"/>
        <v>-110</v>
      </c>
      <c r="N253" s="10">
        <f t="shared" si="63"/>
        <v>0.20754716981132076</v>
      </c>
      <c r="O253" s="13">
        <f t="shared" si="64"/>
        <v>0.79245283018867929</v>
      </c>
      <c r="P253" s="12">
        <f t="shared" si="65"/>
        <v>-220</v>
      </c>
      <c r="R253" s="24">
        <f t="shared" si="66"/>
        <v>-3300</v>
      </c>
      <c r="S253" s="14">
        <f t="shared" si="67"/>
        <v>-0.15566037735849056</v>
      </c>
      <c r="V253" s="11"/>
      <c r="W253" s="12">
        <f t="shared" si="68"/>
        <v>818.95057135468676</v>
      </c>
      <c r="X253" s="12">
        <f t="shared" si="69"/>
        <v>-2.5058843625372907E-2</v>
      </c>
      <c r="Z253" s="20">
        <f t="shared" si="70"/>
        <v>-3541.1978477224984</v>
      </c>
      <c r="AA253" s="10">
        <f t="shared" si="71"/>
        <v>-6.8111937851092805E-2</v>
      </c>
      <c r="AB253" s="10"/>
      <c r="AC253" s="21">
        <f t="shared" si="72"/>
        <v>-6.8111937851092805E-2</v>
      </c>
      <c r="AD253" s="12"/>
      <c r="AE253" s="22">
        <f t="shared" si="73"/>
        <v>0.11578947368421053</v>
      </c>
      <c r="AF253" s="10">
        <f t="shared" si="74"/>
        <v>6.1341136700873156E-3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2.8000000000000001E-2</v>
      </c>
      <c r="E254" s="18">
        <v>1350</v>
      </c>
      <c r="F254" s="18">
        <v>1220</v>
      </c>
      <c r="G254" s="18">
        <v>1350</v>
      </c>
      <c r="H254" s="18">
        <v>1080</v>
      </c>
      <c r="I254">
        <f>Inputs!$B$1-A254</f>
        <v>63</v>
      </c>
      <c r="J254" s="10">
        <f t="shared" si="60"/>
        <v>-9.6296296296296297E-2</v>
      </c>
      <c r="K254" s="11">
        <f t="shared" si="61"/>
        <v>0.90370370370370368</v>
      </c>
      <c r="L254" s="12">
        <f t="shared" si="62"/>
        <v>-130</v>
      </c>
      <c r="N254" s="10">
        <f t="shared" si="63"/>
        <v>0.2</v>
      </c>
      <c r="O254" s="13">
        <f t="shared" si="64"/>
        <v>0.8</v>
      </c>
      <c r="P254" s="12">
        <f t="shared" si="65"/>
        <v>-270</v>
      </c>
      <c r="R254" s="24">
        <f t="shared" si="66"/>
        <v>-4000</v>
      </c>
      <c r="S254" s="14">
        <f t="shared" si="67"/>
        <v>-0.14814814814814814</v>
      </c>
      <c r="V254" s="11"/>
      <c r="W254" s="12">
        <f t="shared" si="68"/>
        <v>1051.7049442660189</v>
      </c>
      <c r="X254" s="12">
        <f t="shared" si="69"/>
        <v>-2.6199125679612169E-2</v>
      </c>
      <c r="Z254" s="20">
        <f t="shared" si="70"/>
        <v>-4322.3803939173158</v>
      </c>
      <c r="AA254" s="10">
        <f t="shared" si="71"/>
        <v>-7.4583994127630851E-2</v>
      </c>
      <c r="AB254" s="10"/>
      <c r="AC254" s="21">
        <f t="shared" si="72"/>
        <v>-7.4583994127630851E-2</v>
      </c>
      <c r="AD254" s="12"/>
      <c r="AE254" s="22">
        <f t="shared" si="73"/>
        <v>0.11475409836065574</v>
      </c>
      <c r="AF254" s="10">
        <f t="shared" si="74"/>
        <v>6.0759571412550839E-3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2.8000000000000001E-2</v>
      </c>
      <c r="E255" s="18">
        <v>1660</v>
      </c>
      <c r="F255" s="18">
        <v>1500</v>
      </c>
      <c r="G255" s="18">
        <v>1660</v>
      </c>
      <c r="H255" s="18">
        <v>1330</v>
      </c>
      <c r="I255">
        <f>Inputs!$B$1-A255</f>
        <v>63</v>
      </c>
      <c r="J255" s="10">
        <f t="shared" si="60"/>
        <v>-9.6385542168674704E-2</v>
      </c>
      <c r="K255" s="11">
        <f t="shared" si="61"/>
        <v>0.90361445783132532</v>
      </c>
      <c r="L255" s="12">
        <f t="shared" si="62"/>
        <v>-160</v>
      </c>
      <c r="N255" s="10">
        <f t="shared" si="63"/>
        <v>0.19879518072289157</v>
      </c>
      <c r="O255" s="13">
        <f t="shared" si="64"/>
        <v>0.8012048192771084</v>
      </c>
      <c r="P255" s="12">
        <f t="shared" si="65"/>
        <v>-330</v>
      </c>
      <c r="R255" s="24">
        <f t="shared" si="66"/>
        <v>-4900</v>
      </c>
      <c r="S255" s="14">
        <f t="shared" si="67"/>
        <v>-0.14759036144578314</v>
      </c>
      <c r="V255" s="11"/>
      <c r="W255" s="12">
        <f t="shared" si="68"/>
        <v>1293.0798495074</v>
      </c>
      <c r="X255" s="12">
        <f t="shared" si="69"/>
        <v>-2.7759511648571419E-2</v>
      </c>
      <c r="Z255" s="20">
        <f t="shared" si="70"/>
        <v>-5317.6808121934155</v>
      </c>
      <c r="AA255" s="10">
        <f t="shared" si="71"/>
        <v>-7.8545671871782047E-2</v>
      </c>
      <c r="AB255" s="10"/>
      <c r="AC255" s="21">
        <f t="shared" si="72"/>
        <v>-7.8545671871782047E-2</v>
      </c>
      <c r="AD255" s="12"/>
      <c r="AE255" s="22">
        <f t="shared" si="73"/>
        <v>0.11333333333333333</v>
      </c>
      <c r="AF255" s="10">
        <f t="shared" si="74"/>
        <v>5.9962585453116057E-3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2.8000000000000001E-2</v>
      </c>
      <c r="E256" s="18">
        <v>1960</v>
      </c>
      <c r="F256" s="18">
        <v>1770</v>
      </c>
      <c r="G256" s="18">
        <v>1960</v>
      </c>
      <c r="H256" s="18">
        <v>1570</v>
      </c>
      <c r="I256">
        <f>Inputs!$B$1-A256</f>
        <v>63</v>
      </c>
      <c r="J256" s="10">
        <f t="shared" si="60"/>
        <v>-9.6938775510204078E-2</v>
      </c>
      <c r="K256" s="11">
        <f t="shared" si="61"/>
        <v>0.90306122448979587</v>
      </c>
      <c r="L256" s="12">
        <f t="shared" si="62"/>
        <v>-190</v>
      </c>
      <c r="N256" s="10">
        <f t="shared" si="63"/>
        <v>0.19897959183673469</v>
      </c>
      <c r="O256" s="13">
        <f t="shared" si="64"/>
        <v>0.80102040816326525</v>
      </c>
      <c r="P256" s="12">
        <f t="shared" si="65"/>
        <v>-390</v>
      </c>
      <c r="R256" s="24">
        <f t="shared" si="66"/>
        <v>-5800</v>
      </c>
      <c r="S256" s="14">
        <f t="shared" si="67"/>
        <v>-0.14795918367346939</v>
      </c>
      <c r="V256" s="11"/>
      <c r="W256" s="12">
        <f t="shared" si="68"/>
        <v>1525.8342224187322</v>
      </c>
      <c r="X256" s="12">
        <f t="shared" si="69"/>
        <v>-2.8131068523100496E-2</v>
      </c>
      <c r="Z256" s="20">
        <f t="shared" si="70"/>
        <v>-6298.8633583882329</v>
      </c>
      <c r="AA256" s="10">
        <f t="shared" si="71"/>
        <v>-7.9198949080851816E-2</v>
      </c>
      <c r="AB256" s="10"/>
      <c r="AC256" s="21">
        <f t="shared" si="72"/>
        <v>-7.9198949080851816E-2</v>
      </c>
      <c r="AD256" s="12"/>
      <c r="AE256" s="22">
        <f t="shared" si="73"/>
        <v>0.11299435028248588</v>
      </c>
      <c r="AF256" s="10">
        <f t="shared" si="74"/>
        <v>5.9772610314118291E-3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2.8000000000000001E-2</v>
      </c>
      <c r="E257" s="18">
        <v>2260</v>
      </c>
      <c r="F257" s="18">
        <v>2030</v>
      </c>
      <c r="G257" s="18">
        <v>2260</v>
      </c>
      <c r="H257" s="18">
        <v>1800</v>
      </c>
      <c r="I257">
        <f>Inputs!$B$1-A257</f>
        <v>63</v>
      </c>
      <c r="J257" s="10">
        <f t="shared" si="60"/>
        <v>-0.10176991150442478</v>
      </c>
      <c r="K257" s="11">
        <f t="shared" si="61"/>
        <v>0.89823008849557517</v>
      </c>
      <c r="L257" s="12">
        <f t="shared" si="62"/>
        <v>-230</v>
      </c>
      <c r="N257" s="10">
        <f t="shared" si="63"/>
        <v>0.20353982300884957</v>
      </c>
      <c r="O257" s="13">
        <f t="shared" si="64"/>
        <v>0.79646017699115046</v>
      </c>
      <c r="P257" s="12">
        <f t="shared" si="65"/>
        <v>-460</v>
      </c>
      <c r="R257" s="24">
        <f t="shared" si="66"/>
        <v>-6900</v>
      </c>
      <c r="S257" s="14">
        <f t="shared" si="67"/>
        <v>-0.15265486725663716</v>
      </c>
      <c r="V257" s="11"/>
      <c r="W257" s="12">
        <f t="shared" si="68"/>
        <v>1749.9680630000148</v>
      </c>
      <c r="X257" s="12">
        <f t="shared" si="69"/>
        <v>-2.7795520555547328E-2</v>
      </c>
      <c r="Z257" s="20">
        <f t="shared" si="70"/>
        <v>-7465.9280325017535</v>
      </c>
      <c r="AA257" s="10">
        <f t="shared" si="71"/>
        <v>-7.5801431521717602E-2</v>
      </c>
      <c r="AB257" s="10"/>
      <c r="AC257" s="21">
        <f t="shared" si="72"/>
        <v>-7.5801431521717602E-2</v>
      </c>
      <c r="AD257" s="12"/>
      <c r="AE257" s="22">
        <f t="shared" si="73"/>
        <v>0.11330049261083744</v>
      </c>
      <c r="AF257" s="10">
        <f t="shared" si="74"/>
        <v>5.9944177618490579E-3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2.8000000000000001E-2</v>
      </c>
      <c r="E258" s="18">
        <v>2560</v>
      </c>
      <c r="F258" s="18">
        <v>2180</v>
      </c>
      <c r="G258" s="18">
        <v>2560</v>
      </c>
      <c r="H258" s="18">
        <v>1950</v>
      </c>
      <c r="I258">
        <f>Inputs!$B$1-A258</f>
        <v>63</v>
      </c>
      <c r="J258" s="10">
        <f t="shared" si="60"/>
        <v>-0.1484375</v>
      </c>
      <c r="K258" s="11">
        <f t="shared" si="61"/>
        <v>0.8515625</v>
      </c>
      <c r="L258" s="12">
        <f t="shared" si="62"/>
        <v>-380</v>
      </c>
      <c r="N258" s="10">
        <f t="shared" si="63"/>
        <v>0.23828125</v>
      </c>
      <c r="O258" s="13">
        <f t="shared" si="64"/>
        <v>0.76171875</v>
      </c>
      <c r="P258" s="12">
        <f t="shared" si="65"/>
        <v>-610</v>
      </c>
      <c r="R258" s="24">
        <f t="shared" si="66"/>
        <v>-9900</v>
      </c>
      <c r="S258" s="14">
        <f t="shared" si="67"/>
        <v>-0.193359375</v>
      </c>
      <c r="V258" s="11"/>
      <c r="W258" s="12">
        <f t="shared" si="68"/>
        <v>1879.2760479507549</v>
      </c>
      <c r="X258" s="12">
        <f t="shared" si="69"/>
        <v>-3.6268693358587227E-2</v>
      </c>
      <c r="Z258" s="20">
        <f t="shared" si="70"/>
        <v>-10677.696113721096</v>
      </c>
      <c r="AA258" s="10">
        <f t="shared" si="71"/>
        <v>-7.2833699839213284E-2</v>
      </c>
      <c r="AB258" s="10"/>
      <c r="AC258" s="21">
        <f t="shared" si="72"/>
        <v>-7.2833699839213284E-2</v>
      </c>
      <c r="AD258" s="12"/>
      <c r="AE258" s="22">
        <f t="shared" si="73"/>
        <v>0.10550458715596331</v>
      </c>
      <c r="AF258" s="10">
        <f t="shared" si="74"/>
        <v>5.5592649873277278E-3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2.8000000000000001E-2</v>
      </c>
      <c r="E259" s="18">
        <v>2870</v>
      </c>
      <c r="F259" s="18">
        <v>2320</v>
      </c>
      <c r="G259" s="18">
        <v>2870</v>
      </c>
      <c r="H259" s="18">
        <v>2090</v>
      </c>
      <c r="I259">
        <f>Inputs!$B$1-A259</f>
        <v>63</v>
      </c>
      <c r="J259" s="10">
        <f t="shared" si="60"/>
        <v>-0.19163763066202091</v>
      </c>
      <c r="K259" s="11">
        <f t="shared" si="61"/>
        <v>0.80836236933797911</v>
      </c>
      <c r="L259" s="12">
        <f t="shared" si="62"/>
        <v>-550</v>
      </c>
      <c r="N259" s="10">
        <f t="shared" si="63"/>
        <v>0.27177700348432055</v>
      </c>
      <c r="O259" s="13">
        <f t="shared" si="64"/>
        <v>0.72822299651567945</v>
      </c>
      <c r="P259" s="12">
        <f t="shared" si="65"/>
        <v>-780</v>
      </c>
      <c r="R259" s="24">
        <f t="shared" si="66"/>
        <v>-13300</v>
      </c>
      <c r="S259" s="14">
        <f t="shared" si="67"/>
        <v>-0.23170731707317074</v>
      </c>
      <c r="V259" s="11"/>
      <c r="W259" s="12">
        <f t="shared" si="68"/>
        <v>1999.9635005714456</v>
      </c>
      <c r="X259" s="12">
        <f t="shared" si="69"/>
        <v>-4.3079664798351389E-2</v>
      </c>
      <c r="Z259" s="20">
        <f t="shared" si="70"/>
        <v>-14275.34632285915</v>
      </c>
      <c r="AA259" s="10">
        <f t="shared" si="71"/>
        <v>-6.8323829124714491E-2</v>
      </c>
      <c r="AB259" s="10"/>
      <c r="AC259" s="21">
        <f t="shared" si="72"/>
        <v>-6.8323829124714491E-2</v>
      </c>
      <c r="AD259" s="12"/>
      <c r="AE259" s="22">
        <f t="shared" si="73"/>
        <v>9.9137931034482762E-2</v>
      </c>
      <c r="AF259" s="10">
        <f t="shared" si="74"/>
        <v>5.2065546481460112E-3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2.8000000000000001E-2</v>
      </c>
      <c r="E260" s="18">
        <v>3180</v>
      </c>
      <c r="F260" s="18">
        <v>2460</v>
      </c>
      <c r="G260" s="18">
        <v>3180</v>
      </c>
      <c r="H260" s="18">
        <v>2230</v>
      </c>
      <c r="I260">
        <f>Inputs!$B$1-A260</f>
        <v>63</v>
      </c>
      <c r="J260" s="10">
        <f t="shared" ref="J260:J311" si="75">-(E260-F260)/E260</f>
        <v>-0.22641509433962265</v>
      </c>
      <c r="K260" s="11">
        <f t="shared" ref="K260:K311" si="76">F260/E260</f>
        <v>0.77358490566037741</v>
      </c>
      <c r="L260" s="12">
        <f t="shared" ref="L260:L311" si="77">F260-E260</f>
        <v>-720</v>
      </c>
      <c r="N260" s="10">
        <f t="shared" ref="N260:N311" si="78">(G260-H260)/G260</f>
        <v>0.29874213836477986</v>
      </c>
      <c r="O260" s="13">
        <f t="shared" ref="O260:O311" si="79">H260/G260</f>
        <v>0.70125786163522008</v>
      </c>
      <c r="P260" s="12">
        <f t="shared" ref="P260:P311" si="80">H260-G260</f>
        <v>-950</v>
      </c>
      <c r="R260" s="24">
        <f t="shared" ref="R260:R311" si="81">20*(L260+P260)/2</f>
        <v>-16700</v>
      </c>
      <c r="S260" s="14">
        <f t="shared" ref="S260:S311" si="82">(R260)/(E260*20)</f>
        <v>-0.26257861635220126</v>
      </c>
      <c r="V260" s="11"/>
      <c r="W260" s="12">
        <f t="shared" ref="W260:W311" si="83">F260*$V$2^(19)</f>
        <v>2120.6509531921361</v>
      </c>
      <c r="X260" s="12">
        <f t="shared" ref="X260:X311" si="84">(W260-H260)/H260</f>
        <v>-4.9035446999042123E-2</v>
      </c>
      <c r="Z260" s="20">
        <f t="shared" ref="Z260:Z311" si="85">-(E260*20-F260*(1-$V$2^(20))/(1-$V$2))</f>
        <v>-17872.996531997203</v>
      </c>
      <c r="AA260" s="10">
        <f t="shared" ref="AA260:AA311" si="86">(R260-Z260)/Z260</f>
        <v>-6.5629539506553453E-2</v>
      </c>
      <c r="AB260" s="10"/>
      <c r="AC260" s="21">
        <f t="shared" ref="AC260:AC311" si="87">(R260-Z260)/Z260</f>
        <v>-6.5629539506553453E-2</v>
      </c>
      <c r="AD260" s="12"/>
      <c r="AE260" s="22">
        <f t="shared" ref="AE260:AE311" si="88">(F260-H260)/F260</f>
        <v>9.3495934959349589E-2</v>
      </c>
      <c r="AF260" s="10">
        <f t="shared" ref="AF260:AF311" si="89">1-(1-AE260)^(1/20)</f>
        <v>4.8959637294790914E-3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2.8000000000000001E-2</v>
      </c>
      <c r="E261" s="18">
        <v>3470</v>
      </c>
      <c r="F261" s="18">
        <v>2590</v>
      </c>
      <c r="G261" s="18">
        <v>3470</v>
      </c>
      <c r="H261" s="18">
        <v>2360</v>
      </c>
      <c r="I261">
        <f>Inputs!$B$1-A261</f>
        <v>63</v>
      </c>
      <c r="J261" s="10">
        <f t="shared" si="75"/>
        <v>-0.25360230547550433</v>
      </c>
      <c r="K261" s="11">
        <f t="shared" si="76"/>
        <v>0.74639769452449567</v>
      </c>
      <c r="L261" s="12">
        <f t="shared" si="77"/>
        <v>-880</v>
      </c>
      <c r="N261" s="10">
        <f t="shared" si="78"/>
        <v>0.31988472622478387</v>
      </c>
      <c r="O261" s="13">
        <f t="shared" si="79"/>
        <v>0.68011527377521619</v>
      </c>
      <c r="P261" s="12">
        <f t="shared" si="80"/>
        <v>-1110</v>
      </c>
      <c r="R261" s="24">
        <f t="shared" si="81"/>
        <v>-19900</v>
      </c>
      <c r="S261" s="14">
        <f t="shared" si="82"/>
        <v>-0.28674351585014407</v>
      </c>
      <c r="V261" s="11"/>
      <c r="W261" s="12">
        <f t="shared" si="83"/>
        <v>2232.7178734827776</v>
      </c>
      <c r="X261" s="12">
        <f t="shared" si="84"/>
        <v>-5.3933104456450179E-2</v>
      </c>
      <c r="Z261" s="20">
        <f t="shared" si="85"/>
        <v>-21256.528869053967</v>
      </c>
      <c r="AA261" s="10">
        <f t="shared" si="86"/>
        <v>-6.3817045455095534E-2</v>
      </c>
      <c r="AB261" s="10"/>
      <c r="AC261" s="21">
        <f t="shared" si="87"/>
        <v>-6.3817045455095534E-2</v>
      </c>
      <c r="AD261" s="12"/>
      <c r="AE261" s="22">
        <f t="shared" si="88"/>
        <v>8.8803088803088806E-2</v>
      </c>
      <c r="AF261" s="10">
        <f t="shared" si="89"/>
        <v>4.6390191899570166E-3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2.8000000000000001E-2</v>
      </c>
      <c r="E262" s="18">
        <v>3600</v>
      </c>
      <c r="F262" s="18">
        <v>2700</v>
      </c>
      <c r="G262" s="18">
        <v>3600</v>
      </c>
      <c r="H262" s="18">
        <v>2470</v>
      </c>
      <c r="I262">
        <f>Inputs!$B$1-A262</f>
        <v>63</v>
      </c>
      <c r="J262" s="10">
        <f t="shared" si="75"/>
        <v>-0.25</v>
      </c>
      <c r="K262" s="11">
        <f t="shared" si="76"/>
        <v>0.75</v>
      </c>
      <c r="L262" s="12">
        <f t="shared" si="77"/>
        <v>-900</v>
      </c>
      <c r="N262" s="10">
        <f t="shared" si="78"/>
        <v>0.31388888888888888</v>
      </c>
      <c r="O262" s="13">
        <f t="shared" si="79"/>
        <v>0.68611111111111112</v>
      </c>
      <c r="P262" s="12">
        <f t="shared" si="80"/>
        <v>-1130</v>
      </c>
      <c r="R262" s="24">
        <f t="shared" si="81"/>
        <v>-20300</v>
      </c>
      <c r="S262" s="14">
        <f t="shared" si="82"/>
        <v>-0.28194444444444444</v>
      </c>
      <c r="V262" s="11"/>
      <c r="W262" s="12">
        <f t="shared" si="83"/>
        <v>2327.5437291133203</v>
      </c>
      <c r="X262" s="12">
        <f t="shared" si="84"/>
        <v>-5.7674603597846034E-2</v>
      </c>
      <c r="Z262" s="20">
        <f t="shared" si="85"/>
        <v>-21811.825461948152</v>
      </c>
      <c r="AA262" s="10">
        <f t="shared" si="86"/>
        <v>-6.9312193268078789E-2</v>
      </c>
      <c r="AB262" s="10"/>
      <c r="AC262" s="21">
        <f t="shared" si="87"/>
        <v>-6.9312193268078789E-2</v>
      </c>
      <c r="AD262" s="12"/>
      <c r="AE262" s="22">
        <f t="shared" si="88"/>
        <v>8.5185185185185183E-2</v>
      </c>
      <c r="AF262" s="10">
        <f t="shared" si="89"/>
        <v>4.4417870732857967E-3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2.8000000000000001E-2</v>
      </c>
      <c r="E263" s="18">
        <v>3700</v>
      </c>
      <c r="F263" s="18">
        <v>2790</v>
      </c>
      <c r="G263" s="18">
        <v>3700</v>
      </c>
      <c r="H263" s="18">
        <v>2560</v>
      </c>
      <c r="I263">
        <f>Inputs!$B$1-A263</f>
        <v>63</v>
      </c>
      <c r="J263" s="10">
        <f t="shared" si="75"/>
        <v>-0.24594594594594596</v>
      </c>
      <c r="K263" s="11">
        <f t="shared" si="76"/>
        <v>0.75405405405405401</v>
      </c>
      <c r="L263" s="12">
        <f t="shared" si="77"/>
        <v>-910</v>
      </c>
      <c r="N263" s="10">
        <f t="shared" si="78"/>
        <v>0.30810810810810813</v>
      </c>
      <c r="O263" s="13">
        <f t="shared" si="79"/>
        <v>0.69189189189189193</v>
      </c>
      <c r="P263" s="12">
        <f t="shared" si="80"/>
        <v>-1140</v>
      </c>
      <c r="R263" s="24">
        <f t="shared" si="81"/>
        <v>-20500</v>
      </c>
      <c r="S263" s="14">
        <f t="shared" si="82"/>
        <v>-0.27702702702702703</v>
      </c>
      <c r="V263" s="11"/>
      <c r="W263" s="12">
        <f t="shared" si="83"/>
        <v>2405.1285200837642</v>
      </c>
      <c r="X263" s="12">
        <f t="shared" si="84"/>
        <v>-6.0496671842279602E-2</v>
      </c>
      <c r="Z263" s="20">
        <f t="shared" si="85"/>
        <v>-22138.886310679751</v>
      </c>
      <c r="AA263" s="10">
        <f t="shared" si="86"/>
        <v>-7.4027495678007774E-2</v>
      </c>
      <c r="AB263" s="10"/>
      <c r="AC263" s="21">
        <f t="shared" si="87"/>
        <v>-7.4027495678007774E-2</v>
      </c>
      <c r="AD263" s="12"/>
      <c r="AE263" s="22">
        <f t="shared" si="88"/>
        <v>8.2437275985663083E-2</v>
      </c>
      <c r="AF263" s="10">
        <f t="shared" si="89"/>
        <v>4.2924777358778199E-3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2.8000000000000001E-2</v>
      </c>
      <c r="E264" s="18">
        <v>3790</v>
      </c>
      <c r="F264" s="18">
        <v>2880</v>
      </c>
      <c r="G264" s="18">
        <v>3790</v>
      </c>
      <c r="H264" s="18">
        <v>2650</v>
      </c>
      <c r="I264">
        <f>Inputs!$B$1-A264</f>
        <v>63</v>
      </c>
      <c r="J264" s="10">
        <f t="shared" si="75"/>
        <v>-0.24010554089709762</v>
      </c>
      <c r="K264" s="11">
        <f t="shared" si="76"/>
        <v>0.75989445910290232</v>
      </c>
      <c r="L264" s="12">
        <f t="shared" si="77"/>
        <v>-910</v>
      </c>
      <c r="N264" s="10">
        <f t="shared" si="78"/>
        <v>0.30079155672823221</v>
      </c>
      <c r="O264" s="13">
        <f t="shared" si="79"/>
        <v>0.69920844327176779</v>
      </c>
      <c r="P264" s="12">
        <f t="shared" si="80"/>
        <v>-1140</v>
      </c>
      <c r="R264" s="24">
        <f t="shared" si="81"/>
        <v>-20500</v>
      </c>
      <c r="S264" s="14">
        <f t="shared" si="82"/>
        <v>-0.27044854881266489</v>
      </c>
      <c r="V264" s="11"/>
      <c r="W264" s="12">
        <f t="shared" si="83"/>
        <v>2482.7133110542081</v>
      </c>
      <c r="X264" s="12">
        <f t="shared" si="84"/>
        <v>-6.3127052432374292E-2</v>
      </c>
      <c r="Z264" s="20">
        <f t="shared" si="85"/>
        <v>-22265.947159411364</v>
      </c>
      <c r="AA264" s="10">
        <f t="shared" si="86"/>
        <v>-7.9311566975714023E-2</v>
      </c>
      <c r="AB264" s="10"/>
      <c r="AC264" s="21">
        <f t="shared" si="87"/>
        <v>-7.9311566975714023E-2</v>
      </c>
      <c r="AD264" s="12"/>
      <c r="AE264" s="22">
        <f t="shared" si="88"/>
        <v>7.9861111111111105E-2</v>
      </c>
      <c r="AF264" s="10">
        <f t="shared" si="89"/>
        <v>4.1528855295783762E-3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2.8000000000000001E-2</v>
      </c>
      <c r="E265" s="18">
        <v>3880</v>
      </c>
      <c r="F265" s="18">
        <v>2970</v>
      </c>
      <c r="G265" s="18">
        <v>3880</v>
      </c>
      <c r="H265" s="18">
        <v>2740</v>
      </c>
      <c r="I265">
        <f>Inputs!$B$1-A265</f>
        <v>63</v>
      </c>
      <c r="J265" s="10">
        <f t="shared" si="75"/>
        <v>-0.2345360824742268</v>
      </c>
      <c r="K265" s="11">
        <f t="shared" si="76"/>
        <v>0.76546391752577314</v>
      </c>
      <c r="L265" s="12">
        <f t="shared" si="77"/>
        <v>-910</v>
      </c>
      <c r="N265" s="10">
        <f t="shared" si="78"/>
        <v>0.29381443298969073</v>
      </c>
      <c r="O265" s="13">
        <f t="shared" si="79"/>
        <v>0.70618556701030932</v>
      </c>
      <c r="P265" s="12">
        <f t="shared" si="80"/>
        <v>-1140</v>
      </c>
      <c r="R265" s="24">
        <f t="shared" si="81"/>
        <v>-20500</v>
      </c>
      <c r="S265" s="14">
        <f t="shared" si="82"/>
        <v>-0.26417525773195877</v>
      </c>
      <c r="V265" s="11"/>
      <c r="W265" s="12">
        <f t="shared" si="83"/>
        <v>2560.2981020246521</v>
      </c>
      <c r="X265" s="12">
        <f t="shared" si="84"/>
        <v>-6.5584634297572247E-2</v>
      </c>
      <c r="Z265" s="20">
        <f t="shared" si="85"/>
        <v>-22393.008008142962</v>
      </c>
      <c r="AA265" s="10">
        <f t="shared" si="86"/>
        <v>-8.4535673253659877E-2</v>
      </c>
      <c r="AB265" s="10"/>
      <c r="AC265" s="21">
        <f t="shared" si="87"/>
        <v>-8.4535673253659877E-2</v>
      </c>
      <c r="AD265" s="12"/>
      <c r="AE265" s="22">
        <f t="shared" si="88"/>
        <v>7.7441077441077436E-2</v>
      </c>
      <c r="AF265" s="10">
        <f t="shared" si="89"/>
        <v>4.0220912573044609E-3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2.8000000000000001E-2</v>
      </c>
      <c r="E266" s="18">
        <v>3970</v>
      </c>
      <c r="F266" s="18">
        <v>3060</v>
      </c>
      <c r="G266" s="18">
        <v>3970</v>
      </c>
      <c r="H266" s="18">
        <v>2830</v>
      </c>
      <c r="I266">
        <f>Inputs!$B$1-A266</f>
        <v>63</v>
      </c>
      <c r="J266" s="10">
        <f t="shared" si="75"/>
        <v>-0.22921914357682618</v>
      </c>
      <c r="K266" s="11">
        <f t="shared" si="76"/>
        <v>0.77078085642317384</v>
      </c>
      <c r="L266" s="12">
        <f t="shared" si="77"/>
        <v>-910</v>
      </c>
      <c r="N266" s="10">
        <f t="shared" si="78"/>
        <v>0.2871536523929471</v>
      </c>
      <c r="O266" s="13">
        <f t="shared" si="79"/>
        <v>0.7128463476070529</v>
      </c>
      <c r="P266" s="12">
        <f t="shared" si="80"/>
        <v>-1140</v>
      </c>
      <c r="R266" s="24">
        <f t="shared" si="81"/>
        <v>-20500</v>
      </c>
      <c r="S266" s="14">
        <f t="shared" si="82"/>
        <v>-0.25818639798488663</v>
      </c>
      <c r="V266" s="11"/>
      <c r="W266" s="12">
        <f t="shared" si="83"/>
        <v>2637.8828929950964</v>
      </c>
      <c r="X266" s="12">
        <f t="shared" si="84"/>
        <v>-6.788590353530162E-2</v>
      </c>
      <c r="Z266" s="20">
        <f t="shared" si="85"/>
        <v>-22520.068856874575</v>
      </c>
      <c r="AA266" s="10">
        <f t="shared" si="86"/>
        <v>-8.9700829500702003E-2</v>
      </c>
      <c r="AB266" s="10"/>
      <c r="AC266" s="21">
        <f t="shared" si="87"/>
        <v>-8.9700829500702003E-2</v>
      </c>
      <c r="AD266" s="12"/>
      <c r="AE266" s="22">
        <f t="shared" si="88"/>
        <v>7.5163398692810454E-2</v>
      </c>
      <c r="AF266" s="10">
        <f t="shared" si="89"/>
        <v>3.8992881711864547E-3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2.8000000000000001E-2</v>
      </c>
      <c r="E267" s="18">
        <v>4060</v>
      </c>
      <c r="F267" s="18">
        <v>3160</v>
      </c>
      <c r="G267" s="18">
        <v>4060</v>
      </c>
      <c r="H267" s="18">
        <v>2930</v>
      </c>
      <c r="I267">
        <f>Inputs!$B$1-A267</f>
        <v>63</v>
      </c>
      <c r="J267" s="10">
        <f t="shared" si="75"/>
        <v>-0.22167487684729065</v>
      </c>
      <c r="K267" s="11">
        <f t="shared" si="76"/>
        <v>0.77832512315270941</v>
      </c>
      <c r="L267" s="12">
        <f t="shared" si="77"/>
        <v>-900</v>
      </c>
      <c r="N267" s="10">
        <f t="shared" si="78"/>
        <v>0.27832512315270935</v>
      </c>
      <c r="O267" s="13">
        <f t="shared" si="79"/>
        <v>0.72167487684729059</v>
      </c>
      <c r="P267" s="12">
        <f t="shared" si="80"/>
        <v>-1130</v>
      </c>
      <c r="R267" s="24">
        <f t="shared" si="81"/>
        <v>-20300</v>
      </c>
      <c r="S267" s="14">
        <f t="shared" si="82"/>
        <v>-0.25</v>
      </c>
      <c r="V267" s="11"/>
      <c r="W267" s="12">
        <f t="shared" si="83"/>
        <v>2724.0882162955895</v>
      </c>
      <c r="X267" s="12">
        <f t="shared" si="84"/>
        <v>-7.0277059284781729E-2</v>
      </c>
      <c r="Z267" s="20">
        <f t="shared" si="85"/>
        <v>-22461.247577687471</v>
      </c>
      <c r="AA267" s="10">
        <f t="shared" si="86"/>
        <v>-9.6221172497756025E-2</v>
      </c>
      <c r="AB267" s="10"/>
      <c r="AC267" s="21">
        <f t="shared" si="87"/>
        <v>-9.6221172497756025E-2</v>
      </c>
      <c r="AD267" s="12"/>
      <c r="AE267" s="22">
        <f t="shared" si="88"/>
        <v>7.2784810126582278E-2</v>
      </c>
      <c r="AF267" s="10">
        <f t="shared" si="89"/>
        <v>3.7713507544260283E-3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2.8000000000000001E-2</v>
      </c>
      <c r="E268" s="18">
        <v>4150</v>
      </c>
      <c r="F268" s="18">
        <v>3250</v>
      </c>
      <c r="G268" s="18">
        <v>4150</v>
      </c>
      <c r="H268" s="18">
        <v>3020</v>
      </c>
      <c r="I268">
        <f>Inputs!$B$1-A268</f>
        <v>63</v>
      </c>
      <c r="J268" s="10">
        <f t="shared" si="75"/>
        <v>-0.21686746987951808</v>
      </c>
      <c r="K268" s="11">
        <f t="shared" si="76"/>
        <v>0.7831325301204819</v>
      </c>
      <c r="L268" s="12">
        <f t="shared" si="77"/>
        <v>-900</v>
      </c>
      <c r="N268" s="10">
        <f t="shared" si="78"/>
        <v>0.27228915662650605</v>
      </c>
      <c r="O268" s="13">
        <f t="shared" si="79"/>
        <v>0.72771084337349401</v>
      </c>
      <c r="P268" s="12">
        <f t="shared" si="80"/>
        <v>-1130</v>
      </c>
      <c r="R268" s="24">
        <f t="shared" si="81"/>
        <v>-20300</v>
      </c>
      <c r="S268" s="14">
        <f t="shared" si="82"/>
        <v>-0.24457831325301205</v>
      </c>
      <c r="V268" s="11"/>
      <c r="W268" s="12">
        <f t="shared" si="83"/>
        <v>2801.6730072660334</v>
      </c>
      <c r="X268" s="12">
        <f t="shared" si="84"/>
        <v>-7.2293706203300181E-2</v>
      </c>
      <c r="Z268" s="20">
        <f t="shared" si="85"/>
        <v>-22588.308426419069</v>
      </c>
      <c r="AA268" s="10">
        <f t="shared" si="86"/>
        <v>-0.10130499297338642</v>
      </c>
      <c r="AB268" s="10"/>
      <c r="AC268" s="21">
        <f t="shared" si="87"/>
        <v>-0.10130499297338642</v>
      </c>
      <c r="AD268" s="12"/>
      <c r="AE268" s="22">
        <f t="shared" si="88"/>
        <v>7.0769230769230765E-2</v>
      </c>
      <c r="AF268" s="10">
        <f t="shared" si="89"/>
        <v>3.6631823647766959E-3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2.8000000000000001E-2</v>
      </c>
      <c r="E269" s="18">
        <v>4240</v>
      </c>
      <c r="F269" s="18">
        <v>3340</v>
      </c>
      <c r="G269" s="18">
        <v>4240</v>
      </c>
      <c r="H269" s="18">
        <v>3110</v>
      </c>
      <c r="I269">
        <f>Inputs!$B$1-A269</f>
        <v>63</v>
      </c>
      <c r="J269" s="10">
        <f t="shared" si="75"/>
        <v>-0.21226415094339623</v>
      </c>
      <c r="K269" s="11">
        <f t="shared" si="76"/>
        <v>0.78773584905660377</v>
      </c>
      <c r="L269" s="12">
        <f t="shared" si="77"/>
        <v>-900</v>
      </c>
      <c r="N269" s="10">
        <f t="shared" si="78"/>
        <v>0.26650943396226418</v>
      </c>
      <c r="O269" s="13">
        <f t="shared" si="79"/>
        <v>0.73349056603773588</v>
      </c>
      <c r="P269" s="12">
        <f t="shared" si="80"/>
        <v>-1130</v>
      </c>
      <c r="R269" s="24">
        <f t="shared" si="81"/>
        <v>-20300</v>
      </c>
      <c r="S269" s="14">
        <f t="shared" si="82"/>
        <v>-0.23938679245283018</v>
      </c>
      <c r="V269" s="11"/>
      <c r="W269" s="12">
        <f t="shared" si="83"/>
        <v>2879.2577982364778</v>
      </c>
      <c r="X269" s="12">
        <f t="shared" si="84"/>
        <v>-7.4193634007563403E-2</v>
      </c>
      <c r="Z269" s="20">
        <f t="shared" si="85"/>
        <v>-22715.369275150682</v>
      </c>
      <c r="AA269" s="10">
        <f t="shared" si="86"/>
        <v>-0.10633193966135336</v>
      </c>
      <c r="AB269" s="10"/>
      <c r="AC269" s="21">
        <f t="shared" si="87"/>
        <v>-0.10633193966135336</v>
      </c>
      <c r="AD269" s="12"/>
      <c r="AE269" s="22">
        <f t="shared" si="88"/>
        <v>6.8862275449101798E-2</v>
      </c>
      <c r="AF269" s="10">
        <f t="shared" si="89"/>
        <v>3.5610484140228271E-3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2.8000000000000001E-2</v>
      </c>
      <c r="E270" s="18">
        <v>4330</v>
      </c>
      <c r="F270" s="18">
        <v>3430</v>
      </c>
      <c r="G270" s="18">
        <v>4330</v>
      </c>
      <c r="H270" s="18">
        <v>3200</v>
      </c>
      <c r="I270">
        <f>Inputs!$B$1-A270</f>
        <v>63</v>
      </c>
      <c r="J270" s="10">
        <f t="shared" si="75"/>
        <v>-0.20785219399538107</v>
      </c>
      <c r="K270" s="11">
        <f t="shared" si="76"/>
        <v>0.79214780600461898</v>
      </c>
      <c r="L270" s="12">
        <f t="shared" si="77"/>
        <v>-900</v>
      </c>
      <c r="N270" s="10">
        <f t="shared" si="78"/>
        <v>0.26096997690531176</v>
      </c>
      <c r="O270" s="13">
        <f t="shared" si="79"/>
        <v>0.73903002309468824</v>
      </c>
      <c r="P270" s="12">
        <f t="shared" si="80"/>
        <v>-1130</v>
      </c>
      <c r="R270" s="24">
        <f t="shared" si="81"/>
        <v>-20300</v>
      </c>
      <c r="S270" s="14">
        <f t="shared" si="82"/>
        <v>-0.23441108545034642</v>
      </c>
      <c r="V270" s="11"/>
      <c r="W270" s="12">
        <f t="shared" si="83"/>
        <v>2956.8425892069217</v>
      </c>
      <c r="X270" s="12">
        <f t="shared" si="84"/>
        <v>-7.5986690872836965E-2</v>
      </c>
      <c r="Z270" s="20">
        <f t="shared" si="85"/>
        <v>-22842.430123882281</v>
      </c>
      <c r="AA270" s="10">
        <f t="shared" si="86"/>
        <v>-0.11130296164172622</v>
      </c>
      <c r="AB270" s="10"/>
      <c r="AC270" s="21">
        <f t="shared" si="87"/>
        <v>-0.11130296164172622</v>
      </c>
      <c r="AD270" s="12"/>
      <c r="AE270" s="22">
        <f t="shared" si="88"/>
        <v>6.7055393586005832E-2</v>
      </c>
      <c r="AF270" s="10">
        <f t="shared" si="89"/>
        <v>3.4644574391429206E-3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2.8000000000000001E-2</v>
      </c>
      <c r="E271" s="18">
        <v>4430</v>
      </c>
      <c r="F271" s="18">
        <v>3520</v>
      </c>
      <c r="G271" s="18">
        <v>4430</v>
      </c>
      <c r="H271" s="18">
        <v>3290</v>
      </c>
      <c r="I271">
        <f>Inputs!$B$1-A271</f>
        <v>63</v>
      </c>
      <c r="J271" s="10">
        <f t="shared" si="75"/>
        <v>-0.2054176072234763</v>
      </c>
      <c r="K271" s="11">
        <f t="shared" si="76"/>
        <v>0.79458239277652365</v>
      </c>
      <c r="L271" s="12">
        <f t="shared" si="77"/>
        <v>-910</v>
      </c>
      <c r="N271" s="10">
        <f t="shared" si="78"/>
        <v>0.25733634311512416</v>
      </c>
      <c r="O271" s="13">
        <f t="shared" si="79"/>
        <v>0.7426636568848759</v>
      </c>
      <c r="P271" s="12">
        <f t="shared" si="80"/>
        <v>-1140</v>
      </c>
      <c r="R271" s="24">
        <f t="shared" si="81"/>
        <v>-20500</v>
      </c>
      <c r="S271" s="14">
        <f t="shared" si="82"/>
        <v>-0.23137697516930023</v>
      </c>
      <c r="V271" s="11"/>
      <c r="W271" s="12">
        <f t="shared" si="83"/>
        <v>3034.4273801773656</v>
      </c>
      <c r="X271" s="12">
        <f t="shared" si="84"/>
        <v>-7.768164736250284E-2</v>
      </c>
      <c r="Z271" s="20">
        <f t="shared" si="85"/>
        <v>-23169.490972613887</v>
      </c>
      <c r="AA271" s="10">
        <f t="shared" si="86"/>
        <v>-0.11521577991373221</v>
      </c>
      <c r="AB271" s="10"/>
      <c r="AC271" s="21">
        <f t="shared" si="87"/>
        <v>-0.11521577991373221</v>
      </c>
      <c r="AD271" s="12"/>
      <c r="AE271" s="22">
        <f t="shared" si="88"/>
        <v>6.5340909090909088E-2</v>
      </c>
      <c r="AF271" s="10">
        <f t="shared" si="89"/>
        <v>3.3729699546889425E-3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2.8000000000000001E-2</v>
      </c>
      <c r="E272" s="18">
        <v>4520</v>
      </c>
      <c r="F272" s="18">
        <v>3610</v>
      </c>
      <c r="G272" s="18">
        <v>4520</v>
      </c>
      <c r="H272" s="18">
        <v>3380</v>
      </c>
      <c r="I272">
        <f>Inputs!$B$1-A272</f>
        <v>63</v>
      </c>
      <c r="J272" s="10">
        <f t="shared" si="75"/>
        <v>-0.20132743362831859</v>
      </c>
      <c r="K272" s="11">
        <f t="shared" si="76"/>
        <v>0.79867256637168138</v>
      </c>
      <c r="L272" s="12">
        <f t="shared" si="77"/>
        <v>-910</v>
      </c>
      <c r="N272" s="10">
        <f t="shared" si="78"/>
        <v>0.25221238938053098</v>
      </c>
      <c r="O272" s="13">
        <f t="shared" si="79"/>
        <v>0.74778761061946908</v>
      </c>
      <c r="P272" s="12">
        <f t="shared" si="80"/>
        <v>-1140</v>
      </c>
      <c r="R272" s="24">
        <f t="shared" si="81"/>
        <v>-20500</v>
      </c>
      <c r="S272" s="14">
        <f t="shared" si="82"/>
        <v>-0.22676991150442477</v>
      </c>
      <c r="V272" s="11"/>
      <c r="W272" s="12">
        <f t="shared" si="83"/>
        <v>3112.0121711478096</v>
      </c>
      <c r="X272" s="12">
        <f t="shared" si="84"/>
        <v>-7.9286339897097755E-2</v>
      </c>
      <c r="Z272" s="20">
        <f t="shared" si="85"/>
        <v>-23296.551821345492</v>
      </c>
      <c r="AA272" s="10">
        <f t="shared" si="86"/>
        <v>-0.12004144831352891</v>
      </c>
      <c r="AB272" s="10"/>
      <c r="AC272" s="21">
        <f t="shared" si="87"/>
        <v>-0.12004144831352891</v>
      </c>
      <c r="AD272" s="12"/>
      <c r="AE272" s="22">
        <f t="shared" si="88"/>
        <v>6.3711911357340723E-2</v>
      </c>
      <c r="AF272" s="10">
        <f t="shared" si="89"/>
        <v>3.2861917558766329E-3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2.8000000000000001E-2</v>
      </c>
      <c r="E273" s="18">
        <v>4610</v>
      </c>
      <c r="F273" s="18">
        <v>3700</v>
      </c>
      <c r="G273" s="18">
        <v>4610</v>
      </c>
      <c r="H273" s="18">
        <v>3470</v>
      </c>
      <c r="I273">
        <f>Inputs!$B$1-A273</f>
        <v>63</v>
      </c>
      <c r="J273" s="10">
        <f t="shared" si="75"/>
        <v>-0.19739696312364424</v>
      </c>
      <c r="K273" s="11">
        <f t="shared" si="76"/>
        <v>0.8026030368763557</v>
      </c>
      <c r="L273" s="12">
        <f t="shared" si="77"/>
        <v>-910</v>
      </c>
      <c r="N273" s="10">
        <f t="shared" si="78"/>
        <v>0.24728850325379609</v>
      </c>
      <c r="O273" s="13">
        <f t="shared" si="79"/>
        <v>0.75271149674620386</v>
      </c>
      <c r="P273" s="12">
        <f t="shared" si="80"/>
        <v>-1140</v>
      </c>
      <c r="R273" s="24">
        <f t="shared" si="81"/>
        <v>-20500</v>
      </c>
      <c r="S273" s="14">
        <f t="shared" si="82"/>
        <v>-0.22234273318872017</v>
      </c>
      <c r="V273" s="11"/>
      <c r="W273" s="12">
        <f t="shared" si="83"/>
        <v>3189.5969621182535</v>
      </c>
      <c r="X273" s="12">
        <f t="shared" si="84"/>
        <v>-8.0807791896756923E-2</v>
      </c>
      <c r="Z273" s="20">
        <f t="shared" si="85"/>
        <v>-23423.612670077098</v>
      </c>
      <c r="AA273" s="10">
        <f t="shared" si="86"/>
        <v>-0.12481476325861203</v>
      </c>
      <c r="AB273" s="10"/>
      <c r="AC273" s="21">
        <f t="shared" si="87"/>
        <v>-0.12481476325861203</v>
      </c>
      <c r="AD273" s="12"/>
      <c r="AE273" s="22">
        <f t="shared" si="88"/>
        <v>6.2162162162162166E-2</v>
      </c>
      <c r="AF273" s="10">
        <f t="shared" si="89"/>
        <v>3.2037682314256521E-3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2.8000000000000001E-2</v>
      </c>
      <c r="E274" s="18">
        <v>4700</v>
      </c>
      <c r="F274" s="18">
        <v>3790</v>
      </c>
      <c r="G274" s="18">
        <v>4700</v>
      </c>
      <c r="H274" s="18">
        <v>3560</v>
      </c>
      <c r="I274">
        <f>Inputs!$B$1-A274</f>
        <v>63</v>
      </c>
      <c r="J274" s="10">
        <f t="shared" si="75"/>
        <v>-0.19361702127659575</v>
      </c>
      <c r="K274" s="11">
        <f t="shared" si="76"/>
        <v>0.80638297872340425</v>
      </c>
      <c r="L274" s="12">
        <f t="shared" si="77"/>
        <v>-910</v>
      </c>
      <c r="N274" s="10">
        <f t="shared" si="78"/>
        <v>0.24255319148936169</v>
      </c>
      <c r="O274" s="13">
        <f t="shared" si="79"/>
        <v>0.75744680851063828</v>
      </c>
      <c r="P274" s="12">
        <f t="shared" si="80"/>
        <v>-1140</v>
      </c>
      <c r="R274" s="24">
        <f t="shared" si="81"/>
        <v>-20500</v>
      </c>
      <c r="S274" s="14">
        <f t="shared" si="82"/>
        <v>-0.21808510638297873</v>
      </c>
      <c r="V274" s="11"/>
      <c r="W274" s="12">
        <f t="shared" si="83"/>
        <v>3267.1817530886979</v>
      </c>
      <c r="X274" s="12">
        <f t="shared" si="84"/>
        <v>-8.2252316548118584E-2</v>
      </c>
      <c r="Z274" s="20">
        <f t="shared" si="85"/>
        <v>-23550.673518808704</v>
      </c>
      <c r="AA274" s="10">
        <f t="shared" si="86"/>
        <v>-0.12953657212275857</v>
      </c>
      <c r="AB274" s="10"/>
      <c r="AC274" s="21">
        <f t="shared" si="87"/>
        <v>-0.12953657212275857</v>
      </c>
      <c r="AD274" s="12"/>
      <c r="AE274" s="22">
        <f t="shared" si="88"/>
        <v>6.0686015831134567E-2</v>
      </c>
      <c r="AF274" s="10">
        <f t="shared" si="89"/>
        <v>3.1253795128243222E-3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2.8000000000000001E-2</v>
      </c>
      <c r="E275" s="18">
        <v>4790</v>
      </c>
      <c r="F275" s="18">
        <v>3880</v>
      </c>
      <c r="G275" s="18">
        <v>4790</v>
      </c>
      <c r="H275" s="18">
        <v>3650</v>
      </c>
      <c r="I275">
        <f>Inputs!$B$1-A275</f>
        <v>63</v>
      </c>
      <c r="J275" s="10">
        <f t="shared" si="75"/>
        <v>-0.18997912317327767</v>
      </c>
      <c r="K275" s="11">
        <f t="shared" si="76"/>
        <v>0.8100208768267223</v>
      </c>
      <c r="L275" s="12">
        <f t="shared" si="77"/>
        <v>-910</v>
      </c>
      <c r="N275" s="10">
        <f t="shared" si="78"/>
        <v>0.23799582463465555</v>
      </c>
      <c r="O275" s="13">
        <f t="shared" si="79"/>
        <v>0.76200417536534448</v>
      </c>
      <c r="P275" s="12">
        <f t="shared" si="80"/>
        <v>-1140</v>
      </c>
      <c r="R275" s="24">
        <f t="shared" si="81"/>
        <v>-20500</v>
      </c>
      <c r="S275" s="14">
        <f t="shared" si="82"/>
        <v>-0.21398747390396661</v>
      </c>
      <c r="V275" s="11"/>
      <c r="W275" s="12">
        <f t="shared" si="83"/>
        <v>3344.7665440591418</v>
      </c>
      <c r="X275" s="12">
        <f t="shared" si="84"/>
        <v>-8.3625604367358414E-2</v>
      </c>
      <c r="Z275" s="20">
        <f t="shared" si="85"/>
        <v>-23677.73436754031</v>
      </c>
      <c r="AA275" s="10">
        <f t="shared" si="86"/>
        <v>-0.13420770409083776</v>
      </c>
      <c r="AB275" s="10"/>
      <c r="AC275" s="21">
        <f t="shared" si="87"/>
        <v>-0.13420770409083776</v>
      </c>
      <c r="AD275" s="12"/>
      <c r="AE275" s="22">
        <f t="shared" si="88"/>
        <v>5.9278350515463915E-2</v>
      </c>
      <c r="AF275" s="10">
        <f t="shared" si="89"/>
        <v>3.0507363198913895E-3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2.8000000000000001E-2</v>
      </c>
      <c r="E276" s="18">
        <v>4880</v>
      </c>
      <c r="F276" s="18">
        <v>3980</v>
      </c>
      <c r="G276" s="18">
        <v>4880</v>
      </c>
      <c r="H276" s="18">
        <v>3750</v>
      </c>
      <c r="I276">
        <f>Inputs!$B$1-A276</f>
        <v>63</v>
      </c>
      <c r="J276" s="10">
        <f t="shared" si="75"/>
        <v>-0.18442622950819673</v>
      </c>
      <c r="K276" s="11">
        <f t="shared" si="76"/>
        <v>0.81557377049180324</v>
      </c>
      <c r="L276" s="12">
        <f t="shared" si="77"/>
        <v>-900</v>
      </c>
      <c r="N276" s="10">
        <f t="shared" si="78"/>
        <v>0.23155737704918034</v>
      </c>
      <c r="O276" s="13">
        <f t="shared" si="79"/>
        <v>0.76844262295081966</v>
      </c>
      <c r="P276" s="12">
        <f t="shared" si="80"/>
        <v>-1130</v>
      </c>
      <c r="R276" s="24">
        <f t="shared" si="81"/>
        <v>-20300</v>
      </c>
      <c r="S276" s="14">
        <f t="shared" si="82"/>
        <v>-0.20799180327868852</v>
      </c>
      <c r="V276" s="11"/>
      <c r="W276" s="12">
        <f t="shared" si="83"/>
        <v>3430.9718673596349</v>
      </c>
      <c r="X276" s="12">
        <f t="shared" si="84"/>
        <v>-8.5074168704097369E-2</v>
      </c>
      <c r="Z276" s="20">
        <f t="shared" si="85"/>
        <v>-23618.913088353205</v>
      </c>
      <c r="AA276" s="10">
        <f t="shared" si="86"/>
        <v>-0.14051929807006253</v>
      </c>
      <c r="AB276" s="10"/>
      <c r="AC276" s="21">
        <f t="shared" si="87"/>
        <v>-0.14051929807006253</v>
      </c>
      <c r="AD276" s="12"/>
      <c r="AE276" s="22">
        <f t="shared" si="88"/>
        <v>5.7788944723618091E-2</v>
      </c>
      <c r="AF276" s="10">
        <f t="shared" si="89"/>
        <v>2.9718741788528069E-3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2.8000000000000001E-2</v>
      </c>
      <c r="E277" s="18">
        <v>4970</v>
      </c>
      <c r="F277" s="18">
        <v>4070</v>
      </c>
      <c r="G277" s="18">
        <v>4970</v>
      </c>
      <c r="H277" s="18">
        <v>3840</v>
      </c>
      <c r="I277">
        <f>Inputs!$B$1-A277</f>
        <v>63</v>
      </c>
      <c r="J277" s="10">
        <f t="shared" si="75"/>
        <v>-0.18108651911468812</v>
      </c>
      <c r="K277" s="11">
        <f t="shared" si="76"/>
        <v>0.81891348088531191</v>
      </c>
      <c r="L277" s="12">
        <f t="shared" si="77"/>
        <v>-900</v>
      </c>
      <c r="N277" s="10">
        <f t="shared" si="78"/>
        <v>0.22736418511066397</v>
      </c>
      <c r="O277" s="13">
        <f t="shared" si="79"/>
        <v>0.77263581488933597</v>
      </c>
      <c r="P277" s="12">
        <f t="shared" si="80"/>
        <v>-1130</v>
      </c>
      <c r="R277" s="24">
        <f t="shared" si="81"/>
        <v>-20300</v>
      </c>
      <c r="S277" s="14">
        <f t="shared" si="82"/>
        <v>-0.20422535211267606</v>
      </c>
      <c r="V277" s="11"/>
      <c r="W277" s="12">
        <f t="shared" si="83"/>
        <v>3508.5566583300788</v>
      </c>
      <c r="X277" s="12">
        <f t="shared" si="84"/>
        <v>-8.631337022654198E-2</v>
      </c>
      <c r="Z277" s="20">
        <f t="shared" si="85"/>
        <v>-23745.973937084811</v>
      </c>
      <c r="AA277" s="10">
        <f t="shared" si="86"/>
        <v>-0.14511823967359488</v>
      </c>
      <c r="AB277" s="10"/>
      <c r="AC277" s="21">
        <f t="shared" si="87"/>
        <v>-0.14511823967359488</v>
      </c>
      <c r="AD277" s="12"/>
      <c r="AE277" s="22">
        <f t="shared" si="88"/>
        <v>5.6511056511056514E-2</v>
      </c>
      <c r="AF277" s="10">
        <f t="shared" si="89"/>
        <v>2.9043059624194179E-3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2.8000000000000001E-2</v>
      </c>
      <c r="E278" s="18">
        <v>5060</v>
      </c>
      <c r="F278" s="18">
        <v>4160</v>
      </c>
      <c r="G278" s="18">
        <v>5060</v>
      </c>
      <c r="H278" s="18">
        <v>3930</v>
      </c>
      <c r="I278">
        <f>Inputs!$B$1-A278</f>
        <v>63</v>
      </c>
      <c r="J278" s="10">
        <f t="shared" si="75"/>
        <v>-0.17786561264822134</v>
      </c>
      <c r="K278" s="11">
        <f t="shared" si="76"/>
        <v>0.82213438735177868</v>
      </c>
      <c r="L278" s="12">
        <f t="shared" si="77"/>
        <v>-900</v>
      </c>
      <c r="N278" s="10">
        <f t="shared" si="78"/>
        <v>0.22332015810276679</v>
      </c>
      <c r="O278" s="13">
        <f t="shared" si="79"/>
        <v>0.77667984189723316</v>
      </c>
      <c r="P278" s="12">
        <f t="shared" si="80"/>
        <v>-1130</v>
      </c>
      <c r="R278" s="24">
        <f t="shared" si="81"/>
        <v>-20300</v>
      </c>
      <c r="S278" s="14">
        <f t="shared" si="82"/>
        <v>-0.20059288537549408</v>
      </c>
      <c r="V278" s="11"/>
      <c r="W278" s="12">
        <f t="shared" si="83"/>
        <v>3586.1414493005232</v>
      </c>
      <c r="X278" s="12">
        <f t="shared" si="84"/>
        <v>-8.7495814427347801E-2</v>
      </c>
      <c r="Z278" s="20">
        <f t="shared" si="85"/>
        <v>-23873.034785816417</v>
      </c>
      <c r="AA278" s="10">
        <f t="shared" si="86"/>
        <v>-0.14966822684559772</v>
      </c>
      <c r="AB278" s="10"/>
      <c r="AC278" s="21">
        <f t="shared" si="87"/>
        <v>-0.14966822684559772</v>
      </c>
      <c r="AD278" s="12"/>
      <c r="AE278" s="22">
        <f t="shared" si="88"/>
        <v>5.5288461538461536E-2</v>
      </c>
      <c r="AF278" s="10">
        <f t="shared" si="89"/>
        <v>2.839742700643022E-3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2.8000000000000001E-2</v>
      </c>
      <c r="E279" s="18">
        <v>5150</v>
      </c>
      <c r="F279" s="18">
        <v>4250</v>
      </c>
      <c r="G279" s="18">
        <v>5150</v>
      </c>
      <c r="H279" s="18">
        <v>4020</v>
      </c>
      <c r="I279">
        <f>Inputs!$B$1-A279</f>
        <v>63</v>
      </c>
      <c r="J279" s="10">
        <f t="shared" si="75"/>
        <v>-0.17475728155339806</v>
      </c>
      <c r="K279" s="11">
        <f t="shared" si="76"/>
        <v>0.82524271844660191</v>
      </c>
      <c r="L279" s="12">
        <f t="shared" si="77"/>
        <v>-900</v>
      </c>
      <c r="N279" s="10">
        <f t="shared" si="78"/>
        <v>0.21941747572815534</v>
      </c>
      <c r="O279" s="13">
        <f t="shared" si="79"/>
        <v>0.78058252427184471</v>
      </c>
      <c r="P279" s="12">
        <f t="shared" si="80"/>
        <v>-1130</v>
      </c>
      <c r="R279" s="24">
        <f t="shared" si="81"/>
        <v>-20300</v>
      </c>
      <c r="S279" s="14">
        <f t="shared" si="82"/>
        <v>-0.19708737864077669</v>
      </c>
      <c r="V279" s="11"/>
      <c r="W279" s="12">
        <f t="shared" si="83"/>
        <v>3663.7262402709671</v>
      </c>
      <c r="X279" s="12">
        <f t="shared" si="84"/>
        <v>-8.8625313365431072E-2</v>
      </c>
      <c r="Z279" s="20">
        <f t="shared" si="85"/>
        <v>-24000.095634548008</v>
      </c>
      <c r="AA279" s="10">
        <f t="shared" si="86"/>
        <v>-0.1541700371069247</v>
      </c>
      <c r="AB279" s="10"/>
      <c r="AC279" s="21">
        <f t="shared" si="87"/>
        <v>-0.1541700371069247</v>
      </c>
      <c r="AD279" s="12"/>
      <c r="AE279" s="22">
        <f t="shared" si="88"/>
        <v>5.4117647058823527E-2</v>
      </c>
      <c r="AF279" s="10">
        <f t="shared" si="89"/>
        <v>2.7779882448890625E-3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2.8000000000000001E-2</v>
      </c>
      <c r="E280" s="18">
        <v>6110</v>
      </c>
      <c r="F280" s="18">
        <v>5210</v>
      </c>
      <c r="G280" s="18">
        <v>6110</v>
      </c>
      <c r="H280" s="18">
        <v>4980</v>
      </c>
      <c r="I280">
        <f>Inputs!$B$1-A280</f>
        <v>63</v>
      </c>
      <c r="J280" s="10">
        <f t="shared" si="75"/>
        <v>-0.14729950900163666</v>
      </c>
      <c r="K280" s="11">
        <f t="shared" si="76"/>
        <v>0.85270049099836331</v>
      </c>
      <c r="L280" s="12">
        <f t="shared" si="77"/>
        <v>-900</v>
      </c>
      <c r="N280" s="10">
        <f t="shared" si="78"/>
        <v>0.18494271685761046</v>
      </c>
      <c r="O280" s="13">
        <f t="shared" si="79"/>
        <v>0.81505728314238957</v>
      </c>
      <c r="P280" s="12">
        <f t="shared" si="80"/>
        <v>-1130</v>
      </c>
      <c r="R280" s="24">
        <f t="shared" si="81"/>
        <v>-20300</v>
      </c>
      <c r="S280" s="14">
        <f t="shared" si="82"/>
        <v>-0.16612111292962356</v>
      </c>
      <c r="V280" s="11"/>
      <c r="W280" s="12">
        <f t="shared" si="83"/>
        <v>4491.2973439557027</v>
      </c>
      <c r="X280" s="12">
        <f t="shared" si="84"/>
        <v>-9.8133063462710307E-2</v>
      </c>
      <c r="Z280" s="20">
        <f t="shared" si="85"/>
        <v>-25355.411354351803</v>
      </c>
      <c r="AA280" s="10">
        <f t="shared" si="86"/>
        <v>-0.19938194982130047</v>
      </c>
      <c r="AB280" s="10"/>
      <c r="AC280" s="21">
        <f t="shared" si="87"/>
        <v>-0.19938194982130047</v>
      </c>
      <c r="AD280" s="12"/>
      <c r="AE280" s="22">
        <f t="shared" si="88"/>
        <v>4.4145873320537425E-2</v>
      </c>
      <c r="AF280" s="10">
        <f t="shared" si="89"/>
        <v>2.2549520036909687E-3</v>
      </c>
    </row>
    <row r="281" spans="1:32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Inputs!$B$1-A281</f>
        <v>66</v>
      </c>
      <c r="J281" s="10">
        <f t="shared" si="75"/>
        <v>0</v>
      </c>
      <c r="K281" s="11">
        <f t="shared" si="76"/>
        <v>1</v>
      </c>
      <c r="L281" s="12">
        <f t="shared" si="77"/>
        <v>0</v>
      </c>
      <c r="N281" s="10">
        <f t="shared" si="78"/>
        <v>0.25</v>
      </c>
      <c r="O281" s="13">
        <f t="shared" si="79"/>
        <v>0.75</v>
      </c>
      <c r="P281" s="12">
        <f t="shared" si="80"/>
        <v>-10</v>
      </c>
      <c r="R281" s="24">
        <f t="shared" si="81"/>
        <v>-100</v>
      </c>
      <c r="S281" s="14">
        <f t="shared" si="82"/>
        <v>-0.125</v>
      </c>
      <c r="V281" s="11"/>
      <c r="W281" s="12">
        <f t="shared" si="83"/>
        <v>34.482129320197338</v>
      </c>
      <c r="X281" s="12">
        <f t="shared" si="84"/>
        <v>0.14940431067324458</v>
      </c>
      <c r="Z281" s="20">
        <f t="shared" si="85"/>
        <v>-56.471488325157793</v>
      </c>
      <c r="AA281" s="10">
        <f t="shared" si="86"/>
        <v>0.77080510830897386</v>
      </c>
      <c r="AB281" s="10"/>
      <c r="AC281" s="21">
        <f t="shared" si="87"/>
        <v>0.77080510830897386</v>
      </c>
      <c r="AD281" s="12"/>
      <c r="AE281" s="22">
        <f t="shared" si="88"/>
        <v>0.25</v>
      </c>
      <c r="AF281" s="10">
        <f t="shared" si="89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Inputs!$B$1-A282</f>
        <v>66</v>
      </c>
      <c r="J282" s="10">
        <f t="shared" si="75"/>
        <v>-7.1428571428571425E-2</v>
      </c>
      <c r="K282" s="11">
        <f t="shared" si="76"/>
        <v>0.9285714285714286</v>
      </c>
      <c r="L282" s="12">
        <f t="shared" si="77"/>
        <v>-10</v>
      </c>
      <c r="N282" s="10">
        <f t="shared" si="78"/>
        <v>0.14285714285714285</v>
      </c>
      <c r="O282" s="13">
        <f t="shared" si="79"/>
        <v>0.8571428571428571</v>
      </c>
      <c r="P282" s="12">
        <f t="shared" si="80"/>
        <v>-20</v>
      </c>
      <c r="R282" s="24">
        <f t="shared" si="81"/>
        <v>-300</v>
      </c>
      <c r="S282" s="14">
        <f t="shared" si="82"/>
        <v>-0.10714285714285714</v>
      </c>
      <c r="V282" s="11"/>
      <c r="W282" s="12">
        <f t="shared" si="83"/>
        <v>112.06692029064135</v>
      </c>
      <c r="X282" s="12">
        <f t="shared" si="84"/>
        <v>-6.6108997577988757E-2</v>
      </c>
      <c r="Z282" s="20">
        <f t="shared" si="85"/>
        <v>-383.53233705676303</v>
      </c>
      <c r="AA282" s="10">
        <f t="shared" si="86"/>
        <v>-0.2177973771332877</v>
      </c>
      <c r="AB282" s="10"/>
      <c r="AC282" s="21">
        <f t="shared" si="87"/>
        <v>-0.2177973771332877</v>
      </c>
      <c r="AD282" s="12"/>
      <c r="AE282" s="22">
        <f t="shared" si="88"/>
        <v>7.6923076923076927E-2</v>
      </c>
      <c r="AF282" s="10">
        <f t="shared" si="89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Inputs!$B$1-A283</f>
        <v>66</v>
      </c>
      <c r="J283" s="10">
        <f t="shared" si="75"/>
        <v>-4.1666666666666664E-2</v>
      </c>
      <c r="K283" s="11">
        <f t="shared" si="76"/>
        <v>0.95833333333333337</v>
      </c>
      <c r="L283" s="12">
        <f t="shared" si="77"/>
        <v>-10</v>
      </c>
      <c r="N283" s="10">
        <f t="shared" si="78"/>
        <v>0.125</v>
      </c>
      <c r="O283" s="13">
        <f t="shared" si="79"/>
        <v>0.875</v>
      </c>
      <c r="P283" s="12">
        <f t="shared" si="80"/>
        <v>-30</v>
      </c>
      <c r="R283" s="24">
        <f t="shared" si="81"/>
        <v>-400</v>
      </c>
      <c r="S283" s="14">
        <f t="shared" si="82"/>
        <v>-8.3333333333333329E-2</v>
      </c>
      <c r="V283" s="11"/>
      <c r="W283" s="12">
        <f t="shared" si="83"/>
        <v>198.2722435911347</v>
      </c>
      <c r="X283" s="12">
        <f t="shared" si="84"/>
        <v>-5.584645908983478E-2</v>
      </c>
      <c r="Z283" s="20">
        <f t="shared" si="85"/>
        <v>-524.71105786965745</v>
      </c>
      <c r="AA283" s="10">
        <f t="shared" si="86"/>
        <v>-0.23767568073748641</v>
      </c>
      <c r="AB283" s="10"/>
      <c r="AC283" s="21">
        <f t="shared" si="87"/>
        <v>-0.23767568073748641</v>
      </c>
      <c r="AD283" s="12"/>
      <c r="AE283" s="22">
        <f t="shared" si="88"/>
        <v>8.6956521739130432E-2</v>
      </c>
      <c r="AF283" s="10">
        <f t="shared" si="89"/>
        <v>4.5382597467230612E-3</v>
      </c>
    </row>
    <row r="284" spans="1:32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Inputs!$B$1-A284</f>
        <v>66</v>
      </c>
      <c r="J284" s="10">
        <f t="shared" si="75"/>
        <v>-2.9411764705882353E-2</v>
      </c>
      <c r="K284" s="11">
        <f t="shared" si="76"/>
        <v>0.97058823529411764</v>
      </c>
      <c r="L284" s="12">
        <f t="shared" si="77"/>
        <v>-10</v>
      </c>
      <c r="N284" s="10">
        <f t="shared" si="78"/>
        <v>8.8235294117647065E-2</v>
      </c>
      <c r="O284" s="13">
        <f t="shared" si="79"/>
        <v>0.91176470588235292</v>
      </c>
      <c r="P284" s="12">
        <f t="shared" si="80"/>
        <v>-30</v>
      </c>
      <c r="R284" s="24">
        <f t="shared" si="81"/>
        <v>-400</v>
      </c>
      <c r="S284" s="14">
        <f t="shared" si="82"/>
        <v>-5.8823529411764705E-2</v>
      </c>
      <c r="V284" s="11"/>
      <c r="W284" s="12">
        <f t="shared" si="83"/>
        <v>284.47756689162804</v>
      </c>
      <c r="X284" s="12">
        <f t="shared" si="84"/>
        <v>-8.2330429381845024E-2</v>
      </c>
      <c r="Z284" s="20">
        <f t="shared" si="85"/>
        <v>-665.88977868255188</v>
      </c>
      <c r="AA284" s="10">
        <f t="shared" si="86"/>
        <v>-0.39929998506450859</v>
      </c>
      <c r="AB284" s="10"/>
      <c r="AC284" s="21">
        <f t="shared" si="87"/>
        <v>-0.39929998506450859</v>
      </c>
      <c r="AD284" s="12"/>
      <c r="AE284" s="22">
        <f t="shared" si="88"/>
        <v>6.0606060606060608E-2</v>
      </c>
      <c r="AF284" s="10">
        <f t="shared" si="89"/>
        <v>3.1211369425285795E-3</v>
      </c>
    </row>
    <row r="285" spans="1:32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Inputs!$B$1-A285</f>
        <v>66</v>
      </c>
      <c r="J285" s="10">
        <f t="shared" si="75"/>
        <v>-4.5454545454545456E-2</v>
      </c>
      <c r="K285" s="11">
        <f t="shared" si="76"/>
        <v>0.95454545454545459</v>
      </c>
      <c r="L285" s="12">
        <f t="shared" si="77"/>
        <v>-20</v>
      </c>
      <c r="N285" s="10">
        <f t="shared" si="78"/>
        <v>9.0909090909090912E-2</v>
      </c>
      <c r="O285" s="13">
        <f t="shared" si="79"/>
        <v>0.90909090909090906</v>
      </c>
      <c r="P285" s="12">
        <f t="shared" si="80"/>
        <v>-40</v>
      </c>
      <c r="R285" s="24">
        <f t="shared" si="81"/>
        <v>-600</v>
      </c>
      <c r="S285" s="14">
        <f t="shared" si="82"/>
        <v>-6.8181818181818177E-2</v>
      </c>
      <c r="V285" s="11"/>
      <c r="W285" s="12">
        <f t="shared" si="83"/>
        <v>362.06235786207202</v>
      </c>
      <c r="X285" s="12">
        <f t="shared" si="84"/>
        <v>-9.4844105344819948E-2</v>
      </c>
      <c r="Z285" s="20">
        <f t="shared" si="85"/>
        <v>-992.95062741415677</v>
      </c>
      <c r="AA285" s="10">
        <f t="shared" si="86"/>
        <v>-0.39574034857853835</v>
      </c>
      <c r="AB285" s="10"/>
      <c r="AC285" s="21">
        <f t="shared" si="87"/>
        <v>-0.39574034857853835</v>
      </c>
      <c r="AD285" s="12"/>
      <c r="AE285" s="22">
        <f t="shared" si="88"/>
        <v>4.7619047619047616E-2</v>
      </c>
      <c r="AF285" s="10">
        <f t="shared" si="89"/>
        <v>2.4365350265139751E-3</v>
      </c>
    </row>
    <row r="286" spans="1:32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Inputs!$B$1-A286</f>
        <v>66</v>
      </c>
      <c r="J286" s="10">
        <f t="shared" si="75"/>
        <v>-3.7037037037037035E-2</v>
      </c>
      <c r="K286" s="11">
        <f t="shared" si="76"/>
        <v>0.96296296296296291</v>
      </c>
      <c r="L286" s="12">
        <f t="shared" si="77"/>
        <v>-20</v>
      </c>
      <c r="N286" s="10">
        <f t="shared" si="78"/>
        <v>9.2592592592592587E-2</v>
      </c>
      <c r="O286" s="13">
        <f t="shared" si="79"/>
        <v>0.90740740740740744</v>
      </c>
      <c r="P286" s="12">
        <f t="shared" si="80"/>
        <v>-50</v>
      </c>
      <c r="R286" s="24">
        <f t="shared" si="81"/>
        <v>-700</v>
      </c>
      <c r="S286" s="14">
        <f t="shared" si="82"/>
        <v>-6.4814814814814811E-2</v>
      </c>
      <c r="V286" s="11"/>
      <c r="W286" s="12">
        <f t="shared" si="83"/>
        <v>448.2676811625654</v>
      </c>
      <c r="X286" s="12">
        <f t="shared" si="84"/>
        <v>-8.5167997627417558E-2</v>
      </c>
      <c r="Z286" s="20">
        <f t="shared" si="85"/>
        <v>-1134.1293482270521</v>
      </c>
      <c r="AA286" s="10">
        <f t="shared" si="86"/>
        <v>-0.38278645103903935</v>
      </c>
      <c r="AB286" s="10"/>
      <c r="AC286" s="21">
        <f t="shared" si="87"/>
        <v>-0.38278645103903935</v>
      </c>
      <c r="AD286" s="12"/>
      <c r="AE286" s="22">
        <f t="shared" si="88"/>
        <v>5.7692307692307696E-2</v>
      </c>
      <c r="AF286" s="10">
        <f t="shared" si="89"/>
        <v>2.9667614631815331E-3</v>
      </c>
    </row>
    <row r="287" spans="1:32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Inputs!$B$1-A287</f>
        <v>66</v>
      </c>
      <c r="J287" s="10">
        <f t="shared" si="75"/>
        <v>-4.6875E-2</v>
      </c>
      <c r="K287" s="11">
        <f t="shared" si="76"/>
        <v>0.953125</v>
      </c>
      <c r="L287" s="12">
        <f t="shared" si="77"/>
        <v>-30</v>
      </c>
      <c r="N287" s="10">
        <f t="shared" si="78"/>
        <v>9.375E-2</v>
      </c>
      <c r="O287" s="13">
        <f t="shared" si="79"/>
        <v>0.90625</v>
      </c>
      <c r="P287" s="12">
        <f t="shared" si="80"/>
        <v>-60</v>
      </c>
      <c r="R287" s="24">
        <f t="shared" si="81"/>
        <v>-900</v>
      </c>
      <c r="S287" s="14">
        <f t="shared" si="82"/>
        <v>-7.03125E-2</v>
      </c>
      <c r="V287" s="11"/>
      <c r="W287" s="12">
        <f t="shared" si="83"/>
        <v>525.85247213300943</v>
      </c>
      <c r="X287" s="12">
        <f t="shared" si="84"/>
        <v>-9.3357806667225124E-2</v>
      </c>
      <c r="Z287" s="20">
        <f t="shared" si="85"/>
        <v>-1461.1901969586579</v>
      </c>
      <c r="AA287" s="10">
        <f t="shared" si="86"/>
        <v>-0.38406375715271507</v>
      </c>
      <c r="AB287" s="10"/>
      <c r="AC287" s="21">
        <f t="shared" si="87"/>
        <v>-0.38406375715271507</v>
      </c>
      <c r="AD287" s="12"/>
      <c r="AE287" s="22">
        <f t="shared" si="88"/>
        <v>4.9180327868852458E-2</v>
      </c>
      <c r="AF287" s="10">
        <f t="shared" si="89"/>
        <v>2.5183662629834069E-3</v>
      </c>
    </row>
    <row r="288" spans="1:32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Inputs!$B$1-A288</f>
        <v>66</v>
      </c>
      <c r="J288" s="10">
        <f t="shared" si="75"/>
        <v>-4.0540540540540543E-2</v>
      </c>
      <c r="K288" s="11">
        <f t="shared" si="76"/>
        <v>0.95945945945945943</v>
      </c>
      <c r="L288" s="12">
        <f t="shared" si="77"/>
        <v>-30</v>
      </c>
      <c r="N288" s="10">
        <f t="shared" si="78"/>
        <v>9.45945945945946E-2</v>
      </c>
      <c r="O288" s="13">
        <f t="shared" si="79"/>
        <v>0.90540540540540537</v>
      </c>
      <c r="P288" s="12">
        <f t="shared" si="80"/>
        <v>-70</v>
      </c>
      <c r="R288" s="24">
        <f t="shared" si="81"/>
        <v>-1000</v>
      </c>
      <c r="S288" s="14">
        <f t="shared" si="82"/>
        <v>-6.7567567567567571E-2</v>
      </c>
      <c r="V288" s="11"/>
      <c r="W288" s="12">
        <f t="shared" si="83"/>
        <v>612.05779543350275</v>
      </c>
      <c r="X288" s="12">
        <f t="shared" si="84"/>
        <v>-8.6480902338055596E-2</v>
      </c>
      <c r="Z288" s="20">
        <f t="shared" si="85"/>
        <v>-1602.3689177715514</v>
      </c>
      <c r="AA288" s="10">
        <f t="shared" si="86"/>
        <v>-0.37592399046861114</v>
      </c>
      <c r="AB288" s="10"/>
      <c r="AC288" s="21">
        <f t="shared" si="87"/>
        <v>-0.37592399046861114</v>
      </c>
      <c r="AD288" s="12"/>
      <c r="AE288" s="22">
        <f t="shared" si="88"/>
        <v>5.6338028169014086E-2</v>
      </c>
      <c r="AF288" s="10">
        <f t="shared" si="89"/>
        <v>2.895163789167321E-3</v>
      </c>
    </row>
    <row r="289" spans="1:32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Inputs!$B$1-A289</f>
        <v>66</v>
      </c>
      <c r="J289" s="10">
        <f t="shared" si="75"/>
        <v>-7.1428571428571425E-2</v>
      </c>
      <c r="K289" s="11">
        <f t="shared" si="76"/>
        <v>0.9285714285714286</v>
      </c>
      <c r="L289" s="12">
        <f t="shared" si="77"/>
        <v>-60</v>
      </c>
      <c r="N289" s="10">
        <f t="shared" si="78"/>
        <v>0.11904761904761904</v>
      </c>
      <c r="O289" s="13">
        <f t="shared" si="79"/>
        <v>0.88095238095238093</v>
      </c>
      <c r="P289" s="12">
        <f t="shared" si="80"/>
        <v>-100</v>
      </c>
      <c r="R289" s="24">
        <f t="shared" si="81"/>
        <v>-1600</v>
      </c>
      <c r="S289" s="14">
        <f t="shared" si="82"/>
        <v>-9.5238095238095233E-2</v>
      </c>
      <c r="V289" s="11"/>
      <c r="W289" s="12">
        <f t="shared" si="83"/>
        <v>672.40152174384809</v>
      </c>
      <c r="X289" s="12">
        <f t="shared" si="84"/>
        <v>-9.1349294940745826E-2</v>
      </c>
      <c r="Z289" s="20">
        <f t="shared" si="85"/>
        <v>-2301.1940223405782</v>
      </c>
      <c r="AA289" s="10">
        <f t="shared" si="86"/>
        <v>-0.30470877967403348</v>
      </c>
      <c r="AB289" s="10"/>
      <c r="AC289" s="21">
        <f t="shared" si="87"/>
        <v>-0.30470877967403348</v>
      </c>
      <c r="AD289" s="12"/>
      <c r="AE289" s="22">
        <f t="shared" si="88"/>
        <v>5.128205128205128E-2</v>
      </c>
      <c r="AF289" s="10">
        <f t="shared" si="89"/>
        <v>2.6287255084045391E-3</v>
      </c>
    </row>
    <row r="290" spans="1:32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Inputs!$B$1-A290</f>
        <v>66</v>
      </c>
      <c r="J290" s="10">
        <f t="shared" si="75"/>
        <v>-8.5106382978723402E-2</v>
      </c>
      <c r="K290" s="11">
        <f t="shared" si="76"/>
        <v>0.91489361702127658</v>
      </c>
      <c r="L290" s="12">
        <f t="shared" si="77"/>
        <v>-80</v>
      </c>
      <c r="N290" s="10">
        <f t="shared" si="78"/>
        <v>0.1276595744680851</v>
      </c>
      <c r="O290" s="13">
        <f t="shared" si="79"/>
        <v>0.87234042553191493</v>
      </c>
      <c r="P290" s="12">
        <f t="shared" si="80"/>
        <v>-120</v>
      </c>
      <c r="R290" s="24">
        <f t="shared" si="81"/>
        <v>-2000</v>
      </c>
      <c r="S290" s="14">
        <f t="shared" si="82"/>
        <v>-0.10638297872340426</v>
      </c>
      <c r="V290" s="11"/>
      <c r="W290" s="12">
        <f t="shared" si="83"/>
        <v>741.36578038424273</v>
      </c>
      <c r="X290" s="12">
        <f t="shared" si="84"/>
        <v>-9.5895389775313755E-2</v>
      </c>
      <c r="Z290" s="20">
        <f t="shared" si="85"/>
        <v>-2814.1369989908926</v>
      </c>
      <c r="AA290" s="10">
        <f t="shared" si="86"/>
        <v>-0.28930254613859591</v>
      </c>
      <c r="AB290" s="10"/>
      <c r="AC290" s="21">
        <f t="shared" si="87"/>
        <v>-0.28930254613859591</v>
      </c>
      <c r="AD290" s="12"/>
      <c r="AE290" s="22">
        <f t="shared" si="88"/>
        <v>4.6511627906976744E-2</v>
      </c>
      <c r="AF290" s="10">
        <f t="shared" si="89"/>
        <v>2.3785691601632131E-3</v>
      </c>
    </row>
    <row r="291" spans="1:32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Inputs!$B$1-A291</f>
        <v>66</v>
      </c>
      <c r="J291" s="10">
        <f t="shared" si="75"/>
        <v>-9.6153846153846159E-2</v>
      </c>
      <c r="K291" s="11">
        <f t="shared" si="76"/>
        <v>0.90384615384615385</v>
      </c>
      <c r="L291" s="12">
        <f t="shared" si="77"/>
        <v>-100</v>
      </c>
      <c r="N291" s="10">
        <f t="shared" si="78"/>
        <v>0.13461538461538461</v>
      </c>
      <c r="O291" s="13">
        <f t="shared" si="79"/>
        <v>0.86538461538461542</v>
      </c>
      <c r="P291" s="12">
        <f t="shared" si="80"/>
        <v>-140</v>
      </c>
      <c r="R291" s="24">
        <f t="shared" si="81"/>
        <v>-2400</v>
      </c>
      <c r="S291" s="14">
        <f t="shared" si="82"/>
        <v>-0.11538461538461539</v>
      </c>
      <c r="V291" s="11"/>
      <c r="W291" s="12">
        <f t="shared" si="83"/>
        <v>810.33003902463736</v>
      </c>
      <c r="X291" s="12">
        <f t="shared" si="84"/>
        <v>-9.9633289972625161E-2</v>
      </c>
      <c r="Z291" s="20">
        <f t="shared" si="85"/>
        <v>-3327.0799756412089</v>
      </c>
      <c r="AA291" s="10">
        <f t="shared" si="86"/>
        <v>-0.278646736005358</v>
      </c>
      <c r="AB291" s="10"/>
      <c r="AC291" s="21">
        <f t="shared" si="87"/>
        <v>-0.278646736005358</v>
      </c>
      <c r="AD291" s="12"/>
      <c r="AE291" s="22">
        <f t="shared" si="88"/>
        <v>4.2553191489361701E-2</v>
      </c>
      <c r="AF291" s="10">
        <f t="shared" si="89"/>
        <v>2.171893615447118E-3</v>
      </c>
    </row>
    <row r="292" spans="1:32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Inputs!$B$1-A292</f>
        <v>66</v>
      </c>
      <c r="J292" s="10">
        <f t="shared" si="75"/>
        <v>-0.11403508771929824</v>
      </c>
      <c r="K292" s="11">
        <f t="shared" si="76"/>
        <v>0.88596491228070173</v>
      </c>
      <c r="L292" s="12">
        <f t="shared" si="77"/>
        <v>-130</v>
      </c>
      <c r="N292" s="10">
        <f t="shared" si="78"/>
        <v>0.14912280701754385</v>
      </c>
      <c r="O292" s="13">
        <f t="shared" si="79"/>
        <v>0.85087719298245612</v>
      </c>
      <c r="P292" s="12">
        <f t="shared" si="80"/>
        <v>-170</v>
      </c>
      <c r="R292" s="24">
        <f t="shared" si="81"/>
        <v>-3000</v>
      </c>
      <c r="S292" s="14">
        <f t="shared" si="82"/>
        <v>-0.13157894736842105</v>
      </c>
      <c r="V292" s="11"/>
      <c r="W292" s="12">
        <f t="shared" si="83"/>
        <v>870.6737653349827</v>
      </c>
      <c r="X292" s="12">
        <f t="shared" si="84"/>
        <v>-0.10239818006702814</v>
      </c>
      <c r="Z292" s="20">
        <f t="shared" si="85"/>
        <v>-4025.9050802102356</v>
      </c>
      <c r="AA292" s="10">
        <f t="shared" si="86"/>
        <v>-0.25482594839435763</v>
      </c>
      <c r="AB292" s="10"/>
      <c r="AC292" s="21">
        <f t="shared" si="87"/>
        <v>-0.25482594839435763</v>
      </c>
      <c r="AD292" s="12"/>
      <c r="AE292" s="22">
        <f t="shared" si="88"/>
        <v>3.9603960396039604E-2</v>
      </c>
      <c r="AF292" s="10">
        <f t="shared" si="89"/>
        <v>2.0184371274217794E-3</v>
      </c>
    </row>
    <row r="293" spans="1:32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Inputs!$B$1-A293</f>
        <v>66</v>
      </c>
      <c r="J293" s="10">
        <f t="shared" si="75"/>
        <v>-0.1092436974789916</v>
      </c>
      <c r="K293" s="11">
        <f t="shared" si="76"/>
        <v>0.89075630252100846</v>
      </c>
      <c r="L293" s="12">
        <f t="shared" si="77"/>
        <v>-130</v>
      </c>
      <c r="N293" s="10">
        <f t="shared" si="78"/>
        <v>0.14285714285714285</v>
      </c>
      <c r="O293" s="13">
        <f t="shared" si="79"/>
        <v>0.8571428571428571</v>
      </c>
      <c r="P293" s="12">
        <f t="shared" si="80"/>
        <v>-170</v>
      </c>
      <c r="R293" s="24">
        <f t="shared" si="81"/>
        <v>-3000</v>
      </c>
      <c r="S293" s="14">
        <f t="shared" si="82"/>
        <v>-0.12605042016806722</v>
      </c>
      <c r="V293" s="11"/>
      <c r="W293" s="12">
        <f t="shared" si="83"/>
        <v>913.77642698522948</v>
      </c>
      <c r="X293" s="12">
        <f t="shared" si="84"/>
        <v>-0.10414075785761816</v>
      </c>
      <c r="Z293" s="20">
        <f t="shared" si="85"/>
        <v>-4096.4944406166833</v>
      </c>
      <c r="AA293" s="10">
        <f t="shared" si="86"/>
        <v>-0.26766652720066131</v>
      </c>
      <c r="AB293" s="10"/>
      <c r="AC293" s="21">
        <f t="shared" si="87"/>
        <v>-0.26766652720066131</v>
      </c>
      <c r="AD293" s="12"/>
      <c r="AE293" s="22">
        <f t="shared" si="88"/>
        <v>3.7735849056603772E-2</v>
      </c>
      <c r="AF293" s="10">
        <f t="shared" si="89"/>
        <v>1.9214656581360012E-3</v>
      </c>
    </row>
    <row r="294" spans="1:32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Inputs!$B$1-A294</f>
        <v>66</v>
      </c>
      <c r="J294" s="10">
        <f t="shared" si="75"/>
        <v>-0.10655737704918032</v>
      </c>
      <c r="K294" s="11">
        <f t="shared" si="76"/>
        <v>0.89344262295081966</v>
      </c>
      <c r="L294" s="12">
        <f t="shared" si="77"/>
        <v>-130</v>
      </c>
      <c r="N294" s="10">
        <f t="shared" si="78"/>
        <v>0.13934426229508196</v>
      </c>
      <c r="O294" s="13">
        <f t="shared" si="79"/>
        <v>0.86065573770491799</v>
      </c>
      <c r="P294" s="12">
        <f t="shared" si="80"/>
        <v>-170</v>
      </c>
      <c r="R294" s="24">
        <f t="shared" si="81"/>
        <v>-3000</v>
      </c>
      <c r="S294" s="14">
        <f t="shared" si="82"/>
        <v>-0.12295081967213115</v>
      </c>
      <c r="V294" s="11"/>
      <c r="W294" s="12">
        <f t="shared" si="83"/>
        <v>939.63802397537745</v>
      </c>
      <c r="X294" s="12">
        <f t="shared" si="84"/>
        <v>-0.10510664383297386</v>
      </c>
      <c r="Z294" s="20">
        <f t="shared" si="85"/>
        <v>-4138.8480568605482</v>
      </c>
      <c r="AA294" s="10">
        <f t="shared" si="86"/>
        <v>-0.27516063436365956</v>
      </c>
      <c r="AB294" s="10"/>
      <c r="AC294" s="21">
        <f t="shared" si="87"/>
        <v>-0.27516063436365956</v>
      </c>
      <c r="AD294" s="12"/>
      <c r="AE294" s="22">
        <f t="shared" si="88"/>
        <v>3.669724770642202E-2</v>
      </c>
      <c r="AF294" s="10">
        <f t="shared" si="89"/>
        <v>1.867630407406895E-3</v>
      </c>
    </row>
    <row r="295" spans="1:32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Inputs!$B$1-A295</f>
        <v>66</v>
      </c>
      <c r="J295" s="10">
        <f t="shared" si="75"/>
        <v>-0.104</v>
      </c>
      <c r="K295" s="11">
        <f t="shared" si="76"/>
        <v>0.89600000000000002</v>
      </c>
      <c r="L295" s="12">
        <f t="shared" si="77"/>
        <v>-130</v>
      </c>
      <c r="N295" s="10">
        <f t="shared" si="78"/>
        <v>0.13600000000000001</v>
      </c>
      <c r="O295" s="13">
        <f t="shared" si="79"/>
        <v>0.86399999999999999</v>
      </c>
      <c r="P295" s="12">
        <f t="shared" si="80"/>
        <v>-170</v>
      </c>
      <c r="R295" s="24">
        <f t="shared" si="81"/>
        <v>-3000</v>
      </c>
      <c r="S295" s="14">
        <f t="shared" si="82"/>
        <v>-0.12</v>
      </c>
      <c r="V295" s="11"/>
      <c r="W295" s="12">
        <f t="shared" si="83"/>
        <v>965.49962096552542</v>
      </c>
      <c r="X295" s="12">
        <f t="shared" si="84"/>
        <v>-0.10601886947636535</v>
      </c>
      <c r="Z295" s="20">
        <f t="shared" si="85"/>
        <v>-4181.2016731044168</v>
      </c>
      <c r="AA295" s="10">
        <f t="shared" si="86"/>
        <v>-0.28250291792967019</v>
      </c>
      <c r="AB295" s="10"/>
      <c r="AC295" s="21">
        <f t="shared" si="87"/>
        <v>-0.28250291792967019</v>
      </c>
      <c r="AD295" s="12"/>
      <c r="AE295" s="22">
        <f t="shared" si="88"/>
        <v>3.5714285714285712E-2</v>
      </c>
      <c r="AF295" s="10">
        <f t="shared" si="89"/>
        <v>1.8167299532445558E-3</v>
      </c>
    </row>
    <row r="296" spans="1:32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Inputs!$B$1-A296</f>
        <v>66</v>
      </c>
      <c r="J296" s="10">
        <f t="shared" si="75"/>
        <v>-0.1015625</v>
      </c>
      <c r="K296" s="11">
        <f t="shared" si="76"/>
        <v>0.8984375</v>
      </c>
      <c r="L296" s="12">
        <f t="shared" si="77"/>
        <v>-130</v>
      </c>
      <c r="N296" s="10">
        <f t="shared" si="78"/>
        <v>0.1328125</v>
      </c>
      <c r="O296" s="13">
        <f t="shared" si="79"/>
        <v>0.8671875</v>
      </c>
      <c r="P296" s="12">
        <f t="shared" si="80"/>
        <v>-170</v>
      </c>
      <c r="R296" s="24">
        <f t="shared" si="81"/>
        <v>-3000</v>
      </c>
      <c r="S296" s="14">
        <f t="shared" si="82"/>
        <v>-0.1171875</v>
      </c>
      <c r="V296" s="11"/>
      <c r="W296" s="12">
        <f t="shared" si="83"/>
        <v>991.3612179556734</v>
      </c>
      <c r="X296" s="12">
        <f t="shared" si="84"/>
        <v>-0.10688178562551946</v>
      </c>
      <c r="Z296" s="20">
        <f t="shared" si="85"/>
        <v>-4223.5552893482891</v>
      </c>
      <c r="AA296" s="10">
        <f t="shared" si="86"/>
        <v>-0.28969794533862686</v>
      </c>
      <c r="AB296" s="10"/>
      <c r="AC296" s="21">
        <f t="shared" si="87"/>
        <v>-0.28969794533862686</v>
      </c>
      <c r="AD296" s="12"/>
      <c r="AE296" s="22">
        <f t="shared" si="88"/>
        <v>3.4782608695652174E-2</v>
      </c>
      <c r="AF296" s="10">
        <f t="shared" si="89"/>
        <v>1.7685306559447334E-3</v>
      </c>
    </row>
    <row r="297" spans="1:32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Inputs!$B$1-A297</f>
        <v>66</v>
      </c>
      <c r="J297" s="10">
        <f t="shared" si="75"/>
        <v>-9.9236641221374045E-2</v>
      </c>
      <c r="K297" s="11">
        <f t="shared" si="76"/>
        <v>0.9007633587786259</v>
      </c>
      <c r="L297" s="12">
        <f t="shared" si="77"/>
        <v>-130</v>
      </c>
      <c r="N297" s="10">
        <f t="shared" si="78"/>
        <v>0.12977099236641221</v>
      </c>
      <c r="O297" s="13">
        <f t="shared" si="79"/>
        <v>0.87022900763358779</v>
      </c>
      <c r="P297" s="12">
        <f t="shared" si="80"/>
        <v>-170</v>
      </c>
      <c r="R297" s="24">
        <f t="shared" si="81"/>
        <v>-3000</v>
      </c>
      <c r="S297" s="14">
        <f t="shared" si="82"/>
        <v>-0.11450381679389313</v>
      </c>
      <c r="V297" s="11"/>
      <c r="W297" s="12">
        <f t="shared" si="83"/>
        <v>1017.2228149458215</v>
      </c>
      <c r="X297" s="12">
        <f t="shared" si="84"/>
        <v>-0.10769928513524431</v>
      </c>
      <c r="Z297" s="20">
        <f t="shared" si="85"/>
        <v>-4265.908905592154</v>
      </c>
      <c r="AA297" s="10">
        <f t="shared" si="86"/>
        <v>-0.29675010264112339</v>
      </c>
      <c r="AB297" s="10"/>
      <c r="AC297" s="21">
        <f t="shared" si="87"/>
        <v>-0.29675010264112339</v>
      </c>
      <c r="AD297" s="12"/>
      <c r="AE297" s="22">
        <f t="shared" si="88"/>
        <v>3.3898305084745763E-2</v>
      </c>
      <c r="AF297" s="10">
        <f t="shared" si="89"/>
        <v>1.7228230372294817E-3</v>
      </c>
    </row>
    <row r="298" spans="1:32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Inputs!$B$1-A298</f>
        <v>66</v>
      </c>
      <c r="J298" s="10">
        <f t="shared" si="75"/>
        <v>-9.7014925373134331E-2</v>
      </c>
      <c r="K298" s="11">
        <f t="shared" si="76"/>
        <v>0.90298507462686572</v>
      </c>
      <c r="L298" s="12">
        <f t="shared" si="77"/>
        <v>-130</v>
      </c>
      <c r="N298" s="10">
        <f t="shared" si="78"/>
        <v>0.12686567164179105</v>
      </c>
      <c r="O298" s="13">
        <f t="shared" si="79"/>
        <v>0.87313432835820892</v>
      </c>
      <c r="P298" s="12">
        <f t="shared" si="80"/>
        <v>-170</v>
      </c>
      <c r="R298" s="24">
        <f t="shared" si="81"/>
        <v>-3000</v>
      </c>
      <c r="S298" s="14">
        <f t="shared" si="82"/>
        <v>-0.11194029850746269</v>
      </c>
      <c r="V298" s="11"/>
      <c r="W298" s="12">
        <f t="shared" si="83"/>
        <v>1043.0844119359695</v>
      </c>
      <c r="X298" s="12">
        <f t="shared" si="84"/>
        <v>-0.1084748615931885</v>
      </c>
      <c r="Z298" s="20">
        <f t="shared" si="85"/>
        <v>-4308.2625218360226</v>
      </c>
      <c r="AA298" s="10">
        <f t="shared" si="86"/>
        <v>-0.30366360341441995</v>
      </c>
      <c r="AB298" s="10"/>
      <c r="AC298" s="21">
        <f t="shared" si="87"/>
        <v>-0.30366360341441995</v>
      </c>
      <c r="AD298" s="12"/>
      <c r="AE298" s="22">
        <f t="shared" si="88"/>
        <v>3.3057851239669422E-2</v>
      </c>
      <c r="AF298" s="10">
        <f t="shared" si="89"/>
        <v>1.6794187354094436E-3</v>
      </c>
    </row>
    <row r="299" spans="1:32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Inputs!$B$1-A299</f>
        <v>66</v>
      </c>
      <c r="J299" s="10">
        <f t="shared" si="75"/>
        <v>-9.4890510948905105E-2</v>
      </c>
      <c r="K299" s="11">
        <f t="shared" si="76"/>
        <v>0.9051094890510949</v>
      </c>
      <c r="L299" s="12">
        <f t="shared" si="77"/>
        <v>-130</v>
      </c>
      <c r="N299" s="10">
        <f t="shared" si="78"/>
        <v>0.12408759124087591</v>
      </c>
      <c r="O299" s="13">
        <f t="shared" si="79"/>
        <v>0.87591240875912413</v>
      </c>
      <c r="P299" s="12">
        <f t="shared" si="80"/>
        <v>-170</v>
      </c>
      <c r="R299" s="24">
        <f t="shared" si="81"/>
        <v>-3000</v>
      </c>
      <c r="S299" s="14">
        <f t="shared" si="82"/>
        <v>-0.10948905109489052</v>
      </c>
      <c r="V299" s="11"/>
      <c r="W299" s="12">
        <f t="shared" si="83"/>
        <v>1068.9460089261174</v>
      </c>
      <c r="X299" s="12">
        <f t="shared" si="84"/>
        <v>-0.10921165922823547</v>
      </c>
      <c r="Z299" s="20">
        <f t="shared" si="85"/>
        <v>-4350.6161380798912</v>
      </c>
      <c r="AA299" s="10">
        <f t="shared" si="86"/>
        <v>-0.31044249715764966</v>
      </c>
      <c r="AB299" s="10"/>
      <c r="AC299" s="21">
        <f t="shared" si="87"/>
        <v>-0.31044249715764966</v>
      </c>
      <c r="AD299" s="12"/>
      <c r="AE299" s="22">
        <f t="shared" si="88"/>
        <v>3.2258064516129031E-2</v>
      </c>
      <c r="AF299" s="10">
        <f t="shared" si="89"/>
        <v>1.6381479097208329E-3</v>
      </c>
    </row>
    <row r="300" spans="1:32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Inputs!$B$1-A300</f>
        <v>66</v>
      </c>
      <c r="J300" s="10">
        <f t="shared" si="75"/>
        <v>-9.285714285714286E-2</v>
      </c>
      <c r="K300" s="11">
        <f t="shared" si="76"/>
        <v>0.90714285714285714</v>
      </c>
      <c r="L300" s="12">
        <f t="shared" si="77"/>
        <v>-130</v>
      </c>
      <c r="N300" s="10">
        <f t="shared" si="78"/>
        <v>0.12142857142857143</v>
      </c>
      <c r="O300" s="13">
        <f t="shared" si="79"/>
        <v>0.87857142857142856</v>
      </c>
      <c r="P300" s="12">
        <f t="shared" si="80"/>
        <v>-170</v>
      </c>
      <c r="R300" s="24">
        <f t="shared" si="81"/>
        <v>-3000</v>
      </c>
      <c r="S300" s="14">
        <f t="shared" si="82"/>
        <v>-0.10714285714285714</v>
      </c>
      <c r="V300" s="11"/>
      <c r="W300" s="12">
        <f t="shared" si="83"/>
        <v>1094.8076059162654</v>
      </c>
      <c r="X300" s="12">
        <f t="shared" si="84"/>
        <v>-0.10991251551523137</v>
      </c>
      <c r="Z300" s="20">
        <f t="shared" si="85"/>
        <v>-4392.9697543237598</v>
      </c>
      <c r="AA300" s="10">
        <f t="shared" si="86"/>
        <v>-0.31709067720139339</v>
      </c>
      <c r="AB300" s="10"/>
      <c r="AC300" s="21">
        <f t="shared" si="87"/>
        <v>-0.31709067720139339</v>
      </c>
      <c r="AD300" s="12"/>
      <c r="AE300" s="22">
        <f t="shared" si="88"/>
        <v>3.1496062992125984E-2</v>
      </c>
      <c r="AF300" s="10">
        <f t="shared" si="89"/>
        <v>1.598857018380917E-3</v>
      </c>
    </row>
    <row r="301" spans="1:32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Inputs!$B$1-A301</f>
        <v>66</v>
      </c>
      <c r="J301" s="10">
        <f t="shared" si="75"/>
        <v>-9.0909090909090912E-2</v>
      </c>
      <c r="K301" s="11">
        <f t="shared" si="76"/>
        <v>0.90909090909090906</v>
      </c>
      <c r="L301" s="12">
        <f t="shared" si="77"/>
        <v>-130</v>
      </c>
      <c r="N301" s="10">
        <f t="shared" si="78"/>
        <v>0.11888111888111888</v>
      </c>
      <c r="O301" s="13">
        <f t="shared" si="79"/>
        <v>0.88111888111888115</v>
      </c>
      <c r="P301" s="12">
        <f t="shared" si="80"/>
        <v>-170</v>
      </c>
      <c r="R301" s="24">
        <f t="shared" si="81"/>
        <v>-3000</v>
      </c>
      <c r="S301" s="14">
        <f t="shared" si="82"/>
        <v>-0.1048951048951049</v>
      </c>
      <c r="V301" s="11"/>
      <c r="W301" s="12">
        <f t="shared" si="83"/>
        <v>1120.6692029064134</v>
      </c>
      <c r="X301" s="12">
        <f t="shared" si="84"/>
        <v>-0.11057999769332272</v>
      </c>
      <c r="Z301" s="20">
        <f t="shared" si="85"/>
        <v>-4435.3233705676284</v>
      </c>
      <c r="AA301" s="10">
        <f t="shared" si="86"/>
        <v>-0.32361188816407249</v>
      </c>
      <c r="AB301" s="10"/>
      <c r="AC301" s="21">
        <f t="shared" si="87"/>
        <v>-0.32361188816407249</v>
      </c>
      <c r="AD301" s="12"/>
      <c r="AE301" s="22">
        <f t="shared" si="88"/>
        <v>3.0769230769230771E-2</v>
      </c>
      <c r="AF301" s="10">
        <f t="shared" si="89"/>
        <v>1.5614069090506E-3</v>
      </c>
    </row>
    <row r="302" spans="1:32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Inputs!$B$1-A302</f>
        <v>66</v>
      </c>
      <c r="J302" s="10">
        <f t="shared" si="75"/>
        <v>-8.9041095890410954E-2</v>
      </c>
      <c r="K302" s="11">
        <f t="shared" si="76"/>
        <v>0.91095890410958902</v>
      </c>
      <c r="L302" s="12">
        <f t="shared" si="77"/>
        <v>-130</v>
      </c>
      <c r="N302" s="10">
        <f t="shared" si="78"/>
        <v>0.11643835616438356</v>
      </c>
      <c r="O302" s="13">
        <f t="shared" si="79"/>
        <v>0.88356164383561642</v>
      </c>
      <c r="P302" s="12">
        <f t="shared" si="80"/>
        <v>-170</v>
      </c>
      <c r="R302" s="24">
        <f t="shared" si="81"/>
        <v>-3000</v>
      </c>
      <c r="S302" s="14">
        <f t="shared" si="82"/>
        <v>-0.10273972602739725</v>
      </c>
      <c r="V302" s="11"/>
      <c r="W302" s="12">
        <f t="shared" si="83"/>
        <v>1146.5307998965613</v>
      </c>
      <c r="X302" s="12">
        <f t="shared" si="84"/>
        <v>-0.11121643418871213</v>
      </c>
      <c r="Z302" s="20">
        <f t="shared" si="85"/>
        <v>-4477.676986811497</v>
      </c>
      <c r="AA302" s="10">
        <f t="shared" si="86"/>
        <v>-0.33000973298516872</v>
      </c>
      <c r="AB302" s="10"/>
      <c r="AC302" s="21">
        <f t="shared" si="87"/>
        <v>-0.33000973298516872</v>
      </c>
      <c r="AD302" s="12"/>
      <c r="AE302" s="22">
        <f t="shared" si="88"/>
        <v>3.007518796992481E-2</v>
      </c>
      <c r="AF302" s="10">
        <f t="shared" si="89"/>
        <v>1.525671171631604E-3</v>
      </c>
    </row>
    <row r="303" spans="1:32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Inputs!$B$1-A303</f>
        <v>66</v>
      </c>
      <c r="J303" s="10">
        <f t="shared" si="75"/>
        <v>-8.7248322147651006E-2</v>
      </c>
      <c r="K303" s="11">
        <f t="shared" si="76"/>
        <v>0.91275167785234901</v>
      </c>
      <c r="L303" s="12">
        <f t="shared" si="77"/>
        <v>-130</v>
      </c>
      <c r="N303" s="10">
        <f t="shared" si="78"/>
        <v>0.11409395973154363</v>
      </c>
      <c r="O303" s="13">
        <f t="shared" si="79"/>
        <v>0.88590604026845643</v>
      </c>
      <c r="P303" s="12">
        <f t="shared" si="80"/>
        <v>-170</v>
      </c>
      <c r="R303" s="24">
        <f t="shared" si="81"/>
        <v>-3000</v>
      </c>
      <c r="S303" s="14">
        <f t="shared" si="82"/>
        <v>-0.10067114093959731</v>
      </c>
      <c r="V303" s="11"/>
      <c r="W303" s="12">
        <f t="shared" si="83"/>
        <v>1172.3923968867095</v>
      </c>
      <c r="X303" s="12">
        <f t="shared" si="84"/>
        <v>-0.11182394175249277</v>
      </c>
      <c r="Z303" s="20">
        <f t="shared" si="85"/>
        <v>-4520.030603055362</v>
      </c>
      <c r="AA303" s="10">
        <f t="shared" si="86"/>
        <v>-0.33628767956302807</v>
      </c>
      <c r="AB303" s="10"/>
      <c r="AC303" s="21">
        <f t="shared" si="87"/>
        <v>-0.33628767956302807</v>
      </c>
      <c r="AD303" s="12"/>
      <c r="AE303" s="22">
        <f t="shared" si="88"/>
        <v>2.9411764705882353E-2</v>
      </c>
      <c r="AF303" s="10">
        <f t="shared" si="89"/>
        <v>1.4915347122859135E-3</v>
      </c>
    </row>
    <row r="304" spans="1:32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Inputs!$B$1-A304</f>
        <v>66</v>
      </c>
      <c r="J304" s="10">
        <f t="shared" si="75"/>
        <v>-8.5526315789473686E-2</v>
      </c>
      <c r="K304" s="11">
        <f t="shared" si="76"/>
        <v>0.91447368421052633</v>
      </c>
      <c r="L304" s="12">
        <f t="shared" si="77"/>
        <v>-130</v>
      </c>
      <c r="N304" s="10">
        <f t="shared" si="78"/>
        <v>0.1118421052631579</v>
      </c>
      <c r="O304" s="13">
        <f t="shared" si="79"/>
        <v>0.88815789473684215</v>
      </c>
      <c r="P304" s="12">
        <f t="shared" si="80"/>
        <v>-170</v>
      </c>
      <c r="R304" s="24">
        <f t="shared" si="81"/>
        <v>-3000</v>
      </c>
      <c r="S304" s="14">
        <f t="shared" si="82"/>
        <v>-9.8684210526315791E-2</v>
      </c>
      <c r="V304" s="11"/>
      <c r="W304" s="12">
        <f t="shared" si="83"/>
        <v>1198.2539938768575</v>
      </c>
      <c r="X304" s="12">
        <f t="shared" si="84"/>
        <v>-0.11240444898010554</v>
      </c>
      <c r="Z304" s="20">
        <f t="shared" si="85"/>
        <v>-4562.3842192992342</v>
      </c>
      <c r="AA304" s="10">
        <f t="shared" si="86"/>
        <v>-0.34244906702294592</v>
      </c>
      <c r="AB304" s="10"/>
      <c r="AC304" s="21">
        <f t="shared" si="87"/>
        <v>-0.34244906702294592</v>
      </c>
      <c r="AD304" s="12"/>
      <c r="AE304" s="22">
        <f t="shared" si="88"/>
        <v>2.8776978417266189E-2</v>
      </c>
      <c r="AF304" s="10">
        <f t="shared" si="89"/>
        <v>1.4588925147747123E-3</v>
      </c>
    </row>
    <row r="305" spans="1:32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Inputs!$B$1-A305</f>
        <v>66</v>
      </c>
      <c r="J305" s="10">
        <f t="shared" si="75"/>
        <v>-8.387096774193549E-2</v>
      </c>
      <c r="K305" s="11">
        <f t="shared" si="76"/>
        <v>0.91612903225806452</v>
      </c>
      <c r="L305" s="12">
        <f t="shared" si="77"/>
        <v>-130</v>
      </c>
      <c r="N305" s="10">
        <f t="shared" si="78"/>
        <v>0.10967741935483871</v>
      </c>
      <c r="O305" s="13">
        <f t="shared" si="79"/>
        <v>0.89032258064516134</v>
      </c>
      <c r="P305" s="12">
        <f t="shared" si="80"/>
        <v>-170</v>
      </c>
      <c r="R305" s="24">
        <f t="shared" si="81"/>
        <v>-3000</v>
      </c>
      <c r="S305" s="14">
        <f t="shared" si="82"/>
        <v>-9.6774193548387094E-2</v>
      </c>
      <c r="V305" s="11"/>
      <c r="W305" s="12">
        <f t="shared" si="83"/>
        <v>1224.1155908670055</v>
      </c>
      <c r="X305" s="12">
        <f t="shared" si="84"/>
        <v>-0.11295971676303949</v>
      </c>
      <c r="Z305" s="20">
        <f t="shared" si="85"/>
        <v>-4604.7378355431028</v>
      </c>
      <c r="AA305" s="10">
        <f t="shared" si="86"/>
        <v>-0.34849711163932812</v>
      </c>
      <c r="AB305" s="10"/>
      <c r="AC305" s="21">
        <f t="shared" si="87"/>
        <v>-0.34849711163932812</v>
      </c>
      <c r="AD305" s="12"/>
      <c r="AE305" s="22">
        <f t="shared" si="88"/>
        <v>2.8169014084507043E-2</v>
      </c>
      <c r="AF305" s="10">
        <f t="shared" si="89"/>
        <v>1.4276485610210665E-3</v>
      </c>
    </row>
    <row r="306" spans="1:32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Inputs!$B$1-A306</f>
        <v>66</v>
      </c>
      <c r="J306" s="10">
        <f t="shared" si="75"/>
        <v>-8.2278481012658222E-2</v>
      </c>
      <c r="K306" s="11">
        <f t="shared" si="76"/>
        <v>0.91772151898734178</v>
      </c>
      <c r="L306" s="12">
        <f t="shared" si="77"/>
        <v>-130</v>
      </c>
      <c r="N306" s="10">
        <f t="shared" si="78"/>
        <v>0.10759493670886076</v>
      </c>
      <c r="O306" s="13">
        <f t="shared" si="79"/>
        <v>0.89240506329113922</v>
      </c>
      <c r="P306" s="12">
        <f t="shared" si="80"/>
        <v>-170</v>
      </c>
      <c r="R306" s="24">
        <f t="shared" si="81"/>
        <v>-3000</v>
      </c>
      <c r="S306" s="14">
        <f t="shared" si="82"/>
        <v>-9.49367088607595E-2</v>
      </c>
      <c r="V306" s="11"/>
      <c r="W306" s="12">
        <f t="shared" si="83"/>
        <v>1249.9771878571535</v>
      </c>
      <c r="X306" s="12">
        <f t="shared" si="84"/>
        <v>-0.11349135612967839</v>
      </c>
      <c r="Z306" s="20">
        <f t="shared" si="85"/>
        <v>-4647.0914517869678</v>
      </c>
      <c r="AA306" s="10">
        <f t="shared" si="86"/>
        <v>-0.35443491243401376</v>
      </c>
      <c r="AB306" s="10"/>
      <c r="AC306" s="21">
        <f t="shared" si="87"/>
        <v>-0.35443491243401376</v>
      </c>
      <c r="AD306" s="12"/>
      <c r="AE306" s="22">
        <f t="shared" si="88"/>
        <v>2.7586206896551724E-2</v>
      </c>
      <c r="AF306" s="10">
        <f t="shared" si="89"/>
        <v>1.3977148875164991E-3</v>
      </c>
    </row>
    <row r="307" spans="1:32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Inputs!$B$1-A307</f>
        <v>66</v>
      </c>
      <c r="J307" s="10">
        <f t="shared" si="75"/>
        <v>-8.0745341614906832E-2</v>
      </c>
      <c r="K307" s="11">
        <f t="shared" si="76"/>
        <v>0.91925465838509313</v>
      </c>
      <c r="L307" s="12">
        <f t="shared" si="77"/>
        <v>-130</v>
      </c>
      <c r="N307" s="10">
        <f t="shared" si="78"/>
        <v>0.10559006211180125</v>
      </c>
      <c r="O307" s="13">
        <f t="shared" si="79"/>
        <v>0.89440993788819878</v>
      </c>
      <c r="P307" s="12">
        <f t="shared" si="80"/>
        <v>-170</v>
      </c>
      <c r="R307" s="24">
        <f t="shared" si="81"/>
        <v>-3000</v>
      </c>
      <c r="S307" s="14">
        <f t="shared" si="82"/>
        <v>-9.3167701863354033E-2</v>
      </c>
      <c r="V307" s="11"/>
      <c r="W307" s="12">
        <f t="shared" si="83"/>
        <v>1275.8387848473014</v>
      </c>
      <c r="X307" s="12">
        <f t="shared" si="84"/>
        <v>-0.11400084385604067</v>
      </c>
      <c r="Z307" s="20">
        <f t="shared" si="85"/>
        <v>-4689.4450680308364</v>
      </c>
      <c r="AA307" s="10">
        <f t="shared" si="86"/>
        <v>-0.3602654564712191</v>
      </c>
      <c r="AB307" s="10"/>
      <c r="AC307" s="21">
        <f t="shared" si="87"/>
        <v>-0.3602654564712191</v>
      </c>
      <c r="AD307" s="12"/>
      <c r="AE307" s="22">
        <f t="shared" si="88"/>
        <v>2.7027027027027029E-2</v>
      </c>
      <c r="AF307" s="10">
        <f t="shared" si="89"/>
        <v>1.3690107580365263E-3</v>
      </c>
    </row>
    <row r="308" spans="1:32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Inputs!$B$1-A308</f>
        <v>66</v>
      </c>
      <c r="J308" s="10">
        <f t="shared" si="75"/>
        <v>-7.926829268292683E-2</v>
      </c>
      <c r="K308" s="11">
        <f t="shared" si="76"/>
        <v>0.92073170731707321</v>
      </c>
      <c r="L308" s="12">
        <f t="shared" si="77"/>
        <v>-130</v>
      </c>
      <c r="N308" s="10">
        <f t="shared" si="78"/>
        <v>0.10365853658536585</v>
      </c>
      <c r="O308" s="13">
        <f t="shared" si="79"/>
        <v>0.89634146341463417</v>
      </c>
      <c r="P308" s="12">
        <f t="shared" si="80"/>
        <v>-170</v>
      </c>
      <c r="R308" s="24">
        <f t="shared" si="81"/>
        <v>-3000</v>
      </c>
      <c r="S308" s="14">
        <f t="shared" si="82"/>
        <v>-9.1463414634146339E-2</v>
      </c>
      <c r="V308" s="11"/>
      <c r="W308" s="12">
        <f t="shared" si="83"/>
        <v>1301.7003818374494</v>
      </c>
      <c r="X308" s="12">
        <f t="shared" si="84"/>
        <v>-0.11448953616500041</v>
      </c>
      <c r="Z308" s="20">
        <f t="shared" si="85"/>
        <v>-4731.7986842747086</v>
      </c>
      <c r="AA308" s="10">
        <f t="shared" si="86"/>
        <v>-0.36599162386811457</v>
      </c>
      <c r="AB308" s="10"/>
      <c r="AC308" s="21">
        <f t="shared" si="87"/>
        <v>-0.36599162386811457</v>
      </c>
      <c r="AD308" s="12"/>
      <c r="AE308" s="22">
        <f t="shared" si="88"/>
        <v>2.6490066225165563E-2</v>
      </c>
      <c r="AF308" s="10">
        <f t="shared" si="89"/>
        <v>1.3414619362731584E-3</v>
      </c>
    </row>
    <row r="309" spans="1:32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Inputs!$B$1-A309</f>
        <v>66</v>
      </c>
      <c r="J309" s="10">
        <f t="shared" si="75"/>
        <v>-7.7844311377245512E-2</v>
      </c>
      <c r="K309" s="11">
        <f t="shared" si="76"/>
        <v>0.92215568862275454</v>
      </c>
      <c r="L309" s="12">
        <f t="shared" si="77"/>
        <v>-130</v>
      </c>
      <c r="N309" s="10">
        <f t="shared" si="78"/>
        <v>0.10179640718562874</v>
      </c>
      <c r="O309" s="13">
        <f t="shared" si="79"/>
        <v>0.89820359281437123</v>
      </c>
      <c r="P309" s="12">
        <f t="shared" si="80"/>
        <v>-170</v>
      </c>
      <c r="R309" s="24">
        <f t="shared" si="81"/>
        <v>-3000</v>
      </c>
      <c r="S309" s="14">
        <f t="shared" si="82"/>
        <v>-8.9820359281437126E-2</v>
      </c>
      <c r="V309" s="11"/>
      <c r="W309" s="12">
        <f t="shared" si="83"/>
        <v>1327.5619788275974</v>
      </c>
      <c r="X309" s="12">
        <f t="shared" si="84"/>
        <v>-0.11495868078160175</v>
      </c>
      <c r="Z309" s="20">
        <f t="shared" si="85"/>
        <v>-4774.1523005185736</v>
      </c>
      <c r="AA309" s="10">
        <f t="shared" si="86"/>
        <v>-0.37161619253869704</v>
      </c>
      <c r="AB309" s="10"/>
      <c r="AC309" s="21">
        <f t="shared" si="87"/>
        <v>-0.37161619253869704</v>
      </c>
      <c r="AD309" s="12"/>
      <c r="AE309" s="22">
        <f t="shared" si="88"/>
        <v>2.5974025974025976E-2</v>
      </c>
      <c r="AF309" s="10">
        <f t="shared" si="89"/>
        <v>1.3150000445846244E-3</v>
      </c>
    </row>
    <row r="310" spans="1:32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Inputs!$B$1-A310</f>
        <v>66</v>
      </c>
      <c r="J310" s="10">
        <f t="shared" si="75"/>
        <v>-7.6470588235294124E-2</v>
      </c>
      <c r="K310" s="11">
        <f t="shared" si="76"/>
        <v>0.92352941176470593</v>
      </c>
      <c r="L310" s="12">
        <f t="shared" si="77"/>
        <v>-130</v>
      </c>
      <c r="N310" s="10">
        <f t="shared" si="78"/>
        <v>0.1</v>
      </c>
      <c r="O310" s="13">
        <f t="shared" si="79"/>
        <v>0.9</v>
      </c>
      <c r="P310" s="12">
        <f t="shared" si="80"/>
        <v>-170</v>
      </c>
      <c r="R310" s="24">
        <f t="shared" si="81"/>
        <v>-3000</v>
      </c>
      <c r="S310" s="14">
        <f t="shared" si="82"/>
        <v>-8.8235294117647065E-2</v>
      </c>
      <c r="V310" s="11"/>
      <c r="W310" s="12">
        <f t="shared" si="83"/>
        <v>1353.4235758177454</v>
      </c>
      <c r="X310" s="12">
        <f t="shared" si="84"/>
        <v>-0.11540942757010107</v>
      </c>
      <c r="Z310" s="20">
        <f t="shared" si="85"/>
        <v>-4816.5059167624422</v>
      </c>
      <c r="AA310" s="10">
        <f t="shared" si="86"/>
        <v>-0.37714184268737716</v>
      </c>
      <c r="AB310" s="10"/>
      <c r="AC310" s="21">
        <f t="shared" si="87"/>
        <v>-0.37714184268737716</v>
      </c>
      <c r="AD310" s="12"/>
      <c r="AE310" s="22">
        <f t="shared" si="88"/>
        <v>2.5477707006369428E-2</v>
      </c>
      <c r="AF310" s="10">
        <f t="shared" si="89"/>
        <v>1.2895619971948769E-3</v>
      </c>
    </row>
    <row r="311" spans="1:32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Inputs!$B$1-A311</f>
        <v>66</v>
      </c>
      <c r="J311" s="10">
        <f t="shared" si="75"/>
        <v>-5.9701492537313432E-2</v>
      </c>
      <c r="K311" s="11">
        <f t="shared" si="76"/>
        <v>0.94029850746268662</v>
      </c>
      <c r="L311" s="12">
        <f t="shared" si="77"/>
        <v>-120</v>
      </c>
      <c r="N311" s="10">
        <f t="shared" si="78"/>
        <v>7.9601990049751242E-2</v>
      </c>
      <c r="O311" s="13">
        <f t="shared" si="79"/>
        <v>0.92039800995024879</v>
      </c>
      <c r="P311" s="12">
        <f t="shared" si="80"/>
        <v>-160</v>
      </c>
      <c r="R311" s="24">
        <f t="shared" si="81"/>
        <v>-2800</v>
      </c>
      <c r="S311" s="14">
        <f t="shared" si="82"/>
        <v>-6.965174129353234E-2</v>
      </c>
      <c r="V311" s="11"/>
      <c r="W311" s="12">
        <f t="shared" si="83"/>
        <v>1629.2806103793241</v>
      </c>
      <c r="X311" s="12">
        <f t="shared" si="84"/>
        <v>-0.11930777817333832</v>
      </c>
      <c r="Z311" s="20">
        <f t="shared" si="85"/>
        <v>-5068.2778233637</v>
      </c>
      <c r="AA311" s="10">
        <f t="shared" si="86"/>
        <v>-0.4475440973080469</v>
      </c>
      <c r="AB311" s="10"/>
      <c r="AC311" s="21">
        <f t="shared" si="87"/>
        <v>-0.4475440973080469</v>
      </c>
      <c r="AD311" s="12"/>
      <c r="AE311" s="22">
        <f t="shared" si="88"/>
        <v>2.1164021164021163E-2</v>
      </c>
      <c r="AF311" s="10">
        <f t="shared" si="89"/>
        <v>1.0689877241720769E-3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6</vt:i4>
      </vt:variant>
    </vt:vector>
  </HeadingPairs>
  <TitlesOfParts>
    <vt:vector size="27" baseType="lpstr">
      <vt:lpstr>2.5_histo_data</vt:lpstr>
      <vt:lpstr>2.8_histo_data</vt:lpstr>
      <vt:lpstr>3.0_histo_data</vt:lpstr>
      <vt:lpstr>Sum_all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Heat_map</vt:lpstr>
      <vt:lpstr>Sorted_raw</vt:lpstr>
      <vt:lpstr>RAW</vt:lpstr>
      <vt:lpstr>RAW2</vt:lpstr>
      <vt:lpstr>Inputs</vt:lpstr>
      <vt:lpstr>2.5_hist_sal</vt:lpstr>
      <vt:lpstr>2.5_hist_age</vt:lpstr>
      <vt:lpstr>2.8_hist_sal</vt:lpstr>
      <vt:lpstr>2.8_hist_age</vt:lpstr>
      <vt:lpstr>3.0_hist_sal</vt:lpstr>
      <vt:lpstr>3.0_hist_age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2022-03-27T13:41:57Z</dcterms:created>
  <dcterms:modified xsi:type="dcterms:W3CDTF">2022-05-09T06:22:08Z</dcterms:modified>
</cp:coreProperties>
</file>