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Works\SustAIn\SustAIn-Backend\datasets\"/>
    </mc:Choice>
  </mc:AlternateContent>
  <xr:revisionPtr revIDLastSave="0" documentId="13_ncr:1_{BECD39BD-51AE-4BB0-A794-E9F47BA55580}" xr6:coauthVersionLast="47" xr6:coauthVersionMax="47" xr10:uidLastSave="{00000000-0000-0000-0000-000000000000}"/>
  <bookViews>
    <workbookView xWindow="-108" yWindow="-108" windowWidth="23256" windowHeight="12456" xr2:uid="{38D89E16-535F-4CA5-8C40-947D5B651D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J14" i="1"/>
  <c r="K14" i="1"/>
  <c r="L14" i="1"/>
  <c r="M14" i="1"/>
  <c r="H14" i="1"/>
  <c r="E14" i="1"/>
  <c r="I12" i="1"/>
  <c r="H8" i="1"/>
  <c r="H10" i="1"/>
  <c r="H12" i="1"/>
  <c r="M4" i="1"/>
  <c r="M6" i="1"/>
  <c r="M8" i="1"/>
  <c r="M10" i="1"/>
  <c r="L4" i="1"/>
  <c r="L6" i="1"/>
  <c r="L8" i="1"/>
  <c r="L10" i="1"/>
  <c r="K4" i="1"/>
  <c r="K6" i="1"/>
  <c r="K8" i="1"/>
  <c r="K10" i="1"/>
  <c r="J10" i="1"/>
  <c r="J4" i="1"/>
  <c r="J6" i="1"/>
  <c r="J8" i="1"/>
  <c r="I4" i="1"/>
  <c r="I6" i="1"/>
  <c r="I8" i="1"/>
  <c r="I10" i="1"/>
  <c r="H6" i="1"/>
  <c r="H4" i="1"/>
  <c r="M2" i="1"/>
  <c r="L2" i="1"/>
  <c r="K2" i="1"/>
  <c r="J2" i="1"/>
  <c r="I2" i="1"/>
  <c r="H2" i="1"/>
  <c r="F4" i="1"/>
  <c r="F12" i="1"/>
  <c r="F10" i="1"/>
  <c r="F8" i="1"/>
  <c r="E8" i="1"/>
  <c r="F6" i="1"/>
  <c r="E4" i="1"/>
  <c r="F2" i="1"/>
  <c r="E2" i="1"/>
  <c r="E12" i="1"/>
  <c r="E10" i="1"/>
  <c r="E6" i="1"/>
</calcChain>
</file>

<file path=xl/sharedStrings.xml><?xml version="1.0" encoding="utf-8"?>
<sst xmlns="http://schemas.openxmlformats.org/spreadsheetml/2006/main" count="240" uniqueCount="123">
  <si>
    <t>Category</t>
  </si>
  <si>
    <t>Model</t>
  </si>
  <si>
    <t>Energy Consumption</t>
  </si>
  <si>
    <t>berkeley-nest/Starling-LM-7B-alpha</t>
  </si>
  <si>
    <t>distilbert/distilgpt2</t>
  </si>
  <si>
    <t>Salesforce/xLAM-7b-r</t>
  </si>
  <si>
    <t>openai-community/gpt2</t>
  </si>
  <si>
    <t>openai-community/gpt2-xl</t>
  </si>
  <si>
    <t>openai-community/gpt2-medium</t>
  </si>
  <si>
    <t>openai-community/gpt2-large</t>
  </si>
  <si>
    <t>openai-community/openai-gpt</t>
  </si>
  <si>
    <t>microsoft/phi-1</t>
  </si>
  <si>
    <t>microsoft/phi-1_5</t>
  </si>
  <si>
    <t>microsoft/phi-2</t>
  </si>
  <si>
    <t>microsoft/phi-4</t>
  </si>
  <si>
    <t>CohereForAI/aya-23-8B</t>
  </si>
  <si>
    <t>allenai/OLMo-1.7-7B-hf</t>
  </si>
  <si>
    <t>allenai/OLMo-1B-hf</t>
  </si>
  <si>
    <t>facebook/opt-2.7b</t>
  </si>
  <si>
    <t>facebook/opt-125m</t>
  </si>
  <si>
    <t>mistralai/Mistral-7B-v0.1</t>
  </si>
  <si>
    <t>mistralai/Ministral-8B-Instruct-2410</t>
  </si>
  <si>
    <t>tiiuae/falcon-7b</t>
  </si>
  <si>
    <t>meta-llama/Meta-Llama-3-8B</t>
  </si>
  <si>
    <t>meta-llama/Llama-2-7b-hf</t>
  </si>
  <si>
    <t>meta-llama/Meta-Llama-3.1-8B</t>
  </si>
  <si>
    <t>meta-llama/Llama-2-13b-hf</t>
  </si>
  <si>
    <t>HuggingFaceTB/SmolLM2-1.7B-Instruct</t>
  </si>
  <si>
    <t>HuggingFaceTB/SmolLM-1.7B</t>
  </si>
  <si>
    <t>HuggingFaceTB/SmolLM-135M</t>
  </si>
  <si>
    <t>HuggingFaceTB/SmolLM-360M</t>
  </si>
  <si>
    <t>google/gemma-2b</t>
  </si>
  <si>
    <t>google/gemma-7b</t>
  </si>
  <si>
    <t>google/gemma-2-2b-it</t>
  </si>
  <si>
    <t>01-ai/Yi-1.5-9B</t>
  </si>
  <si>
    <t>Text Generation</t>
  </si>
  <si>
    <t>nlptown/bert-base-multilingual-uncased-sentiment</t>
  </si>
  <si>
    <t>bhadresh-savani/electra-base-emotion</t>
  </si>
  <si>
    <t>distilbert/distilbert-base-uncased-finetuned-sst-2-english</t>
  </si>
  <si>
    <t>michelecafagna26/gpt2-medium-finetuned-sst2-sentiment</t>
  </si>
  <si>
    <t>lxyuan/distilbert-base-multilingual-cased-sentiments-student</t>
  </si>
  <si>
    <t>mnoukhov/gpt2-imdb-sentiment-classifier</t>
  </si>
  <si>
    <t>lvwerra/distilbert-imdb</t>
  </si>
  <si>
    <t>Cheng98/bert-large-sst2</t>
  </si>
  <si>
    <t>google-t5/t5-large</t>
  </si>
  <si>
    <t>google-t5/t5-11b</t>
  </si>
  <si>
    <t>google-t5/t5-3b</t>
  </si>
  <si>
    <t>google-t5/t5-base</t>
  </si>
  <si>
    <t>google-t5/t5-small</t>
  </si>
  <si>
    <t>Text Classification</t>
  </si>
  <si>
    <t>pszemraj/led-large-book-summary</t>
  </si>
  <si>
    <t>facebook/bart-large-cnn</t>
  </si>
  <si>
    <t>KipperDev/bart_summarizer_model</t>
  </si>
  <si>
    <t>google/bigbird-pegasus-large-arxiv</t>
  </si>
  <si>
    <t>sshleifer/distilbart-cnn-12-6</t>
  </si>
  <si>
    <t>sshleifer/distilbart-xsum-12-1</t>
  </si>
  <si>
    <t>Summarization</t>
  </si>
  <si>
    <t>distilbert/distilbert-base-cased-distilled-squad</t>
  </si>
  <si>
    <t>csarron/mobilebert-uncased-squad-v2</t>
  </si>
  <si>
    <t>Intel/dynamic_tinybert</t>
  </si>
  <si>
    <t>Falconsai/question_answering_v2</t>
  </si>
  <si>
    <t>allenai/longformer-large-4096-finetuned-triviaqa</t>
  </si>
  <si>
    <t>mrm8488/longformer-base-4096-finetuned-squadv2</t>
  </si>
  <si>
    <t>mrm8488/bert-tiny-finetuned-squadv2</t>
  </si>
  <si>
    <t>deepset/deberta-v3-large-squad2</t>
  </si>
  <si>
    <t>deepset/minilm-uncased-squad2</t>
  </si>
  <si>
    <t>deepset/bert-large-uncased-whole-word-masking-squad2</t>
  </si>
  <si>
    <t>deepset/deberta-v3-base-squad2</t>
  </si>
  <si>
    <t>deepset/electra-base-squad2</t>
  </si>
  <si>
    <t>timpal0l/mdeberta-v3-base-squad2</t>
  </si>
  <si>
    <t>Question Answering</t>
  </si>
  <si>
    <t>Mitsua/mitsua-diffusion-one</t>
  </si>
  <si>
    <t>gsdf/Counterfeit-V2.5</t>
  </si>
  <si>
    <t>stabilityai/sd-turbo</t>
  </si>
  <si>
    <t>stabilityai/stable-cascade</t>
  </si>
  <si>
    <t>stabilityai/stable-diffusion-2-1</t>
  </si>
  <si>
    <t>stabilityai/sdxl-turbo</t>
  </si>
  <si>
    <t>stabilityai/stable-diffusion-xl-base-1.0</t>
  </si>
  <si>
    <t>dreamlike-art/dreamlike-photoreal-2.0</t>
  </si>
  <si>
    <t>prompthero/openjourney-v4</t>
  </si>
  <si>
    <t>prompthero/openjourney</t>
  </si>
  <si>
    <t>SimianLuo/LCM_Dreamshaper_v7</t>
  </si>
  <si>
    <t>Yntec/epiCPhotoGasm</t>
  </si>
  <si>
    <t>Image Generation</t>
  </si>
  <si>
    <t>deepmind/vision-perceiver-conv</t>
  </si>
  <si>
    <t>microsoft/beit-base-patch16-224</t>
  </si>
  <si>
    <t>microsoft/resnet-50</t>
  </si>
  <si>
    <t>microsoft/swin-base-patch4-window12-384</t>
  </si>
  <si>
    <t>microsoft/resnet-18</t>
  </si>
  <si>
    <t>microsoft/swinv2-large-patch4-window12-192-22k</t>
  </si>
  <si>
    <t>microsoft/swinv2-tiny-patch4-window8-256</t>
  </si>
  <si>
    <t>microsoft/swinv2-tiny-patch4-window16-256</t>
  </si>
  <si>
    <t>microsoft/beit-base-patch16-224-pt22k-ft22k</t>
  </si>
  <si>
    <t>apple/mobilevit-small</t>
  </si>
  <si>
    <t>WinKawaks/vit-tiny-patch16-224</t>
  </si>
  <si>
    <t>facebook/convnext-base-384-22k-1k</t>
  </si>
  <si>
    <t>facebook/convnext-tiny-224</t>
  </si>
  <si>
    <t>facebook/convnext-large-224</t>
  </si>
  <si>
    <t>nvidia/mit-b5</t>
  </si>
  <si>
    <t>google/efficientnet-b7</t>
  </si>
  <si>
    <t>google/vit-base-patch32-384</t>
  </si>
  <si>
    <t>google/vit-base-patch16-384</t>
  </si>
  <si>
    <t>google/vit-large-patch32-384</t>
  </si>
  <si>
    <t>google/mobilenet_v2_1.0_224</t>
  </si>
  <si>
    <t>google/vit-base-patch16-224</t>
  </si>
  <si>
    <t>google/bit-50</t>
  </si>
  <si>
    <t>Image Classification</t>
  </si>
  <si>
    <t>Max Energy of Text Generation</t>
  </si>
  <si>
    <t>Max Energy of Text Classification</t>
  </si>
  <si>
    <t>Max Energy of Summarization</t>
  </si>
  <si>
    <t>Max Energy of Q/A</t>
  </si>
  <si>
    <t>Max Energy of Image Generation</t>
  </si>
  <si>
    <t>Max Energy of Image Classification</t>
  </si>
  <si>
    <t>Corresponding Models</t>
  </si>
  <si>
    <t>Parameter Size (in Billion)</t>
  </si>
  <si>
    <t>ChatGPT-4 (1750B)</t>
  </si>
  <si>
    <t>ChatGPT-3.5 (170B)</t>
  </si>
  <si>
    <t>Gemini (1500 B)</t>
  </si>
  <si>
    <t>Claude 3 (200B)</t>
  </si>
  <si>
    <t>LLaMA 3 (70B)</t>
  </si>
  <si>
    <t>LLaMA 2 (13B)</t>
  </si>
  <si>
    <t>NIL</t>
  </si>
  <si>
    <t>Max Energy of Code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</si>
</sst>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F9E1-76A7-4D01-8A35-934CDBDE8F96}">
  <dimension ref="A1:M110"/>
  <sheetViews>
    <sheetView tabSelected="1" topLeftCell="D1" workbookViewId="0">
      <selection activeCell="M10" sqref="M10"/>
    </sheetView>
  </sheetViews>
  <sheetFormatPr defaultRowHeight="14.4" x14ac:dyDescent="0.3"/>
  <cols>
    <col min="1" max="1" width="30.33203125" customWidth="1"/>
    <col min="2" max="2" width="51.33203125" bestFit="1" customWidth="1"/>
    <col min="3" max="3" width="17.88671875" bestFit="1" customWidth="1"/>
    <col min="5" max="5" width="29.88671875" bestFit="1" customWidth="1"/>
    <col min="6" max="6" width="32.44140625" bestFit="1" customWidth="1"/>
    <col min="7" max="7" width="21.88671875" bestFit="1" customWidth="1"/>
    <col min="8" max="8" width="17.5546875" customWidth="1"/>
    <col min="9" max="9" width="17" bestFit="1" customWidth="1"/>
    <col min="10" max="10" width="16.21875" customWidth="1"/>
    <col min="11" max="11" width="17.77734375" customWidth="1"/>
    <col min="12" max="13" width="12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E1" t="s">
        <v>107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</row>
    <row r="2" spans="1:13" x14ac:dyDescent="0.3">
      <c r="A2" t="s">
        <v>35</v>
      </c>
      <c r="B2" t="s">
        <v>3</v>
      </c>
      <c r="C2">
        <v>1.9010862E-2</v>
      </c>
      <c r="E2">
        <f>MAX(C2:C33)</f>
        <v>2.8741175000000001E-2</v>
      </c>
      <c r="F2" t="str">
        <f>_xlfn.XLOOKUP(MAX(C2:C33), C2:C33, B2:B33)</f>
        <v>microsoft/phi-4</v>
      </c>
      <c r="G2">
        <v>14</v>
      </c>
      <c r="H2">
        <f>(1750/G2)*E2</f>
        <v>3.5926468750000002</v>
      </c>
      <c r="I2">
        <f>(170/G2)*E2</f>
        <v>0.34899998214285716</v>
      </c>
      <c r="J2">
        <f>(1500/G2)*E2</f>
        <v>3.0794116071428572</v>
      </c>
      <c r="K2">
        <f>(200/G2)*E2</f>
        <v>0.41058821428571429</v>
      </c>
      <c r="L2">
        <f>(70/G2)*E2</f>
        <v>0.14370587500000001</v>
      </c>
      <c r="M2">
        <f>(13/G2)*E2</f>
        <v>2.668823392857143E-2</v>
      </c>
    </row>
    <row r="3" spans="1:13" x14ac:dyDescent="0.3">
      <c r="A3" t="s">
        <v>35</v>
      </c>
      <c r="B3" t="s">
        <v>4</v>
      </c>
      <c r="C3">
        <v>1.3133330000000001E-3</v>
      </c>
      <c r="E3" t="s">
        <v>108</v>
      </c>
    </row>
    <row r="4" spans="1:13" x14ac:dyDescent="0.3">
      <c r="A4" t="s">
        <v>35</v>
      </c>
      <c r="B4" t="s">
        <v>5</v>
      </c>
      <c r="C4">
        <v>1.9170495999999999E-2</v>
      </c>
      <c r="E4">
        <f>MAX(C34:C46)</f>
        <v>2.7787078999999999E-2</v>
      </c>
      <c r="F4" t="str">
        <f>_xlfn.XLOOKUP(MAX(C34:C46), C34:C46, B34:B46)</f>
        <v>google-t5/t5-11b</v>
      </c>
      <c r="G4">
        <v>11</v>
      </c>
      <c r="H4">
        <f>(1750/G4)*E4</f>
        <v>4.4206716590909094</v>
      </c>
      <c r="I4">
        <f t="shared" ref="I3:I12" si="0">(170/G4)*E4</f>
        <v>0.42943667545454545</v>
      </c>
      <c r="J4">
        <f t="shared" ref="J3:J10" si="1">(1500/G4)*E4</f>
        <v>3.7891471363636366</v>
      </c>
      <c r="K4">
        <f t="shared" ref="K3:K10" si="2">(200/G4)*E4</f>
        <v>0.50521961818181826</v>
      </c>
      <c r="L4">
        <f t="shared" ref="L3:L10" si="3">(70/G4)*E4</f>
        <v>0.17682686636363634</v>
      </c>
      <c r="M4">
        <f t="shared" ref="M3:M10" si="4">(13/G4)*E4</f>
        <v>3.283927518181818E-2</v>
      </c>
    </row>
    <row r="5" spans="1:13" x14ac:dyDescent="0.3">
      <c r="A5" t="s">
        <v>35</v>
      </c>
      <c r="B5" t="s">
        <v>6</v>
      </c>
      <c r="C5">
        <v>2.1462389999999999E-3</v>
      </c>
      <c r="E5" t="s">
        <v>109</v>
      </c>
    </row>
    <row r="6" spans="1:13" x14ac:dyDescent="0.3">
      <c r="A6" t="s">
        <v>35</v>
      </c>
      <c r="B6" t="s">
        <v>7</v>
      </c>
      <c r="C6">
        <v>8.9212890000000006E-3</v>
      </c>
      <c r="E6">
        <f>MAX(C47:C57)</f>
        <v>3.4807170999999998E-2</v>
      </c>
      <c r="F6" t="str">
        <f>_xlfn.XLOOKUP(MAX(C47:C57),C47:C57,B47:B57)</f>
        <v>google-t5/t5-11b</v>
      </c>
      <c r="G6">
        <v>11</v>
      </c>
      <c r="H6">
        <f>(1750/G6)*E6</f>
        <v>5.5375044772727273</v>
      </c>
      <c r="I6">
        <f t="shared" si="0"/>
        <v>0.53792900636363639</v>
      </c>
      <c r="J6">
        <f t="shared" si="1"/>
        <v>4.7464324090909091</v>
      </c>
      <c r="K6">
        <f t="shared" si="2"/>
        <v>0.63285765454545462</v>
      </c>
      <c r="L6">
        <f t="shared" si="3"/>
        <v>0.22150017909090908</v>
      </c>
      <c r="M6">
        <f t="shared" si="4"/>
        <v>4.1135747545454543E-2</v>
      </c>
    </row>
    <row r="7" spans="1:13" x14ac:dyDescent="0.3">
      <c r="A7" t="s">
        <v>35</v>
      </c>
      <c r="B7" t="s">
        <v>8</v>
      </c>
      <c r="C7">
        <v>3.9563829999999999E-3</v>
      </c>
      <c r="E7" t="s">
        <v>110</v>
      </c>
    </row>
    <row r="8" spans="1:13" x14ac:dyDescent="0.3">
      <c r="A8" t="s">
        <v>35</v>
      </c>
      <c r="B8" t="s">
        <v>9</v>
      </c>
      <c r="C8">
        <v>6.1209680000000001E-3</v>
      </c>
      <c r="E8">
        <f>MAX(C58:C75)</f>
        <v>0.17813010900000001</v>
      </c>
      <c r="F8" t="str">
        <f>_xlfn.XLOOKUP(MAX(C58:C75),C58:C75, B58:B75)</f>
        <v>google-t5/t5-11b</v>
      </c>
      <c r="G8">
        <v>11</v>
      </c>
      <c r="H8">
        <f t="shared" ref="H7:H12" si="5">(1750/G8)*E8</f>
        <v>28.33888097727273</v>
      </c>
      <c r="I8">
        <f t="shared" si="0"/>
        <v>2.7529198663636367</v>
      </c>
      <c r="J8">
        <f t="shared" si="1"/>
        <v>24.29046940909091</v>
      </c>
      <c r="K8">
        <f t="shared" si="2"/>
        <v>3.2387292545454551</v>
      </c>
      <c r="L8">
        <f t="shared" si="3"/>
        <v>1.1335552390909092</v>
      </c>
      <c r="M8">
        <f t="shared" si="4"/>
        <v>0.21051740154545456</v>
      </c>
    </row>
    <row r="9" spans="1:13" x14ac:dyDescent="0.3">
      <c r="A9" t="s">
        <v>35</v>
      </c>
      <c r="B9" t="s">
        <v>10</v>
      </c>
      <c r="C9">
        <v>2.7036170000000002E-3</v>
      </c>
      <c r="E9" t="s">
        <v>111</v>
      </c>
    </row>
    <row r="10" spans="1:13" x14ac:dyDescent="0.3">
      <c r="A10" t="s">
        <v>35</v>
      </c>
      <c r="B10" t="s">
        <v>11</v>
      </c>
      <c r="C10">
        <v>6.3933430000000001E-3</v>
      </c>
      <c r="E10">
        <f>MAX(C76:C87)</f>
        <v>1.639845472</v>
      </c>
      <c r="F10" t="str">
        <f>_xlfn.XLOOKUP(MAX(C76:C87), C76:C87, B76:B87)</f>
        <v>stabilityai/stable-diffusion-xl-base-1.0</v>
      </c>
      <c r="G10">
        <v>6.6</v>
      </c>
      <c r="H10">
        <f t="shared" si="5"/>
        <v>434.80751151515159</v>
      </c>
      <c r="I10">
        <f t="shared" si="0"/>
        <v>42.238443975757576</v>
      </c>
      <c r="J10">
        <f>(1500/G10)*E10</f>
        <v>372.69215272727274</v>
      </c>
      <c r="K10">
        <f t="shared" si="2"/>
        <v>49.692287030303035</v>
      </c>
      <c r="L10">
        <f t="shared" si="3"/>
        <v>17.392300460606062</v>
      </c>
      <c r="M10">
        <f t="shared" si="4"/>
        <v>3.229998656969697</v>
      </c>
    </row>
    <row r="11" spans="1:13" x14ac:dyDescent="0.3">
      <c r="A11" t="s">
        <v>35</v>
      </c>
      <c r="B11" t="s">
        <v>12</v>
      </c>
      <c r="C11">
        <v>6.2903480000000003E-3</v>
      </c>
      <c r="E11" t="s">
        <v>112</v>
      </c>
    </row>
    <row r="12" spans="1:13" x14ac:dyDescent="0.3">
      <c r="A12" t="s">
        <v>35</v>
      </c>
      <c r="B12" t="s">
        <v>13</v>
      </c>
      <c r="C12">
        <v>9.8638319999999995E-3</v>
      </c>
      <c r="E12">
        <f>MAX(C88:C110)</f>
        <v>2.641366E-3</v>
      </c>
      <c r="F12" t="str">
        <f>_xlfn.XLOOKUP(MAX(C88:C110), C88:C110, B88:B110)</f>
        <v>deepmind/vision-perceiver-conv</v>
      </c>
      <c r="G12">
        <v>9</v>
      </c>
      <c r="H12">
        <f t="shared" si="5"/>
        <v>0.51359894444444443</v>
      </c>
      <c r="I12">
        <f t="shared" si="0"/>
        <v>4.9892468888888888E-2</v>
      </c>
      <c r="J12" t="s">
        <v>121</v>
      </c>
      <c r="K12" t="s">
        <v>121</v>
      </c>
      <c r="L12" t="s">
        <v>121</v>
      </c>
      <c r="M12" t="s">
        <v>121</v>
      </c>
    </row>
    <row r="13" spans="1:13" x14ac:dyDescent="0.3">
      <c r="A13" t="s">
        <v>35</v>
      </c>
      <c r="B13" t="s">
        <v>14</v>
      </c>
      <c r="C13">
        <v>2.8741175000000001E-2</v>
      </c>
      <c r="E13" t="s">
        <v>122</v>
      </c>
    </row>
    <row r="14" spans="1:13" x14ac:dyDescent="0.3">
      <c r="A14" t="s">
        <v>35</v>
      </c>
      <c r="B14" t="s">
        <v>15</v>
      </c>
      <c r="C14">
        <v>1.7817499000000001E-2</v>
      </c>
      <c r="E14">
        <f>(2.5*E2)</f>
        <v>7.1852937500000005E-2</v>
      </c>
      <c r="H14">
        <f>(2.5*H2)</f>
        <v>8.9816171875000013</v>
      </c>
      <c r="I14">
        <f t="shared" ref="I14:M14" si="6">(2.5*I2)</f>
        <v>0.87249995535714286</v>
      </c>
      <c r="J14">
        <f t="shared" si="6"/>
        <v>7.6985290178571431</v>
      </c>
      <c r="K14">
        <f t="shared" si="6"/>
        <v>1.0264705357142858</v>
      </c>
      <c r="L14">
        <f t="shared" si="6"/>
        <v>0.35926468750000001</v>
      </c>
      <c r="M14">
        <f t="shared" si="6"/>
        <v>6.6720584821428577E-2</v>
      </c>
    </row>
    <row r="15" spans="1:13" x14ac:dyDescent="0.3">
      <c r="A15" t="s">
        <v>35</v>
      </c>
      <c r="B15" t="s">
        <v>16</v>
      </c>
      <c r="C15">
        <v>1.6831335999999999E-2</v>
      </c>
    </row>
    <row r="16" spans="1:13" x14ac:dyDescent="0.3">
      <c r="A16" t="s">
        <v>35</v>
      </c>
      <c r="B16" t="s">
        <v>17</v>
      </c>
      <c r="C16">
        <v>5.5938079999999996E-3</v>
      </c>
    </row>
    <row r="17" spans="1:3" x14ac:dyDescent="0.3">
      <c r="A17" t="s">
        <v>35</v>
      </c>
      <c r="B17" t="s">
        <v>18</v>
      </c>
      <c r="C17">
        <v>8.059587E-3</v>
      </c>
    </row>
    <row r="18" spans="1:3" x14ac:dyDescent="0.3">
      <c r="A18" t="s">
        <v>35</v>
      </c>
      <c r="B18" t="s">
        <v>19</v>
      </c>
      <c r="C18">
        <v>1.943623E-3</v>
      </c>
    </row>
    <row r="19" spans="1:3" x14ac:dyDescent="0.3">
      <c r="A19" t="s">
        <v>35</v>
      </c>
      <c r="B19" t="s">
        <v>20</v>
      </c>
      <c r="C19">
        <v>1.9130424E-2</v>
      </c>
    </row>
    <row r="20" spans="1:3" x14ac:dyDescent="0.3">
      <c r="A20" t="s">
        <v>35</v>
      </c>
      <c r="B20" t="s">
        <v>21</v>
      </c>
      <c r="C20">
        <v>2.0874859999999999E-2</v>
      </c>
    </row>
    <row r="21" spans="1:3" x14ac:dyDescent="0.3">
      <c r="A21" t="s">
        <v>35</v>
      </c>
      <c r="B21" t="s">
        <v>22</v>
      </c>
      <c r="C21">
        <v>1.5875393000000002E-2</v>
      </c>
    </row>
    <row r="22" spans="1:3" x14ac:dyDescent="0.3">
      <c r="A22" t="s">
        <v>35</v>
      </c>
      <c r="B22" t="s">
        <v>23</v>
      </c>
      <c r="C22">
        <v>1.7333139000000001E-2</v>
      </c>
    </row>
    <row r="23" spans="1:3" x14ac:dyDescent="0.3">
      <c r="A23" t="s">
        <v>35</v>
      </c>
      <c r="B23" t="s">
        <v>24</v>
      </c>
      <c r="C23">
        <v>1.6441257000000001E-2</v>
      </c>
    </row>
    <row r="24" spans="1:3" x14ac:dyDescent="0.3">
      <c r="A24" t="s">
        <v>35</v>
      </c>
      <c r="B24" t="s">
        <v>25</v>
      </c>
      <c r="C24">
        <v>1.7376262999999999E-2</v>
      </c>
    </row>
    <row r="25" spans="1:3" x14ac:dyDescent="0.3">
      <c r="A25" t="s">
        <v>35</v>
      </c>
      <c r="B25" t="s">
        <v>26</v>
      </c>
      <c r="C25">
        <v>2.6102442E-2</v>
      </c>
    </row>
    <row r="26" spans="1:3" x14ac:dyDescent="0.3">
      <c r="A26" t="s">
        <v>35</v>
      </c>
      <c r="B26" t="s">
        <v>27</v>
      </c>
      <c r="C26">
        <v>7.7082339999999996E-3</v>
      </c>
    </row>
    <row r="27" spans="1:3" x14ac:dyDescent="0.3">
      <c r="A27" t="s">
        <v>35</v>
      </c>
      <c r="B27" t="s">
        <v>28</v>
      </c>
      <c r="C27">
        <v>7.6446229999999997E-3</v>
      </c>
    </row>
    <row r="28" spans="1:3" x14ac:dyDescent="0.3">
      <c r="A28" t="s">
        <v>35</v>
      </c>
      <c r="B28" t="s">
        <v>29</v>
      </c>
      <c r="C28">
        <v>7.2795170000000001E-3</v>
      </c>
    </row>
    <row r="29" spans="1:3" x14ac:dyDescent="0.3">
      <c r="A29" t="s">
        <v>35</v>
      </c>
      <c r="B29" t="s">
        <v>30</v>
      </c>
      <c r="C29">
        <v>8.0952119999999992E-3</v>
      </c>
    </row>
    <row r="30" spans="1:3" x14ac:dyDescent="0.3">
      <c r="A30" t="s">
        <v>35</v>
      </c>
      <c r="B30" t="s">
        <v>31</v>
      </c>
      <c r="C30">
        <v>8.6798110000000008E-3</v>
      </c>
    </row>
    <row r="31" spans="1:3" x14ac:dyDescent="0.3">
      <c r="A31" t="s">
        <v>35</v>
      </c>
      <c r="B31" t="s">
        <v>32</v>
      </c>
      <c r="C31">
        <v>1.8899583000000001E-2</v>
      </c>
    </row>
    <row r="32" spans="1:3" x14ac:dyDescent="0.3">
      <c r="A32" t="s">
        <v>35</v>
      </c>
      <c r="B32" t="s">
        <v>33</v>
      </c>
      <c r="C32">
        <v>1.8639217E-2</v>
      </c>
    </row>
    <row r="33" spans="1:3" x14ac:dyDescent="0.3">
      <c r="A33" t="s">
        <v>35</v>
      </c>
      <c r="B33" t="s">
        <v>34</v>
      </c>
      <c r="C33">
        <v>2.3000634999999998E-2</v>
      </c>
    </row>
    <row r="34" spans="1:3" x14ac:dyDescent="0.3">
      <c r="A34" t="s">
        <v>49</v>
      </c>
      <c r="B34" t="s">
        <v>36</v>
      </c>
      <c r="C34">
        <v>3.5658100000000002E-4</v>
      </c>
    </row>
    <row r="35" spans="1:3" x14ac:dyDescent="0.3">
      <c r="A35" t="s">
        <v>49</v>
      </c>
      <c r="B35" t="s">
        <v>37</v>
      </c>
      <c r="C35">
        <v>2.5213699999999999E-4</v>
      </c>
    </row>
    <row r="36" spans="1:3" x14ac:dyDescent="0.3">
      <c r="A36" t="s">
        <v>49</v>
      </c>
      <c r="B36" t="s">
        <v>38</v>
      </c>
      <c r="C36">
        <v>2.17736E-4</v>
      </c>
    </row>
    <row r="37" spans="1:3" x14ac:dyDescent="0.3">
      <c r="A37" t="s">
        <v>49</v>
      </c>
      <c r="B37" t="s">
        <v>39</v>
      </c>
      <c r="C37">
        <v>8.0151199999999999E-4</v>
      </c>
    </row>
    <row r="38" spans="1:3" x14ac:dyDescent="0.3">
      <c r="A38" t="s">
        <v>49</v>
      </c>
      <c r="B38" t="s">
        <v>40</v>
      </c>
      <c r="C38">
        <v>2.2141700000000001E-4</v>
      </c>
    </row>
    <row r="39" spans="1:3" x14ac:dyDescent="0.3">
      <c r="A39" t="s">
        <v>49</v>
      </c>
      <c r="B39" t="s">
        <v>41</v>
      </c>
      <c r="C39">
        <v>3.1876799999999998E-4</v>
      </c>
    </row>
    <row r="40" spans="1:3" x14ac:dyDescent="0.3">
      <c r="A40" t="s">
        <v>49</v>
      </c>
      <c r="B40" t="s">
        <v>42</v>
      </c>
      <c r="C40">
        <v>2.1602200000000001E-4</v>
      </c>
    </row>
    <row r="41" spans="1:3" x14ac:dyDescent="0.3">
      <c r="A41" t="s">
        <v>49</v>
      </c>
      <c r="B41" t="s">
        <v>43</v>
      </c>
      <c r="C41">
        <v>9.1801399999999998E-4</v>
      </c>
    </row>
    <row r="42" spans="1:3" x14ac:dyDescent="0.3">
      <c r="A42" t="s">
        <v>49</v>
      </c>
      <c r="B42" t="s">
        <v>44</v>
      </c>
      <c r="C42">
        <v>7.9197629999999998E-3</v>
      </c>
    </row>
    <row r="43" spans="1:3" x14ac:dyDescent="0.3">
      <c r="A43" t="s">
        <v>49</v>
      </c>
      <c r="B43" t="s">
        <v>45</v>
      </c>
      <c r="C43">
        <v>2.7787078999999999E-2</v>
      </c>
    </row>
    <row r="44" spans="1:3" x14ac:dyDescent="0.3">
      <c r="A44" t="s">
        <v>49</v>
      </c>
      <c r="B44" t="s">
        <v>46</v>
      </c>
      <c r="C44">
        <v>1.1680516E-2</v>
      </c>
    </row>
    <row r="45" spans="1:3" x14ac:dyDescent="0.3">
      <c r="A45" t="s">
        <v>49</v>
      </c>
      <c r="B45" t="s">
        <v>47</v>
      </c>
      <c r="C45">
        <v>4.1263640000000004E-3</v>
      </c>
    </row>
    <row r="46" spans="1:3" x14ac:dyDescent="0.3">
      <c r="A46" t="s">
        <v>49</v>
      </c>
      <c r="B46" t="s">
        <v>48</v>
      </c>
      <c r="C46">
        <v>2.216067E-3</v>
      </c>
    </row>
    <row r="47" spans="1:3" x14ac:dyDescent="0.3">
      <c r="A47" t="s">
        <v>56</v>
      </c>
      <c r="B47" t="s">
        <v>50</v>
      </c>
      <c r="C47">
        <v>4.288572E-3</v>
      </c>
    </row>
    <row r="48" spans="1:3" x14ac:dyDescent="0.3">
      <c r="A48" t="s">
        <v>56</v>
      </c>
      <c r="B48" t="s">
        <v>51</v>
      </c>
      <c r="C48">
        <v>2.039253E-3</v>
      </c>
    </row>
    <row r="49" spans="1:3" x14ac:dyDescent="0.3">
      <c r="A49" t="s">
        <v>56</v>
      </c>
      <c r="B49" t="s">
        <v>52</v>
      </c>
      <c r="C49">
        <v>7.8485200000000005E-4</v>
      </c>
    </row>
    <row r="50" spans="1:3" x14ac:dyDescent="0.3">
      <c r="A50" t="s">
        <v>56</v>
      </c>
      <c r="B50" t="s">
        <v>53</v>
      </c>
      <c r="C50">
        <v>3.5238119999999999E-3</v>
      </c>
    </row>
    <row r="51" spans="1:3" x14ac:dyDescent="0.3">
      <c r="A51" t="s">
        <v>56</v>
      </c>
      <c r="B51" t="s">
        <v>54</v>
      </c>
      <c r="C51">
        <v>1.4810019999999999E-3</v>
      </c>
    </row>
    <row r="52" spans="1:3" x14ac:dyDescent="0.3">
      <c r="A52" t="s">
        <v>56</v>
      </c>
      <c r="B52" t="s">
        <v>55</v>
      </c>
      <c r="C52">
        <v>1.049138E-3</v>
      </c>
    </row>
    <row r="53" spans="1:3" x14ac:dyDescent="0.3">
      <c r="A53" t="s">
        <v>56</v>
      </c>
      <c r="B53" t="s">
        <v>44</v>
      </c>
      <c r="C53">
        <v>8.6765039999999998E-3</v>
      </c>
    </row>
    <row r="54" spans="1:3" x14ac:dyDescent="0.3">
      <c r="A54" t="s">
        <v>56</v>
      </c>
      <c r="B54" t="s">
        <v>45</v>
      </c>
      <c r="C54">
        <v>3.4807170999999998E-2</v>
      </c>
    </row>
    <row r="55" spans="1:3" x14ac:dyDescent="0.3">
      <c r="A55" t="s">
        <v>56</v>
      </c>
      <c r="B55" t="s">
        <v>46</v>
      </c>
      <c r="C55">
        <v>1.3240065000000001E-2</v>
      </c>
    </row>
    <row r="56" spans="1:3" x14ac:dyDescent="0.3">
      <c r="A56" t="s">
        <v>56</v>
      </c>
      <c r="B56" t="s">
        <v>47</v>
      </c>
      <c r="C56">
        <v>4.2301939999999996E-3</v>
      </c>
    </row>
    <row r="57" spans="1:3" x14ac:dyDescent="0.3">
      <c r="A57" t="s">
        <v>56</v>
      </c>
      <c r="B57" t="s">
        <v>48</v>
      </c>
      <c r="C57">
        <v>2.2662649999999999E-3</v>
      </c>
    </row>
    <row r="58" spans="1:3" x14ac:dyDescent="0.3">
      <c r="A58" t="s">
        <v>70</v>
      </c>
      <c r="B58" t="s">
        <v>57</v>
      </c>
      <c r="C58">
        <v>2.3997100000000001E-4</v>
      </c>
    </row>
    <row r="59" spans="1:3" x14ac:dyDescent="0.3">
      <c r="A59" t="s">
        <v>70</v>
      </c>
      <c r="B59" t="s">
        <v>58</v>
      </c>
      <c r="C59">
        <v>9.3652500000000001E-4</v>
      </c>
    </row>
    <row r="60" spans="1:3" x14ac:dyDescent="0.3">
      <c r="A60" t="s">
        <v>70</v>
      </c>
      <c r="B60" t="s">
        <v>59</v>
      </c>
      <c r="C60">
        <v>2.0857199999999999E-4</v>
      </c>
    </row>
    <row r="61" spans="1:3" x14ac:dyDescent="0.3">
      <c r="A61" t="s">
        <v>70</v>
      </c>
      <c r="B61" t="s">
        <v>60</v>
      </c>
      <c r="C61">
        <v>2.2546E-4</v>
      </c>
    </row>
    <row r="62" spans="1:3" x14ac:dyDescent="0.3">
      <c r="A62" t="s">
        <v>70</v>
      </c>
      <c r="B62" t="s">
        <v>61</v>
      </c>
      <c r="C62">
        <v>3.9709630000000001E-3</v>
      </c>
    </row>
    <row r="63" spans="1:3" x14ac:dyDescent="0.3">
      <c r="A63" t="s">
        <v>70</v>
      </c>
      <c r="B63" t="s">
        <v>62</v>
      </c>
      <c r="C63">
        <v>1.792351E-3</v>
      </c>
    </row>
    <row r="64" spans="1:3" x14ac:dyDescent="0.3">
      <c r="A64" t="s">
        <v>70</v>
      </c>
      <c r="B64" t="s">
        <v>63</v>
      </c>
      <c r="C64" s="1">
        <v>5.5399999999999998E-5</v>
      </c>
    </row>
    <row r="65" spans="1:3" x14ac:dyDescent="0.3">
      <c r="A65" t="s">
        <v>70</v>
      </c>
      <c r="B65" t="s">
        <v>64</v>
      </c>
      <c r="C65">
        <v>1.8766849999999999E-3</v>
      </c>
    </row>
    <row r="66" spans="1:3" x14ac:dyDescent="0.3">
      <c r="A66" t="s">
        <v>70</v>
      </c>
      <c r="B66" t="s">
        <v>65</v>
      </c>
      <c r="C66">
        <v>2.5281499999999998E-4</v>
      </c>
    </row>
    <row r="67" spans="1:3" x14ac:dyDescent="0.3">
      <c r="A67" t="s">
        <v>70</v>
      </c>
      <c r="B67" t="s">
        <v>66</v>
      </c>
      <c r="C67">
        <v>1.0475370000000001E-3</v>
      </c>
    </row>
    <row r="68" spans="1:3" x14ac:dyDescent="0.3">
      <c r="A68" t="s">
        <v>70</v>
      </c>
      <c r="B68" t="s">
        <v>67</v>
      </c>
      <c r="C68">
        <v>8.12482E-4</v>
      </c>
    </row>
    <row r="69" spans="1:3" x14ac:dyDescent="0.3">
      <c r="A69" t="s">
        <v>70</v>
      </c>
      <c r="B69" t="s">
        <v>68</v>
      </c>
      <c r="C69">
        <v>4.6862100000000001E-4</v>
      </c>
    </row>
    <row r="70" spans="1:3" x14ac:dyDescent="0.3">
      <c r="A70" t="s">
        <v>70</v>
      </c>
      <c r="B70" t="s">
        <v>69</v>
      </c>
      <c r="C70">
        <v>8.5767999999999999E-4</v>
      </c>
    </row>
    <row r="71" spans="1:3" x14ac:dyDescent="0.3">
      <c r="A71" t="s">
        <v>70</v>
      </c>
      <c r="B71" t="s">
        <v>44</v>
      </c>
      <c r="C71">
        <v>7.2278456000000005E-2</v>
      </c>
    </row>
    <row r="72" spans="1:3" x14ac:dyDescent="0.3">
      <c r="A72" t="s">
        <v>70</v>
      </c>
      <c r="B72" t="s">
        <v>45</v>
      </c>
      <c r="C72">
        <v>0.17813010900000001</v>
      </c>
    </row>
    <row r="73" spans="1:3" x14ac:dyDescent="0.3">
      <c r="A73" t="s">
        <v>70</v>
      </c>
      <c r="B73" t="s">
        <v>46</v>
      </c>
      <c r="C73">
        <v>8.7697858000000004E-2</v>
      </c>
    </row>
    <row r="74" spans="1:3" x14ac:dyDescent="0.3">
      <c r="A74" t="s">
        <v>70</v>
      </c>
      <c r="B74" t="s">
        <v>47</v>
      </c>
      <c r="C74">
        <v>3.4362749999999997E-2</v>
      </c>
    </row>
    <row r="75" spans="1:3" x14ac:dyDescent="0.3">
      <c r="A75" t="s">
        <v>70</v>
      </c>
      <c r="B75" t="s">
        <v>48</v>
      </c>
      <c r="C75">
        <v>2.0635068999999999E-2</v>
      </c>
    </row>
    <row r="76" spans="1:3" x14ac:dyDescent="0.3">
      <c r="A76" t="s">
        <v>83</v>
      </c>
      <c r="B76" t="s">
        <v>71</v>
      </c>
      <c r="C76">
        <v>0.186811914</v>
      </c>
    </row>
    <row r="77" spans="1:3" x14ac:dyDescent="0.3">
      <c r="A77" t="s">
        <v>83</v>
      </c>
      <c r="B77" t="s">
        <v>72</v>
      </c>
      <c r="C77">
        <v>0.187366386</v>
      </c>
    </row>
    <row r="78" spans="1:3" x14ac:dyDescent="0.3">
      <c r="A78" t="s">
        <v>83</v>
      </c>
      <c r="B78" t="s">
        <v>73</v>
      </c>
      <c r="C78">
        <v>0.18986494600000001</v>
      </c>
    </row>
    <row r="79" spans="1:3" x14ac:dyDescent="0.3">
      <c r="A79" t="s">
        <v>83</v>
      </c>
      <c r="B79" t="s">
        <v>74</v>
      </c>
      <c r="C79">
        <v>1.214355539</v>
      </c>
    </row>
    <row r="80" spans="1:3" x14ac:dyDescent="0.3">
      <c r="A80" t="s">
        <v>83</v>
      </c>
      <c r="B80" t="s">
        <v>75</v>
      </c>
      <c r="C80">
        <v>0.53446673300000003</v>
      </c>
    </row>
    <row r="81" spans="1:3" x14ac:dyDescent="0.3">
      <c r="A81" t="s">
        <v>83</v>
      </c>
      <c r="B81" t="s">
        <v>76</v>
      </c>
      <c r="C81">
        <v>0.38556879799999999</v>
      </c>
    </row>
    <row r="82" spans="1:3" x14ac:dyDescent="0.3">
      <c r="A82" t="s">
        <v>83</v>
      </c>
      <c r="B82" t="s">
        <v>77</v>
      </c>
      <c r="C82">
        <v>1.639845472</v>
      </c>
    </row>
    <row r="83" spans="1:3" x14ac:dyDescent="0.3">
      <c r="A83" t="s">
        <v>83</v>
      </c>
      <c r="B83" t="s">
        <v>78</v>
      </c>
      <c r="C83">
        <v>0.58133189200000002</v>
      </c>
    </row>
    <row r="84" spans="1:3" x14ac:dyDescent="0.3">
      <c r="A84" t="s">
        <v>83</v>
      </c>
      <c r="B84" t="s">
        <v>79</v>
      </c>
      <c r="C84">
        <v>0.20336733100000001</v>
      </c>
    </row>
    <row r="85" spans="1:3" x14ac:dyDescent="0.3">
      <c r="A85" t="s">
        <v>83</v>
      </c>
      <c r="B85" t="s">
        <v>80</v>
      </c>
      <c r="C85">
        <v>0.19688022399999999</v>
      </c>
    </row>
    <row r="86" spans="1:3" x14ac:dyDescent="0.3">
      <c r="A86" t="s">
        <v>83</v>
      </c>
      <c r="B86" t="s">
        <v>81</v>
      </c>
      <c r="C86">
        <v>0.32204441099999997</v>
      </c>
    </row>
    <row r="87" spans="1:3" x14ac:dyDescent="0.3">
      <c r="A87" t="s">
        <v>83</v>
      </c>
      <c r="B87" t="s">
        <v>82</v>
      </c>
      <c r="C87">
        <v>0.58657449100000003</v>
      </c>
    </row>
    <row r="88" spans="1:3" x14ac:dyDescent="0.3">
      <c r="A88" t="s">
        <v>106</v>
      </c>
      <c r="B88" t="s">
        <v>84</v>
      </c>
      <c r="C88">
        <v>2.641366E-3</v>
      </c>
    </row>
    <row r="89" spans="1:3" x14ac:dyDescent="0.3">
      <c r="A89" t="s">
        <v>106</v>
      </c>
      <c r="B89" t="s">
        <v>85</v>
      </c>
      <c r="C89">
        <v>7.4150599999999996E-4</v>
      </c>
    </row>
    <row r="90" spans="1:3" x14ac:dyDescent="0.3">
      <c r="A90" t="s">
        <v>106</v>
      </c>
      <c r="B90" t="s">
        <v>86</v>
      </c>
      <c r="C90">
        <v>3.9042900000000003E-4</v>
      </c>
    </row>
    <row r="91" spans="1:3" x14ac:dyDescent="0.3">
      <c r="A91" t="s">
        <v>106</v>
      </c>
      <c r="B91" t="s">
        <v>87</v>
      </c>
      <c r="C91">
        <v>1.5308170000000001E-3</v>
      </c>
    </row>
    <row r="92" spans="1:3" x14ac:dyDescent="0.3">
      <c r="A92" t="s">
        <v>106</v>
      </c>
      <c r="B92" t="s">
        <v>88</v>
      </c>
      <c r="C92">
        <v>2.9911500000000003E-4</v>
      </c>
    </row>
    <row r="93" spans="1:3" x14ac:dyDescent="0.3">
      <c r="A93" t="s">
        <v>106</v>
      </c>
      <c r="B93" t="s">
        <v>89</v>
      </c>
      <c r="C93">
        <v>1.290521E-3</v>
      </c>
    </row>
    <row r="94" spans="1:3" x14ac:dyDescent="0.3">
      <c r="A94" t="s">
        <v>106</v>
      </c>
      <c r="B94" t="s">
        <v>89</v>
      </c>
      <c r="C94">
        <v>1.3860879999999999E-3</v>
      </c>
    </row>
    <row r="95" spans="1:3" x14ac:dyDescent="0.3">
      <c r="A95" t="s">
        <v>106</v>
      </c>
      <c r="B95" t="s">
        <v>90</v>
      </c>
      <c r="C95">
        <v>7.6777499999999995E-4</v>
      </c>
    </row>
    <row r="96" spans="1:3" x14ac:dyDescent="0.3">
      <c r="A96" t="s">
        <v>106</v>
      </c>
      <c r="B96" t="s">
        <v>91</v>
      </c>
      <c r="C96">
        <v>8.4811700000000001E-4</v>
      </c>
    </row>
    <row r="97" spans="1:3" x14ac:dyDescent="0.3">
      <c r="A97" t="s">
        <v>106</v>
      </c>
      <c r="B97" t="s">
        <v>92</v>
      </c>
      <c r="C97">
        <v>7.7898599999999996E-4</v>
      </c>
    </row>
    <row r="98" spans="1:3" x14ac:dyDescent="0.3">
      <c r="A98" t="s">
        <v>106</v>
      </c>
      <c r="B98" t="s">
        <v>93</v>
      </c>
      <c r="C98">
        <v>5.1205499999999998E-4</v>
      </c>
    </row>
    <row r="99" spans="1:3" x14ac:dyDescent="0.3">
      <c r="A99" t="s">
        <v>106</v>
      </c>
      <c r="B99" t="s">
        <v>94</v>
      </c>
      <c r="C99">
        <v>3.8475100000000002E-4</v>
      </c>
    </row>
    <row r="100" spans="1:3" x14ac:dyDescent="0.3">
      <c r="A100" t="s">
        <v>106</v>
      </c>
      <c r="B100" t="s">
        <v>95</v>
      </c>
      <c r="C100">
        <v>1.115214E-3</v>
      </c>
    </row>
    <row r="101" spans="1:3" x14ac:dyDescent="0.3">
      <c r="A101" t="s">
        <v>106</v>
      </c>
      <c r="B101" t="s">
        <v>96</v>
      </c>
      <c r="C101">
        <v>4.5075399999999999E-4</v>
      </c>
    </row>
    <row r="102" spans="1:3" x14ac:dyDescent="0.3">
      <c r="A102" t="s">
        <v>106</v>
      </c>
      <c r="B102" t="s">
        <v>97</v>
      </c>
      <c r="C102">
        <v>9.7301099999999997E-4</v>
      </c>
    </row>
    <row r="103" spans="1:3" x14ac:dyDescent="0.3">
      <c r="A103" t="s">
        <v>106</v>
      </c>
      <c r="B103" t="s">
        <v>98</v>
      </c>
      <c r="C103">
        <v>2.4879310000000001E-3</v>
      </c>
    </row>
    <row r="104" spans="1:3" x14ac:dyDescent="0.3">
      <c r="A104" t="s">
        <v>106</v>
      </c>
      <c r="B104" t="s">
        <v>99</v>
      </c>
      <c r="C104">
        <v>1.849984E-3</v>
      </c>
    </row>
    <row r="105" spans="1:3" x14ac:dyDescent="0.3">
      <c r="A105" t="s">
        <v>106</v>
      </c>
      <c r="B105" t="s">
        <v>100</v>
      </c>
      <c r="C105">
        <v>7.5899500000000005E-4</v>
      </c>
    </row>
    <row r="106" spans="1:3" x14ac:dyDescent="0.3">
      <c r="A106" t="s">
        <v>106</v>
      </c>
      <c r="B106" t="s">
        <v>101</v>
      </c>
      <c r="C106">
        <v>9.9146400000000006E-4</v>
      </c>
    </row>
    <row r="107" spans="1:3" x14ac:dyDescent="0.3">
      <c r="A107" t="s">
        <v>106</v>
      </c>
      <c r="B107" t="s">
        <v>102</v>
      </c>
      <c r="C107">
        <v>1.1631230000000001E-3</v>
      </c>
    </row>
    <row r="108" spans="1:3" x14ac:dyDescent="0.3">
      <c r="A108" t="s">
        <v>106</v>
      </c>
      <c r="B108" t="s">
        <v>103</v>
      </c>
      <c r="C108">
        <v>4.06468E-4</v>
      </c>
    </row>
    <row r="109" spans="1:3" x14ac:dyDescent="0.3">
      <c r="A109" t="s">
        <v>106</v>
      </c>
      <c r="B109" t="s">
        <v>104</v>
      </c>
      <c r="C109">
        <v>5.8259499999999999E-4</v>
      </c>
    </row>
    <row r="110" spans="1:3" x14ac:dyDescent="0.3">
      <c r="A110" t="s">
        <v>106</v>
      </c>
      <c r="B110" t="s">
        <v>105</v>
      </c>
      <c r="C110">
        <v>8.3174400000000004E-4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Thanuskumaar A</dc:creator>
  <cp:lastModifiedBy>Thanuskumaar A</cp:lastModifiedBy>
  <dcterms:created xsi:type="dcterms:W3CDTF">2025-03-04T05:52:58Z</dcterms:created>
  <dcterms:modified xsi:type="dcterms:W3CDTF">2025-03-04T16:24:28Z</dcterms:modified>
</cp:coreProperties>
</file>