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7f0cd2b9d40f94b7/01 - ACADEMIA/0000 - PhD/00 - SUBJECTS/07 - DATA DRIVEN METHODS FOR SUSTAINABLE DESIGN/LITERATURE REVIEW/"/>
    </mc:Choice>
  </mc:AlternateContent>
  <xr:revisionPtr revIDLastSave="479" documentId="8_{BC5D3326-FCD4-41A1-AA48-B639B24A0F0A}" xr6:coauthVersionLast="47" xr6:coauthVersionMax="47" xr10:uidLastSave="{30486956-E92C-43C1-B0CC-DBC9B00B6106}"/>
  <bookViews>
    <workbookView xWindow="-108" yWindow="-108" windowWidth="23256" windowHeight="12456" firstSheet="1" activeTab="4" xr2:uid="{DCF2A2CB-01BF-4BC9-A3E7-FAD11604588C}"/>
  </bookViews>
  <sheets>
    <sheet name="Scholarly Search Table" sheetId="2" r:id="rId1"/>
    <sheet name="General graphs" sheetId="6" r:id="rId2"/>
    <sheet name="thermal" sheetId="3" r:id="rId3"/>
    <sheet name="daylight" sheetId="1" r:id="rId4"/>
    <sheet name="cooling"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6" l="1"/>
  <c r="I6" i="6"/>
  <c r="F2" i="6"/>
  <c r="F5" i="6" s="1"/>
  <c r="I5" i="6"/>
  <c r="I4" i="6"/>
  <c r="I3" i="6"/>
  <c r="I2" i="6"/>
  <c r="F3" i="6"/>
  <c r="F4" i="6"/>
  <c r="G14" i="2"/>
  <c r="G13" i="2"/>
  <c r="G12" i="2"/>
  <c r="J20" i="2"/>
  <c r="J19" i="2"/>
  <c r="J18" i="2"/>
  <c r="J17" i="2"/>
</calcChain>
</file>

<file path=xl/sharedStrings.xml><?xml version="1.0" encoding="utf-8"?>
<sst xmlns="http://schemas.openxmlformats.org/spreadsheetml/2006/main" count="252" uniqueCount="82">
  <si>
    <t>Keywords: latin american modern architecture daylight</t>
  </si>
  <si>
    <t>Authors</t>
  </si>
  <si>
    <t>Discipline</t>
  </si>
  <si>
    <t>Method</t>
  </si>
  <si>
    <t>Publication title</t>
  </si>
  <si>
    <t>Summary of text</t>
  </si>
  <si>
    <t>Scholarly Search Table</t>
  </si>
  <si>
    <t>Top 50</t>
  </si>
  <si>
    <t>Articles with relevant titles</t>
  </si>
  <si>
    <t>Search term</t>
  </si>
  <si>
    <t>Total itens returned</t>
  </si>
  <si>
    <t>Articles with relevant abstracts</t>
  </si>
  <si>
    <t>Number of articles selected for full review</t>
  </si>
  <si>
    <t>daylight</t>
  </si>
  <si>
    <t>keywords: latin american modern architecture +</t>
  </si>
  <si>
    <t>thermal</t>
  </si>
  <si>
    <t>Cites the role Carlos Raúl Villanueva in implementing passive design strategies for ventilation and daylight in Venezuela, . Also makes an interpretation on the role of daylight in defining exterior and interior spaces in the design for the Olympic Stadium in Mexico City (Augusto Pérez Palacios, Jorge Bravo and Raúl Salinas, 1952).</t>
  </si>
  <si>
    <t>History of Architecture</t>
  </si>
  <si>
    <t>Historiographical (primary sources), architectural criticism (relating form to environmental conditions and design strategies)</t>
  </si>
  <si>
    <r>
      <rPr>
        <i/>
        <sz val="8"/>
        <color rgb="FF222222"/>
        <rFont val="Arial"/>
        <family val="2"/>
      </rPr>
      <t>Building the New World: Studies in the Modern Architecture of Latin America 1930-1960</t>
    </r>
    <r>
      <rPr>
        <sz val="8"/>
        <color rgb="FF222222"/>
        <rFont val="Arial"/>
        <family val="2"/>
      </rPr>
      <t>. Verso, 2000.</t>
    </r>
  </si>
  <si>
    <t>Fraser, Valerie</t>
  </si>
  <si>
    <r>
      <t>Daylight, Shape, and Cross-Cultural Influences Through the Routes of Discoveries: The Case of Baroque Temples. </t>
    </r>
    <r>
      <rPr>
        <i/>
        <sz val="8"/>
        <color rgb="FF333333"/>
        <rFont val="Arial"/>
        <family val="2"/>
      </rPr>
      <t>Space and Culture</t>
    </r>
    <r>
      <rPr>
        <sz val="8"/>
        <color rgb="FF333333"/>
        <rFont val="Arial"/>
        <family val="2"/>
      </rPr>
      <t>, </t>
    </r>
    <r>
      <rPr>
        <i/>
        <sz val="8"/>
        <color rgb="FF333333"/>
        <rFont val="Arial"/>
        <family val="2"/>
      </rPr>
      <t>21</t>
    </r>
    <r>
      <rPr>
        <sz val="8"/>
        <color rgb="FF333333"/>
        <rFont val="Arial"/>
        <family val="2"/>
      </rPr>
      <t>(4), 375-394.</t>
    </r>
  </si>
  <si>
    <t>Cabeza-Lainez, J. M., &amp; Almodovar-Melendo, J. M. (2018)</t>
  </si>
  <si>
    <t>Type of publication</t>
  </si>
  <si>
    <t>Book</t>
  </si>
  <si>
    <t>Article</t>
  </si>
  <si>
    <t>Modern Architecture and Design Befor Air Conditioning</t>
  </si>
  <si>
    <t>Daniel A. Barber</t>
  </si>
  <si>
    <t>Book that presents panoramic view on modern architectural design and its relations to environmental performance</t>
  </si>
  <si>
    <t>Studies the different treatment of light in different Baroque Cathedral designs in Latin America</t>
  </si>
  <si>
    <t>Stop: 50 results</t>
  </si>
  <si>
    <t>Keywords: latin american modern architecture thermal</t>
  </si>
  <si>
    <t>An environmental and social approach in the modern architecture of Brazil: The work of Lina Bo Bardi</t>
  </si>
  <si>
    <t>Steffan Lehman</t>
  </si>
  <si>
    <t>The article showcases sustainability concerns that can be found in the work of Italian-Brazilian architect Lina Bo Bardi</t>
  </si>
  <si>
    <t>Integration of building archetypes and typological urban forms to assess energy performance and thermal comfort: Proposal of suitable parameters for Latin America</t>
  </si>
  <si>
    <t>Vanessa Guillén-Mena, Koldobika Martin-Escudero, and Olatz Irulegi</t>
  </si>
  <si>
    <t>Architectural Engineering</t>
  </si>
  <si>
    <t>Morphological and typological analysis associated to environmental parameters</t>
  </si>
  <si>
    <t>REVELANT ABSTRACTS - THERMAL</t>
  </si>
  <si>
    <t>REVELANT ABSTRACTS - DAYLIGHT</t>
  </si>
  <si>
    <t xml:space="preserve"> Modernist housing estate “revival”: a paradigm to
 upgrade Latin America’s slums?</t>
  </si>
  <si>
    <t xml:space="preserve"> J R Núñez Collado, and R Potangaroa</t>
  </si>
  <si>
    <t>Historiographical (primary sources), architectural criticism (relating form to environmental conditions and design strategies). Opinion polling regarding characteristics of modernist housing estate in Santo Domingo</t>
  </si>
  <si>
    <t>Modern Again: Tradition and Modernity  
in the Pedregulho Housing Complex in  
Rio de Janeiro</t>
  </si>
  <si>
    <t>Flávia Brito do Nascimento</t>
  </si>
  <si>
    <t xml:space="preserve">Historiographical (primary sources), architectural criticism (relating form to environmental conditions and design strategies). </t>
  </si>
  <si>
    <t>Santiago de Chile: The Standardization of Indoor–Outdoor Transitions, On the Dynamics between Public Spaces and Climate Control</t>
  </si>
  <si>
    <t xml:space="preserve"> Lionel Epiney </t>
  </si>
  <si>
    <t>History of Architecture and Architectural Engineering</t>
  </si>
  <si>
    <t>Book chapter</t>
  </si>
  <si>
    <t>THE COMFORT TRIANGLES:  
A NEW TOOL FOR BIOCLIMATIC DESIGN</t>
  </si>
  <si>
    <t>PhD Dissertation</t>
  </si>
  <si>
    <t>John Martin Evans</t>
  </si>
  <si>
    <t>Master's Thesis</t>
  </si>
  <si>
    <t xml:space="preserve">Achieving energy efficiency in a hotel office building under tropical Latin  American climatic conditions </t>
  </si>
  <si>
    <t>Luis Arias</t>
  </si>
  <si>
    <t>cooling</t>
  </si>
  <si>
    <t>heating</t>
  </si>
  <si>
    <t>sustainability</t>
  </si>
  <si>
    <t>Keywords: latin american modern architecture cooling</t>
  </si>
  <si>
    <t>REVELANT ABSTRACTS - cooling</t>
  </si>
  <si>
    <t>cross-ventilation</t>
  </si>
  <si>
    <t>Post-occupancy assessment  of modernist low-income estates in Santo Domingos. Studies both spatial as well as environmental characteristics.</t>
  </si>
  <si>
    <t>Historiographical account of the relevance of this design according to the canon. Post-occupancy assessment  of modernist Pedregulho Housing Complex. Studies both spatial as well as environmental and constructive characteristics.</t>
  </si>
  <si>
    <t>Chapter of a publication by Birkhauer (Switzerland). Studies the regulatory, constructive and formal elements that influence the climate control in buildings located in Santiago de Chile.</t>
  </si>
  <si>
    <t>"Presents the development, application and testing of a new graphic analysis tool
to identify, select and verify different bioclimatic strategies according to climate conditions
and requirements for comfort. The Comfort Triangles tool relates outdoor daily temperature
variations with the modification of thermal performance achieved indoors, using two key
variables, average daily temperatures and temperature swings." Also presents a history of biofilic design in Latin American context.</t>
  </si>
  <si>
    <t>Breakdown of built environment (small urban scale) through elements and anaysis of their environmental interrelationship</t>
  </si>
  <si>
    <t>Breakdown of elements of hotel design and construction and anaysis of their environmental interrelationship and performance (energy and climate control)</t>
  </si>
  <si>
    <t>Mentions how "For instance Hitchcock in Latin American Architecture since 1945, published in 1955 illustrated how completely bioclimatic concepts had informed the new architecture of an entire continent."</t>
  </si>
  <si>
    <t>Jeffrey Cook</t>
  </si>
  <si>
    <t>A Decade of Passive Cooling: A Perspective From the USA</t>
  </si>
  <si>
    <t xml:space="preserve">Richard Neutra’s Search for  the Southland: California,  Latin America and Spain </t>
  </si>
  <si>
    <t>Brett Tipey</t>
  </si>
  <si>
    <t>Presents design strategies used by Richard Neutra for the design of houses on hot climates, such as those in the Caribbean or Southern United States.</t>
  </si>
  <si>
    <t>Le Corbusier, the Brise-Soleil, and the Socio-Climatic Project of Modern Architecture, 1929-1963</t>
  </si>
  <si>
    <t>Research on the influence of Le Corbusier's designs on Latin American architecture and its vernacular climate-oriented adaptations.</t>
  </si>
  <si>
    <t>Field</t>
  </si>
  <si>
    <t>Count</t>
  </si>
  <si>
    <t>Modern Again: Tradition and Modernity  in the Pedregulho Housing Complex in  Rio de Janeiro</t>
  </si>
  <si>
    <t>THE COMFORT TRIANGLES:  A NEW TOOL FOR BIOCLIMATIC DESIGN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</si>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</sst>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8"/>
      <color rgb="FF222222"/>
      <name val="Arial"/>
      <family val="2"/>
    </font>
    <font>
      <i/>
      <sz val="8"/>
      <color rgb="FF222222"/>
      <name val="Arial"/>
      <family val="2"/>
    </font>
    <font>
      <sz val="10"/>
      <color rgb="FF333333"/>
      <name val="Arial"/>
      <family val="2"/>
    </font>
    <font>
      <sz val="8"/>
      <color rgb="FF333333"/>
      <name val="Arial"/>
      <family val="2"/>
    </font>
    <font>
      <i/>
      <sz val="8"/>
      <color rgb="FF333333"/>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3" tint="0.749992370372631"/>
        <bgColor indexed="64"/>
      </patternFill>
    </fill>
    <fill>
      <patternFill patternType="solid">
        <fgColor rgb="FFFFFFCC"/>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1" fillId="0" borderId="0" xfId="0" applyFont="1"/>
    <xf numFmtId="0" fontId="0" fillId="4" borderId="1" xfId="0" applyFill="1" applyBorder="1" applyAlignment="1">
      <alignment vertical="center" wrapText="1"/>
    </xf>
    <xf numFmtId="0" fontId="0" fillId="0" borderId="0" xfId="0" applyAlignment="1">
      <alignment vertical="center" wrapText="1"/>
    </xf>
    <xf numFmtId="0" fontId="1" fillId="2" borderId="1" xfId="0" applyFont="1" applyFill="1" applyBorder="1"/>
    <xf numFmtId="0" fontId="5" fillId="6" borderId="1" xfId="0" applyFont="1" applyFill="1" applyBorder="1" applyAlignment="1">
      <alignment vertical="center" wrapText="1"/>
    </xf>
    <xf numFmtId="0" fontId="2" fillId="3" borderId="1" xfId="0" applyFont="1" applyFill="1" applyBorder="1" applyAlignment="1">
      <alignment vertical="center" wrapText="1"/>
    </xf>
    <xf numFmtId="0" fontId="5" fillId="5" borderId="1" xfId="0" applyFont="1" applyFill="1" applyBorder="1" applyAlignment="1">
      <alignment vertical="center" wrapText="1"/>
    </xf>
    <xf numFmtId="0" fontId="5" fillId="3" borderId="1" xfId="0" applyFont="1" applyFill="1" applyBorder="1" applyAlignment="1">
      <alignment vertical="center" wrapText="1"/>
    </xf>
    <xf numFmtId="0" fontId="0" fillId="7" borderId="1" xfId="0" applyFill="1" applyBorder="1" applyAlignment="1">
      <alignment vertical="center" wrapText="1"/>
    </xf>
    <xf numFmtId="0" fontId="5" fillId="8" borderId="1" xfId="0" applyFont="1" applyFill="1" applyBorder="1" applyAlignment="1">
      <alignment vertical="center" wrapText="1"/>
    </xf>
    <xf numFmtId="0" fontId="0" fillId="6" borderId="1" xfId="0" applyFill="1" applyBorder="1" applyAlignment="1">
      <alignment vertical="center" wrapText="1"/>
    </xf>
    <xf numFmtId="0" fontId="5" fillId="5" borderId="1" xfId="0" applyFont="1" applyFill="1" applyBorder="1" applyAlignment="1">
      <alignment horizontal="left" vertical="center" wrapText="1"/>
    </xf>
    <xf numFmtId="0" fontId="0" fillId="4" borderId="1" xfId="0" applyFill="1" applyBorder="1" applyAlignment="1">
      <alignment horizontal="left" vertical="center" wrapText="1"/>
    </xf>
    <xf numFmtId="0" fontId="5" fillId="9" borderId="1" xfId="0" applyFont="1" applyFill="1" applyBorder="1" applyAlignment="1">
      <alignment vertical="center" wrapText="1"/>
    </xf>
    <xf numFmtId="0" fontId="5" fillId="9" borderId="1" xfId="0" applyFont="1" applyFill="1" applyBorder="1" applyAlignment="1">
      <alignment horizontal="left" vertical="center" wrapText="1"/>
    </xf>
    <xf numFmtId="0" fontId="1" fillId="9" borderId="0" xfId="0" applyFont="1" applyFill="1"/>
    <xf numFmtId="0" fontId="0" fillId="9" borderId="0" xfId="0" applyFill="1"/>
    <xf numFmtId="0" fontId="2" fillId="9" borderId="1" xfId="0" applyFont="1" applyFill="1" applyBorder="1" applyAlignment="1">
      <alignment vertical="center" wrapText="1"/>
    </xf>
    <xf numFmtId="0" fontId="0" fillId="9" borderId="1" xfId="0" applyFill="1" applyBorder="1" applyAlignment="1">
      <alignment vertical="center" wrapText="1"/>
    </xf>
    <xf numFmtId="0" fontId="4"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1" fillId="10" borderId="2" xfId="0" applyFont="1" applyFill="1" applyBorder="1"/>
    <xf numFmtId="0" fontId="1" fillId="10" borderId="2" xfId="0" applyFont="1" applyFill="1" applyBorder="1" applyAlignment="1">
      <alignment horizontal="center"/>
    </xf>
    <xf numFmtId="0" fontId="0" fillId="4" borderId="0" xfId="0" applyFill="1" applyAlignment="1">
      <alignment vertical="center" wrapText="1"/>
    </xf>
    <xf numFmtId="0" fontId="0" fillId="9" borderId="0" xfId="0" applyFill="1" applyAlignment="1">
      <alignment horizontal="center"/>
    </xf>
    <xf numFmtId="0" fontId="0" fillId="6" borderId="0" xfId="0" applyFill="1" applyAlignment="1">
      <alignment vertical="center" wrapText="1"/>
    </xf>
    <xf numFmtId="0" fontId="0" fillId="7" borderId="0" xfId="0" applyFill="1" applyAlignment="1">
      <alignment vertical="center" wrapText="1"/>
    </xf>
    <xf numFmtId="0" fontId="5" fillId="3" borderId="0" xfId="0" applyFont="1" applyFill="1" applyAlignment="1">
      <alignment vertical="center" wrapText="1"/>
    </xf>
    <xf numFmtId="0" fontId="5" fillId="5" borderId="0" xfId="0" applyFont="1" applyFill="1" applyAlignment="1">
      <alignment horizontal="left" vertical="center" wrapText="1"/>
    </xf>
    <xf numFmtId="0" fontId="5" fillId="8" borderId="0" xfId="0" applyFont="1" applyFill="1" applyAlignment="1">
      <alignment vertical="center" wrapText="1"/>
    </xf>
    <xf numFmtId="0" fontId="0" fillId="0" borderId="0" xfId="0" applyAlignment="1">
      <alignment horizontal="center"/>
    </xf>
    <xf numFmtId="0" fontId="1" fillId="10" borderId="2" xfId="0" applyFont="1" applyFill="1" applyBorder="1" applyAlignment="1">
      <alignment horizontal="left"/>
    </xf>
    <xf numFmtId="0" fontId="1" fillId="0" borderId="0" xfId="0" applyFont="1" applyAlignment="1">
      <alignment horizontal="center"/>
    </xf>
    <xf numFmtId="0" fontId="5" fillId="5" borderId="0"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Publications by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0D8B-4C07-AB41-ADAE86FFE4D0}"/>
              </c:ext>
            </c:extLst>
          </c:dPt>
          <c:dPt>
            <c:idx val="1"/>
            <c:invertIfNegative val="0"/>
            <c:bubble3D val="0"/>
            <c:spPr>
              <a:solidFill>
                <a:srgbClr val="FFFF99"/>
              </a:solidFill>
              <a:ln>
                <a:noFill/>
              </a:ln>
              <a:effectLst/>
            </c:spPr>
            <c:extLst>
              <c:ext xmlns:c16="http://schemas.microsoft.com/office/drawing/2014/chart" uri="{C3380CC4-5D6E-409C-BE32-E72D297353CC}">
                <c16:uniqueId val="{00000002-0D8B-4C07-AB41-ADAE86FFE4D0}"/>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0D8B-4C07-AB41-ADAE86FFE4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 graphs'!$E$2:$E$4</c:f>
              <c:strCache>
                <c:ptCount val="3"/>
                <c:pt idx="0">
                  <c:v>History of Architecture</c:v>
                </c:pt>
                <c:pt idx="1">
                  <c:v>History of Architecture and Architectural Engineering</c:v>
                </c:pt>
                <c:pt idx="2">
                  <c:v>Architectural Engineering</c:v>
                </c:pt>
              </c:strCache>
            </c:strRef>
          </c:cat>
          <c:val>
            <c:numRef>
              <c:f>'General graphs'!$F$2:$F$4</c:f>
              <c:numCache>
                <c:formatCode>General</c:formatCode>
                <c:ptCount val="3"/>
                <c:pt idx="0">
                  <c:v>8</c:v>
                </c:pt>
                <c:pt idx="1">
                  <c:v>3</c:v>
                </c:pt>
                <c:pt idx="2">
                  <c:v>2</c:v>
                </c:pt>
              </c:numCache>
            </c:numRef>
          </c:val>
          <c:extLst>
            <c:ext xmlns:c16="http://schemas.microsoft.com/office/drawing/2014/chart" uri="{C3380CC4-5D6E-409C-BE32-E72D297353CC}">
              <c16:uniqueId val="{00000000-0D8B-4C07-AB41-ADAE86FFE4D0}"/>
            </c:ext>
          </c:extLst>
        </c:ser>
        <c:dLbls>
          <c:dLblPos val="outEnd"/>
          <c:showLegendKey val="0"/>
          <c:showVal val="1"/>
          <c:showCatName val="0"/>
          <c:showSerName val="0"/>
          <c:showPercent val="0"/>
          <c:showBubbleSize val="0"/>
        </c:dLbls>
        <c:gapWidth val="219"/>
        <c:overlap val="-27"/>
        <c:axId val="823563999"/>
        <c:axId val="823566879"/>
      </c:barChart>
      <c:catAx>
        <c:axId val="82356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566879"/>
        <c:crosses val="autoZero"/>
        <c:auto val="1"/>
        <c:lblAlgn val="ctr"/>
        <c:lblOffset val="100"/>
        <c:noMultiLvlLbl val="0"/>
      </c:catAx>
      <c:valAx>
        <c:axId val="823566879"/>
        <c:scaling>
          <c:orientation val="minMax"/>
        </c:scaling>
        <c:delete val="1"/>
        <c:axPos val="l"/>
        <c:numFmt formatCode="General" sourceLinked="1"/>
        <c:majorTickMark val="none"/>
        <c:minorTickMark val="none"/>
        <c:tickLblPos val="nextTo"/>
        <c:crossAx val="82356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Publications</a:t>
            </a:r>
            <a:r>
              <a:rPr lang="en-US" baseline="0"/>
              <a:t>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1-DBB8-4039-8427-3CC5F1A82CF6}"/>
              </c:ext>
            </c:extLst>
          </c:dPt>
          <c:dPt>
            <c:idx val="1"/>
            <c:invertIfNegative val="0"/>
            <c:bubble3D val="0"/>
            <c:spPr>
              <a:solidFill>
                <a:schemeClr val="tx2">
                  <a:lumMod val="10000"/>
                  <a:lumOff val="90000"/>
                </a:schemeClr>
              </a:solidFill>
              <a:ln>
                <a:noFill/>
              </a:ln>
              <a:effectLst/>
            </c:spPr>
            <c:extLst>
              <c:ext xmlns:c16="http://schemas.microsoft.com/office/drawing/2014/chart" uri="{C3380CC4-5D6E-409C-BE32-E72D297353CC}">
                <c16:uniqueId val="{00000002-DBB8-4039-8427-3CC5F1A82CF6}"/>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3-DBB8-4039-8427-3CC5F1A82CF6}"/>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DBB8-4039-8427-3CC5F1A82CF6}"/>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5-DBB8-4039-8427-3CC5F1A82C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'General graphs'!$H$2:$H$6</c:f>
              <c:strCache>
                <c:ptCount val="5"/>
                <c:pt idx="0">
                  <c:v>Book</c:v>
                </c:pt>
                <c:pt idx="1">
                  <c:v>Book chapter</c:v>
                </c:pt>
                <c:pt idx="2">
                  <c:v>PhD Dissertation</c:v>
                </c:pt>
                <c:pt idx="3">
                  <c:v>Master's Thesis</c:v>
                </c:pt>
                <c:pt idx="4">
                  <c:v>Article</c:v>
                </c:pt>
              </c:strCache>
            </c:strRef>
          </c:cat>
          <c:val>
            <c:numRef>
              <c:f>'General graphs'!$I$2:$I$6</c:f>
              <c:numCache>
                <c:formatCode>General</c:formatCode>
                <c:ptCount val="5"/>
                <c:pt idx="0">
                  <c:v>2</c:v>
                </c:pt>
                <c:pt idx="1">
                  <c:v>1</c:v>
                </c:pt>
                <c:pt idx="2">
                  <c:v>1</c:v>
                </c:pt>
                <c:pt idx="3">
                  <c:v>1</c:v>
                </c:pt>
                <c:pt idx="4">
                  <c:v>8</c:v>
                </c:pt>
              </c:numCache>
            </c:numRef>
          </c:val>
          <c:extLst>
            <c:ext xmlns:c16="http://schemas.microsoft.com/office/drawing/2014/chart" uri="{C3380CC4-5D6E-409C-BE32-E72D297353CC}">
              <c16:uniqueId val="{00000000-DBB8-4039-8427-3CC5F1A82CF6}"/>
            </c:ext>
          </c:extLst>
        </c:ser>
        <c:dLbls>
          <c:dLblPos val="outEnd"/>
          <c:showLegendKey val="0"/>
          <c:showVal val="1"/>
          <c:showCatName val="0"/>
          <c:showSerName val="0"/>
          <c:showPercent val="0"/>
          <c:showBubbleSize val="0"/>
        </c:dLbls>
        <c:gapWidth val="219"/>
        <c:overlap val="-27"/>
        <c:axId val="895669727"/>
        <c:axId val="895670207"/>
      </c:barChart>
      <c:catAx>
        <c:axId val="89566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670207"/>
        <c:crosses val="autoZero"/>
        <c:auto val="1"/>
        <c:lblAlgn val="ctr"/>
        <c:lblOffset val="100"/>
        <c:noMultiLvlLbl val="0"/>
      </c:catAx>
      <c:valAx>
        <c:axId val="895670207"/>
        <c:scaling>
          <c:orientation val="minMax"/>
        </c:scaling>
        <c:delete val="1"/>
        <c:axPos val="l"/>
        <c:numFmt formatCode="General" sourceLinked="1"/>
        <c:majorTickMark val="none"/>
        <c:minorTickMark val="none"/>
        <c:tickLblPos val="nextTo"/>
        <c:crossAx val="89566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2035628</xdr:colOff>
      <xdr:row>11</xdr:row>
      <xdr:rowOff>136071</xdr:rowOff>
    </xdr:from>
    <xdr:to>
      <xdr:col>6</xdr:col>
      <xdr:colOff>620485</xdr:colOff>
      <xdr:row>26</xdr:row>
      <xdr:rowOff>103414</xdr:rowOff>
    </xdr:to>
    <xdr:graphicFrame macro="">
      <xdr:nvGraphicFramePr>
        <xdr:cNvPr id="3" name="Chart 2">
          <a:extLst>
            <a:ext uri="{FF2B5EF4-FFF2-40B4-BE49-F238E27FC236}">
              <a16:creationId xmlns:a16="http://schemas.microsoft.com/office/drawing/2014/main" id="{AF8AC9B5-B954-B070-2E71-98FAA9A76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206828</xdr:colOff>
      <xdr:row>10</xdr:row>
      <xdr:rowOff>81643</xdr:rowOff>
    </xdr:from>
    <xdr:to>
      <xdr:col>8</xdr:col>
      <xdr:colOff>1785257</xdr:colOff>
      <xdr:row>25</xdr:row>
      <xdr:rowOff>48985</xdr:rowOff>
    </xdr:to>
    <xdr:graphicFrame macro="">
      <xdr:nvGraphicFramePr>
        <xdr:cNvPr id="4" name="Chart 3">
          <a:extLst>
            <a:ext uri="{FF2B5EF4-FFF2-40B4-BE49-F238E27FC236}">
              <a16:creationId xmlns:a16="http://schemas.microsoft.com/office/drawing/2014/main" id="{427D0699-6616-DA27-E17D-6F5CB9583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957A-7192-4609-ACA9-B35F2A4F78E2}">
  <sheetPr>
    <pageSetUpPr fitToPage="1"/>
  </sheetPr>
  <dimension ref="A1:J26"/>
  <sheetViews>
    <sheetView workbookViewId="0">
      <selection activeCell="J20" sqref="I16:J20"/>
    </sheetView>
  </sheetViews>
  <sheetFormatPr defaultRowHeight="14.4" x14ac:dyDescent="0.3"/>
  <cols>
    <col min="1" max="1" width="40.6640625" customWidth="1"/>
    <col min="2" max="3" width="8.6640625" customWidth="1"/>
    <col min="4" max="4" width="8" customWidth="1"/>
    <col min="5" max="5" width="8.77734375" customWidth="1"/>
    <col min="6" max="6" width="23.33203125" customWidth="1"/>
    <col min="7" max="7" width="6.88671875" customWidth="1"/>
    <col min="9" max="9" width="25.44140625" customWidth="1"/>
  </cols>
  <sheetData>
    <row r="1" spans="1:10" x14ac:dyDescent="0.3">
      <c r="A1" s="16" t="s">
        <v>6</v>
      </c>
      <c r="B1" s="17"/>
      <c r="C1" s="17"/>
      <c r="D1" s="17"/>
    </row>
    <row r="2" spans="1:10" x14ac:dyDescent="0.3">
      <c r="A2" s="17" t="s">
        <v>14</v>
      </c>
      <c r="B2" s="17"/>
      <c r="C2" s="17"/>
      <c r="D2" s="17"/>
    </row>
    <row r="3" spans="1:10" x14ac:dyDescent="0.3">
      <c r="A3" s="23" t="s">
        <v>9</v>
      </c>
      <c r="B3" s="33" t="s">
        <v>13</v>
      </c>
      <c r="C3" s="33" t="s">
        <v>15</v>
      </c>
      <c r="D3" s="33" t="s">
        <v>57</v>
      </c>
      <c r="E3" s="24" t="s">
        <v>58</v>
      </c>
      <c r="F3" s="24" t="s">
        <v>59</v>
      </c>
      <c r="G3" s="24" t="s">
        <v>62</v>
      </c>
    </row>
    <row r="4" spans="1:10" x14ac:dyDescent="0.3">
      <c r="A4" s="16" t="s">
        <v>10</v>
      </c>
      <c r="B4" s="26">
        <v>28400</v>
      </c>
      <c r="C4" s="26">
        <v>26500</v>
      </c>
      <c r="D4" s="26">
        <v>25800</v>
      </c>
      <c r="E4" s="32"/>
      <c r="F4" s="32"/>
      <c r="G4" s="32"/>
    </row>
    <row r="5" spans="1:10" x14ac:dyDescent="0.3">
      <c r="A5" s="16" t="s">
        <v>7</v>
      </c>
      <c r="B5" s="26">
        <v>50</v>
      </c>
      <c r="C5" s="26">
        <v>50</v>
      </c>
      <c r="D5" s="26">
        <v>50</v>
      </c>
      <c r="E5" s="32"/>
      <c r="F5" s="32"/>
      <c r="G5" s="32"/>
    </row>
    <row r="6" spans="1:10" x14ac:dyDescent="0.3">
      <c r="A6" s="16" t="s">
        <v>8</v>
      </c>
      <c r="B6" s="26">
        <v>10</v>
      </c>
      <c r="C6" s="26">
        <v>11</v>
      </c>
      <c r="D6" s="26">
        <v>9</v>
      </c>
      <c r="E6" s="32"/>
      <c r="F6" s="32"/>
      <c r="G6" s="32"/>
    </row>
    <row r="7" spans="1:10" x14ac:dyDescent="0.3">
      <c r="A7" s="16" t="s">
        <v>11</v>
      </c>
      <c r="B7" s="26">
        <v>3</v>
      </c>
      <c r="C7" s="26">
        <v>8</v>
      </c>
      <c r="D7" s="26">
        <v>3</v>
      </c>
      <c r="E7" s="32"/>
      <c r="F7" s="32"/>
      <c r="G7" s="32"/>
    </row>
    <row r="8" spans="1:10" x14ac:dyDescent="0.3">
      <c r="A8" s="16" t="s">
        <v>12</v>
      </c>
      <c r="B8" s="26">
        <v>2</v>
      </c>
      <c r="C8" s="26">
        <v>6</v>
      </c>
      <c r="D8" s="26">
        <v>2</v>
      </c>
      <c r="E8" s="32"/>
      <c r="F8" s="32"/>
      <c r="G8" s="32"/>
    </row>
    <row r="11" spans="1:10" x14ac:dyDescent="0.3">
      <c r="A11" s="2" t="s">
        <v>17</v>
      </c>
      <c r="B11" t="s">
        <v>57</v>
      </c>
      <c r="C11" s="8" t="s">
        <v>24</v>
      </c>
      <c r="F11" s="23" t="s">
        <v>77</v>
      </c>
      <c r="G11" s="24" t="s">
        <v>78</v>
      </c>
    </row>
    <row r="12" spans="1:10" x14ac:dyDescent="0.3">
      <c r="A12" s="13" t="s">
        <v>17</v>
      </c>
      <c r="B12" t="s">
        <v>57</v>
      </c>
      <c r="C12" s="12" t="s">
        <v>25</v>
      </c>
      <c r="F12" s="25" t="s">
        <v>17</v>
      </c>
      <c r="G12" s="26">
        <f>COUNTIF($A$11:$A$26,F12)</f>
        <v>10</v>
      </c>
    </row>
    <row r="13" spans="1:10" ht="28.8" x14ac:dyDescent="0.3">
      <c r="A13" s="13" t="s">
        <v>17</v>
      </c>
      <c r="B13" t="s">
        <v>57</v>
      </c>
      <c r="C13" s="12" t="s">
        <v>25</v>
      </c>
      <c r="F13" s="27" t="s">
        <v>49</v>
      </c>
      <c r="G13" s="26">
        <f>COUNTIF($A$11:$A$26,F13)</f>
        <v>4</v>
      </c>
    </row>
    <row r="14" spans="1:10" x14ac:dyDescent="0.3">
      <c r="A14" s="13" t="s">
        <v>17</v>
      </c>
      <c r="B14" t="s">
        <v>57</v>
      </c>
      <c r="C14" s="12" t="s">
        <v>25</v>
      </c>
      <c r="F14" s="28" t="s">
        <v>37</v>
      </c>
      <c r="G14" s="26">
        <f>COUNTIF($A$11:$A$26,F14)</f>
        <v>2</v>
      </c>
    </row>
    <row r="15" spans="1:10" ht="28.8" x14ac:dyDescent="0.3">
      <c r="A15" s="11" t="s">
        <v>49</v>
      </c>
      <c r="B15" t="s">
        <v>57</v>
      </c>
      <c r="C15" s="10" t="s">
        <v>52</v>
      </c>
    </row>
    <row r="16" spans="1:10" x14ac:dyDescent="0.3">
      <c r="A16" s="2" t="s">
        <v>17</v>
      </c>
      <c r="B16" t="s">
        <v>13</v>
      </c>
      <c r="C16" s="6" t="s">
        <v>24</v>
      </c>
      <c r="I16" s="23" t="s">
        <v>23</v>
      </c>
      <c r="J16" s="24" t="s">
        <v>78</v>
      </c>
    </row>
    <row r="17" spans="1:10" x14ac:dyDescent="0.3">
      <c r="A17" s="2" t="s">
        <v>17</v>
      </c>
      <c r="B17" t="s">
        <v>13</v>
      </c>
      <c r="C17" s="7" t="s">
        <v>25</v>
      </c>
      <c r="I17" s="29" t="s">
        <v>24</v>
      </c>
      <c r="J17" s="26">
        <f>COUNTIF($C$11:$C$26,I17)</f>
        <v>4</v>
      </c>
    </row>
    <row r="18" spans="1:10" x14ac:dyDescent="0.3">
      <c r="A18" s="2" t="s">
        <v>17</v>
      </c>
      <c r="B18" t="s">
        <v>13</v>
      </c>
      <c r="C18" s="8" t="s">
        <v>24</v>
      </c>
      <c r="I18" s="30" t="s">
        <v>25</v>
      </c>
      <c r="J18" s="26">
        <f>COUNTIF($C$11:$C$26,I18)</f>
        <v>8</v>
      </c>
    </row>
    <row r="19" spans="1:10" x14ac:dyDescent="0.3">
      <c r="A19" s="2" t="s">
        <v>17</v>
      </c>
      <c r="B19" t="s">
        <v>15</v>
      </c>
      <c r="C19" s="8" t="s">
        <v>24</v>
      </c>
      <c r="I19" s="31" t="s">
        <v>52</v>
      </c>
      <c r="J19" s="26">
        <f>COUNTIF($C$11:$C$26,I19)</f>
        <v>2</v>
      </c>
    </row>
    <row r="20" spans="1:10" x14ac:dyDescent="0.3">
      <c r="A20" s="2" t="s">
        <v>17</v>
      </c>
      <c r="B20" t="s">
        <v>15</v>
      </c>
      <c r="C20" s="7" t="s">
        <v>25</v>
      </c>
      <c r="I20" s="31" t="s">
        <v>54</v>
      </c>
      <c r="J20" s="26">
        <f>COUNTIF($C$11:$C$26,I20)</f>
        <v>1</v>
      </c>
    </row>
    <row r="21" spans="1:10" x14ac:dyDescent="0.3">
      <c r="A21" s="9" t="s">
        <v>37</v>
      </c>
      <c r="B21" t="s">
        <v>15</v>
      </c>
      <c r="C21" s="7" t="s">
        <v>25</v>
      </c>
    </row>
    <row r="22" spans="1:10" ht="28.8" x14ac:dyDescent="0.3">
      <c r="A22" s="11" t="s">
        <v>49</v>
      </c>
      <c r="B22" t="s">
        <v>15</v>
      </c>
      <c r="C22" s="7" t="s">
        <v>25</v>
      </c>
    </row>
    <row r="23" spans="1:10" x14ac:dyDescent="0.3">
      <c r="A23" s="2" t="s">
        <v>17</v>
      </c>
      <c r="B23" t="s">
        <v>15</v>
      </c>
      <c r="C23" s="7" t="s">
        <v>25</v>
      </c>
    </row>
    <row r="24" spans="1:10" ht="28.8" x14ac:dyDescent="0.3">
      <c r="A24" s="11" t="s">
        <v>49</v>
      </c>
      <c r="B24" t="s">
        <v>15</v>
      </c>
      <c r="C24" s="8" t="s">
        <v>50</v>
      </c>
    </row>
    <row r="25" spans="1:10" ht="28.8" x14ac:dyDescent="0.3">
      <c r="A25" s="11" t="s">
        <v>49</v>
      </c>
      <c r="B25" t="s">
        <v>15</v>
      </c>
      <c r="C25" s="10" t="s">
        <v>52</v>
      </c>
    </row>
    <row r="26" spans="1:10" ht="20.399999999999999" x14ac:dyDescent="0.3">
      <c r="A26" s="9" t="s">
        <v>37</v>
      </c>
      <c r="B26" t="s">
        <v>15</v>
      </c>
      <c r="C26" s="10" t="s">
        <v>54</v>
      </c>
    </row>
  </sheetData>
  <pageMargins left="0.7" right="0.7" top="0.75" bottom="0.75" header="0.3" footer="0.3"/>
  <pageSetup scale="85"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EBD4-928F-4C19-85CB-750F16AAA65B}">
  <dimension ref="A1:I14"/>
  <sheetViews>
    <sheetView zoomScale="70" zoomScaleNormal="70" workbookViewId="0">
      <selection activeCell="G26" sqref="G26"/>
    </sheetView>
  </sheetViews>
  <sheetFormatPr defaultColWidth="43.6640625" defaultRowHeight="14.4" x14ac:dyDescent="0.3"/>
  <cols>
    <col min="1" max="1" width="111.5546875" bestFit="1" customWidth="1"/>
    <col min="2" max="2" width="17.44140625" bestFit="1" customWidth="1"/>
    <col min="3" max="3" width="45.21875" bestFit="1" customWidth="1"/>
  </cols>
  <sheetData>
    <row r="1" spans="1:9" x14ac:dyDescent="0.3">
      <c r="A1" s="4" t="s">
        <v>4</v>
      </c>
      <c r="B1" s="4" t="s">
        <v>23</v>
      </c>
      <c r="C1" s="4" t="s">
        <v>2</v>
      </c>
      <c r="E1" s="23" t="s">
        <v>77</v>
      </c>
      <c r="F1" s="24" t="s">
        <v>78</v>
      </c>
      <c r="H1" s="23" t="s">
        <v>23</v>
      </c>
      <c r="I1" s="24" t="s">
        <v>78</v>
      </c>
    </row>
    <row r="2" spans="1:9" x14ac:dyDescent="0.3">
      <c r="A2" s="5" t="s">
        <v>26</v>
      </c>
      <c r="B2" s="8" t="s">
        <v>24</v>
      </c>
      <c r="C2" s="2" t="s">
        <v>17</v>
      </c>
      <c r="E2" s="25" t="s">
        <v>17</v>
      </c>
      <c r="F2" s="26">
        <f>COUNTIF($C$2:$C$14,E2)</f>
        <v>8</v>
      </c>
      <c r="H2" s="29" t="s">
        <v>24</v>
      </c>
      <c r="I2" s="26">
        <f>COUNTIF($B$2:$B$14,H2)</f>
        <v>2</v>
      </c>
    </row>
    <row r="3" spans="1:9" x14ac:dyDescent="0.3">
      <c r="A3" s="5" t="s">
        <v>32</v>
      </c>
      <c r="B3" s="7" t="s">
        <v>25</v>
      </c>
      <c r="C3" s="2" t="s">
        <v>17</v>
      </c>
      <c r="E3" s="27" t="s">
        <v>49</v>
      </c>
      <c r="F3" s="26">
        <f>COUNTIF($C$2:$C$14,E3)</f>
        <v>3</v>
      </c>
      <c r="H3" s="29" t="s">
        <v>50</v>
      </c>
      <c r="I3" s="26">
        <f>COUNTIF($B$2:$B$14,H3)</f>
        <v>1</v>
      </c>
    </row>
    <row r="4" spans="1:9" x14ac:dyDescent="0.3">
      <c r="A4" s="14" t="s">
        <v>35</v>
      </c>
      <c r="B4" s="7" t="s">
        <v>25</v>
      </c>
      <c r="C4" s="9" t="s">
        <v>37</v>
      </c>
      <c r="E4" s="28" t="s">
        <v>37</v>
      </c>
      <c r="F4" s="26">
        <f>COUNTIF($C$2:$C$14,E4)</f>
        <v>2</v>
      </c>
      <c r="H4" s="31" t="s">
        <v>52</v>
      </c>
      <c r="I4" s="26">
        <f>COUNTIF($B$2:$B$14,H4)</f>
        <v>1</v>
      </c>
    </row>
    <row r="5" spans="1:9" ht="20.399999999999999" x14ac:dyDescent="0.3">
      <c r="A5" s="5" t="s">
        <v>41</v>
      </c>
      <c r="B5" s="7" t="s">
        <v>25</v>
      </c>
      <c r="C5" s="11" t="s">
        <v>49</v>
      </c>
      <c r="E5" s="1" t="s">
        <v>81</v>
      </c>
      <c r="F5" s="34">
        <f>SUM(F2:F4)</f>
        <v>13</v>
      </c>
      <c r="H5" s="31" t="s">
        <v>54</v>
      </c>
      <c r="I5" s="26">
        <f>COUNTIF($B$2:$B$14,H5)</f>
        <v>1</v>
      </c>
    </row>
    <row r="6" spans="1:9" x14ac:dyDescent="0.3">
      <c r="A6" s="5" t="s">
        <v>79</v>
      </c>
      <c r="B6" s="7" t="s">
        <v>25</v>
      </c>
      <c r="C6" s="2" t="s">
        <v>17</v>
      </c>
      <c r="H6" s="35" t="s">
        <v>25</v>
      </c>
      <c r="I6" s="26">
        <f>COUNTIF($B$2:$B$14,H6)</f>
        <v>8</v>
      </c>
    </row>
    <row r="7" spans="1:9" x14ac:dyDescent="0.3">
      <c r="A7" s="5" t="s">
        <v>47</v>
      </c>
      <c r="B7" s="8" t="s">
        <v>50</v>
      </c>
      <c r="C7" s="11" t="s">
        <v>49</v>
      </c>
      <c r="H7" s="1" t="s">
        <v>81</v>
      </c>
      <c r="I7" s="34">
        <f>SUM(I2:I6)</f>
        <v>13</v>
      </c>
    </row>
    <row r="8" spans="1:9" x14ac:dyDescent="0.3">
      <c r="A8" s="5" t="s">
        <v>80</v>
      </c>
      <c r="B8" s="10" t="s">
        <v>52</v>
      </c>
      <c r="C8" s="11" t="s">
        <v>49</v>
      </c>
    </row>
    <row r="9" spans="1:9" x14ac:dyDescent="0.3">
      <c r="A9" s="14" t="s">
        <v>55</v>
      </c>
      <c r="B9" s="10" t="s">
        <v>54</v>
      </c>
      <c r="C9" s="9" t="s">
        <v>37</v>
      </c>
    </row>
    <row r="10" spans="1:9" x14ac:dyDescent="0.3">
      <c r="A10" s="18" t="s">
        <v>19</v>
      </c>
      <c r="B10" s="6" t="s">
        <v>24</v>
      </c>
      <c r="C10" s="2" t="s">
        <v>17</v>
      </c>
    </row>
    <row r="11" spans="1:9" x14ac:dyDescent="0.3">
      <c r="A11" s="5" t="s">
        <v>21</v>
      </c>
      <c r="B11" s="7" t="s">
        <v>25</v>
      </c>
      <c r="C11" s="2" t="s">
        <v>17</v>
      </c>
    </row>
    <row r="12" spans="1:9" x14ac:dyDescent="0.3">
      <c r="A12" s="15" t="s">
        <v>71</v>
      </c>
      <c r="B12" s="12" t="s">
        <v>25</v>
      </c>
      <c r="C12" s="13" t="s">
        <v>17</v>
      </c>
    </row>
    <row r="13" spans="1:9" x14ac:dyDescent="0.3">
      <c r="A13" s="14" t="s">
        <v>72</v>
      </c>
      <c r="B13" s="12" t="s">
        <v>25</v>
      </c>
      <c r="C13" s="13" t="s">
        <v>17</v>
      </c>
    </row>
    <row r="14" spans="1:9" x14ac:dyDescent="0.3">
      <c r="A14" s="5" t="s">
        <v>75</v>
      </c>
      <c r="B14" s="12" t="s">
        <v>25</v>
      </c>
      <c r="C14" s="13" t="s">
        <v>17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968E-A4AC-4AE6-BC48-6FF1D9363849}">
  <sheetPr>
    <pageSetUpPr fitToPage="1"/>
  </sheetPr>
  <dimension ref="A1:G12"/>
  <sheetViews>
    <sheetView workbookViewId="0">
      <selection activeCell="A4" sqref="A4:F12"/>
    </sheetView>
  </sheetViews>
  <sheetFormatPr defaultRowHeight="14.4" x14ac:dyDescent="0.3"/>
  <cols>
    <col min="1" max="1" width="40.33203125" customWidth="1"/>
    <col min="2" max="2" width="19.44140625" customWidth="1"/>
    <col min="3" max="3" width="17.44140625" customWidth="1"/>
    <col min="4" max="4" width="40" customWidth="1"/>
    <col min="5" max="5" width="16.5546875" customWidth="1"/>
    <col min="6" max="6" width="27.109375" customWidth="1"/>
    <col min="7" max="7" width="21" customWidth="1"/>
    <col min="9" max="9" width="36.77734375" customWidth="1"/>
  </cols>
  <sheetData>
    <row r="1" spans="1:7" x14ac:dyDescent="0.3">
      <c r="A1" s="16" t="s">
        <v>39</v>
      </c>
      <c r="B1" s="17"/>
      <c r="C1" s="17"/>
      <c r="D1" s="17"/>
      <c r="E1" s="17"/>
      <c r="F1" s="17"/>
    </row>
    <row r="2" spans="1:7" x14ac:dyDescent="0.3">
      <c r="A2" s="16" t="s">
        <v>31</v>
      </c>
      <c r="B2" s="17"/>
      <c r="C2" s="17"/>
      <c r="D2" s="17"/>
      <c r="E2" s="17"/>
      <c r="F2" s="17"/>
    </row>
    <row r="3" spans="1:7" x14ac:dyDescent="0.3">
      <c r="A3" s="16" t="s">
        <v>30</v>
      </c>
      <c r="B3" s="17"/>
      <c r="C3" s="17"/>
      <c r="D3" s="17"/>
      <c r="E3" s="17"/>
      <c r="F3" s="17"/>
    </row>
    <row r="4" spans="1:7" x14ac:dyDescent="0.3">
      <c r="A4" s="4" t="s">
        <v>4</v>
      </c>
      <c r="B4" s="4" t="s">
        <v>23</v>
      </c>
      <c r="C4" s="4" t="s">
        <v>1</v>
      </c>
      <c r="D4" s="4" t="s">
        <v>5</v>
      </c>
      <c r="E4" s="4" t="s">
        <v>2</v>
      </c>
      <c r="F4" s="4" t="s">
        <v>3</v>
      </c>
      <c r="G4" s="1"/>
    </row>
    <row r="5" spans="1:7" ht="72" x14ac:dyDescent="0.3">
      <c r="A5" s="5" t="s">
        <v>26</v>
      </c>
      <c r="B5" s="8" t="s">
        <v>24</v>
      </c>
      <c r="C5" s="20" t="s">
        <v>27</v>
      </c>
      <c r="D5" s="19" t="s">
        <v>28</v>
      </c>
      <c r="E5" s="2" t="s">
        <v>17</v>
      </c>
      <c r="F5" s="19" t="s">
        <v>18</v>
      </c>
      <c r="G5" s="3"/>
    </row>
    <row r="6" spans="1:7" ht="72" x14ac:dyDescent="0.3">
      <c r="A6" s="5" t="s">
        <v>32</v>
      </c>
      <c r="B6" s="7" t="s">
        <v>25</v>
      </c>
      <c r="C6" s="20" t="s">
        <v>33</v>
      </c>
      <c r="D6" s="19" t="s">
        <v>34</v>
      </c>
      <c r="E6" s="2" t="s">
        <v>17</v>
      </c>
      <c r="F6" s="19" t="s">
        <v>18</v>
      </c>
      <c r="G6" s="3"/>
    </row>
    <row r="7" spans="1:7" ht="68.400000000000006" customHeight="1" x14ac:dyDescent="0.3">
      <c r="A7" s="14" t="s">
        <v>35</v>
      </c>
      <c r="B7" s="7" t="s">
        <v>25</v>
      </c>
      <c r="C7" s="21" t="s">
        <v>36</v>
      </c>
      <c r="D7" s="19" t="s">
        <v>67</v>
      </c>
      <c r="E7" s="9" t="s">
        <v>37</v>
      </c>
      <c r="F7" s="19" t="s">
        <v>38</v>
      </c>
    </row>
    <row r="8" spans="1:7" ht="115.2" x14ac:dyDescent="0.3">
      <c r="A8" s="5" t="s">
        <v>41</v>
      </c>
      <c r="B8" s="7" t="s">
        <v>25</v>
      </c>
      <c r="C8" s="21" t="s">
        <v>42</v>
      </c>
      <c r="D8" s="19" t="s">
        <v>63</v>
      </c>
      <c r="E8" s="11" t="s">
        <v>49</v>
      </c>
      <c r="F8" s="19" t="s">
        <v>43</v>
      </c>
    </row>
    <row r="9" spans="1:7" ht="105.6" customHeight="1" x14ac:dyDescent="0.3">
      <c r="A9" s="5" t="s">
        <v>44</v>
      </c>
      <c r="B9" s="7" t="s">
        <v>25</v>
      </c>
      <c r="C9" s="21" t="s">
        <v>45</v>
      </c>
      <c r="D9" s="19" t="s">
        <v>64</v>
      </c>
      <c r="E9" s="2" t="s">
        <v>17</v>
      </c>
      <c r="F9" s="19" t="s">
        <v>46</v>
      </c>
    </row>
    <row r="10" spans="1:7" ht="81" customHeight="1" x14ac:dyDescent="0.3">
      <c r="A10" s="5" t="s">
        <v>47</v>
      </c>
      <c r="B10" s="8" t="s">
        <v>50</v>
      </c>
      <c r="C10" s="21" t="s">
        <v>48</v>
      </c>
      <c r="D10" s="19" t="s">
        <v>65</v>
      </c>
      <c r="E10" s="11" t="s">
        <v>49</v>
      </c>
      <c r="F10" s="19" t="s">
        <v>46</v>
      </c>
    </row>
    <row r="11" spans="1:7" ht="169.2" customHeight="1" x14ac:dyDescent="0.3">
      <c r="A11" s="5" t="s">
        <v>51</v>
      </c>
      <c r="B11" s="10" t="s">
        <v>52</v>
      </c>
      <c r="C11" s="21" t="s">
        <v>53</v>
      </c>
      <c r="D11" s="19" t="s">
        <v>66</v>
      </c>
      <c r="E11" s="11" t="s">
        <v>49</v>
      </c>
      <c r="F11" s="19" t="s">
        <v>46</v>
      </c>
    </row>
    <row r="12" spans="1:7" ht="80.400000000000006" customHeight="1" x14ac:dyDescent="0.3">
      <c r="A12" s="14" t="s">
        <v>55</v>
      </c>
      <c r="B12" s="10" t="s">
        <v>54</v>
      </c>
      <c r="C12" s="21" t="s">
        <v>56</v>
      </c>
      <c r="D12" s="19" t="s">
        <v>68</v>
      </c>
      <c r="E12" s="9" t="s">
        <v>37</v>
      </c>
      <c r="F12" s="19" t="s">
        <v>38</v>
      </c>
    </row>
  </sheetData>
  <pageMargins left="0.7" right="0.7" top="0.75" bottom="0.75" header="0.3" footer="0.3"/>
  <pageSetup scale="5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37EC1-BC84-4315-9CD4-1200A0C42B0D}">
  <sheetPr>
    <pageSetUpPr fitToPage="1"/>
  </sheetPr>
  <dimension ref="A1:G7"/>
  <sheetViews>
    <sheetView workbookViewId="0">
      <selection activeCell="F7" sqref="A5:F7"/>
    </sheetView>
  </sheetViews>
  <sheetFormatPr defaultRowHeight="14.4" x14ac:dyDescent="0.3"/>
  <cols>
    <col min="1" max="1" width="37.77734375" customWidth="1"/>
    <col min="2" max="2" width="19.44140625" customWidth="1"/>
    <col min="3" max="3" width="22.77734375" customWidth="1"/>
    <col min="4" max="4" width="38.6640625" customWidth="1"/>
    <col min="5" max="5" width="15" customWidth="1"/>
    <col min="6" max="6" width="27.109375" customWidth="1"/>
    <col min="7" max="7" width="21" customWidth="1"/>
    <col min="9" max="9" width="36.77734375" customWidth="1"/>
  </cols>
  <sheetData>
    <row r="1" spans="1:7" x14ac:dyDescent="0.3">
      <c r="A1" s="16" t="s">
        <v>40</v>
      </c>
      <c r="B1" s="17"/>
      <c r="C1" s="17"/>
      <c r="D1" s="17"/>
      <c r="E1" s="17"/>
      <c r="F1" s="17"/>
    </row>
    <row r="2" spans="1:7" x14ac:dyDescent="0.3">
      <c r="A2" s="16" t="s">
        <v>0</v>
      </c>
      <c r="B2" s="17"/>
      <c r="C2" s="17"/>
      <c r="D2" s="17"/>
      <c r="E2" s="17"/>
      <c r="F2" s="17"/>
    </row>
    <row r="3" spans="1:7" x14ac:dyDescent="0.3">
      <c r="A3" s="16" t="s">
        <v>30</v>
      </c>
      <c r="B3" s="17"/>
      <c r="C3" s="17"/>
      <c r="D3" s="17"/>
      <c r="E3" s="17"/>
      <c r="F3" s="17"/>
    </row>
    <row r="4" spans="1:7" x14ac:dyDescent="0.3">
      <c r="A4" s="4" t="s">
        <v>4</v>
      </c>
      <c r="B4" s="4" t="s">
        <v>23</v>
      </c>
      <c r="C4" s="4" t="s">
        <v>1</v>
      </c>
      <c r="D4" s="4" t="s">
        <v>5</v>
      </c>
      <c r="E4" s="4" t="s">
        <v>2</v>
      </c>
      <c r="F4" s="4" t="s">
        <v>3</v>
      </c>
      <c r="G4" s="1"/>
    </row>
    <row r="5" spans="1:7" ht="120" customHeight="1" x14ac:dyDescent="0.3">
      <c r="A5" s="18" t="s">
        <v>19</v>
      </c>
      <c r="B5" s="6" t="s">
        <v>24</v>
      </c>
      <c r="C5" s="19" t="s">
        <v>20</v>
      </c>
      <c r="D5" s="19" t="s">
        <v>16</v>
      </c>
      <c r="E5" s="2" t="s">
        <v>17</v>
      </c>
      <c r="F5" s="19" t="s">
        <v>18</v>
      </c>
      <c r="G5" s="3"/>
    </row>
    <row r="6" spans="1:7" ht="72" x14ac:dyDescent="0.3">
      <c r="A6" s="5" t="s">
        <v>21</v>
      </c>
      <c r="B6" s="7" t="s">
        <v>25</v>
      </c>
      <c r="C6" s="20" t="s">
        <v>22</v>
      </c>
      <c r="D6" s="19" t="s">
        <v>29</v>
      </c>
      <c r="E6" s="2" t="s">
        <v>17</v>
      </c>
      <c r="F6" s="19" t="s">
        <v>18</v>
      </c>
      <c r="G6" s="3"/>
    </row>
    <row r="7" spans="1:7" ht="72" x14ac:dyDescent="0.3">
      <c r="A7" s="5" t="s">
        <v>26</v>
      </c>
      <c r="B7" s="8" t="s">
        <v>24</v>
      </c>
      <c r="C7" s="20" t="s">
        <v>27</v>
      </c>
      <c r="D7" s="19" t="s">
        <v>28</v>
      </c>
      <c r="E7" s="2" t="s">
        <v>17</v>
      </c>
      <c r="F7" s="19" t="s">
        <v>18</v>
      </c>
    </row>
  </sheetData>
  <pageMargins left="0.7" right="0.7" top="0.75" bottom="0.75" header="0.3" footer="0.3"/>
  <pageSetup scale="5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2A6-287E-4C53-9BFF-78D59FA6E829}">
  <sheetPr>
    <pageSetUpPr fitToPage="1"/>
  </sheetPr>
  <dimension ref="A1:G9"/>
  <sheetViews>
    <sheetView tabSelected="1" topLeftCell="A7" workbookViewId="0">
      <selection activeCell="A5" sqref="A5:F9"/>
    </sheetView>
  </sheetViews>
  <sheetFormatPr defaultRowHeight="14.4" x14ac:dyDescent="0.3"/>
  <cols>
    <col min="1" max="1" width="37.77734375" customWidth="1"/>
    <col min="2" max="2" width="19.44140625" customWidth="1"/>
    <col min="3" max="3" width="22.77734375" customWidth="1"/>
    <col min="4" max="4" width="38.6640625" customWidth="1"/>
    <col min="5" max="5" width="15" customWidth="1"/>
    <col min="6" max="6" width="27.109375" customWidth="1"/>
    <col min="7" max="7" width="21" customWidth="1"/>
    <col min="9" max="9" width="36.77734375" customWidth="1"/>
  </cols>
  <sheetData>
    <row r="1" spans="1:7" x14ac:dyDescent="0.3">
      <c r="A1" s="16" t="s">
        <v>61</v>
      </c>
      <c r="B1" s="17"/>
      <c r="C1" s="17"/>
      <c r="D1" s="17"/>
      <c r="E1" s="17"/>
      <c r="F1" s="17"/>
    </row>
    <row r="2" spans="1:7" x14ac:dyDescent="0.3">
      <c r="A2" s="16" t="s">
        <v>60</v>
      </c>
      <c r="B2" s="17"/>
      <c r="C2" s="17"/>
      <c r="D2" s="17"/>
      <c r="E2" s="17"/>
      <c r="F2" s="17"/>
    </row>
    <row r="3" spans="1:7" x14ac:dyDescent="0.3">
      <c r="A3" s="16" t="s">
        <v>30</v>
      </c>
      <c r="B3" s="17"/>
      <c r="C3" s="17"/>
      <c r="D3" s="17"/>
      <c r="E3" s="17"/>
      <c r="F3" s="17"/>
    </row>
    <row r="4" spans="1:7" x14ac:dyDescent="0.3">
      <c r="A4" s="4" t="s">
        <v>4</v>
      </c>
      <c r="B4" s="4" t="s">
        <v>23</v>
      </c>
      <c r="C4" s="4" t="s">
        <v>1</v>
      </c>
      <c r="D4" s="4" t="s">
        <v>5</v>
      </c>
      <c r="E4" s="4" t="s">
        <v>2</v>
      </c>
      <c r="F4" s="4" t="s">
        <v>3</v>
      </c>
      <c r="G4" s="1"/>
    </row>
    <row r="5" spans="1:7" ht="72" x14ac:dyDescent="0.3">
      <c r="A5" s="5" t="s">
        <v>26</v>
      </c>
      <c r="B5" s="8" t="s">
        <v>24</v>
      </c>
      <c r="C5" s="20" t="s">
        <v>27</v>
      </c>
      <c r="D5" s="19" t="s">
        <v>28</v>
      </c>
      <c r="E5" s="2" t="s">
        <v>17</v>
      </c>
      <c r="F5" s="19" t="s">
        <v>18</v>
      </c>
      <c r="G5" s="3"/>
    </row>
    <row r="6" spans="1:7" ht="72" x14ac:dyDescent="0.3">
      <c r="A6" s="15" t="s">
        <v>71</v>
      </c>
      <c r="B6" s="12" t="s">
        <v>25</v>
      </c>
      <c r="C6" s="21" t="s">
        <v>70</v>
      </c>
      <c r="D6" s="22" t="s">
        <v>69</v>
      </c>
      <c r="E6" s="13" t="s">
        <v>17</v>
      </c>
      <c r="F6" s="22" t="s">
        <v>18</v>
      </c>
      <c r="G6" s="3"/>
    </row>
    <row r="7" spans="1:7" ht="72" x14ac:dyDescent="0.3">
      <c r="A7" s="14" t="s">
        <v>72</v>
      </c>
      <c r="B7" s="12" t="s">
        <v>25</v>
      </c>
      <c r="C7" s="21" t="s">
        <v>73</v>
      </c>
      <c r="D7" s="19" t="s">
        <v>74</v>
      </c>
      <c r="E7" s="13" t="s">
        <v>17</v>
      </c>
      <c r="F7" s="22" t="s">
        <v>18</v>
      </c>
    </row>
    <row r="8" spans="1:7" ht="72" x14ac:dyDescent="0.3">
      <c r="A8" s="5" t="s">
        <v>75</v>
      </c>
      <c r="B8" s="12" t="s">
        <v>25</v>
      </c>
      <c r="C8" s="21" t="s">
        <v>27</v>
      </c>
      <c r="D8" s="19" t="s">
        <v>76</v>
      </c>
      <c r="E8" s="13" t="s">
        <v>17</v>
      </c>
      <c r="F8" s="22" t="s">
        <v>18</v>
      </c>
    </row>
    <row r="9" spans="1:7" ht="187.2" x14ac:dyDescent="0.3">
      <c r="A9" s="5" t="s">
        <v>51</v>
      </c>
      <c r="B9" s="10" t="s">
        <v>52</v>
      </c>
      <c r="C9" s="21" t="s">
        <v>53</v>
      </c>
      <c r="D9" s="19" t="s">
        <v>66</v>
      </c>
      <c r="E9" s="11" t="s">
        <v>49</v>
      </c>
      <c r="F9" s="19" t="s">
        <v>46</v>
      </c>
    </row>
  </sheetData>
  <pageMargins left="0.7" right="0.7" top="0.75" bottom="0.75" header="0.3" footer="0.3"/>
  <pageSetup scale="5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Scholarly Search Table</vt:lpstr>
      <vt:lpstr>General graphs</vt:lpstr>
      <vt:lpstr>thermal</vt:lpstr>
      <vt:lpstr>daylight</vt:lpstr>
      <vt:lpstr>cooling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Navarrete</dc:creator>
  <cp:lastModifiedBy>Joao Navarrete</cp:lastModifiedBy>
  <cp:lastPrinted>2025-02-19T23:36:57Z</cp:lastPrinted>
  <dcterms:created xsi:type="dcterms:W3CDTF">2025-01-31T02:34:29Z</dcterms:created>
  <dcterms:modified xsi:type="dcterms:W3CDTF">2025-04-28T06:13:14Z</dcterms:modified>
</cp:coreProperties>
</file>