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568758_uni_au_dk/Documents/Documents/1 Paper #1/Paper-1-Bacteria-and-vegetation-in-grassland-and-heathland/Excel ark/"/>
    </mc:Choice>
  </mc:AlternateContent>
  <xr:revisionPtr revIDLastSave="40" documentId="8_{CD95DC9D-78E9-46CE-8609-55AAE6FADF48}" xr6:coauthVersionLast="47" xr6:coauthVersionMax="47" xr10:uidLastSave="{040982DE-6527-466A-8271-47017AB64AC9}"/>
  <bookViews>
    <workbookView xWindow="28680" yWindow="-120" windowWidth="29040" windowHeight="17640" xr2:uid="{321C2EBB-A25F-4965-8DB3-08F4BE89CBA8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7" i="1" l="1"/>
  <c r="AI4" i="1"/>
  <c r="AI33" i="1"/>
  <c r="AI42" i="1"/>
  <c r="AI17" i="1"/>
  <c r="AI45" i="1"/>
  <c r="AI16" i="1"/>
  <c r="AI12" i="1"/>
  <c r="AI5" i="1"/>
  <c r="AI21" i="1"/>
  <c r="AI27" i="1"/>
  <c r="AI28" i="1"/>
  <c r="AI26" i="1"/>
  <c r="AI24" i="1"/>
  <c r="AI32" i="1"/>
  <c r="AI36" i="1"/>
  <c r="AI35" i="1"/>
  <c r="AI8" i="1"/>
  <c r="AI9" i="1"/>
  <c r="AI30" i="1"/>
  <c r="AI7" i="1"/>
  <c r="AI48" i="1"/>
  <c r="AI6" i="1"/>
  <c r="AI20" i="1"/>
  <c r="AI47" i="1"/>
  <c r="AI51" i="1"/>
  <c r="AI53" i="1"/>
  <c r="AI13" i="1"/>
  <c r="AI2" i="1"/>
  <c r="AI43" i="1"/>
  <c r="AI40" i="1"/>
  <c r="AI25" i="1"/>
  <c r="AI11" i="1"/>
  <c r="AI34" i="1"/>
  <c r="AI44" i="1"/>
  <c r="AI55" i="1"/>
  <c r="AI54" i="1"/>
  <c r="AI50" i="1"/>
  <c r="AI23" i="1"/>
  <c r="AI3" i="1"/>
  <c r="AI22" i="1"/>
  <c r="AI31" i="1"/>
  <c r="AI10" i="1"/>
  <c r="AI56" i="1"/>
  <c r="AI52" i="1"/>
  <c r="AI49" i="1"/>
  <c r="AI38" i="1"/>
  <c r="AI29" i="1"/>
  <c r="AI39" i="1"/>
  <c r="AI41" i="1"/>
  <c r="AI19" i="1"/>
  <c r="AI18" i="1"/>
  <c r="AI15" i="1"/>
  <c r="AI46" i="1"/>
  <c r="AI14" i="1"/>
  <c r="Z37" i="1"/>
</calcChain>
</file>

<file path=xl/sharedStrings.xml><?xml version="1.0" encoding="utf-8"?>
<sst xmlns="http://schemas.openxmlformats.org/spreadsheetml/2006/main" count="1602" uniqueCount="596">
  <si>
    <t>ID</t>
  </si>
  <si>
    <t>Barcode</t>
  </si>
  <si>
    <t>date</t>
  </si>
  <si>
    <t>number_sub_samples</t>
  </si>
  <si>
    <t>habitat_code</t>
  </si>
  <si>
    <t>habitat_type</t>
  </si>
  <si>
    <t>habitat</t>
  </si>
  <si>
    <t>Latitude</t>
  </si>
  <si>
    <t>Longitude</t>
  </si>
  <si>
    <t>type</t>
  </si>
  <si>
    <t>circle</t>
  </si>
  <si>
    <t>ppr</t>
  </si>
  <si>
    <t>areanumber</t>
  </si>
  <si>
    <t>area</t>
  </si>
  <si>
    <t>water_content</t>
  </si>
  <si>
    <t>Nitrit_mg/kg</t>
  </si>
  <si>
    <t>organic_matter_content</t>
  </si>
  <si>
    <t>Species_index</t>
  </si>
  <si>
    <t>Number_of_species</t>
  </si>
  <si>
    <t>Ellenberg_L</t>
  </si>
  <si>
    <t>Ellenberg_T</t>
  </si>
  <si>
    <t>EllenbergK</t>
  </si>
  <si>
    <t>EllenbergF</t>
  </si>
  <si>
    <t>EllenbergR</t>
  </si>
  <si>
    <t>EllenbergN</t>
  </si>
  <si>
    <t>A1</t>
  </si>
  <si>
    <t>MFD03313</t>
  </si>
  <si>
    <t>kalkoverdrev</t>
  </si>
  <si>
    <t>Overdrev</t>
  </si>
  <si>
    <t>57.06723</t>
  </si>
  <si>
    <t>9.89400</t>
  </si>
  <si>
    <t>mix</t>
  </si>
  <si>
    <t>A</t>
  </si>
  <si>
    <t>Nørresundby</t>
  </si>
  <si>
    <t>A2</t>
  </si>
  <si>
    <t>MFD03345</t>
  </si>
  <si>
    <t>57.06761</t>
  </si>
  <si>
    <t>9.89386</t>
  </si>
  <si>
    <t>A3</t>
  </si>
  <si>
    <t>MFD03314</t>
  </si>
  <si>
    <t>57.06805</t>
  </si>
  <si>
    <t>9.89401</t>
  </si>
  <si>
    <t>A4</t>
  </si>
  <si>
    <t>MFD03317</t>
  </si>
  <si>
    <t>kalkoverdrev_sur</t>
  </si>
  <si>
    <t>56.90400</t>
  </si>
  <si>
    <t>10.26275</t>
  </si>
  <si>
    <t>B</t>
  </si>
  <si>
    <t>Dokkedal</t>
  </si>
  <si>
    <t>A5</t>
  </si>
  <si>
    <t>MFD03318</t>
  </si>
  <si>
    <t>56.90448</t>
  </si>
  <si>
    <t>10.26139</t>
  </si>
  <si>
    <t>A6</t>
  </si>
  <si>
    <t>MFD03340</t>
  </si>
  <si>
    <t>56.90477</t>
  </si>
  <si>
    <t>10.26120</t>
  </si>
  <si>
    <t>A7</t>
  </si>
  <si>
    <t>MFD03338</t>
  </si>
  <si>
    <t>56.82810</t>
  </si>
  <si>
    <t>9.79850</t>
  </si>
  <si>
    <t>C</t>
  </si>
  <si>
    <t xml:space="preserve">Rold skov </t>
  </si>
  <si>
    <t>A8</t>
  </si>
  <si>
    <t>MFD03328</t>
  </si>
  <si>
    <t>56.82832</t>
  </si>
  <si>
    <t>9.79865</t>
  </si>
  <si>
    <t>A9</t>
  </si>
  <si>
    <t>MFD03337</t>
  </si>
  <si>
    <t>56.82863</t>
  </si>
  <si>
    <t>9.79861</t>
  </si>
  <si>
    <t>A10</t>
  </si>
  <si>
    <t>MFD03432</t>
  </si>
  <si>
    <t>56.97971</t>
  </si>
  <si>
    <t>9.92026</t>
  </si>
  <si>
    <t>D</t>
  </si>
  <si>
    <t>Dall hede</t>
  </si>
  <si>
    <t>A11</t>
  </si>
  <si>
    <t>MFD03439</t>
  </si>
  <si>
    <t>56.97998</t>
  </si>
  <si>
    <t>9.91966</t>
  </si>
  <si>
    <t>A12</t>
  </si>
  <si>
    <t>MFD03448</t>
  </si>
  <si>
    <t>56.98039</t>
  </si>
  <si>
    <t>9.91996</t>
  </si>
  <si>
    <t>B1</t>
  </si>
  <si>
    <t>MFD03309</t>
  </si>
  <si>
    <t>surt overdrev</t>
  </si>
  <si>
    <t>57.12910</t>
  </si>
  <si>
    <t>10.03075</t>
  </si>
  <si>
    <t>E</t>
  </si>
  <si>
    <t>Hammer Bakker</t>
  </si>
  <si>
    <t>B2</t>
  </si>
  <si>
    <t>MFD03330</t>
  </si>
  <si>
    <t>57.12902</t>
  </si>
  <si>
    <t>10.03045</t>
  </si>
  <si>
    <t>B4</t>
  </si>
  <si>
    <t>MFD03321</t>
  </si>
  <si>
    <t>56.97518</t>
  </si>
  <si>
    <t>9.93221</t>
  </si>
  <si>
    <t>F</t>
  </si>
  <si>
    <t>Dall Hede</t>
  </si>
  <si>
    <t>B5</t>
  </si>
  <si>
    <t>MFD03302</t>
  </si>
  <si>
    <t>56.97515</t>
  </si>
  <si>
    <t>9.93160</t>
  </si>
  <si>
    <t>B6</t>
  </si>
  <si>
    <t>MFD03322</t>
  </si>
  <si>
    <t>56.97482</t>
  </si>
  <si>
    <t>9.93162</t>
  </si>
  <si>
    <t>B7</t>
  </si>
  <si>
    <t>MFD03435</t>
  </si>
  <si>
    <t>56.92737</t>
  </si>
  <si>
    <t>9.43673</t>
  </si>
  <si>
    <t>G</t>
  </si>
  <si>
    <t>Frejstrup hede</t>
  </si>
  <si>
    <t>B8</t>
  </si>
  <si>
    <t>MFD03443</t>
  </si>
  <si>
    <t>56.92768</t>
  </si>
  <si>
    <t>9.43674</t>
  </si>
  <si>
    <t>B9</t>
  </si>
  <si>
    <t>MFD03445</t>
  </si>
  <si>
    <t>56.92740</t>
  </si>
  <si>
    <t>9.43787</t>
  </si>
  <si>
    <t>C1</t>
  </si>
  <si>
    <t>MFD03343</t>
  </si>
  <si>
    <t>tørt kalksandsoverdrev</t>
  </si>
  <si>
    <t>56.90235</t>
  </si>
  <si>
    <t>10.25677</t>
  </si>
  <si>
    <t>H</t>
  </si>
  <si>
    <t>C2</t>
  </si>
  <si>
    <t>MFD03333</t>
  </si>
  <si>
    <t>56.90036</t>
  </si>
  <si>
    <t>10.26046</t>
  </si>
  <si>
    <t>C4</t>
  </si>
  <si>
    <t>MFD03310</t>
  </si>
  <si>
    <t>57.49747</t>
  </si>
  <si>
    <t>9.88420</t>
  </si>
  <si>
    <t>I</t>
  </si>
  <si>
    <t>Lønstrup</t>
  </si>
  <si>
    <t>C5</t>
  </si>
  <si>
    <t>MFD03324</t>
  </si>
  <si>
    <t>57.49846</t>
  </si>
  <si>
    <t>9.88777</t>
  </si>
  <si>
    <t>C6</t>
  </si>
  <si>
    <t>MFD03339</t>
  </si>
  <si>
    <t>57.49857</t>
  </si>
  <si>
    <t>9.88616</t>
  </si>
  <si>
    <t>C7</t>
  </si>
  <si>
    <t>MFD03342</t>
  </si>
  <si>
    <t>56.98353</t>
  </si>
  <si>
    <t>9.28786</t>
  </si>
  <si>
    <t>J</t>
  </si>
  <si>
    <t>DANKALK</t>
  </si>
  <si>
    <t>C8</t>
  </si>
  <si>
    <t>MFD03301</t>
  </si>
  <si>
    <t>56.98322</t>
  </si>
  <si>
    <t>9.28757</t>
  </si>
  <si>
    <t>C9</t>
  </si>
  <si>
    <t>MFD03312</t>
  </si>
  <si>
    <t>56.98293</t>
  </si>
  <si>
    <t>9.28752</t>
  </si>
  <si>
    <t>C10</t>
  </si>
  <si>
    <t>MFD03442</t>
  </si>
  <si>
    <t>56.73380</t>
  </si>
  <si>
    <t>10.29159</t>
  </si>
  <si>
    <t>K</t>
  </si>
  <si>
    <t>Bjerget</t>
  </si>
  <si>
    <t>C11</t>
  </si>
  <si>
    <t>MFD03438</t>
  </si>
  <si>
    <t>56.73360</t>
  </si>
  <si>
    <t>10.29187</t>
  </si>
  <si>
    <t>D1</t>
  </si>
  <si>
    <t>MFD03346</t>
  </si>
  <si>
    <t>tør hede</t>
  </si>
  <si>
    <t>Hede</t>
  </si>
  <si>
    <t>56.24366</t>
  </si>
  <si>
    <t>9.26923</t>
  </si>
  <si>
    <t>L</t>
  </si>
  <si>
    <t>Kompedal</t>
  </si>
  <si>
    <t>D2</t>
  </si>
  <si>
    <t>MFD03319</t>
  </si>
  <si>
    <t>56.24374</t>
  </si>
  <si>
    <t>9.26906</t>
  </si>
  <si>
    <t>D3</t>
  </si>
  <si>
    <t>MFD03305</t>
  </si>
  <si>
    <t>56.24343</t>
  </si>
  <si>
    <t>9.26931</t>
  </si>
  <si>
    <t>D4</t>
  </si>
  <si>
    <t>MFD03347</t>
  </si>
  <si>
    <t>56.97150</t>
  </si>
  <si>
    <t>9.92904</t>
  </si>
  <si>
    <t>M</t>
  </si>
  <si>
    <t>D5</t>
  </si>
  <si>
    <t>MFD03306</t>
  </si>
  <si>
    <t>56.97181</t>
  </si>
  <si>
    <t>9.92902</t>
  </si>
  <si>
    <t>D7</t>
  </si>
  <si>
    <t>MFD03329</t>
  </si>
  <si>
    <t>56.45918</t>
  </si>
  <si>
    <t>9.63088</t>
  </si>
  <si>
    <t>N</t>
  </si>
  <si>
    <t>Ø Bakker</t>
  </si>
  <si>
    <t>D8</t>
  </si>
  <si>
    <t>MFD03308</t>
  </si>
  <si>
    <t>56.45882</t>
  </si>
  <si>
    <t>9.62944</t>
  </si>
  <si>
    <t>D9</t>
  </si>
  <si>
    <t>MFD03307</t>
  </si>
  <si>
    <t>56.45887</t>
  </si>
  <si>
    <t>9.62837</t>
  </si>
  <si>
    <t>E1</t>
  </si>
  <si>
    <t>MFD03334</t>
  </si>
  <si>
    <t>våd hede</t>
  </si>
  <si>
    <t>56.26451</t>
  </si>
  <si>
    <t>9.24697</t>
  </si>
  <si>
    <t>O</t>
  </si>
  <si>
    <t>E2</t>
  </si>
  <si>
    <t>MFD03335</t>
  </si>
  <si>
    <t>56.26429</t>
  </si>
  <si>
    <t>9.24751</t>
  </si>
  <si>
    <t>E3</t>
  </si>
  <si>
    <t>MFD03331</t>
  </si>
  <si>
    <t>56.26501</t>
  </si>
  <si>
    <t>9.24622</t>
  </si>
  <si>
    <t>E4</t>
  </si>
  <si>
    <t>MFD03323</t>
  </si>
  <si>
    <t>56.45906</t>
  </si>
  <si>
    <t>9.63334</t>
  </si>
  <si>
    <t>P</t>
  </si>
  <si>
    <t>E5</t>
  </si>
  <si>
    <t>MFD03325</t>
  </si>
  <si>
    <t>56.45892</t>
  </si>
  <si>
    <t>9.63362</t>
  </si>
  <si>
    <t>E7</t>
  </si>
  <si>
    <t>MFD03327</t>
  </si>
  <si>
    <t>57.16973</t>
  </si>
  <si>
    <t>9.52983</t>
  </si>
  <si>
    <t>Q</t>
  </si>
  <si>
    <t>Tranum klitplantage</t>
  </si>
  <si>
    <t>E8</t>
  </si>
  <si>
    <t>MFD03326</t>
  </si>
  <si>
    <t>57.17080</t>
  </si>
  <si>
    <t>9.52961</t>
  </si>
  <si>
    <t>E9</t>
  </si>
  <si>
    <t>MFD03320</t>
  </si>
  <si>
    <t>57.17016</t>
  </si>
  <si>
    <t>9.52932</t>
  </si>
  <si>
    <t>F1</t>
  </si>
  <si>
    <t>MFD03304</t>
  </si>
  <si>
    <t>klithede</t>
  </si>
  <si>
    <t>57.18593</t>
  </si>
  <si>
    <t>9.52783</t>
  </si>
  <si>
    <t>R</t>
  </si>
  <si>
    <t>F2</t>
  </si>
  <si>
    <t>MFD03311</t>
  </si>
  <si>
    <t>57.18576</t>
  </si>
  <si>
    <t>9.52679</t>
  </si>
  <si>
    <t>F3</t>
  </si>
  <si>
    <t>MFD03315</t>
  </si>
  <si>
    <t>57.18591</t>
  </si>
  <si>
    <t>9.52732</t>
  </si>
  <si>
    <t>F4</t>
  </si>
  <si>
    <t>MFD03344</t>
  </si>
  <si>
    <t>56.81215</t>
  </si>
  <si>
    <t>8.26930</t>
  </si>
  <si>
    <t>S</t>
  </si>
  <si>
    <t>Lodbjerg Klitplantage</t>
  </si>
  <si>
    <t>F5</t>
  </si>
  <si>
    <t>MFD03316</t>
  </si>
  <si>
    <t>56.81192</t>
  </si>
  <si>
    <t>8.26810</t>
  </si>
  <si>
    <t>F6</t>
  </si>
  <si>
    <t>MFD03341</t>
  </si>
  <si>
    <t>56.81135</t>
  </si>
  <si>
    <t>8.26645</t>
  </si>
  <si>
    <t>F7</t>
  </si>
  <si>
    <t>MFD03332</t>
  </si>
  <si>
    <t>56.91778</t>
  </si>
  <si>
    <t>8.42740</t>
  </si>
  <si>
    <t>T</t>
  </si>
  <si>
    <t>Stenbjerg Klitplantage</t>
  </si>
  <si>
    <t>F8</t>
  </si>
  <si>
    <t>MFD03303</t>
  </si>
  <si>
    <t>56.91757</t>
  </si>
  <si>
    <t>8.42717</t>
  </si>
  <si>
    <t>F9</t>
  </si>
  <si>
    <t>MFD03336</t>
  </si>
  <si>
    <t>56.91727</t>
  </si>
  <si>
    <t>8.42726</t>
  </si>
  <si>
    <t>Ammonium</t>
  </si>
  <si>
    <t>NitratNitrit</t>
  </si>
  <si>
    <t>Clay</t>
  </si>
  <si>
    <t>Fine_silt</t>
  </si>
  <si>
    <t>pH_original</t>
  </si>
  <si>
    <t>pH_water</t>
  </si>
  <si>
    <t>EC</t>
  </si>
  <si>
    <t>WR</t>
  </si>
  <si>
    <t>Order</t>
  </si>
  <si>
    <t>habitat_code_ordination</t>
  </si>
  <si>
    <t>areacolor</t>
  </si>
  <si>
    <t>white</t>
  </si>
  <si>
    <t>6210 (acidic)</t>
  </si>
  <si>
    <t>grey70</t>
  </si>
  <si>
    <t>grey30</t>
  </si>
  <si>
    <t>black</t>
  </si>
  <si>
    <t>TN</t>
  </si>
  <si>
    <t>TC</t>
  </si>
  <si>
    <t>organic_matter_content_LOI</t>
  </si>
  <si>
    <t>Clay_NIR</t>
  </si>
  <si>
    <t>Fine_silt_NIR</t>
  </si>
  <si>
    <t>Coarse_silt_sand_NIR</t>
  </si>
  <si>
    <t xml:space="preserve">Coarse_silt_sand </t>
  </si>
  <si>
    <t>om/2</t>
  </si>
  <si>
    <t>Dexter_n</t>
  </si>
  <si>
    <t>finesilt_and_clay</t>
  </si>
  <si>
    <t>SeqID</t>
  </si>
  <si>
    <t>Investigator</t>
  </si>
  <si>
    <t>ID_Ordination</t>
  </si>
  <si>
    <t>ID_Rarefaction</t>
  </si>
  <si>
    <t>SampleName</t>
  </si>
  <si>
    <t>ExtractionID</t>
  </si>
  <si>
    <t>LibraryID</t>
  </si>
  <si>
    <t>EXT_plate</t>
  </si>
  <si>
    <t>EXT_wellID</t>
  </si>
  <si>
    <t>Dilution plate ID</t>
  </si>
  <si>
    <t>WellID</t>
  </si>
  <si>
    <t>SampleContent</t>
  </si>
  <si>
    <t>SampleSite</t>
  </si>
  <si>
    <t>SampleDate</t>
  </si>
  <si>
    <t>ExtractionConc</t>
  </si>
  <si>
    <t>LibraryConc</t>
  </si>
  <si>
    <t>ExtractionMethod</t>
  </si>
  <si>
    <t>LibraryMethod</t>
  </si>
  <si>
    <t>Primer</t>
  </si>
  <si>
    <t>Barcode_1</t>
  </si>
  <si>
    <t>SampleStorageDate</t>
  </si>
  <si>
    <t>ExtractionStorageDate</t>
  </si>
  <si>
    <t>LibraryStorageDate</t>
  </si>
  <si>
    <t>MQ210406-119</t>
  </si>
  <si>
    <t>pos</t>
  </si>
  <si>
    <t>ext_pos2</t>
  </si>
  <si>
    <t>EXT-MJ097-D12</t>
  </si>
  <si>
    <t>LIB-MJ097-D12</t>
  </si>
  <si>
    <t>EXT00015</t>
  </si>
  <si>
    <t>D12</t>
  </si>
  <si>
    <t>MJ102_plate2</t>
  </si>
  <si>
    <t>sludge</t>
  </si>
  <si>
    <t>Denmark</t>
  </si>
  <si>
    <t>Qiacube</t>
  </si>
  <si>
    <t>aau_amp_v1.6</t>
  </si>
  <si>
    <t>abV4-C</t>
  </si>
  <si>
    <t>MQ210406-19</t>
  </si>
  <si>
    <t>neg</t>
  </si>
  <si>
    <t>extneg1</t>
  </si>
  <si>
    <t>EXT-MJ096-C3</t>
  </si>
  <si>
    <t>LIB-MJ096-C3</t>
  </si>
  <si>
    <t>EXT00014</t>
  </si>
  <si>
    <t>C3</t>
  </si>
  <si>
    <t>MJ102_plate1</t>
  </si>
  <si>
    <t>NF water</t>
  </si>
  <si>
    <t>MQ210406-22</t>
  </si>
  <si>
    <t>extneg2</t>
  </si>
  <si>
    <t>EXT-MJ096-F3</t>
  </si>
  <si>
    <t>LIB-MJ096-F3</t>
  </si>
  <si>
    <t>MQ210406-92</t>
  </si>
  <si>
    <t>ext-POS</t>
  </si>
  <si>
    <t>EXT-MJ096-D12</t>
  </si>
  <si>
    <t>LIB-MJ096-D12</t>
  </si>
  <si>
    <t>MQ210406-102</t>
  </si>
  <si>
    <t>AC</t>
  </si>
  <si>
    <t>EXT-MJ097-H1</t>
  </si>
  <si>
    <t>LIB-MJ097-H1</t>
  </si>
  <si>
    <t>H1</t>
  </si>
  <si>
    <t>soil</t>
  </si>
  <si>
    <t>MQ210406-67</t>
  </si>
  <si>
    <t>EXT-MJ096-C9</t>
  </si>
  <si>
    <t>LIB-MJ096-C9</t>
  </si>
  <si>
    <t>MQ210406-54</t>
  </si>
  <si>
    <t>EXT-MJ096-F7</t>
  </si>
  <si>
    <t>LIB-MJ096-F7</t>
  </si>
  <si>
    <t>MQ210406-57</t>
  </si>
  <si>
    <t>EXT-MJ096-A8</t>
  </si>
  <si>
    <t>LIB-MJ096-A8</t>
  </si>
  <si>
    <t>MQ210406-49</t>
  </si>
  <si>
    <t>EXT-MJ096-A7</t>
  </si>
  <si>
    <t>LIB-MJ096-A7</t>
  </si>
  <si>
    <t>MQ210406-69</t>
  </si>
  <si>
    <t>EXT-MJ096-E9</t>
  </si>
  <si>
    <t>LIB-MJ096-E9</t>
  </si>
  <si>
    <t>MQ210406-63</t>
  </si>
  <si>
    <t>EXT-MJ096-G8</t>
  </si>
  <si>
    <t>LIB-MJ096-G8</t>
  </si>
  <si>
    <t>G8</t>
  </si>
  <si>
    <t>MQ210406-53</t>
  </si>
  <si>
    <t>EXT-MJ096-E7</t>
  </si>
  <si>
    <t>LIB-MJ096-E7</t>
  </si>
  <si>
    <t>MQ210406-56</t>
  </si>
  <si>
    <t>EXT-MJ096-H7</t>
  </si>
  <si>
    <t>LIB-MJ096-H7</t>
  </si>
  <si>
    <t>H7</t>
  </si>
  <si>
    <t>MQ210406-40</t>
  </si>
  <si>
    <t>EXT-MJ096-H5</t>
  </si>
  <si>
    <t>LIB-MJ096-H5</t>
  </si>
  <si>
    <t>H5</t>
  </si>
  <si>
    <t>MQ210406-103</t>
  </si>
  <si>
    <t>EXT-MJ097-A2</t>
  </si>
  <si>
    <t>LIB-MJ097-A2</t>
  </si>
  <si>
    <t>MQ210406-36</t>
  </si>
  <si>
    <t>EXT-MJ096-D5</t>
  </si>
  <si>
    <t>LIB-MJ096-D5</t>
  </si>
  <si>
    <t>MQ210406-41</t>
  </si>
  <si>
    <t>EXT-MJ096-A6</t>
  </si>
  <si>
    <t>LIB-MJ096-A6</t>
  </si>
  <si>
    <t>MQ210406-106</t>
  </si>
  <si>
    <t>EXT-MJ097-D2</t>
  </si>
  <si>
    <t>LIB-MJ097-D2</t>
  </si>
  <si>
    <t>MQ210406-38</t>
  </si>
  <si>
    <t>EXT-MJ096-F5</t>
  </si>
  <si>
    <t>LIB-MJ096-F5</t>
  </si>
  <si>
    <t>MQ210406-104</t>
  </si>
  <si>
    <t>EXT-MJ097-B2</t>
  </si>
  <si>
    <t>LIB-MJ097-B2</t>
  </si>
  <si>
    <t>MQ210406-39</t>
  </si>
  <si>
    <t>EXT-MJ096-G5</t>
  </si>
  <si>
    <t>LIB-MJ096-G5</t>
  </si>
  <si>
    <t>G5</t>
  </si>
  <si>
    <t>MQ210406-62</t>
  </si>
  <si>
    <t>EXT-MJ096-F8</t>
  </si>
  <si>
    <t>LIB-MJ096-F8</t>
  </si>
  <si>
    <t>MQ210406-61</t>
  </si>
  <si>
    <t>EXT-MJ096-E8</t>
  </si>
  <si>
    <t>LIB-MJ096-E8</t>
  </si>
  <si>
    <t>MQ210406-91</t>
  </si>
  <si>
    <t>EXT-MJ096-C12</t>
  </si>
  <si>
    <t>LIB-MJ096-C12</t>
  </si>
  <si>
    <t>C12</t>
  </si>
  <si>
    <t>MQ210406-105</t>
  </si>
  <si>
    <t>EXT-MJ097-C2</t>
  </si>
  <si>
    <t>LIB-MJ097-C2</t>
  </si>
  <si>
    <t>MQ210406-89</t>
  </si>
  <si>
    <t>EXT-MJ096-A12</t>
  </si>
  <si>
    <t>LIB-MJ096-A12</t>
  </si>
  <si>
    <t>MQ210406-23</t>
  </si>
  <si>
    <t>EXT-MJ096-G3</t>
  </si>
  <si>
    <t>LIB-MJ096-G3</t>
  </si>
  <si>
    <t>G3</t>
  </si>
  <si>
    <t>MQ210406-37</t>
  </si>
  <si>
    <t>EXT-MJ096-E5</t>
  </si>
  <si>
    <t>LIB-MJ096-E5</t>
  </si>
  <si>
    <t>MQ210406-101</t>
  </si>
  <si>
    <t>EXT-MJ097-G1</t>
  </si>
  <si>
    <t>LIB-MJ097-G1</t>
  </si>
  <si>
    <t>G1</t>
  </si>
  <si>
    <t>MQ210406-83</t>
  </si>
  <si>
    <t>EXT-MJ096-C11</t>
  </si>
  <si>
    <t>LIB-MJ096-C11</t>
  </si>
  <si>
    <t>MQ210406-82</t>
  </si>
  <si>
    <t>EXT-MJ096-B11</t>
  </si>
  <si>
    <t>LIB-MJ096-B11</t>
  </si>
  <si>
    <t>B11</t>
  </si>
  <si>
    <t>MQ210406-84</t>
  </si>
  <si>
    <t>EXT-MJ096-D11</t>
  </si>
  <si>
    <t>LIB-MJ096-D11</t>
  </si>
  <si>
    <t>D11</t>
  </si>
  <si>
    <t>MQ210406-86</t>
  </si>
  <si>
    <t>EXT-MJ096-F11</t>
  </si>
  <si>
    <t>LIB-MJ096-F11</t>
  </si>
  <si>
    <t>F11</t>
  </si>
  <si>
    <t>MQ210406-1</t>
  </si>
  <si>
    <t>EXT-MJ096-A1</t>
  </si>
  <si>
    <t>LIB-MJ096-A1</t>
  </si>
  <si>
    <t>MQ210406-87</t>
  </si>
  <si>
    <t>EXT-MJ096-G11</t>
  </si>
  <si>
    <t>LIB-MJ096-G11</t>
  </si>
  <si>
    <t>G11</t>
  </si>
  <si>
    <t>MQ210406-60</t>
  </si>
  <si>
    <t>EXT-MJ096-D8</t>
  </si>
  <si>
    <t>LIB-MJ096-D8</t>
  </si>
  <si>
    <t>MQ210406-9</t>
  </si>
  <si>
    <t>EXT-MJ096-A2</t>
  </si>
  <si>
    <t>LIB-MJ096-A2</t>
  </si>
  <si>
    <t>MQ210406-66</t>
  </si>
  <si>
    <t>EXT-MJ096-B9</t>
  </si>
  <si>
    <t>LIB-MJ096-B9</t>
  </si>
  <si>
    <t>MQ210406-59</t>
  </si>
  <si>
    <t>EXT-MJ096-C8</t>
  </si>
  <si>
    <t>LIB-MJ096-C8</t>
  </si>
  <si>
    <t>MQ210406-12</t>
  </si>
  <si>
    <t>EXT-MJ096-D2</t>
  </si>
  <si>
    <t>LIB-MJ096-D2</t>
  </si>
  <si>
    <t>MQ210406-34</t>
  </si>
  <si>
    <t>EXT-MJ096-B5</t>
  </si>
  <si>
    <t>LIB-MJ096-B5</t>
  </si>
  <si>
    <t>MQ210406-33</t>
  </si>
  <si>
    <t>EXT-MJ096-A5</t>
  </si>
  <si>
    <t>LIB-MJ096-A5</t>
  </si>
  <si>
    <t>MQ210406-13</t>
  </si>
  <si>
    <t>EXT-MJ096-E2</t>
  </si>
  <si>
    <t>LIB-MJ096-E2</t>
  </si>
  <si>
    <t>MQ210406-20</t>
  </si>
  <si>
    <t>EXT-MJ096-D3</t>
  </si>
  <si>
    <t>LIB-MJ096-D3</t>
  </si>
  <si>
    <t>MQ210406-24</t>
  </si>
  <si>
    <t>EXT-MJ096-H3</t>
  </si>
  <si>
    <t>LIB-MJ096-H3</t>
  </si>
  <si>
    <t>H3</t>
  </si>
  <si>
    <t>MQ210406-107</t>
  </si>
  <si>
    <t>EXT-MJ097-E2</t>
  </si>
  <si>
    <t>LIB-MJ097-E2</t>
  </si>
  <si>
    <t>MQ210406-35</t>
  </si>
  <si>
    <t>EXT-MJ096-C5</t>
  </si>
  <si>
    <t>LIB-MJ096-C5</t>
  </si>
  <si>
    <t>MQ210406-31</t>
  </si>
  <si>
    <t>EXT-MJ096-G4</t>
  </si>
  <si>
    <t>LIB-MJ096-G4</t>
  </si>
  <si>
    <t>G4</t>
  </si>
  <si>
    <t>MQ210406-32</t>
  </si>
  <si>
    <t>EXT-MJ096-H4</t>
  </si>
  <si>
    <t>LIB-MJ096-H4</t>
  </si>
  <si>
    <t>H4</t>
  </si>
  <si>
    <t>MQ210406-21</t>
  </si>
  <si>
    <t>EXT-MJ096-E3</t>
  </si>
  <si>
    <t>LIB-MJ096-E3</t>
  </si>
  <si>
    <t>MQ210406-58</t>
  </si>
  <si>
    <t>EXT-MJ096-B8</t>
  </si>
  <si>
    <t>LIB-MJ096-B8</t>
  </si>
  <si>
    <t>MQ210406-50</t>
  </si>
  <si>
    <t>EXT-MJ096-B7</t>
  </si>
  <si>
    <t>LIB-MJ096-B7</t>
  </si>
  <si>
    <t>MQ210406-90</t>
  </si>
  <si>
    <t>EXT-MJ096-B12</t>
  </si>
  <si>
    <t>LIB-MJ096-B12</t>
  </si>
  <si>
    <t>B12</t>
  </si>
  <si>
    <t>MQ210406-52</t>
  </si>
  <si>
    <t>EXT-MJ096-D7</t>
  </si>
  <si>
    <t>LIB-MJ096-D7</t>
  </si>
  <si>
    <t>MQ210406-48</t>
  </si>
  <si>
    <t>EXT-MJ096-H6</t>
  </si>
  <si>
    <t>LIB-MJ096-H6</t>
  </si>
  <si>
    <t>H6</t>
  </si>
  <si>
    <t>MQ210406-55</t>
  </si>
  <si>
    <t>EXT-MJ096-G7</t>
  </si>
  <si>
    <t>LIB-MJ096-G7</t>
  </si>
  <si>
    <t>G7</t>
  </si>
  <si>
    <t>MQ210406-81</t>
  </si>
  <si>
    <t>EXT-MJ096-E11</t>
  </si>
  <si>
    <t>LIB-MJ096-E11</t>
  </si>
  <si>
    <t>E11</t>
  </si>
  <si>
    <t>MQ210406-68</t>
  </si>
  <si>
    <t>EXT-MJ096-D9</t>
  </si>
  <si>
    <t>LIB-MJ096-D9</t>
  </si>
  <si>
    <t>MQ210406-51</t>
  </si>
  <si>
    <t>EXT-MJ096-C7</t>
  </si>
  <si>
    <t>LIB-MJ096-C7</t>
  </si>
  <si>
    <t>MQ210406-75</t>
  </si>
  <si>
    <t>neg3</t>
  </si>
  <si>
    <t>EXT-MJ096-C10</t>
  </si>
  <si>
    <t>LIB-MJ096-C10</t>
  </si>
  <si>
    <t>MQ210406-78</t>
  </si>
  <si>
    <t>neg4</t>
  </si>
  <si>
    <t>EXT-MJ096-F10</t>
  </si>
  <si>
    <t>LIB-MJ096-F10</t>
  </si>
  <si>
    <t>F10</t>
  </si>
  <si>
    <t>MQ210406-113</t>
  </si>
  <si>
    <t>neg5</t>
  </si>
  <si>
    <t>EXT-MJ097-C3</t>
  </si>
  <si>
    <t>LIB-MJ097-C3</t>
  </si>
  <si>
    <t>MQ210406-116</t>
  </si>
  <si>
    <t>neg6</t>
  </si>
  <si>
    <t>EXT-MJ097-F3</t>
  </si>
  <si>
    <t>LIB-MJ097-F3</t>
  </si>
  <si>
    <t>MQ210406-137</t>
  </si>
  <si>
    <t>neg7</t>
  </si>
  <si>
    <t>EXT-EJ016-C3</t>
  </si>
  <si>
    <t>LIB-EJ016-C3</t>
  </si>
  <si>
    <t>EXT_EJ016</t>
  </si>
  <si>
    <t>MQ210406-140</t>
  </si>
  <si>
    <t>neg8</t>
  </si>
  <si>
    <t>EXT-EJ016-F3</t>
  </si>
  <si>
    <t>LIB-EJ016-F3</t>
  </si>
  <si>
    <t>MQ210406-94</t>
  </si>
  <si>
    <t>PCR-NC1</t>
  </si>
  <si>
    <t>LIB-PCR-NC1</t>
  </si>
  <si>
    <t>F12</t>
  </si>
  <si>
    <t>MQ210406-160</t>
  </si>
  <si>
    <t>PCR-NC2</t>
  </si>
  <si>
    <t>LIB-PCR-NC2</t>
  </si>
  <si>
    <t>MQ210406-93</t>
  </si>
  <si>
    <t>PCR-POS1</t>
  </si>
  <si>
    <t>LIB-PCR-POS1</t>
  </si>
  <si>
    <t>E12</t>
  </si>
  <si>
    <t>MQ210406-159</t>
  </si>
  <si>
    <t>PCR-POS2</t>
  </si>
  <si>
    <t>LIB-PCR-POS2</t>
  </si>
  <si>
    <t>habitat_number_for_plotting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</si>
</sst>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1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vertical="center"/>
    </xf>
    <xf numFmtId="0" fontId="0" fillId="0" borderId="0" xfId="0"/>
    <xf numFmtId="164" fontId="0" fillId="0" borderId="0" xfId="0" applyNumberFormat="1"/>
    <xf numFmtId="0" fontId="0" fillId="2" borderId="0" xfId="0" applyFill="1"/>
    <xf numFmtId="165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Fill="1"/>
  </cellXfs>
  <cellStyles count="1">
    <cellStyle name="Normal" xfId="0" builtinId="0"/>
  </cellStyles>
  <dxfs count="78"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DDB60-6137-49AE-8ADC-7D1B2D4D73B0}">
  <dimension ref="A1:BR70"/>
  <sheetViews>
    <sheetView tabSelected="1" zoomScale="60" zoomScaleNormal="40" workbookViewId="0">
      <selection activeCell="Q68" sqref="Q68"/>
    </sheetView>
  </sheetViews>
  <sheetFormatPr defaultRowHeight="14.5" x14ac:dyDescent="0.35"/>
  <cols>
    <col min="1" max="1" width="15" style="5" bestFit="1" customWidth="1"/>
    <col min="4" max="4" width="12.08984375" bestFit="1" customWidth="1"/>
    <col min="5" max="5" width="14.453125" customWidth="1"/>
    <col min="9" max="9" width="8.7265625" style="5"/>
    <col min="17" max="17" width="20.1796875" bestFit="1" customWidth="1"/>
    <col min="26" max="27" width="8.7265625" style="5"/>
    <col min="32" max="38" width="8.7265625" style="5"/>
    <col min="49" max="49" width="11.54296875" style="5" bestFit="1" customWidth="1"/>
    <col min="50" max="50" width="11.54296875" style="5" customWidth="1"/>
    <col min="51" max="51" width="22.54296875" style="5" bestFit="1" customWidth="1"/>
    <col min="52" max="52" width="12.81640625" style="5" bestFit="1" customWidth="1"/>
    <col min="53" max="53" width="14.453125" style="5" bestFit="1" customWidth="1"/>
    <col min="54" max="54" width="13.81640625" style="5" bestFit="1" customWidth="1"/>
    <col min="55" max="55" width="9.81640625" style="5" bestFit="1" customWidth="1"/>
    <col min="56" max="56" width="8.7265625" style="5"/>
    <col min="57" max="57" width="15.54296875" style="5" bestFit="1" customWidth="1"/>
    <col min="58" max="60" width="8.7265625" style="5"/>
    <col min="61" max="61" width="12.6328125" style="5" bestFit="1" customWidth="1"/>
    <col min="62" max="63" width="8.90625" style="5" bestFit="1" customWidth="1"/>
    <col min="64" max="66" width="8.7265625" style="5"/>
    <col min="67" max="67" width="8.36328125" style="5" bestFit="1" customWidth="1"/>
    <col min="68" max="68" width="12.6328125" style="5" bestFit="1" customWidth="1"/>
    <col min="69" max="69" width="11.36328125" style="5" bestFit="1" customWidth="1"/>
    <col min="70" max="70" width="12.6328125" style="5" bestFit="1" customWidth="1"/>
  </cols>
  <sheetData>
    <row r="1" spans="1:70" x14ac:dyDescent="0.35">
      <c r="A1" s="5" t="s">
        <v>316</v>
      </c>
      <c r="B1" t="s">
        <v>298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s="5" t="s">
        <v>595</v>
      </c>
      <c r="J1" t="s">
        <v>6</v>
      </c>
      <c r="K1" s="1" t="s">
        <v>7</v>
      </c>
      <c r="L1" s="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294</v>
      </c>
      <c r="S1" t="s">
        <v>295</v>
      </c>
      <c r="T1" t="s">
        <v>296</v>
      </c>
      <c r="U1" t="s">
        <v>14</v>
      </c>
      <c r="V1" t="s">
        <v>297</v>
      </c>
      <c r="W1" t="s">
        <v>290</v>
      </c>
      <c r="X1" t="s">
        <v>291</v>
      </c>
      <c r="Y1" t="s">
        <v>15</v>
      </c>
      <c r="Z1" s="5" t="s">
        <v>306</v>
      </c>
      <c r="AA1" s="5" t="s">
        <v>307</v>
      </c>
      <c r="AB1" t="s">
        <v>308</v>
      </c>
      <c r="AC1" t="s">
        <v>309</v>
      </c>
      <c r="AD1" t="s">
        <v>310</v>
      </c>
      <c r="AE1" t="s">
        <v>311</v>
      </c>
      <c r="AF1" s="5" t="s">
        <v>16</v>
      </c>
      <c r="AG1" s="5" t="s">
        <v>292</v>
      </c>
      <c r="AH1" s="5" t="s">
        <v>293</v>
      </c>
      <c r="AI1" s="5" t="s">
        <v>312</v>
      </c>
      <c r="AJ1" s="5" t="s">
        <v>313</v>
      </c>
      <c r="AK1" s="5" t="s">
        <v>314</v>
      </c>
      <c r="AL1" s="5" t="s">
        <v>315</v>
      </c>
      <c r="AM1" t="s">
        <v>17</v>
      </c>
      <c r="AN1" t="s">
        <v>18</v>
      </c>
      <c r="AO1" t="s">
        <v>19</v>
      </c>
      <c r="AP1" t="s">
        <v>20</v>
      </c>
      <c r="AQ1" t="s">
        <v>21</v>
      </c>
      <c r="AR1" t="s">
        <v>22</v>
      </c>
      <c r="AS1" t="s">
        <v>23</v>
      </c>
      <c r="AT1" t="s">
        <v>24</v>
      </c>
      <c r="AU1" s="5" t="s">
        <v>299</v>
      </c>
      <c r="AV1" s="5" t="s">
        <v>300</v>
      </c>
      <c r="AW1" s="5" t="s">
        <v>317</v>
      </c>
      <c r="AX1" s="5" t="s">
        <v>318</v>
      </c>
      <c r="AY1" s="5" t="s">
        <v>319</v>
      </c>
      <c r="AZ1" s="5" t="s">
        <v>320</v>
      </c>
      <c r="BA1" s="5" t="s">
        <v>321</v>
      </c>
      <c r="BB1" s="5" t="s">
        <v>322</v>
      </c>
      <c r="BC1" s="5" t="s">
        <v>323</v>
      </c>
      <c r="BD1" s="5" t="s">
        <v>324</v>
      </c>
      <c r="BE1" s="5" t="s">
        <v>325</v>
      </c>
      <c r="BF1" s="5" t="s">
        <v>326</v>
      </c>
      <c r="BG1" s="5" t="s">
        <v>327</v>
      </c>
      <c r="BH1" s="5" t="s">
        <v>328</v>
      </c>
      <c r="BI1" s="5" t="s">
        <v>329</v>
      </c>
      <c r="BJ1" s="5" t="s">
        <v>330</v>
      </c>
      <c r="BK1" s="5" t="s">
        <v>331</v>
      </c>
      <c r="BL1" s="5" t="s">
        <v>332</v>
      </c>
      <c r="BM1" s="5" t="s">
        <v>333</v>
      </c>
      <c r="BN1" s="5" t="s">
        <v>334</v>
      </c>
      <c r="BO1" s="5" t="s">
        <v>335</v>
      </c>
      <c r="BP1" s="5" t="s">
        <v>336</v>
      </c>
      <c r="BQ1" s="5" t="s">
        <v>337</v>
      </c>
      <c r="BR1" s="5" t="s">
        <v>338</v>
      </c>
    </row>
    <row r="2" spans="1:70" x14ac:dyDescent="0.35">
      <c r="A2" s="5" t="s">
        <v>369</v>
      </c>
      <c r="B2">
        <v>27</v>
      </c>
      <c r="C2" t="s">
        <v>154</v>
      </c>
      <c r="D2" t="s">
        <v>155</v>
      </c>
      <c r="E2" s="2">
        <v>44068</v>
      </c>
      <c r="F2">
        <v>3</v>
      </c>
      <c r="G2">
        <v>6120</v>
      </c>
      <c r="H2" t="s">
        <v>126</v>
      </c>
      <c r="I2" s="5">
        <v>4</v>
      </c>
      <c r="J2" t="s">
        <v>28</v>
      </c>
      <c r="K2" s="1" t="s">
        <v>156</v>
      </c>
      <c r="L2" s="1" t="s">
        <v>157</v>
      </c>
      <c r="M2" t="s">
        <v>31</v>
      </c>
      <c r="N2">
        <v>2</v>
      </c>
      <c r="P2" t="s">
        <v>152</v>
      </c>
      <c r="Q2" t="s">
        <v>153</v>
      </c>
      <c r="R2">
        <v>7.27</v>
      </c>
      <c r="S2">
        <v>7.9</v>
      </c>
      <c r="T2">
        <v>46.9</v>
      </c>
      <c r="U2" s="3">
        <v>7.9589671029359748</v>
      </c>
      <c r="V2" s="3">
        <v>60.847830485561559</v>
      </c>
      <c r="W2" s="3">
        <v>30.888157662771754</v>
      </c>
      <c r="X2" s="3">
        <v>48.538533470069908</v>
      </c>
      <c r="Y2" s="3">
        <v>2.4710526130217407</v>
      </c>
      <c r="Z2" s="6">
        <v>0.245</v>
      </c>
      <c r="AA2" s="6">
        <v>2.9</v>
      </c>
      <c r="AB2" s="3">
        <v>6.0841881853554964</v>
      </c>
      <c r="AC2">
        <v>11.137600000000001</v>
      </c>
      <c r="AD2">
        <v>9.7316120000000002</v>
      </c>
      <c r="AE2">
        <v>73.046599814644509</v>
      </c>
      <c r="AF2" s="5">
        <v>4.8600000000000003</v>
      </c>
      <c r="AG2" s="5">
        <v>5.8</v>
      </c>
      <c r="AH2" s="5">
        <v>2.8</v>
      </c>
      <c r="AI2" s="5">
        <f>100-(AF2+AG2+AH2)</f>
        <v>86.539999999999992</v>
      </c>
      <c r="AJ2" s="5">
        <v>3.0420940926777482</v>
      </c>
      <c r="AK2" s="5">
        <v>3.6611622325581421</v>
      </c>
      <c r="AL2" s="5">
        <v>20.869212000000001</v>
      </c>
      <c r="AM2" s="4">
        <v>0.20681541087659006</v>
      </c>
      <c r="AN2">
        <v>19</v>
      </c>
      <c r="AO2">
        <v>7.1111111111111107</v>
      </c>
      <c r="AP2">
        <v>5.4444444444444446</v>
      </c>
      <c r="AQ2">
        <v>4.25</v>
      </c>
      <c r="AR2">
        <v>4.4705882352941178</v>
      </c>
      <c r="AS2">
        <v>6.7272727272727275</v>
      </c>
      <c r="AT2">
        <v>4.8</v>
      </c>
      <c r="AU2">
        <v>6120</v>
      </c>
      <c r="AV2" t="s">
        <v>304</v>
      </c>
      <c r="AW2" s="5" t="s">
        <v>370</v>
      </c>
      <c r="AX2" s="5">
        <v>6120</v>
      </c>
      <c r="AY2" s="5">
        <v>6120</v>
      </c>
      <c r="AZ2" s="5" t="s">
        <v>155</v>
      </c>
      <c r="BA2" s="5" t="s">
        <v>371</v>
      </c>
      <c r="BB2" s="5" t="s">
        <v>372</v>
      </c>
      <c r="BC2" s="5" t="s">
        <v>344</v>
      </c>
      <c r="BD2" s="5" t="s">
        <v>373</v>
      </c>
      <c r="BE2" s="5" t="s">
        <v>346</v>
      </c>
      <c r="BF2" s="5" t="s">
        <v>373</v>
      </c>
      <c r="BG2" s="5" t="s">
        <v>374</v>
      </c>
      <c r="BH2" s="5" t="s">
        <v>348</v>
      </c>
      <c r="BI2" s="2">
        <v>44277</v>
      </c>
      <c r="BJ2" s="8">
        <v>30.430351075877688</v>
      </c>
      <c r="BK2" s="9">
        <v>18.57185793718379</v>
      </c>
      <c r="BL2" s="5" t="s">
        <v>349</v>
      </c>
      <c r="BM2" s="5" t="s">
        <v>350</v>
      </c>
      <c r="BN2" s="5" t="s">
        <v>351</v>
      </c>
      <c r="BO2" s="5">
        <v>320</v>
      </c>
      <c r="BR2" s="2">
        <v>44278</v>
      </c>
    </row>
    <row r="3" spans="1:70" x14ac:dyDescent="0.35">
      <c r="A3" s="5" t="s">
        <v>375</v>
      </c>
      <c r="B3">
        <v>16</v>
      </c>
      <c r="C3" t="s">
        <v>102</v>
      </c>
      <c r="D3" t="s">
        <v>103</v>
      </c>
      <c r="E3" s="2">
        <v>44076</v>
      </c>
      <c r="F3">
        <v>3</v>
      </c>
      <c r="G3">
        <v>6230</v>
      </c>
      <c r="H3" t="s">
        <v>87</v>
      </c>
      <c r="I3" s="5">
        <v>3</v>
      </c>
      <c r="J3" t="s">
        <v>28</v>
      </c>
      <c r="K3" s="1" t="s">
        <v>104</v>
      </c>
      <c r="L3" s="1" t="s">
        <v>105</v>
      </c>
      <c r="M3" t="s">
        <v>31</v>
      </c>
      <c r="N3">
        <v>2</v>
      </c>
      <c r="P3" t="s">
        <v>100</v>
      </c>
      <c r="Q3" t="s">
        <v>101</v>
      </c>
      <c r="R3">
        <v>3.66</v>
      </c>
      <c r="S3">
        <v>4.42</v>
      </c>
      <c r="T3">
        <v>18.7</v>
      </c>
      <c r="U3" s="3">
        <v>20.590433482810173</v>
      </c>
      <c r="V3" s="3">
        <v>45.357031553589358</v>
      </c>
      <c r="W3" s="3">
        <v>96.660761588800426</v>
      </c>
      <c r="X3" s="3">
        <v>57.473966350097548</v>
      </c>
      <c r="Y3" s="3">
        <v>0.26124530159135251</v>
      </c>
      <c r="Z3" s="6">
        <v>0.22600000000000001</v>
      </c>
      <c r="AA3" s="6">
        <v>3.44</v>
      </c>
      <c r="AB3" s="3">
        <v>6.7638266068759307</v>
      </c>
      <c r="AC3">
        <v>4.1326508500000001</v>
      </c>
      <c r="AD3">
        <v>6.0979557</v>
      </c>
      <c r="AE3">
        <v>83.005566843124072</v>
      </c>
      <c r="AF3" s="5">
        <v>6.36</v>
      </c>
      <c r="AG3" s="5">
        <v>2.7</v>
      </c>
      <c r="AH3" s="5">
        <v>2.8</v>
      </c>
      <c r="AI3" s="5">
        <f>100-(AF3+AG3+AH3)</f>
        <v>88.14</v>
      </c>
      <c r="AJ3" s="5">
        <v>3.3819133034379654</v>
      </c>
      <c r="AK3" s="5">
        <v>1.2219860413922659</v>
      </c>
      <c r="AL3" s="5">
        <v>10.230606550000001</v>
      </c>
      <c r="AM3" s="4">
        <v>0.52085813498702616</v>
      </c>
      <c r="AN3">
        <v>20</v>
      </c>
      <c r="AO3">
        <v>6.9444444444444446</v>
      </c>
      <c r="AP3">
        <v>5.4444444444444446</v>
      </c>
      <c r="AQ3">
        <v>3.9375</v>
      </c>
      <c r="AR3">
        <v>4.384615384615385</v>
      </c>
      <c r="AS3">
        <v>4.2222222222222223</v>
      </c>
      <c r="AT3">
        <v>4.0625</v>
      </c>
      <c r="AU3">
        <v>6230</v>
      </c>
      <c r="AV3" t="s">
        <v>303</v>
      </c>
      <c r="AW3" s="5" t="s">
        <v>370</v>
      </c>
      <c r="AX3" s="5">
        <v>6230</v>
      </c>
      <c r="AY3" s="5">
        <v>6230</v>
      </c>
      <c r="AZ3" s="5" t="s">
        <v>103</v>
      </c>
      <c r="BA3" s="5" t="s">
        <v>376</v>
      </c>
      <c r="BB3" s="5" t="s">
        <v>377</v>
      </c>
      <c r="BC3" s="5" t="s">
        <v>357</v>
      </c>
      <c r="BD3" s="5" t="s">
        <v>158</v>
      </c>
      <c r="BE3" s="5" t="s">
        <v>359</v>
      </c>
      <c r="BF3" s="5" t="s">
        <v>158</v>
      </c>
      <c r="BG3" s="5" t="s">
        <v>374</v>
      </c>
      <c r="BH3" s="5" t="s">
        <v>348</v>
      </c>
      <c r="BI3" s="2">
        <v>44277</v>
      </c>
      <c r="BJ3" s="9">
        <v>6.7506818870592973</v>
      </c>
      <c r="BK3" s="9">
        <v>16.008365476130844</v>
      </c>
      <c r="BL3" s="5" t="s">
        <v>349</v>
      </c>
      <c r="BM3" s="5" t="s">
        <v>350</v>
      </c>
      <c r="BN3" s="5" t="s">
        <v>351</v>
      </c>
      <c r="BO3" s="5">
        <v>67</v>
      </c>
      <c r="BP3" s="2">
        <v>43187</v>
      </c>
      <c r="BQ3" s="2">
        <v>43420</v>
      </c>
      <c r="BR3" s="2">
        <v>44278</v>
      </c>
    </row>
    <row r="4" spans="1:70" x14ac:dyDescent="0.35">
      <c r="A4" s="5" t="s">
        <v>378</v>
      </c>
      <c r="B4">
        <v>54</v>
      </c>
      <c r="C4" t="s">
        <v>282</v>
      </c>
      <c r="D4" t="s">
        <v>283</v>
      </c>
      <c r="E4" s="2">
        <v>44066</v>
      </c>
      <c r="F4">
        <v>3</v>
      </c>
      <c r="G4">
        <v>2140</v>
      </c>
      <c r="H4" t="s">
        <v>250</v>
      </c>
      <c r="I4" s="5">
        <v>7</v>
      </c>
      <c r="J4" t="s">
        <v>175</v>
      </c>
      <c r="K4" s="1" t="s">
        <v>284</v>
      </c>
      <c r="L4" s="1" t="s">
        <v>285</v>
      </c>
      <c r="M4" t="s">
        <v>31</v>
      </c>
      <c r="N4">
        <v>2</v>
      </c>
      <c r="P4" t="s">
        <v>280</v>
      </c>
      <c r="Q4" t="s">
        <v>281</v>
      </c>
      <c r="R4">
        <v>4.16</v>
      </c>
      <c r="S4">
        <v>5.09</v>
      </c>
      <c r="T4">
        <v>3.8</v>
      </c>
      <c r="U4" s="3">
        <v>2.3414634146341431</v>
      </c>
      <c r="V4" s="3">
        <v>71.27392091325919</v>
      </c>
      <c r="W4" s="3">
        <v>7.1688210105750523</v>
      </c>
      <c r="X4" s="3">
        <v>2.8163225398687706</v>
      </c>
      <c r="Y4" s="3">
        <v>7.6808796541875557E-2</v>
      </c>
      <c r="Z4" s="6">
        <v>2.1999999999999999E-2</v>
      </c>
      <c r="AA4" s="6">
        <v>0.51700000000000002</v>
      </c>
      <c r="AB4" s="3">
        <v>0.74796747967478672</v>
      </c>
      <c r="AC4">
        <v>3.4971966700000001</v>
      </c>
      <c r="AD4">
        <v>10.5105343</v>
      </c>
      <c r="AE4">
        <v>85.244301550325218</v>
      </c>
      <c r="AF4" s="5">
        <v>0.82</v>
      </c>
      <c r="AG4" s="5">
        <v>0.4</v>
      </c>
      <c r="AH4" s="5">
        <v>0.2</v>
      </c>
      <c r="AI4" s="5">
        <f>100-(AF4+AG4+AH4)</f>
        <v>98.58</v>
      </c>
      <c r="AJ4" s="5">
        <v>0.37398373983739336</v>
      </c>
      <c r="AK4" s="5">
        <v>9.3511997915218643</v>
      </c>
      <c r="AL4" s="5">
        <v>14.007730970000001</v>
      </c>
      <c r="AM4" s="3">
        <v>0.70645410584032731</v>
      </c>
      <c r="AN4">
        <v>9</v>
      </c>
      <c r="AO4">
        <v>7.375</v>
      </c>
      <c r="AP4">
        <v>5.666666666666667</v>
      </c>
      <c r="AQ4">
        <v>3</v>
      </c>
      <c r="AR4">
        <v>3.5714285714285716</v>
      </c>
      <c r="AS4">
        <v>2.7142857142857144</v>
      </c>
      <c r="AT4">
        <v>1.875</v>
      </c>
      <c r="AU4">
        <v>2140</v>
      </c>
      <c r="AV4" t="s">
        <v>305</v>
      </c>
      <c r="AW4" s="5" t="s">
        <v>370</v>
      </c>
      <c r="AX4" s="5">
        <v>2140</v>
      </c>
      <c r="AY4" s="5">
        <v>2140</v>
      </c>
      <c r="AZ4" s="5" t="s">
        <v>283</v>
      </c>
      <c r="BA4" s="5" t="s">
        <v>379</v>
      </c>
      <c r="BB4" s="5" t="s">
        <v>380</v>
      </c>
      <c r="BC4" s="5" t="s">
        <v>357</v>
      </c>
      <c r="BD4" s="5" t="s">
        <v>276</v>
      </c>
      <c r="BE4" s="5" t="s">
        <v>359</v>
      </c>
      <c r="BF4" s="5" t="s">
        <v>276</v>
      </c>
      <c r="BG4" s="5" t="s">
        <v>374</v>
      </c>
      <c r="BH4" s="5" t="s">
        <v>348</v>
      </c>
      <c r="BI4" s="2">
        <v>44277</v>
      </c>
      <c r="BJ4" s="9">
        <v>0.23613496312758706</v>
      </c>
      <c r="BK4" s="9">
        <v>11.656564644592498</v>
      </c>
      <c r="BL4" s="5" t="s">
        <v>349</v>
      </c>
      <c r="BM4" s="5" t="s">
        <v>350</v>
      </c>
      <c r="BN4" s="5" t="s">
        <v>351</v>
      </c>
      <c r="BO4" s="5">
        <v>54</v>
      </c>
      <c r="BP4" s="2">
        <v>43089</v>
      </c>
      <c r="BQ4" s="2">
        <v>43420</v>
      </c>
      <c r="BR4" s="2">
        <v>44278</v>
      </c>
    </row>
    <row r="5" spans="1:70" x14ac:dyDescent="0.35">
      <c r="A5" s="5" t="s">
        <v>381</v>
      </c>
      <c r="B5">
        <v>47</v>
      </c>
      <c r="C5" t="s">
        <v>248</v>
      </c>
      <c r="D5" t="s">
        <v>249</v>
      </c>
      <c r="E5" s="2">
        <v>44056</v>
      </c>
      <c r="F5">
        <v>3</v>
      </c>
      <c r="G5">
        <v>2140</v>
      </c>
      <c r="H5" t="s">
        <v>250</v>
      </c>
      <c r="I5" s="5">
        <v>7</v>
      </c>
      <c r="J5" t="s">
        <v>175</v>
      </c>
      <c r="K5" s="1" t="s">
        <v>251</v>
      </c>
      <c r="L5" s="1" t="s">
        <v>252</v>
      </c>
      <c r="M5" t="s">
        <v>31</v>
      </c>
      <c r="N5">
        <v>1</v>
      </c>
      <c r="P5" t="s">
        <v>253</v>
      </c>
      <c r="Q5" t="s">
        <v>239</v>
      </c>
      <c r="R5">
        <v>3.6</v>
      </c>
      <c r="S5">
        <v>4.55</v>
      </c>
      <c r="T5">
        <v>5.7</v>
      </c>
      <c r="U5" s="3">
        <v>4.1407108831073751</v>
      </c>
      <c r="V5" s="3">
        <v>58.545451482641667</v>
      </c>
      <c r="W5" s="3">
        <v>4.0527934520850515</v>
      </c>
      <c r="X5" s="3">
        <v>1.801241534260023</v>
      </c>
      <c r="Y5" s="3">
        <v>9.0062076713001149E-2</v>
      </c>
      <c r="Z5" s="6">
        <v>0.02</v>
      </c>
      <c r="AA5" s="6">
        <v>0.54900000000000004</v>
      </c>
      <c r="AB5" s="3">
        <v>1.1725906925613789</v>
      </c>
      <c r="AC5">
        <v>3.4691271800000001</v>
      </c>
      <c r="AD5">
        <v>10.2376451</v>
      </c>
      <c r="AE5">
        <v>85.120637027438619</v>
      </c>
      <c r="AF5" s="5">
        <v>0.83</v>
      </c>
      <c r="AG5" s="5">
        <v>1.2</v>
      </c>
      <c r="AH5" s="7">
        <v>0</v>
      </c>
      <c r="AI5" s="5">
        <f>100-(AF5+AG5+AH5)</f>
        <v>97.97</v>
      </c>
      <c r="AJ5" s="5">
        <v>0.58629534628068947</v>
      </c>
      <c r="AK5" s="5">
        <v>5.9170300463874943</v>
      </c>
      <c r="AL5" s="5">
        <v>13.706772279999999</v>
      </c>
      <c r="AM5" s="3">
        <v>0.31538494994039801</v>
      </c>
      <c r="AN5">
        <v>6</v>
      </c>
      <c r="AO5">
        <v>8</v>
      </c>
      <c r="AP5">
        <v>6</v>
      </c>
      <c r="AQ5">
        <v>2.6</v>
      </c>
      <c r="AR5">
        <v>3.75</v>
      </c>
      <c r="AS5">
        <v>3.5</v>
      </c>
      <c r="AT5">
        <v>2.2000000000000002</v>
      </c>
      <c r="AU5">
        <v>2140</v>
      </c>
      <c r="AV5" t="s">
        <v>301</v>
      </c>
      <c r="AW5" s="5" t="s">
        <v>370</v>
      </c>
      <c r="AX5" s="5">
        <v>2140</v>
      </c>
      <c r="AY5" s="5">
        <v>2140</v>
      </c>
      <c r="AZ5" s="5" t="s">
        <v>249</v>
      </c>
      <c r="BA5" s="5" t="s">
        <v>382</v>
      </c>
      <c r="BB5" s="5" t="s">
        <v>383</v>
      </c>
      <c r="BC5" s="5" t="s">
        <v>357</v>
      </c>
      <c r="BD5" s="5" t="s">
        <v>63</v>
      </c>
      <c r="BE5" s="5" t="s">
        <v>359</v>
      </c>
      <c r="BF5" s="5" t="s">
        <v>63</v>
      </c>
      <c r="BG5" s="5" t="s">
        <v>374</v>
      </c>
      <c r="BH5" s="5" t="s">
        <v>348</v>
      </c>
      <c r="BI5" s="2">
        <v>44277</v>
      </c>
      <c r="BJ5" s="9">
        <v>0.30811193049802849</v>
      </c>
      <c r="BK5" s="9">
        <v>8.3792516154886556</v>
      </c>
      <c r="BL5" s="5" t="s">
        <v>349</v>
      </c>
      <c r="BM5" s="5" t="s">
        <v>350</v>
      </c>
      <c r="BN5" s="5" t="s">
        <v>351</v>
      </c>
      <c r="BO5" s="5">
        <v>57</v>
      </c>
      <c r="BP5" s="2">
        <v>43118</v>
      </c>
      <c r="BQ5" s="2">
        <v>43420</v>
      </c>
      <c r="BR5" s="2">
        <v>44278</v>
      </c>
    </row>
    <row r="6" spans="1:70" x14ac:dyDescent="0.35">
      <c r="A6" s="5" t="s">
        <v>384</v>
      </c>
      <c r="B6">
        <v>33</v>
      </c>
      <c r="C6" t="s">
        <v>184</v>
      </c>
      <c r="D6" t="s">
        <v>185</v>
      </c>
      <c r="E6" s="2">
        <v>44050</v>
      </c>
      <c r="F6">
        <v>3</v>
      </c>
      <c r="G6">
        <v>4030</v>
      </c>
      <c r="H6" t="s">
        <v>174</v>
      </c>
      <c r="I6" s="5">
        <v>5</v>
      </c>
      <c r="J6" t="s">
        <v>175</v>
      </c>
      <c r="K6" s="1" t="s">
        <v>186</v>
      </c>
      <c r="L6" s="1" t="s">
        <v>187</v>
      </c>
      <c r="M6" t="s">
        <v>31</v>
      </c>
      <c r="N6">
        <v>3</v>
      </c>
      <c r="P6" t="s">
        <v>178</v>
      </c>
      <c r="Q6" t="s">
        <v>179</v>
      </c>
      <c r="R6">
        <v>3.77</v>
      </c>
      <c r="S6">
        <v>4.51</v>
      </c>
      <c r="T6">
        <v>13.4</v>
      </c>
      <c r="U6" s="3">
        <v>20.37138175860186</v>
      </c>
      <c r="V6" s="3">
        <v>46.255635903788672</v>
      </c>
      <c r="W6" s="3">
        <v>12.93394414445366</v>
      </c>
      <c r="X6" s="3">
        <v>0</v>
      </c>
      <c r="Y6" s="3">
        <v>1.0347155315562928</v>
      </c>
      <c r="Z6" s="6">
        <v>0.16200000000000001</v>
      </c>
      <c r="AA6" s="6">
        <v>4.1139999999999999</v>
      </c>
      <c r="AB6" s="3">
        <v>6.3899508465319599</v>
      </c>
      <c r="AC6">
        <v>4.1223535499999997</v>
      </c>
      <c r="AD6">
        <v>4.3175058399999999</v>
      </c>
      <c r="AE6">
        <v>85.170189763468045</v>
      </c>
      <c r="AF6" s="5">
        <v>7.25</v>
      </c>
      <c r="AG6" s="5">
        <v>3.9</v>
      </c>
      <c r="AH6" s="5">
        <v>3.5</v>
      </c>
      <c r="AI6" s="5">
        <f>100-(AF6+AG6+AH6)</f>
        <v>85.35</v>
      </c>
      <c r="AJ6" s="5">
        <v>3.1949754232659799</v>
      </c>
      <c r="AK6" s="5">
        <v>1.2902614273589723</v>
      </c>
      <c r="AL6" s="5">
        <v>8.4398593899999987</v>
      </c>
      <c r="AM6" s="3">
        <v>0.29680960816416724</v>
      </c>
      <c r="AN6">
        <v>7</v>
      </c>
      <c r="AO6">
        <v>7.333333333333333</v>
      </c>
      <c r="AP6">
        <v>5.333333333333333</v>
      </c>
      <c r="AQ6">
        <v>2.3333333333333335</v>
      </c>
      <c r="AR6">
        <v>4</v>
      </c>
      <c r="AS6">
        <v>2.6666666666666665</v>
      </c>
      <c r="AT6">
        <v>2.5</v>
      </c>
      <c r="AU6" s="5">
        <v>4030</v>
      </c>
      <c r="AV6" s="5" t="s">
        <v>301</v>
      </c>
      <c r="AW6" s="5" t="s">
        <v>370</v>
      </c>
      <c r="AX6" s="5">
        <v>4030</v>
      </c>
      <c r="AY6" s="5">
        <v>4030</v>
      </c>
      <c r="AZ6" s="5" t="s">
        <v>185</v>
      </c>
      <c r="BA6" s="5" t="s">
        <v>385</v>
      </c>
      <c r="BB6" s="5" t="s">
        <v>386</v>
      </c>
      <c r="BC6" s="5" t="s">
        <v>357</v>
      </c>
      <c r="BD6" s="5" t="s">
        <v>57</v>
      </c>
      <c r="BE6" s="5" t="s">
        <v>359</v>
      </c>
      <c r="BF6" s="5" t="s">
        <v>57</v>
      </c>
      <c r="BG6" s="5" t="s">
        <v>374</v>
      </c>
      <c r="BH6" s="5" t="s">
        <v>348</v>
      </c>
      <c r="BI6" s="2">
        <v>44277</v>
      </c>
      <c r="BJ6" s="5">
        <v>4.0357611879987862</v>
      </c>
      <c r="BK6" s="9">
        <v>16.920052096378303</v>
      </c>
      <c r="BL6" s="5" t="s">
        <v>349</v>
      </c>
      <c r="BM6" s="5" t="s">
        <v>350</v>
      </c>
      <c r="BN6" s="5" t="s">
        <v>351</v>
      </c>
      <c r="BO6" s="5">
        <v>49</v>
      </c>
      <c r="BR6" s="2">
        <v>44278</v>
      </c>
    </row>
    <row r="7" spans="1:70" x14ac:dyDescent="0.35">
      <c r="A7" s="5" t="s">
        <v>387</v>
      </c>
      <c r="B7">
        <v>35</v>
      </c>
      <c r="C7" t="s">
        <v>193</v>
      </c>
      <c r="D7" t="s">
        <v>194</v>
      </c>
      <c r="E7" s="2">
        <v>44054</v>
      </c>
      <c r="F7">
        <v>3</v>
      </c>
      <c r="G7">
        <v>4030</v>
      </c>
      <c r="H7" t="s">
        <v>174</v>
      </c>
      <c r="I7" s="5">
        <v>5</v>
      </c>
      <c r="J7" t="s">
        <v>175</v>
      </c>
      <c r="K7" s="1" t="s">
        <v>195</v>
      </c>
      <c r="L7" s="1" t="s">
        <v>196</v>
      </c>
      <c r="M7" t="s">
        <v>31</v>
      </c>
      <c r="N7">
        <v>2</v>
      </c>
      <c r="P7" t="s">
        <v>192</v>
      </c>
      <c r="Q7" t="s">
        <v>76</v>
      </c>
      <c r="R7">
        <v>3.47</v>
      </c>
      <c r="S7">
        <v>4.6900000000000004</v>
      </c>
      <c r="T7">
        <v>26.3</v>
      </c>
      <c r="U7" s="3">
        <v>15.307732772225144</v>
      </c>
      <c r="V7" s="3">
        <v>42.226847840441465</v>
      </c>
      <c r="W7" s="3">
        <v>40.356502470870922</v>
      </c>
      <c r="X7" s="3">
        <v>0</v>
      </c>
      <c r="Y7" s="3">
        <v>1.100631885569207</v>
      </c>
      <c r="Z7" s="6">
        <v>0.41699999999999998</v>
      </c>
      <c r="AA7" s="6">
        <v>8.8629999999999995</v>
      </c>
      <c r="AB7" s="3">
        <v>16.412414518674385</v>
      </c>
      <c r="AC7">
        <v>2.1543014</v>
      </c>
      <c r="AD7">
        <v>1.35697651</v>
      </c>
      <c r="AE7">
        <v>80.076307571325614</v>
      </c>
      <c r="AF7" s="5">
        <v>15.34</v>
      </c>
      <c r="AG7" s="5">
        <v>4.0999999999999996</v>
      </c>
      <c r="AH7" s="5">
        <v>5</v>
      </c>
      <c r="AI7" s="5">
        <f>100-(AF7+AG7+AH7)</f>
        <v>75.56</v>
      </c>
      <c r="AJ7" s="5">
        <v>8.2062072593371926</v>
      </c>
      <c r="AK7" s="5">
        <v>0.2625209590641025</v>
      </c>
      <c r="AL7" s="5">
        <v>3.51127791</v>
      </c>
      <c r="AM7" s="3">
        <v>0.65887922329071835</v>
      </c>
      <c r="AN7">
        <v>27</v>
      </c>
      <c r="AO7">
        <v>6.6923076923076925</v>
      </c>
      <c r="AP7">
        <v>5.333333333333333</v>
      </c>
      <c r="AQ7">
        <v>3.3333333333333335</v>
      </c>
      <c r="AR7">
        <v>4.5789473684210522</v>
      </c>
      <c r="AS7">
        <v>3.75</v>
      </c>
      <c r="AT7">
        <v>3.1818181818181817</v>
      </c>
      <c r="AU7" s="5">
        <v>4030</v>
      </c>
      <c r="AV7" s="5" t="s">
        <v>303</v>
      </c>
      <c r="AW7" s="5" t="s">
        <v>370</v>
      </c>
      <c r="AX7" s="5">
        <v>4030</v>
      </c>
      <c r="AY7" s="5">
        <v>4030</v>
      </c>
      <c r="AZ7" s="5" t="s">
        <v>194</v>
      </c>
      <c r="BA7" s="5" t="s">
        <v>388</v>
      </c>
      <c r="BB7" s="5" t="s">
        <v>389</v>
      </c>
      <c r="BC7" s="5" t="s">
        <v>357</v>
      </c>
      <c r="BD7" s="5" t="s">
        <v>244</v>
      </c>
      <c r="BE7" s="5" t="s">
        <v>359</v>
      </c>
      <c r="BF7" s="5" t="s">
        <v>244</v>
      </c>
      <c r="BG7" s="5" t="s">
        <v>374</v>
      </c>
      <c r="BH7" s="5" t="s">
        <v>348</v>
      </c>
      <c r="BI7" s="2">
        <v>44277</v>
      </c>
      <c r="BJ7" s="9">
        <v>13.805687443176078</v>
      </c>
      <c r="BK7" s="9">
        <v>16.233782497620599</v>
      </c>
      <c r="BL7" s="5" t="s">
        <v>349</v>
      </c>
      <c r="BM7" s="5" t="s">
        <v>350</v>
      </c>
      <c r="BN7" s="5" t="s">
        <v>351</v>
      </c>
      <c r="BO7" s="5">
        <v>69</v>
      </c>
      <c r="BP7" s="2">
        <v>43201</v>
      </c>
      <c r="BQ7" s="2">
        <v>43420</v>
      </c>
      <c r="BR7" s="2">
        <v>44278</v>
      </c>
    </row>
    <row r="8" spans="1:70" x14ac:dyDescent="0.35">
      <c r="A8" s="5" t="s">
        <v>390</v>
      </c>
      <c r="B8">
        <v>38</v>
      </c>
      <c r="C8" t="s">
        <v>207</v>
      </c>
      <c r="D8" t="s">
        <v>208</v>
      </c>
      <c r="E8" s="2">
        <v>44061</v>
      </c>
      <c r="F8">
        <v>3</v>
      </c>
      <c r="G8">
        <v>4030</v>
      </c>
      <c r="H8" t="s">
        <v>174</v>
      </c>
      <c r="I8" s="5">
        <v>5</v>
      </c>
      <c r="J8" t="s">
        <v>175</v>
      </c>
      <c r="K8" s="1" t="s">
        <v>209</v>
      </c>
      <c r="L8" s="1" t="s">
        <v>210</v>
      </c>
      <c r="M8" t="s">
        <v>31</v>
      </c>
      <c r="N8">
        <v>3</v>
      </c>
      <c r="P8" t="s">
        <v>201</v>
      </c>
      <c r="Q8" t="s">
        <v>202</v>
      </c>
      <c r="R8">
        <v>2.86</v>
      </c>
      <c r="S8">
        <v>4.0999999999999996</v>
      </c>
      <c r="T8">
        <v>19.399999999999999</v>
      </c>
      <c r="U8" s="3">
        <v>7.1378830083565621</v>
      </c>
      <c r="V8" s="3">
        <v>40.250159482390401</v>
      </c>
      <c r="W8" s="3">
        <v>5.5030678038823435</v>
      </c>
      <c r="X8" s="3">
        <v>0</v>
      </c>
      <c r="Y8" s="3">
        <v>0</v>
      </c>
      <c r="Z8" s="6">
        <v>0.16900000000000001</v>
      </c>
      <c r="AA8" s="6">
        <v>5.41</v>
      </c>
      <c r="AB8" s="3">
        <v>8.1824512534818865</v>
      </c>
      <c r="AC8">
        <v>0.62236851500000001</v>
      </c>
      <c r="AD8">
        <v>0</v>
      </c>
      <c r="AE8">
        <v>91.195180231518108</v>
      </c>
      <c r="AF8" s="5">
        <v>10.72</v>
      </c>
      <c r="AG8" s="5">
        <v>2.7</v>
      </c>
      <c r="AH8" s="5">
        <v>0.6</v>
      </c>
      <c r="AI8" s="5">
        <f>100-(AF8+AG8+AH8)</f>
        <v>85.98</v>
      </c>
      <c r="AJ8" s="5">
        <v>4.0912256267409433</v>
      </c>
      <c r="AK8" s="5">
        <v>0.15212275532595759</v>
      </c>
      <c r="AL8" s="5">
        <v>0.62236851500000001</v>
      </c>
      <c r="AM8" s="3">
        <v>0.75478021448490806</v>
      </c>
      <c r="AN8">
        <v>8</v>
      </c>
      <c r="AO8">
        <v>7</v>
      </c>
      <c r="AP8">
        <v>5.666666666666667</v>
      </c>
      <c r="AQ8">
        <v>3</v>
      </c>
      <c r="AR8">
        <v>5.166666666666667</v>
      </c>
      <c r="AS8">
        <v>2.1428571428571428</v>
      </c>
      <c r="AT8">
        <v>1.875</v>
      </c>
      <c r="AU8" s="5">
        <v>4030</v>
      </c>
      <c r="AV8" s="5" t="s">
        <v>305</v>
      </c>
      <c r="AW8" s="5" t="s">
        <v>370</v>
      </c>
      <c r="AX8" s="5">
        <v>4030</v>
      </c>
      <c r="AY8" s="5">
        <v>4030</v>
      </c>
      <c r="AZ8" s="5" t="s">
        <v>208</v>
      </c>
      <c r="BA8" s="5" t="s">
        <v>391</v>
      </c>
      <c r="BB8" s="5" t="s">
        <v>392</v>
      </c>
      <c r="BC8" s="5" t="s">
        <v>357</v>
      </c>
      <c r="BD8" s="5" t="s">
        <v>393</v>
      </c>
      <c r="BE8" s="5" t="s">
        <v>359</v>
      </c>
      <c r="BF8" s="5" t="s">
        <v>393</v>
      </c>
      <c r="BG8" s="5" t="s">
        <v>374</v>
      </c>
      <c r="BH8" s="5" t="s">
        <v>348</v>
      </c>
      <c r="BI8" s="2">
        <v>44277</v>
      </c>
      <c r="BJ8" s="9">
        <v>3.9726234973229606</v>
      </c>
      <c r="BK8" s="9">
        <v>17.126684366077246</v>
      </c>
      <c r="BL8" s="5" t="s">
        <v>349</v>
      </c>
      <c r="BM8" s="5" t="s">
        <v>350</v>
      </c>
      <c r="BN8" s="5" t="s">
        <v>351</v>
      </c>
      <c r="BO8" s="5">
        <v>63</v>
      </c>
      <c r="BP8" s="2">
        <v>43157</v>
      </c>
      <c r="BQ8" s="2">
        <v>43420</v>
      </c>
      <c r="BR8" s="2">
        <v>44278</v>
      </c>
    </row>
    <row r="9" spans="1:70" x14ac:dyDescent="0.35">
      <c r="A9" s="5" t="s">
        <v>394</v>
      </c>
      <c r="B9">
        <v>37</v>
      </c>
      <c r="C9" t="s">
        <v>203</v>
      </c>
      <c r="D9" t="s">
        <v>204</v>
      </c>
      <c r="E9" s="2">
        <v>44061</v>
      </c>
      <c r="F9">
        <v>3</v>
      </c>
      <c r="G9">
        <v>4030</v>
      </c>
      <c r="H9" t="s">
        <v>174</v>
      </c>
      <c r="I9" s="5">
        <v>5</v>
      </c>
      <c r="J9" t="s">
        <v>175</v>
      </c>
      <c r="K9" s="1" t="s">
        <v>205</v>
      </c>
      <c r="L9" s="1" t="s">
        <v>206</v>
      </c>
      <c r="M9" t="s">
        <v>31</v>
      </c>
      <c r="N9">
        <v>2</v>
      </c>
      <c r="P9" t="s">
        <v>201</v>
      </c>
      <c r="Q9" t="s">
        <v>202</v>
      </c>
      <c r="R9">
        <v>2.95</v>
      </c>
      <c r="S9">
        <v>4.03</v>
      </c>
      <c r="T9">
        <v>27.1</v>
      </c>
      <c r="U9" s="3">
        <v>13.35863377609108</v>
      </c>
      <c r="V9" s="3">
        <v>40.250159482390401</v>
      </c>
      <c r="W9" s="3">
        <v>7.8057551477632439</v>
      </c>
      <c r="X9" s="3">
        <v>0</v>
      </c>
      <c r="Y9" s="3">
        <v>0</v>
      </c>
      <c r="Z9" s="6">
        <v>0.26900000000000002</v>
      </c>
      <c r="AA9" s="6">
        <v>8.2330000000000005</v>
      </c>
      <c r="AB9" s="3">
        <v>15.483870967741941</v>
      </c>
      <c r="AC9">
        <v>1.8834459800000001</v>
      </c>
      <c r="AD9">
        <v>0</v>
      </c>
      <c r="AE9">
        <v>82.632683052258059</v>
      </c>
      <c r="AF9" s="5">
        <v>21.95</v>
      </c>
      <c r="AG9" s="5">
        <v>1.8</v>
      </c>
      <c r="AH9" s="5">
        <v>0.3</v>
      </c>
      <c r="AI9" s="5">
        <f>100-(AF9+AG9+AH9)</f>
        <v>75.95</v>
      </c>
      <c r="AJ9" s="5">
        <v>7.7419354838709706</v>
      </c>
      <c r="AK9" s="5">
        <v>0.24327843908333324</v>
      </c>
      <c r="AL9" s="5">
        <v>1.8834459800000001</v>
      </c>
      <c r="AM9" s="3">
        <v>0.81393748498516283</v>
      </c>
      <c r="AN9">
        <v>6</v>
      </c>
      <c r="AO9">
        <v>7</v>
      </c>
      <c r="AP9">
        <v>5.5</v>
      </c>
      <c r="AQ9">
        <v>3.1666666666666665</v>
      </c>
      <c r="AR9">
        <v>5</v>
      </c>
      <c r="AS9">
        <v>2</v>
      </c>
      <c r="AT9">
        <v>1.6666666666666667</v>
      </c>
      <c r="AU9" s="5">
        <v>4030</v>
      </c>
      <c r="AV9" s="5" t="s">
        <v>305</v>
      </c>
      <c r="AW9" s="5" t="s">
        <v>370</v>
      </c>
      <c r="AX9" s="5">
        <v>4030</v>
      </c>
      <c r="AY9" s="5">
        <v>4030</v>
      </c>
      <c r="AZ9" s="5" t="s">
        <v>204</v>
      </c>
      <c r="BA9" s="5" t="s">
        <v>395</v>
      </c>
      <c r="BB9" s="5" t="s">
        <v>396</v>
      </c>
      <c r="BC9" s="5" t="s">
        <v>357</v>
      </c>
      <c r="BD9" s="5" t="s">
        <v>234</v>
      </c>
      <c r="BE9" s="5" t="s">
        <v>359</v>
      </c>
      <c r="BF9" s="5" t="s">
        <v>234</v>
      </c>
      <c r="BG9" s="5" t="s">
        <v>374</v>
      </c>
      <c r="BH9" s="5" t="s">
        <v>348</v>
      </c>
      <c r="BI9" s="2">
        <v>44277</v>
      </c>
      <c r="BJ9" s="9">
        <v>5.4083745832912395</v>
      </c>
      <c r="BK9" s="9">
        <v>6.5395982567750366</v>
      </c>
      <c r="BL9" s="5" t="s">
        <v>349</v>
      </c>
      <c r="BM9" s="5" t="s">
        <v>350</v>
      </c>
      <c r="BN9" s="5" t="s">
        <v>351</v>
      </c>
      <c r="BO9" s="5">
        <v>53</v>
      </c>
      <c r="BP9" s="2">
        <v>43081</v>
      </c>
      <c r="BQ9" s="2">
        <v>43420</v>
      </c>
      <c r="BR9" s="2">
        <v>44278</v>
      </c>
    </row>
    <row r="10" spans="1:70" x14ac:dyDescent="0.35">
      <c r="A10" s="5" t="s">
        <v>397</v>
      </c>
      <c r="B10">
        <v>13</v>
      </c>
      <c r="C10" t="s">
        <v>85</v>
      </c>
      <c r="D10" t="s">
        <v>86</v>
      </c>
      <c r="E10" s="2">
        <v>44052</v>
      </c>
      <c r="F10">
        <v>3</v>
      </c>
      <c r="G10">
        <v>6230</v>
      </c>
      <c r="H10" t="s">
        <v>87</v>
      </c>
      <c r="I10" s="5">
        <v>3</v>
      </c>
      <c r="J10" t="s">
        <v>28</v>
      </c>
      <c r="K10" s="1" t="s">
        <v>88</v>
      </c>
      <c r="L10" s="1" t="s">
        <v>89</v>
      </c>
      <c r="M10" t="s">
        <v>31</v>
      </c>
      <c r="N10">
        <v>1</v>
      </c>
      <c r="P10" t="s">
        <v>90</v>
      </c>
      <c r="Q10" t="s">
        <v>91</v>
      </c>
      <c r="R10">
        <v>3.86</v>
      </c>
      <c r="S10">
        <v>4.66</v>
      </c>
      <c r="T10">
        <v>11.4</v>
      </c>
      <c r="U10" s="3">
        <v>13.313609467455636</v>
      </c>
      <c r="V10" s="3">
        <v>53.23305428596629</v>
      </c>
      <c r="W10" s="3">
        <v>29.657782253153844</v>
      </c>
      <c r="X10" s="3">
        <v>0</v>
      </c>
      <c r="Y10" s="3">
        <v>0.93656154483643717</v>
      </c>
      <c r="Z10" s="6">
        <v>0.14499999999999999</v>
      </c>
      <c r="AA10" s="6">
        <v>2.327</v>
      </c>
      <c r="AB10" s="3">
        <v>4.5364891518737585</v>
      </c>
      <c r="AC10">
        <v>2.2877583499999998</v>
      </c>
      <c r="AD10">
        <v>7.1402430499999996</v>
      </c>
      <c r="AE10">
        <v>86.035509448126248</v>
      </c>
      <c r="AF10" s="5">
        <v>3.85</v>
      </c>
      <c r="AG10" s="5">
        <v>3.1</v>
      </c>
      <c r="AH10" s="5">
        <v>1.6</v>
      </c>
      <c r="AI10" s="5">
        <f>100-(AF10+AG10+AH10)</f>
        <v>91.45</v>
      </c>
      <c r="AJ10" s="5">
        <v>2.2682445759368792</v>
      </c>
      <c r="AK10" s="5">
        <v>1.0086030290869583</v>
      </c>
      <c r="AL10" s="5">
        <v>9.4280013999999994</v>
      </c>
      <c r="AM10" s="4">
        <v>0.53822211054742886</v>
      </c>
      <c r="AN10">
        <v>22</v>
      </c>
      <c r="AO10">
        <v>7.0526315789473681</v>
      </c>
      <c r="AP10">
        <v>5.125</v>
      </c>
      <c r="AQ10">
        <v>2.8571428571428572</v>
      </c>
      <c r="AR10">
        <v>4.75</v>
      </c>
      <c r="AS10">
        <v>3.7692307692307692</v>
      </c>
      <c r="AT10">
        <v>3.5294117647058822</v>
      </c>
      <c r="AU10" s="5">
        <v>6230</v>
      </c>
      <c r="AV10" s="5" t="s">
        <v>301</v>
      </c>
      <c r="AW10" s="5" t="s">
        <v>370</v>
      </c>
      <c r="AX10" s="5">
        <v>6230</v>
      </c>
      <c r="AY10" s="5">
        <v>6230</v>
      </c>
      <c r="AZ10" s="5" t="s">
        <v>86</v>
      </c>
      <c r="BA10" s="5" t="s">
        <v>398</v>
      </c>
      <c r="BB10" s="5" t="s">
        <v>399</v>
      </c>
      <c r="BC10" s="5" t="s">
        <v>357</v>
      </c>
      <c r="BD10" s="5" t="s">
        <v>400</v>
      </c>
      <c r="BE10" s="5" t="s">
        <v>359</v>
      </c>
      <c r="BF10" s="5" t="s">
        <v>400</v>
      </c>
      <c r="BG10" s="5" t="s">
        <v>374</v>
      </c>
      <c r="BH10" s="5" t="s">
        <v>348</v>
      </c>
      <c r="BI10" s="2">
        <v>44277</v>
      </c>
      <c r="BJ10" s="9">
        <v>10.474542883119506</v>
      </c>
      <c r="BK10" s="9">
        <v>15.646445924961181</v>
      </c>
      <c r="BL10" s="5" t="s">
        <v>349</v>
      </c>
      <c r="BM10" s="5" t="s">
        <v>350</v>
      </c>
      <c r="BN10" s="5" t="s">
        <v>351</v>
      </c>
      <c r="BO10" s="5">
        <v>56</v>
      </c>
      <c r="BP10" s="2">
        <v>43112</v>
      </c>
      <c r="BQ10" s="2">
        <v>43420</v>
      </c>
      <c r="BR10" s="2">
        <v>44278</v>
      </c>
    </row>
    <row r="11" spans="1:70" x14ac:dyDescent="0.35">
      <c r="A11" s="5" t="s">
        <v>401</v>
      </c>
      <c r="B11">
        <v>23</v>
      </c>
      <c r="C11" t="s">
        <v>134</v>
      </c>
      <c r="D11" t="s">
        <v>135</v>
      </c>
      <c r="E11" s="2">
        <v>44052</v>
      </c>
      <c r="F11">
        <v>3</v>
      </c>
      <c r="G11">
        <v>6120</v>
      </c>
      <c r="H11" t="s">
        <v>126</v>
      </c>
      <c r="I11" s="5">
        <v>4</v>
      </c>
      <c r="J11" t="s">
        <v>28</v>
      </c>
      <c r="K11" s="1" t="s">
        <v>136</v>
      </c>
      <c r="L11" s="1" t="s">
        <v>137</v>
      </c>
      <c r="M11" t="s">
        <v>31</v>
      </c>
      <c r="N11">
        <v>1</v>
      </c>
      <c r="P11" t="s">
        <v>138</v>
      </c>
      <c r="Q11" t="s">
        <v>139</v>
      </c>
      <c r="R11">
        <v>3.91</v>
      </c>
      <c r="S11">
        <v>4.79</v>
      </c>
      <c r="T11">
        <v>11.3</v>
      </c>
      <c r="U11" s="3">
        <v>3.963963963963959</v>
      </c>
      <c r="V11" s="3">
        <v>42.949343845973814</v>
      </c>
      <c r="W11" s="3">
        <v>8.2710028906714772</v>
      </c>
      <c r="X11" s="3">
        <v>1.7412637664571533</v>
      </c>
      <c r="Y11" s="3">
        <v>0.17412637664571534</v>
      </c>
      <c r="Z11" s="6">
        <v>0.156</v>
      </c>
      <c r="AA11" s="6">
        <v>2.1389999999999998</v>
      </c>
      <c r="AB11" s="3">
        <v>3.7837837837837824</v>
      </c>
      <c r="AC11">
        <v>3.3540785300000001E-2</v>
      </c>
      <c r="AD11">
        <v>6.2327232400000003</v>
      </c>
      <c r="AE11">
        <v>89.949952190916221</v>
      </c>
      <c r="AF11" s="5">
        <v>3.55</v>
      </c>
      <c r="AG11" s="5">
        <v>2</v>
      </c>
      <c r="AH11" s="5">
        <v>2.1</v>
      </c>
      <c r="AI11" s="5">
        <f>100-(AF11+AG11+AH11)</f>
        <v>92.35</v>
      </c>
      <c r="AJ11" s="5">
        <v>1.8918918918918912</v>
      </c>
      <c r="AK11" s="5">
        <v>1.772870080142858E-2</v>
      </c>
      <c r="AL11" s="5">
        <v>6.2662640252999999</v>
      </c>
      <c r="AM11" s="3">
        <v>0.19522697357509525</v>
      </c>
      <c r="AN11">
        <v>12</v>
      </c>
      <c r="AU11" s="5"/>
      <c r="AV11" s="5"/>
      <c r="AW11" s="5" t="s">
        <v>370</v>
      </c>
      <c r="AX11" s="5" t="s">
        <v>139</v>
      </c>
      <c r="AY11" s="5">
        <v>6120</v>
      </c>
      <c r="AZ11" s="5" t="s">
        <v>135</v>
      </c>
      <c r="BA11" s="5" t="s">
        <v>402</v>
      </c>
      <c r="BB11" s="5" t="s">
        <v>403</v>
      </c>
      <c r="BC11" s="5" t="s">
        <v>357</v>
      </c>
      <c r="BD11" s="5" t="s">
        <v>404</v>
      </c>
      <c r="BE11" s="5" t="s">
        <v>359</v>
      </c>
      <c r="BF11" s="5" t="s">
        <v>404</v>
      </c>
      <c r="BG11" s="5" t="s">
        <v>374</v>
      </c>
      <c r="BH11" s="5" t="s">
        <v>348</v>
      </c>
      <c r="BI11" s="2">
        <v>44277</v>
      </c>
      <c r="BJ11" s="9">
        <v>3.8652894231740564</v>
      </c>
      <c r="BK11" s="9">
        <v>15.024044482292243</v>
      </c>
      <c r="BL11" s="5" t="s">
        <v>349</v>
      </c>
      <c r="BM11" s="5" t="s">
        <v>350</v>
      </c>
      <c r="BN11" s="5" t="s">
        <v>351</v>
      </c>
      <c r="BO11" s="5">
        <v>40</v>
      </c>
      <c r="BP11" s="2">
        <v>43363</v>
      </c>
      <c r="BQ11" s="2">
        <v>43420</v>
      </c>
      <c r="BR11" s="2">
        <v>44278</v>
      </c>
    </row>
    <row r="12" spans="1:70" x14ac:dyDescent="0.35">
      <c r="A12" s="5" t="s">
        <v>405</v>
      </c>
      <c r="B12">
        <v>48</v>
      </c>
      <c r="C12" t="s">
        <v>254</v>
      </c>
      <c r="D12" t="s">
        <v>255</v>
      </c>
      <c r="E12" s="2">
        <v>44056</v>
      </c>
      <c r="F12">
        <v>3</v>
      </c>
      <c r="G12">
        <v>2140</v>
      </c>
      <c r="H12" t="s">
        <v>250</v>
      </c>
      <c r="I12" s="5">
        <v>7</v>
      </c>
      <c r="J12" t="s">
        <v>175</v>
      </c>
      <c r="K12" s="1" t="s">
        <v>256</v>
      </c>
      <c r="L12" s="1" t="s">
        <v>257</v>
      </c>
      <c r="M12" t="s">
        <v>31</v>
      </c>
      <c r="N12">
        <v>2</v>
      </c>
      <c r="P12" t="s">
        <v>253</v>
      </c>
      <c r="Q12" t="s">
        <v>239</v>
      </c>
      <c r="R12">
        <v>3.58</v>
      </c>
      <c r="S12">
        <v>4.6399999999999997</v>
      </c>
      <c r="T12">
        <v>6.2</v>
      </c>
      <c r="U12" s="3">
        <v>6.1870503597122264</v>
      </c>
      <c r="V12" s="3">
        <v>47.212557340303313</v>
      </c>
      <c r="W12" s="3">
        <v>6.0980753404159769</v>
      </c>
      <c r="X12" s="3">
        <v>2.7102557068515454</v>
      </c>
      <c r="Y12" s="3">
        <v>0.13551278534257727</v>
      </c>
      <c r="Z12" s="6">
        <v>3.6999999999999998E-2</v>
      </c>
      <c r="AA12" s="6">
        <v>0.94299999999999995</v>
      </c>
      <c r="AB12" s="3">
        <v>1.906474820143889</v>
      </c>
      <c r="AC12">
        <v>2.9926402599999999</v>
      </c>
      <c r="AD12">
        <v>7.6151103999999998</v>
      </c>
      <c r="AE12">
        <v>87.485774519856108</v>
      </c>
      <c r="AF12" s="5">
        <v>1.22</v>
      </c>
      <c r="AG12" s="5">
        <v>1.3</v>
      </c>
      <c r="AH12" s="7">
        <v>0</v>
      </c>
      <c r="AI12" s="5">
        <f>100-(AF12+AG12+AH12)</f>
        <v>97.48</v>
      </c>
      <c r="AJ12" s="5">
        <v>0.95323741007194451</v>
      </c>
      <c r="AK12" s="5">
        <v>3.1394490274716911</v>
      </c>
      <c r="AL12" s="5">
        <v>10.607750660000001</v>
      </c>
      <c r="AM12" s="3">
        <v>0.56825682859891424</v>
      </c>
      <c r="AN12">
        <v>12</v>
      </c>
      <c r="AO12">
        <v>7.7272727272727275</v>
      </c>
      <c r="AP12">
        <v>5.833333333333333</v>
      </c>
      <c r="AQ12">
        <v>2.9090909090909092</v>
      </c>
      <c r="AR12">
        <v>5</v>
      </c>
      <c r="AS12">
        <v>3.1111111111111112</v>
      </c>
      <c r="AT12">
        <v>2.4545454545454546</v>
      </c>
      <c r="AU12" s="5">
        <v>2140</v>
      </c>
      <c r="AV12" s="5" t="s">
        <v>301</v>
      </c>
      <c r="AW12" s="5" t="s">
        <v>370</v>
      </c>
      <c r="AX12" s="5">
        <v>2140</v>
      </c>
      <c r="AY12" s="5">
        <v>2140</v>
      </c>
      <c r="AZ12" s="5" t="s">
        <v>255</v>
      </c>
      <c r="BA12" s="5" t="s">
        <v>406</v>
      </c>
      <c r="BB12" s="5" t="s">
        <v>407</v>
      </c>
      <c r="BC12" s="5" t="s">
        <v>344</v>
      </c>
      <c r="BD12" s="5" t="s">
        <v>34</v>
      </c>
      <c r="BE12" s="5" t="s">
        <v>346</v>
      </c>
      <c r="BF12" s="5" t="s">
        <v>34</v>
      </c>
      <c r="BG12" s="5" t="s">
        <v>374</v>
      </c>
      <c r="BH12" s="5" t="s">
        <v>348</v>
      </c>
      <c r="BI12" s="2">
        <v>44277</v>
      </c>
      <c r="BJ12" s="8">
        <v>2.5116396124323659</v>
      </c>
      <c r="BK12" s="9">
        <v>14.037218854881532</v>
      </c>
      <c r="BL12" s="5" t="s">
        <v>349</v>
      </c>
      <c r="BM12" s="5" t="s">
        <v>350</v>
      </c>
      <c r="BN12" s="5" t="s">
        <v>351</v>
      </c>
      <c r="BO12" s="5">
        <v>321</v>
      </c>
      <c r="BR12" s="2">
        <v>44278</v>
      </c>
    </row>
    <row r="13" spans="1:70" x14ac:dyDescent="0.35">
      <c r="A13" s="5" t="s">
        <v>408</v>
      </c>
      <c r="B13">
        <v>28</v>
      </c>
      <c r="C13" t="s">
        <v>158</v>
      </c>
      <c r="D13" t="s">
        <v>159</v>
      </c>
      <c r="E13" s="2">
        <v>44068</v>
      </c>
      <c r="F13">
        <v>3</v>
      </c>
      <c r="G13">
        <v>6120</v>
      </c>
      <c r="H13" t="s">
        <v>126</v>
      </c>
      <c r="I13" s="5">
        <v>4</v>
      </c>
      <c r="J13" t="s">
        <v>28</v>
      </c>
      <c r="K13" s="1" t="s">
        <v>160</v>
      </c>
      <c r="L13" s="1" t="s">
        <v>161</v>
      </c>
      <c r="M13" t="s">
        <v>31</v>
      </c>
      <c r="N13">
        <v>3</v>
      </c>
      <c r="P13" t="s">
        <v>152</v>
      </c>
      <c r="Q13" t="s">
        <v>153</v>
      </c>
      <c r="R13">
        <v>7.09</v>
      </c>
      <c r="S13">
        <v>7.79</v>
      </c>
      <c r="T13">
        <v>58</v>
      </c>
      <c r="U13" s="3">
        <v>9.9781500364166007</v>
      </c>
      <c r="V13" s="3">
        <v>48.235893681155233</v>
      </c>
      <c r="W13" s="3">
        <v>51.833060074155007</v>
      </c>
      <c r="X13" s="3">
        <v>128.45584453160151</v>
      </c>
      <c r="Y13" s="3">
        <v>8.0003201418804473</v>
      </c>
      <c r="Z13" s="6">
        <v>0.32600000000000001</v>
      </c>
      <c r="AA13" s="6">
        <v>3.6360000000000001</v>
      </c>
      <c r="AB13" s="3">
        <v>6.8099053168244623</v>
      </c>
      <c r="AC13">
        <v>11.0382242</v>
      </c>
      <c r="AD13">
        <v>9.52961159</v>
      </c>
      <c r="AE13">
        <v>72.622258893175541</v>
      </c>
      <c r="AF13" s="5">
        <v>5.38</v>
      </c>
      <c r="AG13" s="5">
        <v>1.6</v>
      </c>
      <c r="AH13" s="5">
        <v>0.5</v>
      </c>
      <c r="AI13" s="5">
        <f>100-(AF13+AG13+AH13)</f>
        <v>92.52</v>
      </c>
      <c r="AJ13" s="5">
        <v>3.4049526584122312</v>
      </c>
      <c r="AK13" s="5">
        <v>3.2418142944598975</v>
      </c>
      <c r="AL13" s="5">
        <v>20.56783579</v>
      </c>
      <c r="AM13" s="4">
        <v>0.30457202192312316</v>
      </c>
      <c r="AN13">
        <v>20</v>
      </c>
      <c r="AO13">
        <v>7</v>
      </c>
      <c r="AP13">
        <v>5.2222222222222223</v>
      </c>
      <c r="AQ13">
        <v>4.3076923076923075</v>
      </c>
      <c r="AR13">
        <v>4.5999999999999996</v>
      </c>
      <c r="AS13">
        <v>5.8181818181818183</v>
      </c>
      <c r="AT13">
        <v>4.6875</v>
      </c>
      <c r="AU13" s="5">
        <v>6120</v>
      </c>
      <c r="AV13" s="5" t="s">
        <v>304</v>
      </c>
      <c r="AW13" s="5" t="s">
        <v>370</v>
      </c>
      <c r="AX13" s="5">
        <v>6120</v>
      </c>
      <c r="AY13" s="5">
        <v>6120</v>
      </c>
      <c r="AZ13" s="5" t="s">
        <v>159</v>
      </c>
      <c r="BA13" s="5" t="s">
        <v>409</v>
      </c>
      <c r="BB13" s="5" t="s">
        <v>410</v>
      </c>
      <c r="BC13" s="5" t="s">
        <v>357</v>
      </c>
      <c r="BD13" s="5" t="s">
        <v>193</v>
      </c>
      <c r="BE13" s="5" t="s">
        <v>359</v>
      </c>
      <c r="BF13" s="5" t="s">
        <v>193</v>
      </c>
      <c r="BG13" s="5" t="s">
        <v>374</v>
      </c>
      <c r="BH13" s="5" t="s">
        <v>348</v>
      </c>
      <c r="BI13" s="2">
        <v>44277</v>
      </c>
      <c r="BJ13" s="9">
        <v>30.528336195575314</v>
      </c>
      <c r="BK13" s="9">
        <v>4.3054651104543424</v>
      </c>
      <c r="BL13" s="5" t="s">
        <v>349</v>
      </c>
      <c r="BM13" s="5" t="s">
        <v>350</v>
      </c>
      <c r="BN13" s="5" t="s">
        <v>351</v>
      </c>
      <c r="BO13" s="5">
        <v>36</v>
      </c>
      <c r="BP13" s="2">
        <v>43132</v>
      </c>
      <c r="BQ13" s="2">
        <v>43420</v>
      </c>
      <c r="BR13" s="2">
        <v>44278</v>
      </c>
    </row>
    <row r="14" spans="1:70" x14ac:dyDescent="0.35">
      <c r="A14" s="5" t="s">
        <v>411</v>
      </c>
      <c r="B14">
        <v>1</v>
      </c>
      <c r="C14" t="s">
        <v>25</v>
      </c>
      <c r="D14" t="s">
        <v>26</v>
      </c>
      <c r="E14" s="2">
        <v>44058</v>
      </c>
      <c r="F14">
        <v>3</v>
      </c>
      <c r="G14">
        <v>6210</v>
      </c>
      <c r="H14" t="s">
        <v>27</v>
      </c>
      <c r="I14" s="5">
        <v>1</v>
      </c>
      <c r="J14" t="s">
        <v>28</v>
      </c>
      <c r="K14" s="1" t="s">
        <v>29</v>
      </c>
      <c r="L14" s="1" t="s">
        <v>30</v>
      </c>
      <c r="M14" t="s">
        <v>31</v>
      </c>
      <c r="N14">
        <v>1</v>
      </c>
      <c r="P14" t="s">
        <v>32</v>
      </c>
      <c r="Q14" t="s">
        <v>33</v>
      </c>
      <c r="R14">
        <v>8.01</v>
      </c>
      <c r="S14">
        <v>8.59</v>
      </c>
      <c r="T14">
        <v>64.2</v>
      </c>
      <c r="U14" s="3">
        <v>35.374732334047117</v>
      </c>
      <c r="V14" s="3">
        <v>71.27392091325919</v>
      </c>
      <c r="W14" s="3">
        <v>16.494899631002347</v>
      </c>
      <c r="X14" s="3">
        <v>885.22628019712613</v>
      </c>
      <c r="Y14" s="3">
        <v>30.240649323504304</v>
      </c>
      <c r="Z14" s="6">
        <v>0.1</v>
      </c>
      <c r="AA14" s="6">
        <v>9.9209999999999994</v>
      </c>
      <c r="AB14" s="3">
        <v>4.1113490364025731</v>
      </c>
      <c r="AC14">
        <v>11.896131499999999</v>
      </c>
      <c r="AD14">
        <v>16.7291393</v>
      </c>
      <c r="AE14">
        <v>67.263380163597418</v>
      </c>
      <c r="AF14" s="5">
        <v>3.82</v>
      </c>
      <c r="AG14" s="5">
        <v>16</v>
      </c>
      <c r="AH14" s="5">
        <v>39.5</v>
      </c>
      <c r="AI14" s="5">
        <f>100-(AF14+AG14+AH14)</f>
        <v>40.68</v>
      </c>
      <c r="AJ14" s="5">
        <v>2.0556745182012865</v>
      </c>
      <c r="AK14" s="5">
        <v>5.7869723026041617</v>
      </c>
      <c r="AL14" s="5">
        <v>28.625270799999999</v>
      </c>
      <c r="AM14" s="4">
        <v>0.40678954189395605</v>
      </c>
      <c r="AN14">
        <v>19</v>
      </c>
      <c r="AO14">
        <v>7.2941176470588234</v>
      </c>
      <c r="AP14">
        <v>5.4444444444444446</v>
      </c>
      <c r="AQ14">
        <v>3.4</v>
      </c>
      <c r="AR14">
        <v>4.875</v>
      </c>
      <c r="AS14">
        <v>6.2</v>
      </c>
      <c r="AT14">
        <v>4.0769230769230766</v>
      </c>
      <c r="AU14" s="5">
        <v>6210</v>
      </c>
      <c r="AV14" s="5" t="s">
        <v>301</v>
      </c>
      <c r="AW14" s="5" t="s">
        <v>370</v>
      </c>
      <c r="AX14" s="5">
        <v>6210</v>
      </c>
      <c r="AY14" s="5">
        <v>6210</v>
      </c>
      <c r="AZ14" s="5" t="s">
        <v>26</v>
      </c>
      <c r="BA14" s="5" t="s">
        <v>412</v>
      </c>
      <c r="BB14" s="5" t="s">
        <v>413</v>
      </c>
      <c r="BC14" s="5" t="s">
        <v>357</v>
      </c>
      <c r="BD14" s="5" t="s">
        <v>53</v>
      </c>
      <c r="BE14" s="5" t="s">
        <v>359</v>
      </c>
      <c r="BF14" s="5" t="s">
        <v>53</v>
      </c>
      <c r="BG14" s="5" t="s">
        <v>374</v>
      </c>
      <c r="BH14" s="5" t="s">
        <v>348</v>
      </c>
      <c r="BI14" s="2">
        <v>44277</v>
      </c>
      <c r="BJ14" s="9">
        <v>4.167087584604344E-2</v>
      </c>
      <c r="BK14" s="9">
        <v>2.2566748484696713</v>
      </c>
      <c r="BL14" s="5" t="s">
        <v>349</v>
      </c>
      <c r="BM14" s="5" t="s">
        <v>350</v>
      </c>
      <c r="BN14" s="5" t="s">
        <v>351</v>
      </c>
      <c r="BO14" s="5">
        <v>41</v>
      </c>
      <c r="BP14" s="2"/>
      <c r="BQ14" s="2"/>
      <c r="BR14" s="2">
        <v>44278</v>
      </c>
    </row>
    <row r="15" spans="1:70" x14ac:dyDescent="0.35">
      <c r="A15" s="5" t="s">
        <v>414</v>
      </c>
      <c r="B15">
        <v>3</v>
      </c>
      <c r="C15" t="s">
        <v>38</v>
      </c>
      <c r="D15" t="s">
        <v>39</v>
      </c>
      <c r="E15" s="2">
        <v>44058</v>
      </c>
      <c r="F15">
        <v>3</v>
      </c>
      <c r="G15">
        <v>6210</v>
      </c>
      <c r="H15" t="s">
        <v>27</v>
      </c>
      <c r="I15" s="5">
        <v>1</v>
      </c>
      <c r="J15" t="s">
        <v>28</v>
      </c>
      <c r="K15" s="1" t="s">
        <v>40</v>
      </c>
      <c r="L15" s="1" t="s">
        <v>41</v>
      </c>
      <c r="M15" t="s">
        <v>31</v>
      </c>
      <c r="N15">
        <v>3</v>
      </c>
      <c r="P15" t="s">
        <v>32</v>
      </c>
      <c r="Q15" t="s">
        <v>33</v>
      </c>
      <c r="R15">
        <v>7.94</v>
      </c>
      <c r="S15">
        <v>8.56</v>
      </c>
      <c r="T15">
        <v>70.8</v>
      </c>
      <c r="U15" s="3">
        <v>53.474484256243194</v>
      </c>
      <c r="V15" s="3">
        <v>71.27392091325919</v>
      </c>
      <c r="W15" s="3">
        <v>103.78437380171771</v>
      </c>
      <c r="X15" s="3">
        <v>69.189582534478475</v>
      </c>
      <c r="Y15" s="3">
        <v>12.684756797987719</v>
      </c>
      <c r="Z15" s="6">
        <v>8.5000000000000006E-2</v>
      </c>
      <c r="AA15" s="6">
        <v>9.6959999999999997</v>
      </c>
      <c r="AB15" s="3">
        <v>5.9174809989142219</v>
      </c>
      <c r="AC15">
        <v>12.537775</v>
      </c>
      <c r="AD15">
        <v>16.9217434</v>
      </c>
      <c r="AE15">
        <v>64.623000601085778</v>
      </c>
      <c r="AF15" s="5">
        <v>4.5599999999999996</v>
      </c>
      <c r="AG15" s="5">
        <v>18.100000000000001</v>
      </c>
      <c r="AH15" s="5">
        <v>46.1</v>
      </c>
      <c r="AI15" s="5">
        <f>100-(AF15+AG15+AH15)</f>
        <v>31.239999999999995</v>
      </c>
      <c r="AJ15" s="5">
        <v>2.9587404994571109</v>
      </c>
      <c r="AK15" s="5">
        <v>4.2375378990825698</v>
      </c>
      <c r="AL15" s="5">
        <v>29.4595184</v>
      </c>
      <c r="AM15" s="4">
        <v>0.48787855887159975</v>
      </c>
      <c r="AN15">
        <v>17</v>
      </c>
      <c r="AO15">
        <v>7.8125</v>
      </c>
      <c r="AP15">
        <v>5.4545454545454541</v>
      </c>
      <c r="AQ15">
        <v>4.0714285714285712</v>
      </c>
      <c r="AR15">
        <v>5</v>
      </c>
      <c r="AS15">
        <v>6.5714285714285712</v>
      </c>
      <c r="AT15">
        <v>3.7857142857142856</v>
      </c>
      <c r="AU15" s="5">
        <v>6210</v>
      </c>
      <c r="AV15" s="5" t="s">
        <v>301</v>
      </c>
      <c r="AW15" s="5" t="s">
        <v>370</v>
      </c>
      <c r="AX15" s="5">
        <v>6210</v>
      </c>
      <c r="AY15" s="5">
        <v>6210</v>
      </c>
      <c r="AZ15" s="5" t="s">
        <v>39</v>
      </c>
      <c r="BA15" s="5" t="s">
        <v>415</v>
      </c>
      <c r="BB15" s="5" t="s">
        <v>416</v>
      </c>
      <c r="BC15" s="5" t="s">
        <v>344</v>
      </c>
      <c r="BD15" s="5" t="s">
        <v>180</v>
      </c>
      <c r="BE15" s="5" t="s">
        <v>346</v>
      </c>
      <c r="BF15" s="5" t="s">
        <v>180</v>
      </c>
      <c r="BG15" s="5" t="s">
        <v>374</v>
      </c>
      <c r="BH15" s="5" t="s">
        <v>348</v>
      </c>
      <c r="BI15" s="2">
        <v>44277</v>
      </c>
      <c r="BJ15" s="8">
        <v>2.2662639989933324</v>
      </c>
      <c r="BK15" s="9">
        <v>15.633922757100638</v>
      </c>
      <c r="BL15" s="5" t="s">
        <v>349</v>
      </c>
      <c r="BM15" s="5" t="s">
        <v>350</v>
      </c>
      <c r="BN15" s="5" t="s">
        <v>351</v>
      </c>
      <c r="BO15" s="5">
        <v>324</v>
      </c>
      <c r="BR15" s="2">
        <v>44278</v>
      </c>
    </row>
    <row r="16" spans="1:70" x14ac:dyDescent="0.35">
      <c r="A16" s="5" t="s">
        <v>417</v>
      </c>
      <c r="B16">
        <v>49</v>
      </c>
      <c r="C16" t="s">
        <v>258</v>
      </c>
      <c r="D16" t="s">
        <v>259</v>
      </c>
      <c r="E16" s="2">
        <v>44056</v>
      </c>
      <c r="F16">
        <v>3</v>
      </c>
      <c r="G16">
        <v>2140</v>
      </c>
      <c r="H16" t="s">
        <v>250</v>
      </c>
      <c r="I16" s="5">
        <v>7</v>
      </c>
      <c r="J16" t="s">
        <v>175</v>
      </c>
      <c r="K16" s="1" t="s">
        <v>260</v>
      </c>
      <c r="L16" s="1" t="s">
        <v>261</v>
      </c>
      <c r="M16" t="s">
        <v>31</v>
      </c>
      <c r="N16">
        <v>3</v>
      </c>
      <c r="P16" t="s">
        <v>253</v>
      </c>
      <c r="Q16" t="s">
        <v>239</v>
      </c>
      <c r="R16">
        <v>3.57</v>
      </c>
      <c r="S16">
        <v>4.45</v>
      </c>
      <c r="T16">
        <v>6.5</v>
      </c>
      <c r="U16" s="3">
        <v>1.7976735988720411</v>
      </c>
      <c r="V16" s="3">
        <v>54.800441430649585</v>
      </c>
      <c r="W16" s="3">
        <v>1.605504769593908</v>
      </c>
      <c r="X16" s="3">
        <v>0.80275238479695399</v>
      </c>
      <c r="Y16" s="3">
        <v>0.14048166733946693</v>
      </c>
      <c r="Z16" s="6">
        <v>2.3E-2</v>
      </c>
      <c r="AA16" s="6">
        <v>0.61</v>
      </c>
      <c r="AB16" s="3">
        <v>1.3041945717306924</v>
      </c>
      <c r="AC16">
        <v>3.8869342800000002</v>
      </c>
      <c r="AD16">
        <v>10.051684399999999</v>
      </c>
      <c r="AE16">
        <v>84.757186748269305</v>
      </c>
      <c r="AF16" s="5">
        <v>0.61</v>
      </c>
      <c r="AG16" s="5">
        <v>16.5</v>
      </c>
      <c r="AH16" s="5">
        <v>10.6</v>
      </c>
      <c r="AI16" s="5">
        <f>100-(AF16+AG16+AH16)</f>
        <v>72.289999999999992</v>
      </c>
      <c r="AJ16" s="5">
        <v>0.65209728586534621</v>
      </c>
      <c r="AK16" s="5">
        <v>5.9606662445189604</v>
      </c>
      <c r="AL16" s="5">
        <v>13.938618679999999</v>
      </c>
      <c r="AM16" s="3">
        <v>0.42325200972109517</v>
      </c>
      <c r="AN16">
        <v>7</v>
      </c>
      <c r="AO16">
        <v>7.2</v>
      </c>
      <c r="AP16">
        <v>5.5</v>
      </c>
      <c r="AQ16">
        <v>3</v>
      </c>
      <c r="AR16">
        <v>4.75</v>
      </c>
      <c r="AS16">
        <v>3.4</v>
      </c>
      <c r="AT16">
        <v>2</v>
      </c>
      <c r="AU16" s="5">
        <v>2140</v>
      </c>
      <c r="AV16" s="5" t="s">
        <v>301</v>
      </c>
      <c r="AW16" s="5" t="s">
        <v>370</v>
      </c>
      <c r="AX16" s="5">
        <v>2140</v>
      </c>
      <c r="AY16" s="5">
        <v>2140</v>
      </c>
      <c r="AZ16" s="5" t="s">
        <v>259</v>
      </c>
      <c r="BA16" s="5" t="s">
        <v>418</v>
      </c>
      <c r="BB16" s="5" t="s">
        <v>419</v>
      </c>
      <c r="BC16" s="5" t="s">
        <v>357</v>
      </c>
      <c r="BD16" s="5" t="s">
        <v>268</v>
      </c>
      <c r="BE16" s="5" t="s">
        <v>359</v>
      </c>
      <c r="BF16" s="5" t="s">
        <v>268</v>
      </c>
      <c r="BG16" s="5" t="s">
        <v>374</v>
      </c>
      <c r="BH16" s="5" t="s">
        <v>348</v>
      </c>
      <c r="BI16" s="2">
        <v>44277</v>
      </c>
      <c r="BJ16" s="9">
        <v>0.40660672795231678</v>
      </c>
      <c r="BK16" s="9">
        <v>12.2088363472424</v>
      </c>
      <c r="BL16" s="5" t="s">
        <v>349</v>
      </c>
      <c r="BM16" s="5" t="s">
        <v>350</v>
      </c>
      <c r="BN16" s="5" t="s">
        <v>351</v>
      </c>
      <c r="BO16" s="5">
        <v>38</v>
      </c>
      <c r="BP16" s="2">
        <v>43350</v>
      </c>
      <c r="BQ16" s="2">
        <v>43420</v>
      </c>
      <c r="BR16" s="2">
        <v>44278</v>
      </c>
    </row>
    <row r="17" spans="1:70" x14ac:dyDescent="0.35">
      <c r="A17" s="5" t="s">
        <v>420</v>
      </c>
      <c r="B17">
        <v>51</v>
      </c>
      <c r="C17" t="s">
        <v>268</v>
      </c>
      <c r="D17" t="s">
        <v>269</v>
      </c>
      <c r="E17" s="2">
        <v>44066</v>
      </c>
      <c r="F17">
        <v>3</v>
      </c>
      <c r="G17">
        <v>2140</v>
      </c>
      <c r="H17" t="s">
        <v>250</v>
      </c>
      <c r="I17" s="5">
        <v>7</v>
      </c>
      <c r="J17" t="s">
        <v>175</v>
      </c>
      <c r="K17" s="1" t="s">
        <v>270</v>
      </c>
      <c r="L17" s="1" t="s">
        <v>271</v>
      </c>
      <c r="M17" t="s">
        <v>31</v>
      </c>
      <c r="N17">
        <v>2</v>
      </c>
      <c r="P17" t="s">
        <v>266</v>
      </c>
      <c r="Q17" t="s">
        <v>267</v>
      </c>
      <c r="R17">
        <v>3.6</v>
      </c>
      <c r="S17">
        <v>4.25</v>
      </c>
      <c r="T17">
        <v>29.4</v>
      </c>
      <c r="U17" s="3">
        <v>20.822024040325697</v>
      </c>
      <c r="V17" s="3">
        <v>39.065707711916772</v>
      </c>
      <c r="W17" s="3">
        <v>45.050692517466921</v>
      </c>
      <c r="X17" s="3">
        <v>7.9501222089647507</v>
      </c>
      <c r="Y17" s="3">
        <v>1.8550285154251083</v>
      </c>
      <c r="Z17" s="6">
        <v>0.224</v>
      </c>
      <c r="AA17" s="6">
        <v>6.6440000000000001</v>
      </c>
      <c r="AB17" s="3">
        <v>5.0019387359441749</v>
      </c>
      <c r="AC17">
        <v>5.0085482600000004</v>
      </c>
      <c r="AD17">
        <v>5.1445774999999996</v>
      </c>
      <c r="AE17">
        <v>84.844935504055826</v>
      </c>
      <c r="AF17" s="5">
        <v>13.82</v>
      </c>
      <c r="AG17" s="5">
        <v>22.7</v>
      </c>
      <c r="AH17" s="5">
        <v>20.100000000000001</v>
      </c>
      <c r="AI17" s="5">
        <f>100-(AF17+AG17+AH17)</f>
        <v>43.38</v>
      </c>
      <c r="AJ17" s="5">
        <v>2.5009693679720875</v>
      </c>
      <c r="AK17" s="5">
        <v>2.0026427848899186</v>
      </c>
      <c r="AL17" s="5">
        <v>10.15312576</v>
      </c>
      <c r="AM17" s="3">
        <v>0.75455900042997714</v>
      </c>
      <c r="AN17">
        <v>17</v>
      </c>
      <c r="AO17">
        <v>7.6875</v>
      </c>
      <c r="AP17">
        <v>5.7142857142857144</v>
      </c>
      <c r="AQ17">
        <v>2.9333333333333331</v>
      </c>
      <c r="AR17">
        <v>6</v>
      </c>
      <c r="AS17">
        <v>2.7272727272727271</v>
      </c>
      <c r="AT17">
        <v>2.2000000000000002</v>
      </c>
      <c r="AU17" s="5">
        <v>2140</v>
      </c>
      <c r="AV17" s="5" t="s">
        <v>303</v>
      </c>
      <c r="AW17" s="5" t="s">
        <v>370</v>
      </c>
      <c r="AX17" s="5">
        <v>2140</v>
      </c>
      <c r="AY17" s="5">
        <v>2140</v>
      </c>
      <c r="AZ17" s="5" t="s">
        <v>269</v>
      </c>
      <c r="BA17" s="5" t="s">
        <v>421</v>
      </c>
      <c r="BB17" s="5" t="s">
        <v>422</v>
      </c>
      <c r="BC17" s="5" t="s">
        <v>344</v>
      </c>
      <c r="BD17" s="5" t="s">
        <v>92</v>
      </c>
      <c r="BE17" s="5" t="s">
        <v>346</v>
      </c>
      <c r="BF17" s="5" t="s">
        <v>92</v>
      </c>
      <c r="BG17" s="5" t="s">
        <v>374</v>
      </c>
      <c r="BH17" s="5" t="s">
        <v>348</v>
      </c>
      <c r="BI17" s="2">
        <v>44277</v>
      </c>
      <c r="BJ17" s="8">
        <v>3.2880332200830513</v>
      </c>
      <c r="BK17" s="9">
        <v>16.544357060562042</v>
      </c>
      <c r="BL17" s="5" t="s">
        <v>349</v>
      </c>
      <c r="BM17" s="5" t="s">
        <v>350</v>
      </c>
      <c r="BN17" s="5" t="s">
        <v>351</v>
      </c>
      <c r="BO17" s="5">
        <v>322</v>
      </c>
      <c r="BR17" s="2">
        <v>44278</v>
      </c>
    </row>
    <row r="18" spans="1:70" x14ac:dyDescent="0.35">
      <c r="A18" s="5" t="s">
        <v>423</v>
      </c>
      <c r="B18">
        <v>4</v>
      </c>
      <c r="C18" t="s">
        <v>42</v>
      </c>
      <c r="D18" t="s">
        <v>43</v>
      </c>
      <c r="E18" s="2">
        <v>44059</v>
      </c>
      <c r="F18">
        <v>3</v>
      </c>
      <c r="G18">
        <v>6210</v>
      </c>
      <c r="H18" t="s">
        <v>44</v>
      </c>
      <c r="I18" s="5">
        <v>2</v>
      </c>
      <c r="J18" t="s">
        <v>28</v>
      </c>
      <c r="K18" s="1" t="s">
        <v>45</v>
      </c>
      <c r="L18" s="1" t="s">
        <v>46</v>
      </c>
      <c r="M18" t="s">
        <v>31</v>
      </c>
      <c r="N18">
        <v>1</v>
      </c>
      <c r="P18" t="s">
        <v>47</v>
      </c>
      <c r="Q18" t="s">
        <v>48</v>
      </c>
      <c r="R18">
        <v>4.42</v>
      </c>
      <c r="S18">
        <v>5.24</v>
      </c>
      <c r="T18">
        <v>12.1</v>
      </c>
      <c r="U18" s="3">
        <v>1.4271813168991401</v>
      </c>
      <c r="V18" s="3">
        <v>45.357031553589358</v>
      </c>
      <c r="W18" s="3">
        <v>2.0930746474280366</v>
      </c>
      <c r="X18" s="3">
        <v>1.4490516789886405</v>
      </c>
      <c r="Y18" s="3">
        <v>0.17710631632083385</v>
      </c>
      <c r="Z18" s="6">
        <v>7.0000000000000007E-2</v>
      </c>
      <c r="AA18" s="6">
        <v>1.093</v>
      </c>
      <c r="AB18" s="3">
        <v>1.9785922802465112</v>
      </c>
      <c r="AC18">
        <v>1.7941978000000001</v>
      </c>
      <c r="AD18">
        <v>9.2347459799999996</v>
      </c>
      <c r="AE18">
        <v>86.992463939753492</v>
      </c>
      <c r="AF18" s="5">
        <v>2.1800000000000002</v>
      </c>
      <c r="AG18" s="5">
        <v>2</v>
      </c>
      <c r="AH18" s="7">
        <v>0</v>
      </c>
      <c r="AI18" s="5">
        <f>100-(AF18+AG18+AH18)</f>
        <v>95.82</v>
      </c>
      <c r="AJ18" s="5">
        <v>0.98929614012325562</v>
      </c>
      <c r="AK18" s="5">
        <v>1.8136104319344279</v>
      </c>
      <c r="AL18" s="5">
        <v>11.028943779999999</v>
      </c>
      <c r="AM18" s="4">
        <v>0.80303012894935533</v>
      </c>
      <c r="AN18">
        <v>17</v>
      </c>
      <c r="AO18">
        <v>7.2</v>
      </c>
      <c r="AP18">
        <v>5.666666666666667</v>
      </c>
      <c r="AQ18">
        <v>3.3571428571428572</v>
      </c>
      <c r="AR18">
        <v>3.7692307692307692</v>
      </c>
      <c r="AS18">
        <v>4.166666666666667</v>
      </c>
      <c r="AT18">
        <v>2.2142857142857144</v>
      </c>
      <c r="AU18" s="5" t="s">
        <v>302</v>
      </c>
      <c r="AV18" s="5" t="s">
        <v>303</v>
      </c>
      <c r="AW18" s="5" t="s">
        <v>370</v>
      </c>
      <c r="AX18" s="10" t="s">
        <v>302</v>
      </c>
      <c r="AY18" s="5" t="s">
        <v>302</v>
      </c>
      <c r="AZ18" s="5" t="s">
        <v>43</v>
      </c>
      <c r="BA18" s="5" t="s">
        <v>424</v>
      </c>
      <c r="BB18" s="5" t="s">
        <v>425</v>
      </c>
      <c r="BC18" s="5" t="s">
        <v>357</v>
      </c>
      <c r="BD18" s="5" t="s">
        <v>426</v>
      </c>
      <c r="BE18" s="5" t="s">
        <v>359</v>
      </c>
      <c r="BF18" s="5" t="s">
        <v>426</v>
      </c>
      <c r="BG18" s="5" t="s">
        <v>374</v>
      </c>
      <c r="BH18" s="5" t="s">
        <v>348</v>
      </c>
      <c r="BI18" s="2">
        <v>44277</v>
      </c>
      <c r="BJ18" s="9">
        <v>3.0684917668451344</v>
      </c>
      <c r="BK18" s="9">
        <v>17.200571056454443</v>
      </c>
      <c r="BL18" s="5" t="s">
        <v>349</v>
      </c>
      <c r="BM18" s="5" t="s">
        <v>350</v>
      </c>
      <c r="BN18" s="5" t="s">
        <v>351</v>
      </c>
      <c r="BO18" s="5">
        <v>39</v>
      </c>
      <c r="BP18" s="2">
        <v>43356</v>
      </c>
      <c r="BQ18" s="2">
        <v>43420</v>
      </c>
      <c r="BR18" s="2">
        <v>44278</v>
      </c>
    </row>
    <row r="19" spans="1:70" x14ac:dyDescent="0.35">
      <c r="A19" s="5" t="s">
        <v>427</v>
      </c>
      <c r="B19">
        <v>5</v>
      </c>
      <c r="C19" t="s">
        <v>49</v>
      </c>
      <c r="D19" t="s">
        <v>50</v>
      </c>
      <c r="E19" s="2">
        <v>44059</v>
      </c>
      <c r="F19">
        <v>3</v>
      </c>
      <c r="G19">
        <v>6210</v>
      </c>
      <c r="H19" t="s">
        <v>44</v>
      </c>
      <c r="I19" s="5">
        <v>2</v>
      </c>
      <c r="J19" t="s">
        <v>28</v>
      </c>
      <c r="K19" s="1" t="s">
        <v>51</v>
      </c>
      <c r="L19" s="1" t="s">
        <v>52</v>
      </c>
      <c r="M19" t="s">
        <v>31</v>
      </c>
      <c r="N19">
        <v>2</v>
      </c>
      <c r="P19" t="s">
        <v>47</v>
      </c>
      <c r="Q19" t="s">
        <v>48</v>
      </c>
      <c r="R19">
        <v>3.8</v>
      </c>
      <c r="S19">
        <v>4.68</v>
      </c>
      <c r="T19">
        <v>9.3000000000000007</v>
      </c>
      <c r="U19" s="3">
        <v>1.7749699157641501</v>
      </c>
      <c r="V19" s="3">
        <v>46.255635903788672</v>
      </c>
      <c r="W19" s="3">
        <v>1.9575129951170247</v>
      </c>
      <c r="X19" s="3">
        <v>1.3702590965819172</v>
      </c>
      <c r="Y19" s="3">
        <v>0.1761761695605322</v>
      </c>
      <c r="Z19" s="6">
        <v>0.06</v>
      </c>
      <c r="AA19" s="6">
        <v>0.89</v>
      </c>
      <c r="AB19" s="3">
        <v>1.8953068592057629</v>
      </c>
      <c r="AC19">
        <v>0.72797858699999995</v>
      </c>
      <c r="AD19">
        <v>9.2846727399999995</v>
      </c>
      <c r="AE19">
        <v>88.092041813794239</v>
      </c>
      <c r="AF19" s="5">
        <v>1.18</v>
      </c>
      <c r="AG19" s="5">
        <v>6.3</v>
      </c>
      <c r="AH19" s="5">
        <v>1.9</v>
      </c>
      <c r="AI19" s="5">
        <f>100-(AF19+AG19+AH19)</f>
        <v>90.62</v>
      </c>
      <c r="AJ19" s="5">
        <v>0.94765342960288146</v>
      </c>
      <c r="AK19" s="5">
        <v>0.76819073752000533</v>
      </c>
      <c r="AL19" s="5">
        <v>10.012651327</v>
      </c>
      <c r="AM19" s="4">
        <v>0.7314350281745734</v>
      </c>
      <c r="AN19">
        <v>14</v>
      </c>
      <c r="AO19">
        <v>6.9230769230769234</v>
      </c>
      <c r="AP19">
        <v>5.375</v>
      </c>
      <c r="AQ19">
        <v>3.0833333333333335</v>
      </c>
      <c r="AR19">
        <v>4</v>
      </c>
      <c r="AS19">
        <v>3.2</v>
      </c>
      <c r="AT19">
        <v>2.5833333333333335</v>
      </c>
      <c r="AU19" s="5" t="s">
        <v>302</v>
      </c>
      <c r="AV19" s="5" t="s">
        <v>303</v>
      </c>
      <c r="AW19" s="5" t="s">
        <v>370</v>
      </c>
      <c r="AX19" s="5" t="s">
        <v>302</v>
      </c>
      <c r="AY19" s="5" t="s">
        <v>302</v>
      </c>
      <c r="AZ19" s="5" t="s">
        <v>50</v>
      </c>
      <c r="BA19" s="5" t="s">
        <v>428</v>
      </c>
      <c r="BB19" s="5" t="s">
        <v>429</v>
      </c>
      <c r="BC19" s="5" t="s">
        <v>357</v>
      </c>
      <c r="BD19" s="5" t="s">
        <v>282</v>
      </c>
      <c r="BE19" s="5" t="s">
        <v>359</v>
      </c>
      <c r="BF19" s="5" t="s">
        <v>282</v>
      </c>
      <c r="BG19" s="5" t="s">
        <v>374</v>
      </c>
      <c r="BH19" s="5" t="s">
        <v>348</v>
      </c>
      <c r="BI19" s="2">
        <v>44277</v>
      </c>
      <c r="BJ19" s="9">
        <v>2.9321143549853508</v>
      </c>
      <c r="BK19" s="9">
        <v>12.935180083153837</v>
      </c>
      <c r="BL19" s="5" t="s">
        <v>349</v>
      </c>
      <c r="BM19" s="5" t="s">
        <v>350</v>
      </c>
      <c r="BN19" s="5" t="s">
        <v>351</v>
      </c>
      <c r="BO19" s="5">
        <v>62</v>
      </c>
      <c r="BP19" s="2">
        <v>43153</v>
      </c>
      <c r="BQ19" s="2">
        <v>43420</v>
      </c>
      <c r="BR19" s="2">
        <v>44278</v>
      </c>
    </row>
    <row r="20" spans="1:70" x14ac:dyDescent="0.35">
      <c r="A20" s="5" t="s">
        <v>430</v>
      </c>
      <c r="B20">
        <v>32</v>
      </c>
      <c r="C20" t="s">
        <v>180</v>
      </c>
      <c r="D20" t="s">
        <v>181</v>
      </c>
      <c r="E20" s="2">
        <v>44050</v>
      </c>
      <c r="F20">
        <v>3</v>
      </c>
      <c r="G20">
        <v>4030</v>
      </c>
      <c r="H20" t="s">
        <v>174</v>
      </c>
      <c r="I20" s="5">
        <v>5</v>
      </c>
      <c r="J20" t="s">
        <v>175</v>
      </c>
      <c r="K20" s="1" t="s">
        <v>182</v>
      </c>
      <c r="L20" s="1" t="s">
        <v>183</v>
      </c>
      <c r="M20" t="s">
        <v>31</v>
      </c>
      <c r="N20">
        <v>2</v>
      </c>
      <c r="P20" t="s">
        <v>178</v>
      </c>
      <c r="Q20" t="s">
        <v>179</v>
      </c>
      <c r="R20">
        <v>3.82</v>
      </c>
      <c r="S20">
        <v>4.83</v>
      </c>
      <c r="T20">
        <v>9.9</v>
      </c>
      <c r="U20" s="3">
        <v>22.645502645502653</v>
      </c>
      <c r="V20" s="3">
        <v>49.335556100226199</v>
      </c>
      <c r="W20" s="3">
        <v>11.821526411395274</v>
      </c>
      <c r="X20" s="3">
        <v>0</v>
      </c>
      <c r="Y20" s="3">
        <v>1.7732289617092909</v>
      </c>
      <c r="Z20" s="6">
        <v>9.6000000000000002E-2</v>
      </c>
      <c r="AA20" s="6">
        <v>2.7669999999999999</v>
      </c>
      <c r="AB20" s="3">
        <v>7.1957671957671927</v>
      </c>
      <c r="AC20">
        <v>5.2005749999999997</v>
      </c>
      <c r="AD20">
        <v>2.4461179999999998</v>
      </c>
      <c r="AE20">
        <v>85.157539804232812</v>
      </c>
      <c r="AF20" s="5">
        <v>3.93</v>
      </c>
      <c r="AG20" s="5">
        <v>3.8</v>
      </c>
      <c r="AH20" s="5">
        <v>1.8</v>
      </c>
      <c r="AI20" s="5">
        <f>100-(AF20+AG20+AH20)</f>
        <v>90.47</v>
      </c>
      <c r="AJ20" s="5">
        <v>3.5978835978835964</v>
      </c>
      <c r="AK20" s="5">
        <v>1.4454539338235299</v>
      </c>
      <c r="AL20" s="5">
        <v>7.6466929999999991</v>
      </c>
      <c r="AM20" s="3">
        <v>0.33764394515412566</v>
      </c>
      <c r="AN20">
        <v>7</v>
      </c>
      <c r="AO20">
        <v>7</v>
      </c>
      <c r="AP20">
        <v>5.333333333333333</v>
      </c>
      <c r="AQ20">
        <v>2.6666666666666665</v>
      </c>
      <c r="AR20">
        <v>4</v>
      </c>
      <c r="AS20">
        <v>2.5</v>
      </c>
      <c r="AT20">
        <v>2.1666666666666665</v>
      </c>
      <c r="AU20" s="5">
        <v>4030</v>
      </c>
      <c r="AV20" s="5" t="s">
        <v>301</v>
      </c>
      <c r="AW20" s="5" t="s">
        <v>370</v>
      </c>
      <c r="AX20" s="5">
        <v>4030</v>
      </c>
      <c r="AY20" s="5">
        <v>4030</v>
      </c>
      <c r="AZ20" s="5" t="s">
        <v>181</v>
      </c>
      <c r="BA20" s="5" t="s">
        <v>431</v>
      </c>
      <c r="BB20" s="5" t="s">
        <v>432</v>
      </c>
      <c r="BC20" s="5" t="s">
        <v>357</v>
      </c>
      <c r="BD20" s="5" t="s">
        <v>240</v>
      </c>
      <c r="BE20" s="5" t="s">
        <v>359</v>
      </c>
      <c r="BF20" s="5" t="s">
        <v>240</v>
      </c>
      <c r="BG20" s="5" t="s">
        <v>374</v>
      </c>
      <c r="BH20" s="5" t="s">
        <v>348</v>
      </c>
      <c r="BI20" s="2">
        <v>44277</v>
      </c>
      <c r="BJ20" s="9">
        <v>3.2566420850590956</v>
      </c>
      <c r="BK20" s="9">
        <v>13.573861644041479</v>
      </c>
      <c r="BL20" s="5" t="s">
        <v>349</v>
      </c>
      <c r="BM20" s="5" t="s">
        <v>350</v>
      </c>
      <c r="BN20" s="5" t="s">
        <v>351</v>
      </c>
      <c r="BO20" s="5">
        <v>61</v>
      </c>
      <c r="BP20" s="2">
        <v>43146</v>
      </c>
      <c r="BQ20" s="2">
        <v>43420</v>
      </c>
      <c r="BR20" s="2">
        <v>44278</v>
      </c>
    </row>
    <row r="21" spans="1:70" x14ac:dyDescent="0.35">
      <c r="A21" s="5" t="s">
        <v>433</v>
      </c>
      <c r="B21">
        <v>46</v>
      </c>
      <c r="C21" t="s">
        <v>244</v>
      </c>
      <c r="D21" t="s">
        <v>245</v>
      </c>
      <c r="E21" s="2">
        <v>44070</v>
      </c>
      <c r="F21">
        <v>3</v>
      </c>
      <c r="G21">
        <v>4010</v>
      </c>
      <c r="H21" t="s">
        <v>213</v>
      </c>
      <c r="I21" s="5">
        <v>6</v>
      </c>
      <c r="J21" t="s">
        <v>175</v>
      </c>
      <c r="K21" s="1" t="s">
        <v>246</v>
      </c>
      <c r="L21" s="1" t="s">
        <v>247</v>
      </c>
      <c r="M21" t="s">
        <v>31</v>
      </c>
      <c r="N21">
        <v>3</v>
      </c>
      <c r="P21" t="s">
        <v>238</v>
      </c>
      <c r="Q21" t="s">
        <v>239</v>
      </c>
      <c r="R21">
        <v>3.57</v>
      </c>
      <c r="S21">
        <v>4.5</v>
      </c>
      <c r="T21">
        <v>16.5</v>
      </c>
      <c r="U21" s="3">
        <v>36.792873051224937</v>
      </c>
      <c r="V21" s="3">
        <v>44.510042776926142</v>
      </c>
      <c r="W21" s="3">
        <v>105.24166949496171</v>
      </c>
      <c r="X21" s="3">
        <v>29.233797081933812</v>
      </c>
      <c r="Y21" s="3">
        <v>0.5846759416386762</v>
      </c>
      <c r="Z21" s="6">
        <v>0.15</v>
      </c>
      <c r="AA21" s="6">
        <v>2.7989999999999999</v>
      </c>
      <c r="AB21" s="3">
        <v>5.7461024498886379</v>
      </c>
      <c r="AC21">
        <v>5.0666465799999996</v>
      </c>
      <c r="AD21">
        <v>5.7447271300000002</v>
      </c>
      <c r="AE21">
        <v>83.442523840111363</v>
      </c>
      <c r="AF21" s="5">
        <v>10.14</v>
      </c>
      <c r="AG21" s="5">
        <v>1</v>
      </c>
      <c r="AH21" s="5">
        <v>0.7</v>
      </c>
      <c r="AI21" s="5">
        <f>100-(AF21+AG21+AH21)</f>
        <v>88.16</v>
      </c>
      <c r="AJ21" s="5">
        <v>2.873051224944319</v>
      </c>
      <c r="AK21" s="5">
        <v>1.763507220480621</v>
      </c>
      <c r="AL21" s="5">
        <v>10.81137371</v>
      </c>
      <c r="AM21" s="3">
        <v>0.70593834283870194</v>
      </c>
      <c r="AN21">
        <v>24</v>
      </c>
      <c r="AO21">
        <v>7.5</v>
      </c>
      <c r="AP21">
        <v>5.4</v>
      </c>
      <c r="AQ21">
        <v>2.9523809523809526</v>
      </c>
      <c r="AR21">
        <v>6.6875</v>
      </c>
      <c r="AS21">
        <v>3</v>
      </c>
      <c r="AT21">
        <v>2.3181818181818183</v>
      </c>
      <c r="AU21" s="5">
        <v>4010</v>
      </c>
      <c r="AV21" s="5" t="s">
        <v>305</v>
      </c>
      <c r="AW21" s="5" t="s">
        <v>370</v>
      </c>
      <c r="AX21" s="5">
        <v>4010</v>
      </c>
      <c r="AY21" s="5">
        <v>4010</v>
      </c>
      <c r="AZ21" s="5" t="s">
        <v>245</v>
      </c>
      <c r="BA21" s="5" t="s">
        <v>434</v>
      </c>
      <c r="BB21" s="5" t="s">
        <v>435</v>
      </c>
      <c r="BC21" s="5" t="s">
        <v>357</v>
      </c>
      <c r="BD21" s="5" t="s">
        <v>436</v>
      </c>
      <c r="BE21" s="5" t="s">
        <v>359</v>
      </c>
      <c r="BF21" s="5" t="s">
        <v>436</v>
      </c>
      <c r="BG21" s="5" t="s">
        <v>374</v>
      </c>
      <c r="BH21" s="5" t="s">
        <v>348</v>
      </c>
      <c r="BI21" s="2">
        <v>44277</v>
      </c>
      <c r="BJ21" s="9">
        <v>7.4590867764420645</v>
      </c>
      <c r="BK21" s="9">
        <v>16.469218053398787</v>
      </c>
      <c r="BL21" s="5" t="s">
        <v>349</v>
      </c>
      <c r="BM21" s="5" t="s">
        <v>350</v>
      </c>
      <c r="BN21" s="5" t="s">
        <v>351</v>
      </c>
      <c r="BO21" s="5">
        <v>91</v>
      </c>
      <c r="BP21" s="2">
        <v>43382</v>
      </c>
      <c r="BQ21" s="2">
        <v>43420</v>
      </c>
      <c r="BR21" s="2">
        <v>44278</v>
      </c>
    </row>
    <row r="22" spans="1:70" x14ac:dyDescent="0.35">
      <c r="A22" s="5" t="s">
        <v>437</v>
      </c>
      <c r="B22">
        <v>15</v>
      </c>
      <c r="C22" t="s">
        <v>96</v>
      </c>
      <c r="D22" t="s">
        <v>97</v>
      </c>
      <c r="E22" s="2">
        <v>44076</v>
      </c>
      <c r="F22">
        <v>3</v>
      </c>
      <c r="G22">
        <v>6230</v>
      </c>
      <c r="H22" t="s">
        <v>87</v>
      </c>
      <c r="I22" s="5">
        <v>3</v>
      </c>
      <c r="J22" t="s">
        <v>28</v>
      </c>
      <c r="K22" s="1" t="s">
        <v>98</v>
      </c>
      <c r="L22" s="1" t="s">
        <v>99</v>
      </c>
      <c r="M22" t="s">
        <v>31</v>
      </c>
      <c r="N22">
        <v>1</v>
      </c>
      <c r="P22" t="s">
        <v>100</v>
      </c>
      <c r="Q22" t="s">
        <v>101</v>
      </c>
      <c r="R22">
        <v>3.98</v>
      </c>
      <c r="S22">
        <v>4.92</v>
      </c>
      <c r="T22">
        <v>15.4</v>
      </c>
      <c r="U22" s="3">
        <v>14.913957934990435</v>
      </c>
      <c r="V22" s="3">
        <v>50.523854540175414</v>
      </c>
      <c r="W22" s="3">
        <v>77.984034100469245</v>
      </c>
      <c r="X22" s="3">
        <v>31.902559404737413</v>
      </c>
      <c r="Y22" s="3">
        <v>0.88618220568715045</v>
      </c>
      <c r="Z22" s="6">
        <v>0.20050000000000001</v>
      </c>
      <c r="AA22" s="6">
        <v>2.5590000000000002</v>
      </c>
      <c r="AB22" s="3">
        <v>4.4741873804971393</v>
      </c>
      <c r="AC22">
        <v>3.5339753599999999</v>
      </c>
      <c r="AD22">
        <v>7.2910175300000004</v>
      </c>
      <c r="AE22">
        <v>84.700819729502854</v>
      </c>
      <c r="AF22" s="5">
        <v>6.78</v>
      </c>
      <c r="AG22" s="5">
        <v>2.7</v>
      </c>
      <c r="AH22" s="5">
        <v>2.6</v>
      </c>
      <c r="AI22" s="5">
        <f>100-(AF22+AG22+AH22)</f>
        <v>87.92</v>
      </c>
      <c r="AJ22" s="5">
        <v>2.2370936902485696</v>
      </c>
      <c r="AK22" s="5">
        <v>1.5797171908376042</v>
      </c>
      <c r="AL22" s="5">
        <v>10.824992890000001</v>
      </c>
      <c r="AM22" s="4">
        <v>0.61790289309681456</v>
      </c>
      <c r="AN22">
        <v>20</v>
      </c>
      <c r="AO22">
        <v>6.8888888888888893</v>
      </c>
      <c r="AP22">
        <v>5.125</v>
      </c>
      <c r="AQ22">
        <v>3.75</v>
      </c>
      <c r="AR22">
        <v>4.6923076923076925</v>
      </c>
      <c r="AS22">
        <v>4.3</v>
      </c>
      <c r="AT22">
        <v>3.6875</v>
      </c>
      <c r="AU22" s="5">
        <v>6230</v>
      </c>
      <c r="AV22" s="5" t="s">
        <v>303</v>
      </c>
      <c r="AW22" s="5" t="s">
        <v>370</v>
      </c>
      <c r="AX22" s="5">
        <v>6230</v>
      </c>
      <c r="AY22" s="5">
        <v>6230</v>
      </c>
      <c r="AZ22" s="5" t="s">
        <v>97</v>
      </c>
      <c r="BA22" s="5" t="s">
        <v>438</v>
      </c>
      <c r="BB22" s="5" t="s">
        <v>439</v>
      </c>
      <c r="BC22" s="5" t="s">
        <v>344</v>
      </c>
      <c r="BD22" s="5" t="s">
        <v>130</v>
      </c>
      <c r="BE22" s="5" t="s">
        <v>346</v>
      </c>
      <c r="BF22" s="5" t="s">
        <v>130</v>
      </c>
      <c r="BG22" s="5" t="s">
        <v>374</v>
      </c>
      <c r="BH22" s="5" t="s">
        <v>348</v>
      </c>
      <c r="BI22" s="2">
        <v>44277</v>
      </c>
      <c r="BJ22" s="8">
        <v>14.409211023027558</v>
      </c>
      <c r="BK22" s="9">
        <v>17.350849070780946</v>
      </c>
      <c r="BL22" s="5" t="s">
        <v>349</v>
      </c>
      <c r="BM22" s="5" t="s">
        <v>350</v>
      </c>
      <c r="BN22" s="5" t="s">
        <v>351</v>
      </c>
      <c r="BO22" s="5">
        <v>323</v>
      </c>
      <c r="BR22" s="2">
        <v>44278</v>
      </c>
    </row>
    <row r="23" spans="1:70" x14ac:dyDescent="0.35">
      <c r="A23" s="5" t="s">
        <v>440</v>
      </c>
      <c r="B23">
        <v>17</v>
      </c>
      <c r="C23" t="s">
        <v>106</v>
      </c>
      <c r="D23" t="s">
        <v>107</v>
      </c>
      <c r="E23" s="2">
        <v>44076</v>
      </c>
      <c r="F23">
        <v>3</v>
      </c>
      <c r="G23">
        <v>6230</v>
      </c>
      <c r="H23" t="s">
        <v>87</v>
      </c>
      <c r="I23" s="5">
        <v>3</v>
      </c>
      <c r="J23" t="s">
        <v>28</v>
      </c>
      <c r="K23" s="1" t="s">
        <v>108</v>
      </c>
      <c r="L23" s="1" t="s">
        <v>109</v>
      </c>
      <c r="M23" t="s">
        <v>31</v>
      </c>
      <c r="N23">
        <v>3</v>
      </c>
      <c r="P23" t="s">
        <v>100</v>
      </c>
      <c r="Q23" t="s">
        <v>101</v>
      </c>
      <c r="R23">
        <v>3.82</v>
      </c>
      <c r="S23">
        <v>4.87</v>
      </c>
      <c r="T23">
        <v>20</v>
      </c>
      <c r="U23" s="3">
        <v>12.782216047238624</v>
      </c>
      <c r="V23" s="3">
        <v>43.709060720507509</v>
      </c>
      <c r="W23" s="3">
        <v>69.710737491716458</v>
      </c>
      <c r="X23" s="3">
        <v>48.945836962268999</v>
      </c>
      <c r="Y23" s="3">
        <v>0.29664143613496363</v>
      </c>
      <c r="Z23" s="6">
        <v>0.22900000000000001</v>
      </c>
      <c r="AA23" s="6">
        <v>3.4649999999999999</v>
      </c>
      <c r="AB23" s="3">
        <v>7.8846821813129546</v>
      </c>
      <c r="AC23">
        <v>4.7985509999999998</v>
      </c>
      <c r="AD23">
        <v>5.3319359999999998</v>
      </c>
      <c r="AE23">
        <v>81.984830818687044</v>
      </c>
      <c r="AF23" s="5">
        <v>10.42</v>
      </c>
      <c r="AG23" s="5">
        <v>2.9</v>
      </c>
      <c r="AH23" s="5">
        <v>2.7</v>
      </c>
      <c r="AI23" s="5">
        <f>100-(AF23+AG23+AH23)</f>
        <v>83.98</v>
      </c>
      <c r="AJ23" s="5">
        <v>3.9423410906564773</v>
      </c>
      <c r="AK23" s="5">
        <v>1.2171831126872248</v>
      </c>
      <c r="AL23" s="5">
        <v>10.130486999999999</v>
      </c>
      <c r="AM23" s="4">
        <v>0.55439492275664959</v>
      </c>
      <c r="AN23">
        <v>27</v>
      </c>
      <c r="AO23">
        <v>6.76</v>
      </c>
      <c r="AP23">
        <v>5.2222222222222223</v>
      </c>
      <c r="AQ23">
        <v>3.8235294117647061</v>
      </c>
      <c r="AR23">
        <v>4.8888888888888893</v>
      </c>
      <c r="AS23">
        <v>4.2307692307692308</v>
      </c>
      <c r="AT23">
        <v>4</v>
      </c>
      <c r="AU23" s="5">
        <v>6230</v>
      </c>
      <c r="AV23" s="5" t="s">
        <v>303</v>
      </c>
      <c r="AW23" s="5" t="s">
        <v>370</v>
      </c>
      <c r="AX23" s="5">
        <v>6230</v>
      </c>
      <c r="AY23" s="5">
        <v>6230</v>
      </c>
      <c r="AZ23" s="5" t="s">
        <v>107</v>
      </c>
      <c r="BA23" s="5" t="s">
        <v>441</v>
      </c>
      <c r="BB23" s="5" t="s">
        <v>442</v>
      </c>
      <c r="BC23" s="5" t="s">
        <v>357</v>
      </c>
      <c r="BD23" s="5" t="s">
        <v>81</v>
      </c>
      <c r="BE23" s="5" t="s">
        <v>359</v>
      </c>
      <c r="BF23" s="5" t="s">
        <v>81</v>
      </c>
      <c r="BG23" s="5" t="s">
        <v>374</v>
      </c>
      <c r="BH23" s="5" t="s">
        <v>348</v>
      </c>
      <c r="BI23" s="2">
        <v>44277</v>
      </c>
      <c r="BJ23" s="9">
        <v>16.975199515102535</v>
      </c>
      <c r="BK23" s="9">
        <v>2.5</v>
      </c>
      <c r="BL23" s="5" t="s">
        <v>349</v>
      </c>
      <c r="BM23" s="5" t="s">
        <v>350</v>
      </c>
      <c r="BN23" s="5" t="s">
        <v>351</v>
      </c>
      <c r="BO23" s="5">
        <v>89</v>
      </c>
      <c r="BP23" s="2">
        <v>43370</v>
      </c>
      <c r="BQ23" s="2">
        <v>43420</v>
      </c>
      <c r="BR23" s="2">
        <v>44278</v>
      </c>
    </row>
    <row r="24" spans="1:70" x14ac:dyDescent="0.35">
      <c r="A24" s="5" t="s">
        <v>443</v>
      </c>
      <c r="B24">
        <v>42</v>
      </c>
      <c r="C24" t="s">
        <v>225</v>
      </c>
      <c r="D24" t="s">
        <v>226</v>
      </c>
      <c r="E24" s="2">
        <v>44061</v>
      </c>
      <c r="F24">
        <v>3</v>
      </c>
      <c r="G24">
        <v>4010</v>
      </c>
      <c r="H24" t="s">
        <v>213</v>
      </c>
      <c r="I24" s="5">
        <v>6</v>
      </c>
      <c r="J24" t="s">
        <v>175</v>
      </c>
      <c r="K24" s="1" t="s">
        <v>227</v>
      </c>
      <c r="L24" s="1" t="s">
        <v>228</v>
      </c>
      <c r="M24" t="s">
        <v>31</v>
      </c>
      <c r="N24">
        <v>1</v>
      </c>
      <c r="P24" t="s">
        <v>229</v>
      </c>
      <c r="Q24" t="s">
        <v>202</v>
      </c>
      <c r="R24">
        <v>2.77</v>
      </c>
      <c r="S24">
        <v>4.4400000000000004</v>
      </c>
      <c r="T24">
        <v>36.200000000000003</v>
      </c>
      <c r="U24" s="3">
        <v>66.666666666666657</v>
      </c>
      <c r="V24" s="3">
        <v>39.065707711916772</v>
      </c>
      <c r="W24" s="3">
        <v>280.68965517241372</v>
      </c>
      <c r="X24" s="3">
        <v>60.147783251231502</v>
      </c>
      <c r="Y24" s="3">
        <v>20.049261083743833</v>
      </c>
      <c r="Z24" s="6">
        <v>0.39700000000000002</v>
      </c>
      <c r="AA24" s="6">
        <v>11.387</v>
      </c>
      <c r="AB24" s="3">
        <v>20.415982484948007</v>
      </c>
      <c r="AC24">
        <v>3.8859260099999999</v>
      </c>
      <c r="AD24">
        <v>0.90546131100000005</v>
      </c>
      <c r="AE24">
        <v>74.792630194051995</v>
      </c>
      <c r="AF24" s="5">
        <v>22.29</v>
      </c>
      <c r="AG24" s="5">
        <v>14.9</v>
      </c>
      <c r="AH24" s="5">
        <v>22.8</v>
      </c>
      <c r="AI24" s="5">
        <f>100-(AF24+AG24+AH24)</f>
        <v>40.010000000000005</v>
      </c>
      <c r="AJ24" s="5">
        <v>10.207991242474003</v>
      </c>
      <c r="AK24" s="5">
        <v>0.38067489652922243</v>
      </c>
      <c r="AL24" s="5">
        <v>4.7913873210000002</v>
      </c>
      <c r="AM24" s="3">
        <v>0.7469820762244509</v>
      </c>
      <c r="AN24">
        <v>12</v>
      </c>
      <c r="AO24">
        <v>7.083333333333333</v>
      </c>
      <c r="AP24">
        <v>5</v>
      </c>
      <c r="AQ24">
        <v>3</v>
      </c>
      <c r="AR24">
        <v>6.4444444444444446</v>
      </c>
      <c r="AS24">
        <v>2.4</v>
      </c>
      <c r="AT24">
        <v>1.9166666666666667</v>
      </c>
      <c r="AU24" s="5">
        <v>4010</v>
      </c>
      <c r="AV24" s="5" t="s">
        <v>303</v>
      </c>
      <c r="AW24" s="5" t="s">
        <v>370</v>
      </c>
      <c r="AX24" s="5">
        <v>4010</v>
      </c>
      <c r="AY24" s="5">
        <v>4010</v>
      </c>
      <c r="AZ24" s="5" t="s">
        <v>226</v>
      </c>
      <c r="BA24" s="5" t="s">
        <v>444</v>
      </c>
      <c r="BB24" s="5" t="s">
        <v>445</v>
      </c>
      <c r="BC24" s="5" t="s">
        <v>357</v>
      </c>
      <c r="BD24" s="5" t="s">
        <v>446</v>
      </c>
      <c r="BE24" s="5" t="s">
        <v>359</v>
      </c>
      <c r="BF24" s="5" t="s">
        <v>446</v>
      </c>
      <c r="BG24" s="5" t="s">
        <v>374</v>
      </c>
      <c r="BH24" s="5" t="s">
        <v>348</v>
      </c>
      <c r="BI24" s="2">
        <v>44277</v>
      </c>
      <c r="BJ24" s="9">
        <v>1.6516819880796025</v>
      </c>
      <c r="BK24" s="9">
        <v>17.050293042127937</v>
      </c>
      <c r="BL24" s="5" t="s">
        <v>349</v>
      </c>
      <c r="BM24" s="5" t="s">
        <v>350</v>
      </c>
      <c r="BN24" s="5" t="s">
        <v>351</v>
      </c>
      <c r="BO24" s="5">
        <v>23</v>
      </c>
      <c r="BP24" s="2">
        <v>42556</v>
      </c>
      <c r="BQ24" s="2">
        <v>43420</v>
      </c>
      <c r="BR24" s="2">
        <v>44278</v>
      </c>
    </row>
    <row r="25" spans="1:70" x14ac:dyDescent="0.35">
      <c r="A25" s="5" t="s">
        <v>447</v>
      </c>
      <c r="B25">
        <v>24</v>
      </c>
      <c r="C25" t="s">
        <v>140</v>
      </c>
      <c r="D25" t="s">
        <v>141</v>
      </c>
      <c r="E25" s="2">
        <v>44052</v>
      </c>
      <c r="F25">
        <v>3</v>
      </c>
      <c r="G25">
        <v>6120</v>
      </c>
      <c r="H25" t="s">
        <v>126</v>
      </c>
      <c r="I25" s="5">
        <v>4</v>
      </c>
      <c r="J25" t="s">
        <v>28</v>
      </c>
      <c r="K25" s="1" t="s">
        <v>142</v>
      </c>
      <c r="L25" s="1" t="s">
        <v>143</v>
      </c>
      <c r="M25" t="s">
        <v>31</v>
      </c>
      <c r="N25">
        <v>2</v>
      </c>
      <c r="P25" t="s">
        <v>138</v>
      </c>
      <c r="Q25" t="s">
        <v>139</v>
      </c>
      <c r="R25">
        <v>3.95</v>
      </c>
      <c r="S25">
        <v>4.58</v>
      </c>
      <c r="T25">
        <v>12.3</v>
      </c>
      <c r="U25" s="3">
        <v>4.5516613563950843</v>
      </c>
      <c r="V25" s="3">
        <v>44.510042776926142</v>
      </c>
      <c r="W25" s="3">
        <v>9.993545519450743</v>
      </c>
      <c r="X25" s="3">
        <v>0.49967727597253703</v>
      </c>
      <c r="Y25" s="3">
        <v>0.19987091038901486</v>
      </c>
      <c r="Z25" s="6">
        <v>0.159</v>
      </c>
      <c r="AA25" s="6">
        <v>2.0339999999999998</v>
      </c>
      <c r="AB25" s="3">
        <v>3.4592626308602554</v>
      </c>
      <c r="AC25">
        <v>0</v>
      </c>
      <c r="AD25">
        <v>5.5759491900000002</v>
      </c>
      <c r="AE25">
        <v>90.964788179139745</v>
      </c>
      <c r="AF25" s="5">
        <v>3.3</v>
      </c>
      <c r="AG25" s="5">
        <v>3.2</v>
      </c>
      <c r="AH25" s="5">
        <v>2.5</v>
      </c>
      <c r="AI25" s="5">
        <f>100-(AF25+AG25+AH25)</f>
        <v>91</v>
      </c>
      <c r="AJ25" s="5">
        <v>1.7296313154301277</v>
      </c>
      <c r="AK25" s="5">
        <v>0</v>
      </c>
      <c r="AL25" s="5">
        <v>5.5759491900000002</v>
      </c>
      <c r="AM25" s="4">
        <v>0.42646025702884094</v>
      </c>
      <c r="AN25">
        <v>13</v>
      </c>
      <c r="AU25" s="5"/>
      <c r="AV25" s="5"/>
      <c r="AW25" s="5" t="s">
        <v>370</v>
      </c>
      <c r="AX25" s="5" t="s">
        <v>139</v>
      </c>
      <c r="AY25" s="5">
        <v>6120</v>
      </c>
      <c r="AZ25" s="5" t="s">
        <v>141</v>
      </c>
      <c r="BA25" s="5" t="s">
        <v>448</v>
      </c>
      <c r="BB25" s="5" t="s">
        <v>449</v>
      </c>
      <c r="BC25" s="5" t="s">
        <v>357</v>
      </c>
      <c r="BD25" s="5" t="s">
        <v>230</v>
      </c>
      <c r="BE25" s="5" t="s">
        <v>359</v>
      </c>
      <c r="BF25" s="5" t="s">
        <v>230</v>
      </c>
      <c r="BG25" s="5" t="s">
        <v>374</v>
      </c>
      <c r="BH25" s="5" t="s">
        <v>348</v>
      </c>
      <c r="BI25" s="2">
        <v>44277</v>
      </c>
      <c r="BJ25" s="9">
        <v>7.3100818264471146</v>
      </c>
      <c r="BK25" s="9">
        <v>14.205029304212795</v>
      </c>
      <c r="BL25" s="5" t="s">
        <v>349</v>
      </c>
      <c r="BM25" s="5" t="s">
        <v>350</v>
      </c>
      <c r="BN25" s="5" t="s">
        <v>351</v>
      </c>
      <c r="BO25" s="5">
        <v>37</v>
      </c>
      <c r="BP25" s="2"/>
      <c r="BQ25" s="2"/>
      <c r="BR25" s="2">
        <v>44278</v>
      </c>
    </row>
    <row r="26" spans="1:70" x14ac:dyDescent="0.35">
      <c r="A26" s="5" t="s">
        <v>450</v>
      </c>
      <c r="B26">
        <v>43</v>
      </c>
      <c r="C26" t="s">
        <v>230</v>
      </c>
      <c r="D26" t="s">
        <v>231</v>
      </c>
      <c r="E26" s="2">
        <v>44061</v>
      </c>
      <c r="F26">
        <v>3</v>
      </c>
      <c r="G26">
        <v>4010</v>
      </c>
      <c r="H26" t="s">
        <v>213</v>
      </c>
      <c r="I26" s="5">
        <v>6</v>
      </c>
      <c r="J26" t="s">
        <v>175</v>
      </c>
      <c r="K26" s="1" t="s">
        <v>232</v>
      </c>
      <c r="L26" s="1" t="s">
        <v>233</v>
      </c>
      <c r="M26" t="s">
        <v>31</v>
      </c>
      <c r="N26">
        <v>2</v>
      </c>
      <c r="P26" t="s">
        <v>229</v>
      </c>
      <c r="Q26" t="s">
        <v>202</v>
      </c>
      <c r="R26">
        <v>2.84</v>
      </c>
      <c r="S26">
        <v>4.33</v>
      </c>
      <c r="T26">
        <v>24.1</v>
      </c>
      <c r="U26" s="3">
        <v>53.679245283018858</v>
      </c>
      <c r="V26" s="3">
        <v>39.065707711916772</v>
      </c>
      <c r="W26" s="3">
        <v>604.32977136648742</v>
      </c>
      <c r="X26" s="3">
        <v>46.4869054897298</v>
      </c>
      <c r="Y26" s="3">
        <v>8.1352084607027155</v>
      </c>
      <c r="Z26" s="6">
        <v>0.49</v>
      </c>
      <c r="AA26" s="6">
        <v>12.553000000000001</v>
      </c>
      <c r="AB26" s="3">
        <v>22.169811320754715</v>
      </c>
      <c r="AC26">
        <v>2.8139376600000001</v>
      </c>
      <c r="AD26">
        <v>0.12402629900000001</v>
      </c>
      <c r="AE26">
        <v>74.892224720245281</v>
      </c>
      <c r="AF26" s="5">
        <v>18.440000000000001</v>
      </c>
      <c r="AG26" s="5">
        <v>14.4</v>
      </c>
      <c r="AH26" s="5">
        <v>23</v>
      </c>
      <c r="AI26" s="5">
        <f>100-(AF26+AG26+AH26)</f>
        <v>44.16</v>
      </c>
      <c r="AJ26" s="5">
        <v>11.084905660377357</v>
      </c>
      <c r="AK26" s="5">
        <v>0.25385309954042556</v>
      </c>
      <c r="AL26" s="5">
        <v>2.9379639590000002</v>
      </c>
      <c r="AM26" s="3">
        <v>0.72687177414933768</v>
      </c>
      <c r="AN26">
        <v>12</v>
      </c>
      <c r="AO26">
        <v>7.416666666666667</v>
      </c>
      <c r="AP26">
        <v>5</v>
      </c>
      <c r="AQ26">
        <v>2.6</v>
      </c>
      <c r="AR26">
        <v>7.1111111111111107</v>
      </c>
      <c r="AS26">
        <v>2</v>
      </c>
      <c r="AT26">
        <v>1.8181818181818181</v>
      </c>
      <c r="AU26" s="5">
        <v>4010</v>
      </c>
      <c r="AV26" s="5" t="s">
        <v>303</v>
      </c>
      <c r="AW26" s="5" t="s">
        <v>370</v>
      </c>
      <c r="AX26" s="5">
        <v>4010</v>
      </c>
      <c r="AY26" s="5">
        <v>4010</v>
      </c>
      <c r="AZ26" s="5" t="s">
        <v>231</v>
      </c>
      <c r="BA26" s="5" t="s">
        <v>451</v>
      </c>
      <c r="BB26" s="5" t="s">
        <v>452</v>
      </c>
      <c r="BC26" s="5" t="s">
        <v>344</v>
      </c>
      <c r="BD26" s="5" t="s">
        <v>453</v>
      </c>
      <c r="BE26" s="5" t="s">
        <v>346</v>
      </c>
      <c r="BF26" s="5" t="s">
        <v>453</v>
      </c>
      <c r="BG26" s="5" t="s">
        <v>374</v>
      </c>
      <c r="BH26" s="5" t="s">
        <v>348</v>
      </c>
      <c r="BI26" s="2">
        <v>44277</v>
      </c>
      <c r="BJ26" s="8">
        <v>3.9788599471498691</v>
      </c>
      <c r="BK26" s="9">
        <v>18.186144367079098</v>
      </c>
      <c r="BL26" s="5" t="s">
        <v>349</v>
      </c>
      <c r="BM26" s="5" t="s">
        <v>350</v>
      </c>
      <c r="BN26" s="5" t="s">
        <v>351</v>
      </c>
      <c r="BO26" s="5">
        <v>319</v>
      </c>
      <c r="BR26" s="2">
        <v>44278</v>
      </c>
    </row>
    <row r="27" spans="1:70" x14ac:dyDescent="0.35">
      <c r="A27" s="5" t="s">
        <v>454</v>
      </c>
      <c r="B27">
        <v>45</v>
      </c>
      <c r="C27" t="s">
        <v>240</v>
      </c>
      <c r="D27" t="s">
        <v>241</v>
      </c>
      <c r="E27" s="2">
        <v>44070</v>
      </c>
      <c r="F27">
        <v>3</v>
      </c>
      <c r="G27">
        <v>4010</v>
      </c>
      <c r="H27" t="s">
        <v>213</v>
      </c>
      <c r="I27" s="5">
        <v>6</v>
      </c>
      <c r="J27" t="s">
        <v>175</v>
      </c>
      <c r="K27" s="1" t="s">
        <v>242</v>
      </c>
      <c r="L27" s="1" t="s">
        <v>243</v>
      </c>
      <c r="M27" t="s">
        <v>31</v>
      </c>
      <c r="N27">
        <v>2</v>
      </c>
      <c r="P27" t="s">
        <v>238</v>
      </c>
      <c r="Q27" t="s">
        <v>239</v>
      </c>
      <c r="R27">
        <v>3.66</v>
      </c>
      <c r="S27">
        <v>4.62</v>
      </c>
      <c r="T27">
        <v>12.9</v>
      </c>
      <c r="U27" s="3">
        <v>34.639358860195905</v>
      </c>
      <c r="V27" s="3">
        <v>45.357031553589358</v>
      </c>
      <c r="W27" s="3">
        <v>117.15054315701458</v>
      </c>
      <c r="X27" s="3">
        <v>26.62512344477604</v>
      </c>
      <c r="Y27" s="3">
        <v>1.0650049377910416</v>
      </c>
      <c r="Z27" s="6">
        <v>0.16250000000000001</v>
      </c>
      <c r="AA27" s="6">
        <v>2.8704999999999998</v>
      </c>
      <c r="AB27" s="3">
        <v>4.5414069456812092</v>
      </c>
      <c r="AC27">
        <v>4.5653700800000001</v>
      </c>
      <c r="AD27">
        <v>5.99590874</v>
      </c>
      <c r="AE27">
        <v>84.897314234318799</v>
      </c>
      <c r="AF27" s="5">
        <v>3.82</v>
      </c>
      <c r="AG27" s="5">
        <v>15.4</v>
      </c>
      <c r="AH27" s="5">
        <v>22.3</v>
      </c>
      <c r="AI27" s="5">
        <f>100-(AF27+AG27+AH27)</f>
        <v>58.480000000000004</v>
      </c>
      <c r="AJ27" s="5">
        <v>2.2707034728406046</v>
      </c>
      <c r="AK27" s="5">
        <v>2.0105531764078441</v>
      </c>
      <c r="AL27" s="5">
        <v>10.56127882</v>
      </c>
      <c r="AM27" s="3">
        <v>0.75899210535399086</v>
      </c>
      <c r="AN27">
        <v>26</v>
      </c>
      <c r="AO27">
        <v>7.3043478260869561</v>
      </c>
      <c r="AP27">
        <v>5.375</v>
      </c>
      <c r="AQ27">
        <v>3</v>
      </c>
      <c r="AR27">
        <v>6.4705882352941178</v>
      </c>
      <c r="AS27">
        <v>3.2777777777777777</v>
      </c>
      <c r="AT27">
        <v>2.4090909090909092</v>
      </c>
      <c r="AU27" s="5">
        <v>4010</v>
      </c>
      <c r="AV27" s="5" t="s">
        <v>305</v>
      </c>
      <c r="AW27" s="5" t="s">
        <v>370</v>
      </c>
      <c r="AX27" s="5">
        <v>4010</v>
      </c>
      <c r="AY27" s="5">
        <v>4010</v>
      </c>
      <c r="AZ27" s="5" t="s">
        <v>241</v>
      </c>
      <c r="BA27" s="5" t="s">
        <v>455</v>
      </c>
      <c r="BB27" s="5" t="s">
        <v>456</v>
      </c>
      <c r="BC27" s="5" t="s">
        <v>357</v>
      </c>
      <c r="BD27" s="5" t="s">
        <v>168</v>
      </c>
      <c r="BE27" s="5" t="s">
        <v>359</v>
      </c>
      <c r="BF27" s="5" t="s">
        <v>168</v>
      </c>
      <c r="BG27" s="5" t="s">
        <v>374</v>
      </c>
      <c r="BH27" s="5" t="s">
        <v>348</v>
      </c>
      <c r="BI27" s="2">
        <v>44277</v>
      </c>
      <c r="BJ27" s="9">
        <v>2.3727144155975339</v>
      </c>
      <c r="BK27" s="9">
        <v>8.4656614737263958</v>
      </c>
      <c r="BL27" s="5" t="s">
        <v>349</v>
      </c>
      <c r="BM27" s="5" t="s">
        <v>350</v>
      </c>
      <c r="BN27" s="5" t="s">
        <v>351</v>
      </c>
      <c r="BO27" s="5">
        <v>83</v>
      </c>
      <c r="BP27" s="2">
        <v>43319</v>
      </c>
      <c r="BQ27" s="2">
        <v>43420</v>
      </c>
      <c r="BR27" s="2">
        <v>44278</v>
      </c>
    </row>
    <row r="28" spans="1:70" x14ac:dyDescent="0.35">
      <c r="A28" s="5" t="s">
        <v>457</v>
      </c>
      <c r="B28">
        <v>44</v>
      </c>
      <c r="C28" t="s">
        <v>234</v>
      </c>
      <c r="D28" t="s">
        <v>235</v>
      </c>
      <c r="E28" s="2">
        <v>44070</v>
      </c>
      <c r="F28">
        <v>3</v>
      </c>
      <c r="G28">
        <v>4010</v>
      </c>
      <c r="H28" t="s">
        <v>213</v>
      </c>
      <c r="I28" s="5">
        <v>6</v>
      </c>
      <c r="J28" t="s">
        <v>175</v>
      </c>
      <c r="K28" s="1" t="s">
        <v>236</v>
      </c>
      <c r="L28" s="1" t="s">
        <v>237</v>
      </c>
      <c r="M28" t="s">
        <v>31</v>
      </c>
      <c r="N28">
        <v>1</v>
      </c>
      <c r="P28" t="s">
        <v>238</v>
      </c>
      <c r="Q28" t="s">
        <v>239</v>
      </c>
      <c r="R28">
        <v>3.66</v>
      </c>
      <c r="S28">
        <v>4.8899999999999997</v>
      </c>
      <c r="T28">
        <v>9.5</v>
      </c>
      <c r="U28" s="3">
        <v>33.291457286432156</v>
      </c>
      <c r="V28" s="3">
        <v>54.800441430649585</v>
      </c>
      <c r="W28" s="3">
        <v>145.40981899486022</v>
      </c>
      <c r="X28" s="3">
        <v>10.028263378955877</v>
      </c>
      <c r="Y28" s="3">
        <v>1.5042395068433816</v>
      </c>
      <c r="Z28" s="6">
        <v>0.156</v>
      </c>
      <c r="AA28" s="6">
        <v>2.403</v>
      </c>
      <c r="AB28" s="3">
        <v>5.6951423785594608</v>
      </c>
      <c r="AC28">
        <v>5.1945240000000004</v>
      </c>
      <c r="AD28">
        <v>5.9984060000000001</v>
      </c>
      <c r="AE28">
        <v>83.111927621440543</v>
      </c>
      <c r="AF28" s="5">
        <v>5.55</v>
      </c>
      <c r="AG28" s="5">
        <v>0.6</v>
      </c>
      <c r="AH28" s="5">
        <v>1.3</v>
      </c>
      <c r="AI28" s="5">
        <f>100-(AF28+AG28+AH28)</f>
        <v>92.55</v>
      </c>
      <c r="AJ28" s="5">
        <v>2.8475711892797304</v>
      </c>
      <c r="AK28" s="5">
        <v>1.8241946047058835</v>
      </c>
      <c r="AL28" s="5">
        <v>11.19293</v>
      </c>
      <c r="AM28" s="3">
        <v>0.75899210535399086</v>
      </c>
      <c r="AN28">
        <v>26</v>
      </c>
      <c r="AO28">
        <v>7.32</v>
      </c>
      <c r="AP28">
        <v>5.4</v>
      </c>
      <c r="AQ28">
        <v>3.125</v>
      </c>
      <c r="AR28">
        <v>6.75</v>
      </c>
      <c r="AS28">
        <v>3.263157894736842</v>
      </c>
      <c r="AT28">
        <v>2.72</v>
      </c>
      <c r="AU28" s="5">
        <v>4010</v>
      </c>
      <c r="AV28" s="5" t="s">
        <v>305</v>
      </c>
      <c r="AW28" s="5" t="s">
        <v>370</v>
      </c>
      <c r="AX28" s="5">
        <v>4010</v>
      </c>
      <c r="AY28" s="5">
        <v>4010</v>
      </c>
      <c r="AZ28" s="5" t="s">
        <v>235</v>
      </c>
      <c r="BA28" s="5" t="s">
        <v>458</v>
      </c>
      <c r="BB28" s="5" t="s">
        <v>459</v>
      </c>
      <c r="BC28" s="5" t="s">
        <v>357</v>
      </c>
      <c r="BD28" s="5" t="s">
        <v>460</v>
      </c>
      <c r="BE28" s="5" t="s">
        <v>359</v>
      </c>
      <c r="BF28" s="5" t="s">
        <v>460</v>
      </c>
      <c r="BG28" s="5" t="s">
        <v>374</v>
      </c>
      <c r="BH28" s="5" t="s">
        <v>348</v>
      </c>
      <c r="BI28" s="2">
        <v>44277</v>
      </c>
      <c r="BJ28" s="9">
        <v>6.1268815031821386</v>
      </c>
      <c r="BK28" s="9">
        <v>15.332114411661575</v>
      </c>
      <c r="BL28" s="5" t="s">
        <v>349</v>
      </c>
      <c r="BM28" s="5" t="s">
        <v>350</v>
      </c>
      <c r="BN28" s="5" t="s">
        <v>351</v>
      </c>
      <c r="BO28" s="5">
        <v>82</v>
      </c>
      <c r="BP28" s="2">
        <v>43312</v>
      </c>
      <c r="BQ28" s="2">
        <v>43420</v>
      </c>
      <c r="BR28" s="2">
        <v>44278</v>
      </c>
    </row>
    <row r="29" spans="1:70" x14ac:dyDescent="0.35">
      <c r="A29" s="5" t="s">
        <v>461</v>
      </c>
      <c r="B29">
        <v>8</v>
      </c>
      <c r="C29" t="s">
        <v>63</v>
      </c>
      <c r="D29" t="s">
        <v>64</v>
      </c>
      <c r="E29" s="2">
        <v>44064</v>
      </c>
      <c r="F29">
        <v>3</v>
      </c>
      <c r="G29">
        <v>6210</v>
      </c>
      <c r="H29" t="s">
        <v>44</v>
      </c>
      <c r="I29" s="5">
        <v>2</v>
      </c>
      <c r="J29" t="s">
        <v>28</v>
      </c>
      <c r="K29" s="1" t="s">
        <v>65</v>
      </c>
      <c r="L29" s="1" t="s">
        <v>66</v>
      </c>
      <c r="M29" t="s">
        <v>31</v>
      </c>
      <c r="N29">
        <v>2</v>
      </c>
      <c r="P29" t="s">
        <v>61</v>
      </c>
      <c r="Q29" t="s">
        <v>62</v>
      </c>
      <c r="R29">
        <v>4</v>
      </c>
      <c r="S29">
        <v>5.05</v>
      </c>
      <c r="T29">
        <v>14.9</v>
      </c>
      <c r="U29" s="3">
        <v>10.843373493975912</v>
      </c>
      <c r="V29" s="3">
        <v>54.800441430649585</v>
      </c>
      <c r="W29" s="3">
        <v>30.867206138945299</v>
      </c>
      <c r="X29" s="3">
        <v>8.6428177189046842</v>
      </c>
      <c r="Y29" s="3">
        <v>1.2346882455578121</v>
      </c>
      <c r="Z29" s="6">
        <v>0.159</v>
      </c>
      <c r="AA29" s="6">
        <v>1.8560000000000001</v>
      </c>
      <c r="AB29" s="3">
        <v>3.9430449069003224</v>
      </c>
      <c r="AC29">
        <v>3.7991187599999998</v>
      </c>
      <c r="AD29">
        <v>7.6290593099999997</v>
      </c>
      <c r="AE29">
        <v>84.628777023099673</v>
      </c>
      <c r="AF29" s="5">
        <v>3.54</v>
      </c>
      <c r="AG29" s="5">
        <v>3.9</v>
      </c>
      <c r="AH29" s="5">
        <v>3.3</v>
      </c>
      <c r="AI29" s="5">
        <f>100-(AF29+AG29+AH29)</f>
        <v>89.26</v>
      </c>
      <c r="AJ29" s="5">
        <v>1.9715224534501612</v>
      </c>
      <c r="AK29" s="5">
        <v>1.9269974599333364</v>
      </c>
      <c r="AL29" s="5">
        <v>11.42817807</v>
      </c>
      <c r="AM29" s="4">
        <v>0.39906684555664973</v>
      </c>
      <c r="AN29">
        <v>16</v>
      </c>
      <c r="AO29">
        <v>7.1333333333333337</v>
      </c>
      <c r="AP29">
        <v>5.666666666666667</v>
      </c>
      <c r="AQ29">
        <v>3.6363636363636362</v>
      </c>
      <c r="AR29">
        <v>5.125</v>
      </c>
      <c r="AS29">
        <v>5.25</v>
      </c>
      <c r="AT29">
        <v>4.2142857142857144</v>
      </c>
      <c r="AU29" s="5" t="s">
        <v>302</v>
      </c>
      <c r="AV29" s="5" t="s">
        <v>304</v>
      </c>
      <c r="AW29" s="5" t="s">
        <v>370</v>
      </c>
      <c r="AX29" s="5" t="s">
        <v>302</v>
      </c>
      <c r="AY29" s="5" t="s">
        <v>302</v>
      </c>
      <c r="AZ29" s="5" t="s">
        <v>64</v>
      </c>
      <c r="BA29" s="5" t="s">
        <v>462</v>
      </c>
      <c r="BB29" s="5" t="s">
        <v>463</v>
      </c>
      <c r="BC29" s="5" t="s">
        <v>357</v>
      </c>
      <c r="BD29" s="5" t="s">
        <v>464</v>
      </c>
      <c r="BE29" s="5" t="s">
        <v>359</v>
      </c>
      <c r="BF29" s="5" t="s">
        <v>464</v>
      </c>
      <c r="BG29" s="5" t="s">
        <v>374</v>
      </c>
      <c r="BH29" s="5" t="s">
        <v>348</v>
      </c>
      <c r="BI29" s="2">
        <v>44277</v>
      </c>
      <c r="BJ29" s="9">
        <v>8.2445196484493373</v>
      </c>
      <c r="BK29" s="9">
        <v>17.266943846115314</v>
      </c>
      <c r="BL29" s="5" t="s">
        <v>349</v>
      </c>
      <c r="BM29" s="5" t="s">
        <v>350</v>
      </c>
      <c r="BN29" s="5" t="s">
        <v>351</v>
      </c>
      <c r="BO29" s="5">
        <v>84</v>
      </c>
      <c r="BP29" s="2">
        <v>43328</v>
      </c>
      <c r="BQ29" s="2">
        <v>43420</v>
      </c>
      <c r="BR29" s="2">
        <v>44278</v>
      </c>
    </row>
    <row r="30" spans="1:70" x14ac:dyDescent="0.35">
      <c r="A30" s="5" t="s">
        <v>465</v>
      </c>
      <c r="B30">
        <v>36</v>
      </c>
      <c r="C30" t="s">
        <v>197</v>
      </c>
      <c r="D30" t="s">
        <v>198</v>
      </c>
      <c r="E30" s="2">
        <v>44061</v>
      </c>
      <c r="F30">
        <v>3</v>
      </c>
      <c r="G30">
        <v>4030</v>
      </c>
      <c r="H30" t="s">
        <v>174</v>
      </c>
      <c r="I30" s="5">
        <v>5</v>
      </c>
      <c r="J30" t="s">
        <v>175</v>
      </c>
      <c r="K30" s="1" t="s">
        <v>199</v>
      </c>
      <c r="L30" s="1" t="s">
        <v>200</v>
      </c>
      <c r="M30" t="s">
        <v>31</v>
      </c>
      <c r="N30">
        <v>1</v>
      </c>
      <c r="P30" t="s">
        <v>201</v>
      </c>
      <c r="Q30" t="s">
        <v>202</v>
      </c>
      <c r="R30">
        <v>2.87</v>
      </c>
      <c r="S30">
        <v>4.08</v>
      </c>
      <c r="T30">
        <v>21.9</v>
      </c>
      <c r="U30" s="3">
        <v>12.689393939393945</v>
      </c>
      <c r="V30" s="3">
        <v>39.646047586841789</v>
      </c>
      <c r="W30" s="3">
        <v>2.9452232085892938</v>
      </c>
      <c r="X30" s="3">
        <v>0</v>
      </c>
      <c r="Y30" s="3">
        <v>0.44178348128839406</v>
      </c>
      <c r="Z30" s="6">
        <v>0.253</v>
      </c>
      <c r="AA30" s="6">
        <v>8.9550000000000001</v>
      </c>
      <c r="AB30" s="3">
        <v>15.909090909090921</v>
      </c>
      <c r="AC30">
        <v>0.32162839199999999</v>
      </c>
      <c r="AD30">
        <v>0</v>
      </c>
      <c r="AE30">
        <v>83.769280698909085</v>
      </c>
      <c r="AF30" s="5">
        <v>21.69</v>
      </c>
      <c r="AG30" s="5">
        <v>1.9</v>
      </c>
      <c r="AH30" s="5">
        <v>2.8</v>
      </c>
      <c r="AI30" s="5">
        <f>100-(AF30+AG30+AH30)</f>
        <v>73.61</v>
      </c>
      <c r="AJ30" s="5">
        <v>7.9545454545454604</v>
      </c>
      <c r="AK30" s="5">
        <v>4.0433283565714254E-2</v>
      </c>
      <c r="AL30" s="5">
        <v>0.32162839199999999</v>
      </c>
      <c r="AM30" s="3">
        <v>0.7391812913613427</v>
      </c>
      <c r="AN30">
        <v>5</v>
      </c>
      <c r="AO30">
        <v>7.8</v>
      </c>
      <c r="AP30">
        <v>5.666666666666667</v>
      </c>
      <c r="AQ30">
        <v>2.2000000000000002</v>
      </c>
      <c r="AR30">
        <v>4.75</v>
      </c>
      <c r="AS30">
        <v>2</v>
      </c>
      <c r="AT30">
        <v>1.6</v>
      </c>
      <c r="AU30" s="5">
        <v>4030</v>
      </c>
      <c r="AV30" s="5" t="s">
        <v>305</v>
      </c>
      <c r="AW30" s="5" t="s">
        <v>370</v>
      </c>
      <c r="AX30" s="5">
        <v>4030</v>
      </c>
      <c r="AY30" s="5">
        <v>4030</v>
      </c>
      <c r="AZ30" s="5" t="s">
        <v>198</v>
      </c>
      <c r="BA30" s="5" t="s">
        <v>466</v>
      </c>
      <c r="BB30" s="5" t="s">
        <v>467</v>
      </c>
      <c r="BC30" s="5" t="s">
        <v>357</v>
      </c>
      <c r="BD30" s="5" t="s">
        <v>468</v>
      </c>
      <c r="BE30" s="5" t="s">
        <v>359</v>
      </c>
      <c r="BF30" s="5" t="s">
        <v>468</v>
      </c>
      <c r="BG30" s="5" t="s">
        <v>374</v>
      </c>
      <c r="BH30" s="5" t="s">
        <v>348</v>
      </c>
      <c r="BI30" s="2">
        <v>44277</v>
      </c>
      <c r="BJ30" s="9">
        <v>7.7533084149914124</v>
      </c>
      <c r="BK30" s="9">
        <v>18.655763161849425</v>
      </c>
      <c r="BL30" s="5" t="s">
        <v>349</v>
      </c>
      <c r="BM30" s="5" t="s">
        <v>350</v>
      </c>
      <c r="BN30" s="5" t="s">
        <v>351</v>
      </c>
      <c r="BO30" s="5">
        <v>86</v>
      </c>
      <c r="BP30" s="2">
        <v>43350</v>
      </c>
      <c r="BQ30" s="2">
        <v>43420</v>
      </c>
      <c r="BR30" s="2">
        <v>44278</v>
      </c>
    </row>
    <row r="31" spans="1:70" x14ac:dyDescent="0.35">
      <c r="A31" s="5" t="s">
        <v>469</v>
      </c>
      <c r="B31">
        <v>14</v>
      </c>
      <c r="C31" t="s">
        <v>92</v>
      </c>
      <c r="D31" t="s">
        <v>93</v>
      </c>
      <c r="E31" s="2">
        <v>44052</v>
      </c>
      <c r="F31">
        <v>3</v>
      </c>
      <c r="G31">
        <v>6230</v>
      </c>
      <c r="H31" t="s">
        <v>87</v>
      </c>
      <c r="I31" s="5">
        <v>3</v>
      </c>
      <c r="J31" t="s">
        <v>28</v>
      </c>
      <c r="K31" s="1" t="s">
        <v>94</v>
      </c>
      <c r="L31" s="1" t="s">
        <v>95</v>
      </c>
      <c r="M31" t="s">
        <v>31</v>
      </c>
      <c r="N31">
        <v>2</v>
      </c>
      <c r="P31" t="s">
        <v>90</v>
      </c>
      <c r="Q31" t="s">
        <v>91</v>
      </c>
      <c r="R31">
        <v>4.07</v>
      </c>
      <c r="S31">
        <v>4.97</v>
      </c>
      <c r="T31">
        <v>8.6</v>
      </c>
      <c r="U31" s="3">
        <v>18.80977683315621</v>
      </c>
      <c r="V31" s="3">
        <v>56.5544075619338</v>
      </c>
      <c r="W31" s="3">
        <v>53.918804849722271</v>
      </c>
      <c r="X31" s="3">
        <v>0</v>
      </c>
      <c r="Y31" s="3">
        <v>1.4065775178188418</v>
      </c>
      <c r="Z31" s="6">
        <v>0.151</v>
      </c>
      <c r="AA31" s="6">
        <v>2.16</v>
      </c>
      <c r="AB31" s="3">
        <v>4.9946865037194543</v>
      </c>
      <c r="AC31">
        <v>2.4910269999999999</v>
      </c>
      <c r="AD31">
        <v>5.7933899999999996</v>
      </c>
      <c r="AE31">
        <v>86.720896496280545</v>
      </c>
      <c r="AF31" s="5">
        <v>3.73</v>
      </c>
      <c r="AG31" s="5">
        <v>4.9000000000000004</v>
      </c>
      <c r="AH31" s="5">
        <v>6.2</v>
      </c>
      <c r="AI31" s="5">
        <f>100-(AF31+AG31+AH31)</f>
        <v>85.17</v>
      </c>
      <c r="AJ31" s="5">
        <v>2.4973432518597272</v>
      </c>
      <c r="AK31" s="5">
        <v>0.99747081148936023</v>
      </c>
      <c r="AL31" s="5">
        <v>8.2844169999999995</v>
      </c>
      <c r="AM31" s="4">
        <v>0.54113477410937916</v>
      </c>
      <c r="AN31">
        <v>20</v>
      </c>
      <c r="AO31">
        <v>7.1111111111111107</v>
      </c>
      <c r="AP31">
        <v>5.3</v>
      </c>
      <c r="AQ31">
        <v>2.7142857142857144</v>
      </c>
      <c r="AR31">
        <v>4.9230769230769234</v>
      </c>
      <c r="AS31">
        <v>3.7692307692307692</v>
      </c>
      <c r="AT31">
        <v>3.3529411764705883</v>
      </c>
      <c r="AU31" s="5">
        <v>6230</v>
      </c>
      <c r="AV31" s="5" t="s">
        <v>301</v>
      </c>
      <c r="AW31" s="5" t="s">
        <v>370</v>
      </c>
      <c r="AX31" s="5">
        <v>6230</v>
      </c>
      <c r="AY31" s="5">
        <v>6230</v>
      </c>
      <c r="AZ31" s="5" t="s">
        <v>93</v>
      </c>
      <c r="BA31" s="5" t="s">
        <v>470</v>
      </c>
      <c r="BB31" s="5" t="s">
        <v>471</v>
      </c>
      <c r="BC31" s="5" t="s">
        <v>357</v>
      </c>
      <c r="BD31" s="5" t="s">
        <v>25</v>
      </c>
      <c r="BE31" s="5" t="s">
        <v>359</v>
      </c>
      <c r="BF31" s="5" t="s">
        <v>25</v>
      </c>
      <c r="BG31" s="5" t="s">
        <v>374</v>
      </c>
      <c r="BH31" s="5" t="s">
        <v>348</v>
      </c>
      <c r="BI31" s="2">
        <v>44277</v>
      </c>
      <c r="BJ31" s="9">
        <v>9.2888170522274969</v>
      </c>
      <c r="BK31" s="9">
        <v>10.530731853929771</v>
      </c>
      <c r="BL31" s="5" t="s">
        <v>349</v>
      </c>
      <c r="BM31" s="5" t="s">
        <v>350</v>
      </c>
      <c r="BN31" s="5" t="s">
        <v>351</v>
      </c>
      <c r="BO31" s="5">
        <v>1</v>
      </c>
      <c r="BP31" s="2">
        <v>42045</v>
      </c>
      <c r="BQ31" s="2">
        <v>43420</v>
      </c>
      <c r="BR31" s="2">
        <v>44278</v>
      </c>
    </row>
    <row r="32" spans="1:70" x14ac:dyDescent="0.35">
      <c r="A32" s="5" t="s">
        <v>472</v>
      </c>
      <c r="B32">
        <v>41</v>
      </c>
      <c r="C32" t="s">
        <v>221</v>
      </c>
      <c r="D32" t="s">
        <v>222</v>
      </c>
      <c r="E32" s="2">
        <v>44048</v>
      </c>
      <c r="F32">
        <v>3</v>
      </c>
      <c r="G32">
        <v>4010</v>
      </c>
      <c r="H32" t="s">
        <v>213</v>
      </c>
      <c r="I32" s="5">
        <v>6</v>
      </c>
      <c r="J32" t="s">
        <v>175</v>
      </c>
      <c r="K32" s="1" t="s">
        <v>223</v>
      </c>
      <c r="L32" s="1" t="s">
        <v>224</v>
      </c>
      <c r="M32" t="s">
        <v>31</v>
      </c>
      <c r="N32">
        <v>3</v>
      </c>
      <c r="P32" t="s">
        <v>216</v>
      </c>
      <c r="Q32" t="s">
        <v>179</v>
      </c>
      <c r="R32">
        <v>3.15</v>
      </c>
      <c r="S32">
        <v>4.4800000000000004</v>
      </c>
      <c r="T32">
        <v>11.4</v>
      </c>
      <c r="U32" s="3">
        <v>19.294605809128644</v>
      </c>
      <c r="V32" s="3">
        <v>40.250159482390401</v>
      </c>
      <c r="W32" s="3">
        <v>48.353638090980269</v>
      </c>
      <c r="X32" s="3">
        <v>9.6707276181960538</v>
      </c>
      <c r="Y32" s="3">
        <v>2.9012182854588158</v>
      </c>
      <c r="Z32" s="6">
        <v>0.128</v>
      </c>
      <c r="AA32" s="6">
        <v>3.3370000000000002</v>
      </c>
      <c r="AB32" s="3">
        <v>5.2904564315352687</v>
      </c>
      <c r="AC32">
        <v>2.46172857</v>
      </c>
      <c r="AD32">
        <v>3.0727176699999998</v>
      </c>
      <c r="AE32">
        <v>89.17509732846473</v>
      </c>
      <c r="AF32" s="5">
        <v>8.5500000000000007</v>
      </c>
      <c r="AG32" s="5">
        <v>1.9</v>
      </c>
      <c r="AH32" s="5">
        <v>0.9</v>
      </c>
      <c r="AI32" s="5">
        <f>100-(AF32+AG32+AH32)</f>
        <v>88.65</v>
      </c>
      <c r="AJ32" s="5">
        <v>2.6452282157676343</v>
      </c>
      <c r="AK32" s="5">
        <v>0.93062993783529435</v>
      </c>
      <c r="AL32" s="5">
        <v>5.5344462399999994</v>
      </c>
      <c r="AM32" s="3">
        <v>0.64931853039719512</v>
      </c>
      <c r="AN32">
        <v>10</v>
      </c>
      <c r="AO32">
        <v>6.8</v>
      </c>
      <c r="AP32">
        <v>5.75</v>
      </c>
      <c r="AQ32">
        <v>3.1</v>
      </c>
      <c r="AR32">
        <v>5.8571428571428568</v>
      </c>
      <c r="AS32">
        <v>2.6666666666666665</v>
      </c>
      <c r="AT32">
        <v>2.2222222222222223</v>
      </c>
      <c r="AU32" s="5">
        <v>4010</v>
      </c>
      <c r="AV32" s="5" t="s">
        <v>301</v>
      </c>
      <c r="AW32" s="5" t="s">
        <v>370</v>
      </c>
      <c r="AX32" s="5">
        <v>4010</v>
      </c>
      <c r="AY32" s="5">
        <v>4010</v>
      </c>
      <c r="AZ32" s="5" t="s">
        <v>222</v>
      </c>
      <c r="BA32" s="5" t="s">
        <v>473</v>
      </c>
      <c r="BB32" s="5" t="s">
        <v>474</v>
      </c>
      <c r="BC32" s="5" t="s">
        <v>357</v>
      </c>
      <c r="BD32" s="5" t="s">
        <v>475</v>
      </c>
      <c r="BE32" s="5" t="s">
        <v>359</v>
      </c>
      <c r="BF32" s="5" t="s">
        <v>475</v>
      </c>
      <c r="BG32" s="5" t="s">
        <v>374</v>
      </c>
      <c r="BH32" s="5" t="s">
        <v>348</v>
      </c>
      <c r="BI32" s="2">
        <v>44277</v>
      </c>
      <c r="BJ32" s="9">
        <v>3.0609152439640352</v>
      </c>
      <c r="BK32" s="9">
        <v>13.820568050894156</v>
      </c>
      <c r="BL32" s="5" t="s">
        <v>349</v>
      </c>
      <c r="BM32" s="5" t="s">
        <v>350</v>
      </c>
      <c r="BN32" s="5" t="s">
        <v>351</v>
      </c>
      <c r="BO32" s="5">
        <v>87</v>
      </c>
      <c r="BP32" s="2">
        <v>43356</v>
      </c>
      <c r="BQ32" s="2">
        <v>43420</v>
      </c>
      <c r="BR32" s="2">
        <v>44278</v>
      </c>
    </row>
    <row r="33" spans="1:70" x14ac:dyDescent="0.35">
      <c r="A33" s="5" t="s">
        <v>476</v>
      </c>
      <c r="B33">
        <v>53</v>
      </c>
      <c r="C33" t="s">
        <v>276</v>
      </c>
      <c r="D33" t="s">
        <v>277</v>
      </c>
      <c r="E33" s="2">
        <v>44066</v>
      </c>
      <c r="F33">
        <v>3</v>
      </c>
      <c r="G33">
        <v>2140</v>
      </c>
      <c r="H33" t="s">
        <v>250</v>
      </c>
      <c r="I33" s="5">
        <v>7</v>
      </c>
      <c r="J33" t="s">
        <v>175</v>
      </c>
      <c r="K33" s="1" t="s">
        <v>278</v>
      </c>
      <c r="L33" s="1" t="s">
        <v>279</v>
      </c>
      <c r="M33" t="s">
        <v>31</v>
      </c>
      <c r="N33">
        <v>1</v>
      </c>
      <c r="P33" t="s">
        <v>280</v>
      </c>
      <c r="Q33" t="s">
        <v>281</v>
      </c>
      <c r="R33">
        <v>3.7</v>
      </c>
      <c r="S33">
        <v>4.9400000000000004</v>
      </c>
      <c r="T33">
        <v>4.5</v>
      </c>
      <c r="U33" s="3">
        <v>2.8888142425260317</v>
      </c>
      <c r="V33" s="3">
        <v>66.929179212862365</v>
      </c>
      <c r="W33" s="3">
        <v>6.2856876345053179</v>
      </c>
      <c r="X33" s="3">
        <v>0.94285314517579766</v>
      </c>
      <c r="Y33" s="3">
        <v>9.4285314517579752E-2</v>
      </c>
      <c r="Z33" s="6">
        <v>0.02</v>
      </c>
      <c r="AA33" s="6">
        <v>0.77800000000000002</v>
      </c>
      <c r="AB33" s="3">
        <v>1.1756802149815062</v>
      </c>
      <c r="AC33">
        <v>4.9886565200000001</v>
      </c>
      <c r="AD33">
        <v>10.498968100000001</v>
      </c>
      <c r="AE33">
        <v>83.336695165018483</v>
      </c>
      <c r="AF33" s="5">
        <v>1.5</v>
      </c>
      <c r="AG33" s="5">
        <v>0.5</v>
      </c>
      <c r="AH33" s="5">
        <v>0.7</v>
      </c>
      <c r="AI33" s="5">
        <f>100-(AF33+AG33+AH33)</f>
        <v>97.3</v>
      </c>
      <c r="AJ33" s="5">
        <v>0.58784010749075311</v>
      </c>
      <c r="AK33" s="5">
        <v>8.4864174057372797</v>
      </c>
      <c r="AL33" s="5">
        <v>15.487624620000002</v>
      </c>
      <c r="AM33" s="3">
        <v>0.59093061916397172</v>
      </c>
      <c r="AN33">
        <v>7</v>
      </c>
      <c r="AO33">
        <v>8</v>
      </c>
      <c r="AP33">
        <v>5.75</v>
      </c>
      <c r="AQ33">
        <v>2.6666666666666665</v>
      </c>
      <c r="AR33">
        <v>4</v>
      </c>
      <c r="AS33">
        <v>3.6</v>
      </c>
      <c r="AT33">
        <v>2.3333333333333335</v>
      </c>
      <c r="AU33" s="5">
        <v>2140</v>
      </c>
      <c r="AV33" s="5" t="s">
        <v>305</v>
      </c>
      <c r="AW33" s="5" t="s">
        <v>370</v>
      </c>
      <c r="AX33" s="5">
        <v>2140</v>
      </c>
      <c r="AY33" s="5">
        <v>2140</v>
      </c>
      <c r="AZ33" s="5" t="s">
        <v>277</v>
      </c>
      <c r="BA33" s="5" t="s">
        <v>477</v>
      </c>
      <c r="BB33" s="5" t="s">
        <v>478</v>
      </c>
      <c r="BC33" s="5" t="s">
        <v>357</v>
      </c>
      <c r="BD33" s="5" t="s">
        <v>203</v>
      </c>
      <c r="BE33" s="5" t="s">
        <v>359</v>
      </c>
      <c r="BF33" s="5" t="s">
        <v>203</v>
      </c>
      <c r="BG33" s="5" t="s">
        <v>374</v>
      </c>
      <c r="BH33" s="5" t="s">
        <v>348</v>
      </c>
      <c r="BI33" s="2">
        <v>44277</v>
      </c>
      <c r="BJ33" s="9">
        <v>0.31695120719264414</v>
      </c>
      <c r="BK33" s="9">
        <v>15.949506587186297</v>
      </c>
      <c r="BL33" s="5" t="s">
        <v>349</v>
      </c>
      <c r="BM33" s="5" t="s">
        <v>350</v>
      </c>
      <c r="BN33" s="5" t="s">
        <v>351</v>
      </c>
      <c r="BO33" s="5">
        <v>60</v>
      </c>
      <c r="BP33" s="2">
        <v>43139</v>
      </c>
      <c r="BQ33" s="2">
        <v>43420</v>
      </c>
      <c r="BR33" s="2">
        <v>44278</v>
      </c>
    </row>
    <row r="34" spans="1:70" x14ac:dyDescent="0.35">
      <c r="A34" s="5" t="s">
        <v>479</v>
      </c>
      <c r="B34">
        <v>22</v>
      </c>
      <c r="C34" t="s">
        <v>130</v>
      </c>
      <c r="D34" t="s">
        <v>131</v>
      </c>
      <c r="E34" s="2">
        <v>44046</v>
      </c>
      <c r="F34">
        <v>3</v>
      </c>
      <c r="G34">
        <v>6120</v>
      </c>
      <c r="H34" t="s">
        <v>126</v>
      </c>
      <c r="I34" s="5">
        <v>4</v>
      </c>
      <c r="J34" t="s">
        <v>28</v>
      </c>
      <c r="K34" s="1" t="s">
        <v>132</v>
      </c>
      <c r="L34" s="1" t="s">
        <v>133</v>
      </c>
      <c r="M34" t="s">
        <v>31</v>
      </c>
      <c r="N34">
        <v>2</v>
      </c>
      <c r="P34" t="s">
        <v>129</v>
      </c>
      <c r="Q34" t="s">
        <v>48</v>
      </c>
      <c r="R34">
        <v>7.98</v>
      </c>
      <c r="S34">
        <v>8.6300000000000008</v>
      </c>
      <c r="T34">
        <v>23.1</v>
      </c>
      <c r="U34" s="3">
        <v>2.749490835030564</v>
      </c>
      <c r="V34" s="3">
        <v>71.27392091325919</v>
      </c>
      <c r="W34" s="3">
        <v>4.3148003051074593</v>
      </c>
      <c r="X34" s="3">
        <v>1.5410001089669494</v>
      </c>
      <c r="Y34" s="3">
        <v>0.24656001743471193</v>
      </c>
      <c r="Z34" s="6">
        <v>0.04</v>
      </c>
      <c r="AA34" s="6">
        <v>0.76700000000000002</v>
      </c>
      <c r="AB34" s="3">
        <v>1.1201629327902185</v>
      </c>
      <c r="AC34">
        <v>11.024187100000001</v>
      </c>
      <c r="AD34">
        <v>16.894680000000001</v>
      </c>
      <c r="AE34">
        <v>70.960969967209778</v>
      </c>
      <c r="AF34" s="5">
        <v>1.1499999999999999</v>
      </c>
      <c r="AG34" s="5">
        <v>2.9</v>
      </c>
      <c r="AH34" s="5">
        <v>1.9</v>
      </c>
      <c r="AI34" s="5">
        <f>100-(AF34+AG34+AH34)</f>
        <v>94.05</v>
      </c>
      <c r="AJ34" s="5">
        <v>0.56008146639510925</v>
      </c>
      <c r="AK34" s="5">
        <v>19.683184967636461</v>
      </c>
      <c r="AL34" s="5">
        <v>27.9188671</v>
      </c>
      <c r="AM34" s="4">
        <v>0.68389703378016453</v>
      </c>
      <c r="AN34">
        <v>23</v>
      </c>
      <c r="AO34">
        <v>7.6</v>
      </c>
      <c r="AP34">
        <v>5.8666666666666663</v>
      </c>
      <c r="AQ34">
        <v>4.1578947368421053</v>
      </c>
      <c r="AR34">
        <v>3.4736842105263159</v>
      </c>
      <c r="AS34">
        <v>5.1111111111111107</v>
      </c>
      <c r="AT34">
        <v>2.35</v>
      </c>
      <c r="AU34" s="5">
        <v>6120</v>
      </c>
      <c r="AV34" s="5" t="s">
        <v>301</v>
      </c>
      <c r="AW34" s="5" t="s">
        <v>370</v>
      </c>
      <c r="AX34" s="5">
        <v>6120</v>
      </c>
      <c r="AY34" s="5">
        <v>6120</v>
      </c>
      <c r="AZ34" s="5" t="s">
        <v>131</v>
      </c>
      <c r="BA34" s="5" t="s">
        <v>480</v>
      </c>
      <c r="BB34" s="5" t="s">
        <v>481</v>
      </c>
      <c r="BC34" s="5" t="s">
        <v>357</v>
      </c>
      <c r="BD34" s="5" t="s">
        <v>34</v>
      </c>
      <c r="BE34" s="5" t="s">
        <v>359</v>
      </c>
      <c r="BF34" s="5" t="s">
        <v>34</v>
      </c>
      <c r="BG34" s="5" t="s">
        <v>374</v>
      </c>
      <c r="BH34" s="5" t="s">
        <v>348</v>
      </c>
      <c r="BI34" s="2">
        <v>44277</v>
      </c>
      <c r="BJ34" s="9">
        <v>1.0910192948782691</v>
      </c>
      <c r="BK34" s="9">
        <v>10.222661924560439</v>
      </c>
      <c r="BL34" s="5" t="s">
        <v>349</v>
      </c>
      <c r="BM34" s="5" t="s">
        <v>350</v>
      </c>
      <c r="BN34" s="5" t="s">
        <v>351</v>
      </c>
      <c r="BO34" s="5">
        <v>9</v>
      </c>
      <c r="BP34" s="2">
        <v>42199</v>
      </c>
      <c r="BQ34" s="2">
        <v>43420</v>
      </c>
      <c r="BR34" s="2">
        <v>44278</v>
      </c>
    </row>
    <row r="35" spans="1:70" x14ac:dyDescent="0.35">
      <c r="A35" s="5" t="s">
        <v>482</v>
      </c>
      <c r="B35">
        <v>39</v>
      </c>
      <c r="C35" t="s">
        <v>211</v>
      </c>
      <c r="D35" t="s">
        <v>212</v>
      </c>
      <c r="E35" s="2">
        <v>44048</v>
      </c>
      <c r="F35">
        <v>3</v>
      </c>
      <c r="G35">
        <v>4010</v>
      </c>
      <c r="H35" t="s">
        <v>213</v>
      </c>
      <c r="I35" s="5">
        <v>6</v>
      </c>
      <c r="J35" t="s">
        <v>175</v>
      </c>
      <c r="K35" s="1" t="s">
        <v>214</v>
      </c>
      <c r="L35" s="1" t="s">
        <v>215</v>
      </c>
      <c r="M35" t="s">
        <v>31</v>
      </c>
      <c r="N35">
        <v>1</v>
      </c>
      <c r="P35" t="s">
        <v>216</v>
      </c>
      <c r="Q35" t="s">
        <v>179</v>
      </c>
      <c r="R35">
        <v>3.05</v>
      </c>
      <c r="S35">
        <v>4.32</v>
      </c>
      <c r="T35">
        <v>18.7</v>
      </c>
      <c r="U35" s="3">
        <v>80.868838763575596</v>
      </c>
      <c r="V35" s="3">
        <v>36.463926098776383</v>
      </c>
      <c r="W35" s="3">
        <v>508.69752009439583</v>
      </c>
      <c r="X35" s="3">
        <v>169.56584003146526</v>
      </c>
      <c r="Y35" s="3">
        <v>33.913168006293056</v>
      </c>
      <c r="Z35" s="6">
        <v>0.435</v>
      </c>
      <c r="AA35" s="6">
        <v>13.885999999999999</v>
      </c>
      <c r="AB35" s="3">
        <v>21.888053467000841</v>
      </c>
      <c r="AC35">
        <v>1.9334929000000001</v>
      </c>
      <c r="AD35">
        <v>0</v>
      </c>
      <c r="AE35">
        <v>76.178453632999151</v>
      </c>
      <c r="AF35" s="5">
        <v>23.84</v>
      </c>
      <c r="AG35" s="5">
        <v>5.7</v>
      </c>
      <c r="AH35" s="5">
        <v>1.9</v>
      </c>
      <c r="AI35" s="5">
        <f>100-(AF35+AG35+AH35)</f>
        <v>68.56</v>
      </c>
      <c r="AJ35" s="5">
        <v>10.94402673350042</v>
      </c>
      <c r="AK35" s="5">
        <v>0.17667106880152669</v>
      </c>
      <c r="AL35" s="5">
        <v>1.9334929000000001</v>
      </c>
      <c r="AM35" s="3">
        <v>0.48288876863828772</v>
      </c>
      <c r="AN35">
        <v>11</v>
      </c>
      <c r="AO35">
        <v>7.1</v>
      </c>
      <c r="AP35">
        <v>4</v>
      </c>
      <c r="AQ35">
        <v>3.3</v>
      </c>
      <c r="AR35">
        <v>7.4285714285714288</v>
      </c>
      <c r="AS35">
        <v>1.3333333333333333</v>
      </c>
      <c r="AT35">
        <v>1.4444444444444444</v>
      </c>
      <c r="AU35" s="5">
        <v>4010</v>
      </c>
      <c r="AV35" s="5" t="s">
        <v>301</v>
      </c>
      <c r="AW35" s="5" t="s">
        <v>370</v>
      </c>
      <c r="AX35" s="5">
        <v>4010</v>
      </c>
      <c r="AY35" s="5">
        <v>4010</v>
      </c>
      <c r="AZ35" s="5" t="s">
        <v>212</v>
      </c>
      <c r="BA35" s="5" t="s">
        <v>483</v>
      </c>
      <c r="BB35" s="5" t="s">
        <v>484</v>
      </c>
      <c r="BC35" s="5" t="s">
        <v>357</v>
      </c>
      <c r="BD35" s="5" t="s">
        <v>120</v>
      </c>
      <c r="BE35" s="5" t="s">
        <v>359</v>
      </c>
      <c r="BF35" s="5" t="s">
        <v>120</v>
      </c>
      <c r="BG35" s="5" t="s">
        <v>374</v>
      </c>
      <c r="BH35" s="5" t="s">
        <v>348</v>
      </c>
      <c r="BI35" s="2">
        <v>44277</v>
      </c>
      <c r="BJ35" s="9">
        <v>4.8022527528033123</v>
      </c>
      <c r="BK35" s="9">
        <v>16.839903822070831</v>
      </c>
      <c r="BL35" s="5" t="s">
        <v>349</v>
      </c>
      <c r="BM35" s="5" t="s">
        <v>350</v>
      </c>
      <c r="BN35" s="5" t="s">
        <v>351</v>
      </c>
      <c r="BO35" s="5">
        <v>66</v>
      </c>
      <c r="BP35" s="2">
        <v>43181</v>
      </c>
      <c r="BQ35" s="2">
        <v>43420</v>
      </c>
      <c r="BR35" s="2">
        <v>44278</v>
      </c>
    </row>
    <row r="36" spans="1:70" x14ac:dyDescent="0.35">
      <c r="A36" s="5" t="s">
        <v>485</v>
      </c>
      <c r="B36">
        <v>40</v>
      </c>
      <c r="C36" t="s">
        <v>217</v>
      </c>
      <c r="D36" t="s">
        <v>218</v>
      </c>
      <c r="E36" s="2">
        <v>44048</v>
      </c>
      <c r="F36">
        <v>3</v>
      </c>
      <c r="G36">
        <v>4010</v>
      </c>
      <c r="H36" t="s">
        <v>213</v>
      </c>
      <c r="I36" s="5">
        <v>6</v>
      </c>
      <c r="J36" t="s">
        <v>175</v>
      </c>
      <c r="K36" s="1" t="s">
        <v>219</v>
      </c>
      <c r="L36" s="1" t="s">
        <v>220</v>
      </c>
      <c r="M36" t="s">
        <v>31</v>
      </c>
      <c r="N36">
        <v>2</v>
      </c>
      <c r="P36" t="s">
        <v>216</v>
      </c>
      <c r="Q36" t="s">
        <v>179</v>
      </c>
      <c r="R36">
        <v>3.54</v>
      </c>
      <c r="S36">
        <v>4.3</v>
      </c>
      <c r="T36">
        <v>14.8</v>
      </c>
      <c r="U36" s="3">
        <v>78.576225654801902</v>
      </c>
      <c r="V36" s="3">
        <v>35.994431577723205</v>
      </c>
      <c r="W36" s="3">
        <v>257.35421546978949</v>
      </c>
      <c r="X36" s="3">
        <v>183.82443962127817</v>
      </c>
      <c r="Y36" s="3">
        <v>29.411910339404507</v>
      </c>
      <c r="Z36" s="6">
        <v>0.216</v>
      </c>
      <c r="AA36" s="6">
        <v>7.59</v>
      </c>
      <c r="AB36" s="3">
        <v>12.827400940228321</v>
      </c>
      <c r="AC36">
        <v>2.29974794</v>
      </c>
      <c r="AD36">
        <v>0</v>
      </c>
      <c r="AE36">
        <v>84.872851119771681</v>
      </c>
      <c r="AF36" s="5">
        <v>28.63</v>
      </c>
      <c r="AG36" s="5">
        <v>2.4</v>
      </c>
      <c r="AH36" s="5">
        <v>0.9</v>
      </c>
      <c r="AI36" s="5">
        <f>100-(AF36+AG36+AH36)</f>
        <v>68.070000000000007</v>
      </c>
      <c r="AJ36" s="5">
        <v>6.4137004701141604</v>
      </c>
      <c r="AK36" s="5">
        <v>0.35856802959790635</v>
      </c>
      <c r="AL36" s="5">
        <v>2.29974794</v>
      </c>
      <c r="AM36" s="3">
        <v>0.46006380110879058</v>
      </c>
      <c r="AN36">
        <v>8</v>
      </c>
      <c r="AO36">
        <v>6.75</v>
      </c>
      <c r="AP36">
        <v>4</v>
      </c>
      <c r="AQ36">
        <v>3.125</v>
      </c>
      <c r="AR36">
        <v>6.8</v>
      </c>
      <c r="AS36">
        <v>1.5</v>
      </c>
      <c r="AT36">
        <v>1.5714285714285714</v>
      </c>
      <c r="AU36" s="5">
        <v>4010</v>
      </c>
      <c r="AV36" s="5" t="s">
        <v>301</v>
      </c>
      <c r="AW36" s="5" t="s">
        <v>370</v>
      </c>
      <c r="AX36" s="5">
        <v>4010</v>
      </c>
      <c r="AY36" s="5">
        <v>4010</v>
      </c>
      <c r="AZ36" s="5" t="s">
        <v>218</v>
      </c>
      <c r="BA36" s="5" t="s">
        <v>486</v>
      </c>
      <c r="BB36" s="5" t="s">
        <v>487</v>
      </c>
      <c r="BC36" s="5" t="s">
        <v>357</v>
      </c>
      <c r="BD36" s="5" t="s">
        <v>154</v>
      </c>
      <c r="BE36" s="5" t="s">
        <v>359</v>
      </c>
      <c r="BF36" s="5" t="s">
        <v>154</v>
      </c>
      <c r="BG36" s="5" t="s">
        <v>374</v>
      </c>
      <c r="BH36" s="5" t="s">
        <v>348</v>
      </c>
      <c r="BI36" s="2">
        <v>44277</v>
      </c>
      <c r="BJ36" s="9">
        <v>2.4244873219517111</v>
      </c>
      <c r="BK36" s="9">
        <v>20.421529830185847</v>
      </c>
      <c r="BL36" s="5" t="s">
        <v>349</v>
      </c>
      <c r="BM36" s="5" t="s">
        <v>350</v>
      </c>
      <c r="BN36" s="5" t="s">
        <v>351</v>
      </c>
      <c r="BO36" s="5">
        <v>59</v>
      </c>
      <c r="BP36" s="2">
        <v>43131</v>
      </c>
      <c r="BQ36" s="2">
        <v>43420</v>
      </c>
      <c r="BR36" s="2">
        <v>44278</v>
      </c>
    </row>
    <row r="37" spans="1:70" x14ac:dyDescent="0.35">
      <c r="A37" s="5" t="s">
        <v>488</v>
      </c>
      <c r="B37">
        <v>55</v>
      </c>
      <c r="C37" t="s">
        <v>286</v>
      </c>
      <c r="D37" t="s">
        <v>287</v>
      </c>
      <c r="E37" s="2">
        <v>44066</v>
      </c>
      <c r="F37">
        <v>3</v>
      </c>
      <c r="G37">
        <v>2140</v>
      </c>
      <c r="H37" t="s">
        <v>250</v>
      </c>
      <c r="I37" s="5">
        <v>7</v>
      </c>
      <c r="J37" t="s">
        <v>175</v>
      </c>
      <c r="K37" s="1" t="s">
        <v>288</v>
      </c>
      <c r="L37" s="1" t="s">
        <v>289</v>
      </c>
      <c r="M37" t="s">
        <v>31</v>
      </c>
      <c r="N37">
        <v>3</v>
      </c>
      <c r="P37" t="s">
        <v>280</v>
      </c>
      <c r="Q37" t="s">
        <v>281</v>
      </c>
      <c r="R37">
        <v>3.67</v>
      </c>
      <c r="S37">
        <v>5.0999999999999996</v>
      </c>
      <c r="T37">
        <v>10.1</v>
      </c>
      <c r="U37" s="3">
        <v>2.2697368421052557</v>
      </c>
      <c r="V37" s="3">
        <v>60.847830485561559</v>
      </c>
      <c r="W37" s="3">
        <v>3.7305132199446032</v>
      </c>
      <c r="X37" s="3">
        <v>0.49740176265928054</v>
      </c>
      <c r="Y37" s="3">
        <v>4.9740176265928047E-2</v>
      </c>
      <c r="Z37" s="6">
        <f>(AE37+AM37)/2</f>
        <v>43.222741530406033</v>
      </c>
      <c r="AA37" s="6">
        <v>0.67349999999999999</v>
      </c>
      <c r="AB37" s="3">
        <v>1.6118421052631642</v>
      </c>
      <c r="AC37">
        <v>3.1080601200000002</v>
      </c>
      <c r="AD37">
        <v>9.23396683</v>
      </c>
      <c r="AE37">
        <v>86.046130944736831</v>
      </c>
      <c r="AF37" s="5">
        <v>0.69</v>
      </c>
      <c r="AG37" s="5">
        <v>1.4</v>
      </c>
      <c r="AH37" s="5">
        <v>0.2</v>
      </c>
      <c r="AI37" s="5">
        <f>100-(AF37+AG37+AH37)</f>
        <v>97.71</v>
      </c>
      <c r="AJ37" s="5">
        <v>0.80592105263158209</v>
      </c>
      <c r="AK37" s="5">
        <v>3.8565317407346793</v>
      </c>
      <c r="AL37" s="5">
        <v>12.342026950000001</v>
      </c>
      <c r="AM37" s="3">
        <v>0.39935211607523941</v>
      </c>
      <c r="AN37">
        <v>13</v>
      </c>
      <c r="AO37">
        <v>7.5</v>
      </c>
      <c r="AP37">
        <v>5.7142857142857144</v>
      </c>
      <c r="AQ37">
        <v>3.3</v>
      </c>
      <c r="AR37">
        <v>4</v>
      </c>
      <c r="AS37">
        <v>3.5</v>
      </c>
      <c r="AT37">
        <v>2.8888888888888888</v>
      </c>
      <c r="AU37" s="5">
        <v>2140</v>
      </c>
      <c r="AV37" s="5" t="s">
        <v>305</v>
      </c>
      <c r="AW37" s="5" t="s">
        <v>370</v>
      </c>
      <c r="AX37" s="5">
        <v>2140</v>
      </c>
      <c r="AY37" s="5">
        <v>2140</v>
      </c>
      <c r="AZ37" s="5" t="s">
        <v>287</v>
      </c>
      <c r="BA37" s="5" t="s">
        <v>489</v>
      </c>
      <c r="BB37" s="5" t="s">
        <v>490</v>
      </c>
      <c r="BC37" s="5" t="s">
        <v>357</v>
      </c>
      <c r="BD37" s="5" t="s">
        <v>180</v>
      </c>
      <c r="BE37" s="5" t="s">
        <v>359</v>
      </c>
      <c r="BF37" s="5" t="s">
        <v>180</v>
      </c>
      <c r="BG37" s="5" t="s">
        <v>374</v>
      </c>
      <c r="BH37" s="5" t="s">
        <v>348</v>
      </c>
      <c r="BI37" s="2">
        <v>44277</v>
      </c>
      <c r="BJ37" s="9">
        <v>0.34852005253055707</v>
      </c>
      <c r="BK37" s="9">
        <v>10.342884336021642</v>
      </c>
      <c r="BL37" s="5" t="s">
        <v>349</v>
      </c>
      <c r="BM37" s="5" t="s">
        <v>350</v>
      </c>
      <c r="BN37" s="5" t="s">
        <v>351</v>
      </c>
      <c r="BO37" s="5">
        <v>12</v>
      </c>
      <c r="BP37" s="2">
        <v>42241</v>
      </c>
      <c r="BQ37" s="2">
        <v>43420</v>
      </c>
      <c r="BR37" s="2">
        <v>44278</v>
      </c>
    </row>
    <row r="38" spans="1:70" x14ac:dyDescent="0.35">
      <c r="A38" s="5" t="s">
        <v>491</v>
      </c>
      <c r="B38">
        <v>9</v>
      </c>
      <c r="C38" t="s">
        <v>67</v>
      </c>
      <c r="D38" t="s">
        <v>68</v>
      </c>
      <c r="E38" s="2">
        <v>44064</v>
      </c>
      <c r="F38">
        <v>3</v>
      </c>
      <c r="G38">
        <v>6210</v>
      </c>
      <c r="H38" t="s">
        <v>44</v>
      </c>
      <c r="I38" s="5">
        <v>2</v>
      </c>
      <c r="J38" t="s">
        <v>28</v>
      </c>
      <c r="K38" s="1" t="s">
        <v>69</v>
      </c>
      <c r="L38" s="1" t="s">
        <v>70</v>
      </c>
      <c r="M38" t="s">
        <v>31</v>
      </c>
      <c r="N38">
        <v>3</v>
      </c>
      <c r="P38" t="s">
        <v>61</v>
      </c>
      <c r="Q38" t="s">
        <v>62</v>
      </c>
      <c r="R38">
        <v>4.04</v>
      </c>
      <c r="S38">
        <v>4.99</v>
      </c>
      <c r="T38">
        <v>14.4</v>
      </c>
      <c r="U38" s="3">
        <v>10.515247108307046</v>
      </c>
      <c r="V38" s="3">
        <v>51.816340268643977</v>
      </c>
      <c r="W38" s="3">
        <v>64.411712419820645</v>
      </c>
      <c r="X38" s="3">
        <v>19.084951828095004</v>
      </c>
      <c r="Y38" s="3">
        <v>0.83496664247915653</v>
      </c>
      <c r="Z38" s="6">
        <v>0.186</v>
      </c>
      <c r="AA38" s="6">
        <v>2.1949999999999998</v>
      </c>
      <c r="AB38" s="3">
        <v>4.7669120224325248</v>
      </c>
      <c r="AC38">
        <v>3.8510360700000001</v>
      </c>
      <c r="AD38">
        <v>7.2617406799999999</v>
      </c>
      <c r="AE38">
        <v>84.12031122756747</v>
      </c>
      <c r="AF38" s="5">
        <v>4.1399999999999997</v>
      </c>
      <c r="AG38" s="5">
        <v>5</v>
      </c>
      <c r="AH38" s="5">
        <v>5.8</v>
      </c>
      <c r="AI38" s="5">
        <f>100-(AF38+AG38+AH38)</f>
        <v>85.06</v>
      </c>
      <c r="AJ38" s="5">
        <v>2.3834560112162624</v>
      </c>
      <c r="AK38" s="5">
        <v>1.6157361628985303</v>
      </c>
      <c r="AL38" s="5">
        <v>11.11277675</v>
      </c>
      <c r="AM38" s="4">
        <v>8.9210097070845318E-2</v>
      </c>
      <c r="AN38">
        <v>11</v>
      </c>
      <c r="AO38">
        <v>7.25</v>
      </c>
      <c r="AP38">
        <v>5.5</v>
      </c>
      <c r="AQ38">
        <v>3.2857142857142856</v>
      </c>
      <c r="AR38">
        <v>5.666666666666667</v>
      </c>
      <c r="AS38">
        <v>6</v>
      </c>
      <c r="AT38">
        <v>6.25</v>
      </c>
      <c r="AU38" s="5" t="s">
        <v>302</v>
      </c>
      <c r="AV38" s="5" t="s">
        <v>304</v>
      </c>
      <c r="AW38" s="5" t="s">
        <v>370</v>
      </c>
      <c r="AX38" s="5" t="s">
        <v>302</v>
      </c>
      <c r="AY38" s="5" t="s">
        <v>302</v>
      </c>
      <c r="AZ38" s="5" t="s">
        <v>68</v>
      </c>
      <c r="BA38" s="5" t="s">
        <v>492</v>
      </c>
      <c r="BB38" s="5" t="s">
        <v>493</v>
      </c>
      <c r="BC38" s="5" t="s">
        <v>357</v>
      </c>
      <c r="BD38" s="5" t="s">
        <v>102</v>
      </c>
      <c r="BE38" s="5" t="s">
        <v>359</v>
      </c>
      <c r="BF38" s="5" t="s">
        <v>102</v>
      </c>
      <c r="BG38" s="5" t="s">
        <v>374</v>
      </c>
      <c r="BH38" s="5" t="s">
        <v>348</v>
      </c>
      <c r="BI38" s="2">
        <v>44277</v>
      </c>
      <c r="BJ38" s="9">
        <v>14.238812001212244</v>
      </c>
      <c r="BK38" s="9">
        <v>13.518759705455095</v>
      </c>
      <c r="BL38" s="5" t="s">
        <v>349</v>
      </c>
      <c r="BM38" s="5" t="s">
        <v>350</v>
      </c>
      <c r="BN38" s="5" t="s">
        <v>351</v>
      </c>
      <c r="BO38" s="5">
        <v>34</v>
      </c>
      <c r="BP38" s="2">
        <v>43104</v>
      </c>
      <c r="BQ38" s="2">
        <v>43420</v>
      </c>
      <c r="BR38" s="2">
        <v>44278</v>
      </c>
    </row>
    <row r="39" spans="1:70" x14ac:dyDescent="0.35">
      <c r="A39" s="5" t="s">
        <v>494</v>
      </c>
      <c r="B39">
        <v>7</v>
      </c>
      <c r="C39" t="s">
        <v>57</v>
      </c>
      <c r="D39" t="s">
        <v>58</v>
      </c>
      <c r="E39" s="2">
        <v>44064</v>
      </c>
      <c r="F39">
        <v>3</v>
      </c>
      <c r="G39">
        <v>6210</v>
      </c>
      <c r="H39" t="s">
        <v>44</v>
      </c>
      <c r="I39" s="5">
        <v>2</v>
      </c>
      <c r="J39" t="s">
        <v>28</v>
      </c>
      <c r="K39" s="1" t="s">
        <v>59</v>
      </c>
      <c r="L39" s="1" t="s">
        <v>60</v>
      </c>
      <c r="M39" t="s">
        <v>31</v>
      </c>
      <c r="N39">
        <v>1</v>
      </c>
      <c r="P39" t="s">
        <v>61</v>
      </c>
      <c r="Q39" t="s">
        <v>62</v>
      </c>
      <c r="R39">
        <v>4.01</v>
      </c>
      <c r="S39">
        <v>5.0199999999999996</v>
      </c>
      <c r="T39">
        <v>10.1</v>
      </c>
      <c r="U39" s="3">
        <v>6.3336598106431525</v>
      </c>
      <c r="V39" s="3">
        <v>58.545451482641667</v>
      </c>
      <c r="W39" s="3">
        <v>14.544251580075302</v>
      </c>
      <c r="X39" s="3">
        <v>4.8480838600251017</v>
      </c>
      <c r="Y39" s="3">
        <v>0.48480838600251014</v>
      </c>
      <c r="Z39" s="6">
        <v>0.1295</v>
      </c>
      <c r="AA39" s="6">
        <v>1.611</v>
      </c>
      <c r="AB39" s="3">
        <v>3.3627162912177639</v>
      </c>
      <c r="AC39">
        <v>2.9499046799999999</v>
      </c>
      <c r="AD39">
        <v>7.3782529800000001</v>
      </c>
      <c r="AE39">
        <v>86.309126048782232</v>
      </c>
      <c r="AF39" s="5">
        <v>2.9</v>
      </c>
      <c r="AG39" s="5">
        <v>3.6</v>
      </c>
      <c r="AH39" s="5">
        <v>3.7</v>
      </c>
      <c r="AI39" s="5">
        <f>100-(AF39+AG39+AH39)</f>
        <v>89.8</v>
      </c>
      <c r="AJ39" s="5">
        <v>1.681358145608882</v>
      </c>
      <c r="AK39" s="5">
        <v>1.7544772883184447</v>
      </c>
      <c r="AL39" s="5">
        <v>10.32815766</v>
      </c>
      <c r="AM39" s="4">
        <v>0.39302633242837776</v>
      </c>
      <c r="AN39">
        <v>14</v>
      </c>
      <c r="AO39">
        <v>7.25</v>
      </c>
      <c r="AP39">
        <v>5.5</v>
      </c>
      <c r="AQ39">
        <v>3.8571428571428572</v>
      </c>
      <c r="AR39">
        <v>4.4000000000000004</v>
      </c>
      <c r="AS39">
        <v>4.8571428571428568</v>
      </c>
      <c r="AT39">
        <v>4.083333333333333</v>
      </c>
      <c r="AU39" s="5" t="s">
        <v>302</v>
      </c>
      <c r="AV39" s="5" t="s">
        <v>304</v>
      </c>
      <c r="AW39" s="5" t="s">
        <v>370</v>
      </c>
      <c r="AX39" s="5" t="s">
        <v>302</v>
      </c>
      <c r="AY39" s="5" t="s">
        <v>302</v>
      </c>
      <c r="AZ39" s="5" t="s">
        <v>58</v>
      </c>
      <c r="BA39" s="5" t="s">
        <v>495</v>
      </c>
      <c r="BB39" s="5" t="s">
        <v>496</v>
      </c>
      <c r="BC39" s="5" t="s">
        <v>357</v>
      </c>
      <c r="BD39" s="5" t="s">
        <v>49</v>
      </c>
      <c r="BE39" s="5" t="s">
        <v>359</v>
      </c>
      <c r="BF39" s="5" t="s">
        <v>49</v>
      </c>
      <c r="BG39" s="5" t="s">
        <v>374</v>
      </c>
      <c r="BH39" s="5" t="s">
        <v>348</v>
      </c>
      <c r="BI39" s="2">
        <v>44277</v>
      </c>
      <c r="BJ39" s="9">
        <v>11.656480452570966</v>
      </c>
      <c r="BK39" s="9">
        <v>15.161799328758205</v>
      </c>
      <c r="BL39" s="5" t="s">
        <v>349</v>
      </c>
      <c r="BM39" s="5" t="s">
        <v>350</v>
      </c>
      <c r="BN39" s="5" t="s">
        <v>351</v>
      </c>
      <c r="BO39" s="5">
        <v>33</v>
      </c>
      <c r="BP39" s="2">
        <v>43090</v>
      </c>
      <c r="BQ39" s="2">
        <v>43420</v>
      </c>
      <c r="BR39" s="2">
        <v>44278</v>
      </c>
    </row>
    <row r="40" spans="1:70" x14ac:dyDescent="0.35">
      <c r="A40" s="5" t="s">
        <v>497</v>
      </c>
      <c r="B40">
        <v>25</v>
      </c>
      <c r="C40" t="s">
        <v>144</v>
      </c>
      <c r="D40" t="s">
        <v>145</v>
      </c>
      <c r="E40" s="2">
        <v>44052</v>
      </c>
      <c r="F40">
        <v>3</v>
      </c>
      <c r="G40">
        <v>6120</v>
      </c>
      <c r="H40" t="s">
        <v>126</v>
      </c>
      <c r="I40" s="5">
        <v>4</v>
      </c>
      <c r="J40" t="s">
        <v>28</v>
      </c>
      <c r="K40" s="1" t="s">
        <v>146</v>
      </c>
      <c r="L40" s="1" t="s">
        <v>147</v>
      </c>
      <c r="M40" t="s">
        <v>31</v>
      </c>
      <c r="N40">
        <v>3</v>
      </c>
      <c r="P40" t="s">
        <v>138</v>
      </c>
      <c r="Q40" t="s">
        <v>139</v>
      </c>
      <c r="R40">
        <v>3.82</v>
      </c>
      <c r="S40">
        <v>5.04</v>
      </c>
      <c r="T40">
        <v>5.8</v>
      </c>
      <c r="U40" s="3">
        <v>5.9397539244802653</v>
      </c>
      <c r="V40" s="3">
        <v>46.255635903788672</v>
      </c>
      <c r="W40" s="3">
        <v>18.93040254530062</v>
      </c>
      <c r="X40" s="3">
        <v>3.2638625078104524</v>
      </c>
      <c r="Y40" s="3">
        <v>0.26110900062483616</v>
      </c>
      <c r="Z40" s="6">
        <v>7.9500000000000001E-2</v>
      </c>
      <c r="AA40" s="6">
        <v>0.92900000000000005</v>
      </c>
      <c r="AB40" s="3">
        <v>3.4365719134492947</v>
      </c>
      <c r="AC40">
        <v>1.3967069999999999</v>
      </c>
      <c r="AD40">
        <v>7.682626</v>
      </c>
      <c r="AE40">
        <v>87.48409508655071</v>
      </c>
      <c r="AF40" s="5">
        <v>1.67</v>
      </c>
      <c r="AG40" s="5">
        <v>3</v>
      </c>
      <c r="AH40" s="5">
        <v>2.7</v>
      </c>
      <c r="AI40" s="5">
        <f>100-(AF40+AG40+AH40)</f>
        <v>92.63</v>
      </c>
      <c r="AJ40" s="5">
        <v>1.7182859567246473</v>
      </c>
      <c r="AK40" s="5">
        <v>0.81284898740740863</v>
      </c>
      <c r="AL40" s="5">
        <v>9.0793330000000001</v>
      </c>
      <c r="AM40" s="3">
        <v>0.58039909143194524</v>
      </c>
      <c r="AN40">
        <v>14</v>
      </c>
      <c r="AU40" s="5"/>
      <c r="AV40" s="5"/>
      <c r="AW40" s="5" t="s">
        <v>370</v>
      </c>
      <c r="AX40" s="5" t="s">
        <v>139</v>
      </c>
      <c r="AY40" s="5">
        <v>6120</v>
      </c>
      <c r="AZ40" s="5" t="s">
        <v>145</v>
      </c>
      <c r="BA40" s="5" t="s">
        <v>498</v>
      </c>
      <c r="BB40" s="5" t="s">
        <v>499</v>
      </c>
      <c r="BC40" s="5" t="s">
        <v>357</v>
      </c>
      <c r="BD40" s="5" t="s">
        <v>217</v>
      </c>
      <c r="BE40" s="5" t="s">
        <v>359</v>
      </c>
      <c r="BF40" s="5" t="s">
        <v>217</v>
      </c>
      <c r="BG40" s="5" t="s">
        <v>374</v>
      </c>
      <c r="BH40" s="5" t="s">
        <v>348</v>
      </c>
      <c r="BI40" s="2">
        <v>44277</v>
      </c>
      <c r="BJ40" s="9">
        <v>3.4258510960703088</v>
      </c>
      <c r="BK40" s="9">
        <v>9.4474778339928882</v>
      </c>
      <c r="BL40" s="5" t="s">
        <v>349</v>
      </c>
      <c r="BM40" s="5" t="s">
        <v>350</v>
      </c>
      <c r="BN40" s="5" t="s">
        <v>351</v>
      </c>
      <c r="BO40" s="5">
        <v>13</v>
      </c>
      <c r="BP40" s="2">
        <v>42255</v>
      </c>
      <c r="BQ40" s="2">
        <v>43420</v>
      </c>
      <c r="BR40" s="2">
        <v>44278</v>
      </c>
    </row>
    <row r="41" spans="1:70" x14ac:dyDescent="0.35">
      <c r="A41" s="5" t="s">
        <v>500</v>
      </c>
      <c r="B41">
        <v>6</v>
      </c>
      <c r="C41" t="s">
        <v>53</v>
      </c>
      <c r="D41" t="s">
        <v>54</v>
      </c>
      <c r="E41" s="2">
        <v>44059</v>
      </c>
      <c r="F41">
        <v>3</v>
      </c>
      <c r="G41">
        <v>6210</v>
      </c>
      <c r="H41" t="s">
        <v>44</v>
      </c>
      <c r="I41" s="5">
        <v>2</v>
      </c>
      <c r="J41" t="s">
        <v>28</v>
      </c>
      <c r="K41" s="1" t="s">
        <v>55</v>
      </c>
      <c r="L41" s="1" t="s">
        <v>56</v>
      </c>
      <c r="M41" t="s">
        <v>31</v>
      </c>
      <c r="N41">
        <v>3</v>
      </c>
      <c r="P41" t="s">
        <v>47</v>
      </c>
      <c r="Q41" t="s">
        <v>48</v>
      </c>
      <c r="R41">
        <v>4.25</v>
      </c>
      <c r="S41">
        <v>5.04</v>
      </c>
      <c r="T41">
        <v>9.1999999999999993</v>
      </c>
      <c r="U41" s="3">
        <v>1.9614361702127774</v>
      </c>
      <c r="V41" s="3">
        <v>48.235893681155233</v>
      </c>
      <c r="W41" s="3">
        <v>3.68384147726879</v>
      </c>
      <c r="X41" s="3">
        <v>1.9502690173775943</v>
      </c>
      <c r="Y41" s="3">
        <v>0.21669655748639938</v>
      </c>
      <c r="Z41" s="6">
        <v>8.1000000000000003E-2</v>
      </c>
      <c r="AA41" s="6">
        <v>1.151</v>
      </c>
      <c r="AB41" s="3">
        <v>2.3936170212765924</v>
      </c>
      <c r="AC41">
        <v>3.2130627600000001</v>
      </c>
      <c r="AD41">
        <v>9.5626535399999995</v>
      </c>
      <c r="AE41">
        <v>84.830666678723404</v>
      </c>
      <c r="AF41" s="5">
        <v>2.17</v>
      </c>
      <c r="AG41" s="5">
        <v>2.5</v>
      </c>
      <c r="AH41" s="5">
        <v>1.7</v>
      </c>
      <c r="AI41" s="5">
        <f>100-(AF41+AG41+AH41)</f>
        <v>93.63</v>
      </c>
      <c r="AJ41" s="5">
        <v>1.1968085106382962</v>
      </c>
      <c r="AK41" s="5">
        <v>2.6846924394666707</v>
      </c>
      <c r="AL41" s="5">
        <v>12.775716299999999</v>
      </c>
      <c r="AM41" s="4">
        <v>0.64951722429298642</v>
      </c>
      <c r="AN41">
        <v>13</v>
      </c>
      <c r="AO41">
        <v>7.083333333333333</v>
      </c>
      <c r="AP41">
        <v>5.5</v>
      </c>
      <c r="AQ41">
        <v>3.5454545454545454</v>
      </c>
      <c r="AR41">
        <v>3.7</v>
      </c>
      <c r="AS41">
        <v>4.9000000000000004</v>
      </c>
      <c r="AT41">
        <v>2.8181818181818183</v>
      </c>
      <c r="AU41" s="5" t="s">
        <v>302</v>
      </c>
      <c r="AV41" s="5" t="s">
        <v>303</v>
      </c>
      <c r="AW41" s="5" t="s">
        <v>370</v>
      </c>
      <c r="AX41" s="5" t="s">
        <v>302</v>
      </c>
      <c r="AY41" s="5" t="s">
        <v>302</v>
      </c>
      <c r="AZ41" s="5" t="s">
        <v>54</v>
      </c>
      <c r="BA41" s="5" t="s">
        <v>501</v>
      </c>
      <c r="BB41" s="5" t="s">
        <v>502</v>
      </c>
      <c r="BC41" s="5" t="s">
        <v>357</v>
      </c>
      <c r="BD41" s="5" t="s">
        <v>184</v>
      </c>
      <c r="BE41" s="5" t="s">
        <v>359</v>
      </c>
      <c r="BF41" s="5" t="s">
        <v>184</v>
      </c>
      <c r="BG41" s="5" t="s">
        <v>374</v>
      </c>
      <c r="BH41" s="5" t="s">
        <v>348</v>
      </c>
      <c r="BI41" s="2">
        <v>44277</v>
      </c>
      <c r="BJ41" s="9">
        <v>7.0171229417112837</v>
      </c>
      <c r="BK41" s="9">
        <v>29.255372439012174</v>
      </c>
      <c r="BL41" s="5" t="s">
        <v>349</v>
      </c>
      <c r="BM41" s="5" t="s">
        <v>350</v>
      </c>
      <c r="BN41" s="5" t="s">
        <v>351</v>
      </c>
      <c r="BO41" s="5">
        <v>20</v>
      </c>
      <c r="BP41" s="2">
        <v>42487</v>
      </c>
      <c r="BQ41" s="2">
        <v>43420</v>
      </c>
      <c r="BR41" s="2">
        <v>44278</v>
      </c>
    </row>
    <row r="42" spans="1:70" x14ac:dyDescent="0.35">
      <c r="A42" s="5" t="s">
        <v>503</v>
      </c>
      <c r="B42">
        <v>52</v>
      </c>
      <c r="C42" t="s">
        <v>272</v>
      </c>
      <c r="D42" t="s">
        <v>273</v>
      </c>
      <c r="E42" s="2">
        <v>44066</v>
      </c>
      <c r="F42">
        <v>3</v>
      </c>
      <c r="G42">
        <v>2140</v>
      </c>
      <c r="H42" t="s">
        <v>250</v>
      </c>
      <c r="I42" s="5">
        <v>7</v>
      </c>
      <c r="J42" t="s">
        <v>175</v>
      </c>
      <c r="K42" s="1" t="s">
        <v>274</v>
      </c>
      <c r="L42" s="1" t="s">
        <v>275</v>
      </c>
      <c r="M42" t="s">
        <v>31</v>
      </c>
      <c r="N42">
        <v>3</v>
      </c>
      <c r="P42" t="s">
        <v>266</v>
      </c>
      <c r="Q42" t="s">
        <v>267</v>
      </c>
      <c r="R42">
        <v>3.67</v>
      </c>
      <c r="S42">
        <v>4.67</v>
      </c>
      <c r="T42">
        <v>21.2</v>
      </c>
      <c r="U42" s="3">
        <v>22.897196261682225</v>
      </c>
      <c r="V42" s="3">
        <v>40.88007439926227</v>
      </c>
      <c r="W42" s="3">
        <v>44.853669777624042</v>
      </c>
      <c r="X42" s="3">
        <v>8.9707339555248069</v>
      </c>
      <c r="Y42" s="3">
        <v>2.3921957214732825</v>
      </c>
      <c r="Z42" s="6">
        <v>0.151</v>
      </c>
      <c r="AA42" s="6">
        <v>4.1619999999999999</v>
      </c>
      <c r="AB42" s="3">
        <v>5.4127725856697841</v>
      </c>
      <c r="AC42">
        <v>4.91435289</v>
      </c>
      <c r="AD42">
        <v>4.8025436399999997</v>
      </c>
      <c r="AE42">
        <v>84.870330884330215</v>
      </c>
      <c r="AF42" s="5">
        <v>5.98</v>
      </c>
      <c r="AG42" s="5">
        <v>2.2000000000000002</v>
      </c>
      <c r="AH42" s="5">
        <v>0.3</v>
      </c>
      <c r="AI42" s="5">
        <f>100-(AF42+AG42+AH42)</f>
        <v>91.52</v>
      </c>
      <c r="AJ42" s="5">
        <v>2.7063862928348921</v>
      </c>
      <c r="AK42" s="5">
        <v>1.815835715326618</v>
      </c>
      <c r="AL42" s="5">
        <v>9.7168965299999996</v>
      </c>
      <c r="AM42" s="3">
        <v>0.75673038549329308</v>
      </c>
      <c r="AN42">
        <v>12</v>
      </c>
      <c r="AO42">
        <v>7.5454545454545459</v>
      </c>
      <c r="AP42">
        <v>5.5</v>
      </c>
      <c r="AQ42">
        <v>3</v>
      </c>
      <c r="AR42">
        <v>7.2</v>
      </c>
      <c r="AS42">
        <v>2.625</v>
      </c>
      <c r="AT42">
        <v>2.1818181818181817</v>
      </c>
      <c r="AU42" s="5">
        <v>2140</v>
      </c>
      <c r="AV42" s="5" t="s">
        <v>303</v>
      </c>
      <c r="AW42" s="5" t="s">
        <v>370</v>
      </c>
      <c r="AX42" s="5">
        <v>2140</v>
      </c>
      <c r="AY42" s="5">
        <v>2140</v>
      </c>
      <c r="AZ42" s="5" t="s">
        <v>273</v>
      </c>
      <c r="BA42" s="5" t="s">
        <v>504</v>
      </c>
      <c r="BB42" s="5" t="s">
        <v>505</v>
      </c>
      <c r="BC42" s="5" t="s">
        <v>357</v>
      </c>
      <c r="BD42" s="5" t="s">
        <v>506</v>
      </c>
      <c r="BE42" s="5" t="s">
        <v>359</v>
      </c>
      <c r="BF42" s="5" t="s">
        <v>506</v>
      </c>
      <c r="BG42" s="5" t="s">
        <v>374</v>
      </c>
      <c r="BH42" s="5" t="s">
        <v>348</v>
      </c>
      <c r="BI42" s="2">
        <v>44277</v>
      </c>
      <c r="BJ42" s="9">
        <v>0.69704010506111569</v>
      </c>
      <c r="BK42" s="9">
        <v>14.638330912187548</v>
      </c>
      <c r="BL42" s="5" t="s">
        <v>349</v>
      </c>
      <c r="BM42" s="5" t="s">
        <v>350</v>
      </c>
      <c r="BN42" s="5" t="s">
        <v>351</v>
      </c>
      <c r="BO42" s="5">
        <v>24</v>
      </c>
      <c r="BP42" s="2">
        <v>42570</v>
      </c>
      <c r="BQ42" s="2">
        <v>43420</v>
      </c>
      <c r="BR42" s="2">
        <v>44278</v>
      </c>
    </row>
    <row r="43" spans="1:70" x14ac:dyDescent="0.35">
      <c r="A43" s="5" t="s">
        <v>507</v>
      </c>
      <c r="B43">
        <v>26</v>
      </c>
      <c r="C43" t="s">
        <v>148</v>
      </c>
      <c r="D43" t="s">
        <v>149</v>
      </c>
      <c r="E43" s="2">
        <v>44068</v>
      </c>
      <c r="F43">
        <v>3</v>
      </c>
      <c r="G43">
        <v>6120</v>
      </c>
      <c r="H43" t="s">
        <v>126</v>
      </c>
      <c r="I43" s="5">
        <v>4</v>
      </c>
      <c r="J43" t="s">
        <v>28</v>
      </c>
      <c r="K43" s="1" t="s">
        <v>150</v>
      </c>
      <c r="L43" s="1" t="s">
        <v>151</v>
      </c>
      <c r="M43" t="s">
        <v>31</v>
      </c>
      <c r="N43">
        <v>1</v>
      </c>
      <c r="P43" t="s">
        <v>152</v>
      </c>
      <c r="Q43" t="s">
        <v>153</v>
      </c>
      <c r="R43">
        <v>7.25</v>
      </c>
      <c r="S43">
        <v>7.46</v>
      </c>
      <c r="T43">
        <v>91.7</v>
      </c>
      <c r="U43" s="3">
        <v>10.455764075067041</v>
      </c>
      <c r="V43" s="3">
        <v>54.800441430649585</v>
      </c>
      <c r="W43" s="3">
        <v>105.4299259490729</v>
      </c>
      <c r="X43" s="3">
        <v>153.99876824021885</v>
      </c>
      <c r="Y43" s="3">
        <v>4.3830418652985355</v>
      </c>
      <c r="Z43" s="6">
        <v>0.312</v>
      </c>
      <c r="AA43" s="6">
        <v>3.64</v>
      </c>
      <c r="AB43" s="3">
        <v>6.936997319034842</v>
      </c>
      <c r="AC43">
        <v>10.323904000000001</v>
      </c>
      <c r="AD43">
        <v>8.8712320299999998</v>
      </c>
      <c r="AE43">
        <v>73.867866650965155</v>
      </c>
      <c r="AF43" s="5">
        <v>7</v>
      </c>
      <c r="AG43" s="5">
        <v>6.7</v>
      </c>
      <c r="AH43" s="5">
        <v>3.7</v>
      </c>
      <c r="AI43" s="5">
        <f>100-(AF43+AG43+AH43)</f>
        <v>82.6</v>
      </c>
      <c r="AJ43" s="5">
        <v>3.468498659517421</v>
      </c>
      <c r="AK43" s="5">
        <v>2.9764762836715022</v>
      </c>
      <c r="AL43" s="5">
        <v>19.19513603</v>
      </c>
      <c r="AM43" s="4">
        <v>0.30096596355823463</v>
      </c>
      <c r="AN43">
        <v>21</v>
      </c>
      <c r="AO43">
        <v>7.1</v>
      </c>
      <c r="AP43">
        <v>5.7</v>
      </c>
      <c r="AQ43">
        <v>4.1111111111111107</v>
      </c>
      <c r="AR43">
        <v>4.2941176470588234</v>
      </c>
      <c r="AS43">
        <v>7</v>
      </c>
      <c r="AT43">
        <v>4.7222222222222223</v>
      </c>
      <c r="AU43" s="5">
        <v>6120</v>
      </c>
      <c r="AV43" s="5" t="s">
        <v>304</v>
      </c>
      <c r="AW43" s="5" t="s">
        <v>370</v>
      </c>
      <c r="AX43" s="5">
        <v>6120</v>
      </c>
      <c r="AY43" s="5">
        <v>6120</v>
      </c>
      <c r="AZ43" s="5" t="s">
        <v>149</v>
      </c>
      <c r="BA43" s="5" t="s">
        <v>508</v>
      </c>
      <c r="BB43" s="5" t="s">
        <v>509</v>
      </c>
      <c r="BC43" s="5" t="s">
        <v>344</v>
      </c>
      <c r="BD43" s="5" t="s">
        <v>217</v>
      </c>
      <c r="BE43" s="5" t="s">
        <v>346</v>
      </c>
      <c r="BF43" s="5" t="s">
        <v>217</v>
      </c>
      <c r="BG43" s="5" t="s">
        <v>374</v>
      </c>
      <c r="BH43" s="5" t="s">
        <v>348</v>
      </c>
      <c r="BI43" s="2">
        <v>44277</v>
      </c>
      <c r="BJ43" s="8">
        <v>30.64175160437901</v>
      </c>
      <c r="BK43" s="9">
        <v>18.064669638831841</v>
      </c>
      <c r="BL43" s="5" t="s">
        <v>349</v>
      </c>
      <c r="BM43" s="5" t="s">
        <v>350</v>
      </c>
      <c r="BN43" s="5" t="s">
        <v>351</v>
      </c>
      <c r="BO43" s="5">
        <v>325</v>
      </c>
      <c r="BR43" s="2">
        <v>44278</v>
      </c>
    </row>
    <row r="44" spans="1:70" x14ac:dyDescent="0.35">
      <c r="A44" s="5" t="s">
        <v>510</v>
      </c>
      <c r="B44">
        <v>21</v>
      </c>
      <c r="C44" t="s">
        <v>124</v>
      </c>
      <c r="D44" t="s">
        <v>125</v>
      </c>
      <c r="E44" s="2">
        <v>44046</v>
      </c>
      <c r="F44">
        <v>3</v>
      </c>
      <c r="G44">
        <v>6120</v>
      </c>
      <c r="H44" t="s">
        <v>126</v>
      </c>
      <c r="I44" s="5">
        <v>4</v>
      </c>
      <c r="J44" t="s">
        <v>28</v>
      </c>
      <c r="K44" s="1" t="s">
        <v>127</v>
      </c>
      <c r="L44" s="1" t="s">
        <v>128</v>
      </c>
      <c r="M44" t="s">
        <v>31</v>
      </c>
      <c r="N44">
        <v>1</v>
      </c>
      <c r="P44" t="s">
        <v>129</v>
      </c>
      <c r="Q44" t="s">
        <v>48</v>
      </c>
      <c r="R44">
        <v>7.27</v>
      </c>
      <c r="S44">
        <v>8.1999999999999993</v>
      </c>
      <c r="T44">
        <v>28.7</v>
      </c>
      <c r="U44" s="3">
        <v>3.3157135992311453</v>
      </c>
      <c r="V44" s="3">
        <v>58.545451482641667</v>
      </c>
      <c r="W44" s="3">
        <v>11.743862406953649</v>
      </c>
      <c r="X44" s="3">
        <v>3.6699570021730152</v>
      </c>
      <c r="Y44" s="3">
        <v>0.91748925054325381</v>
      </c>
      <c r="Z44" s="6">
        <v>8.7999999999999995E-2</v>
      </c>
      <c r="AA44" s="6">
        <v>1.1619999999999999</v>
      </c>
      <c r="AB44" s="3">
        <v>2.258529553099466</v>
      </c>
      <c r="AC44">
        <v>9.5037622499999994</v>
      </c>
      <c r="AD44">
        <v>14.660718900000001</v>
      </c>
      <c r="AE44">
        <v>73.576989296900535</v>
      </c>
      <c r="AF44" s="5">
        <v>2.08</v>
      </c>
      <c r="AG44" s="5">
        <v>3.7</v>
      </c>
      <c r="AH44" s="5">
        <v>2.2000000000000002</v>
      </c>
      <c r="AI44" s="5">
        <f>100-(AF44+AG44+AH44)</f>
        <v>92.02</v>
      </c>
      <c r="AJ44" s="5">
        <v>1.129264776549733</v>
      </c>
      <c r="AK44" s="5">
        <v>8.415884783936189</v>
      </c>
      <c r="AL44" s="5">
        <v>24.16448115</v>
      </c>
      <c r="AM44" s="3">
        <v>0.65399511002229149</v>
      </c>
      <c r="AN44">
        <v>21</v>
      </c>
      <c r="AO44">
        <v>7.3684210526315788</v>
      </c>
      <c r="AP44">
        <v>5.7857142857142856</v>
      </c>
      <c r="AQ44">
        <v>3.6470588235294117</v>
      </c>
      <c r="AR44">
        <v>3.6875</v>
      </c>
      <c r="AS44">
        <v>5</v>
      </c>
      <c r="AT44">
        <v>2.4705882352941178</v>
      </c>
      <c r="AU44" s="5">
        <v>6120</v>
      </c>
      <c r="AV44" s="5" t="s">
        <v>301</v>
      </c>
      <c r="AW44" s="5" t="s">
        <v>370</v>
      </c>
      <c r="AX44" s="5">
        <v>6120</v>
      </c>
      <c r="AY44" s="5">
        <v>6120</v>
      </c>
      <c r="AZ44" s="5" t="s">
        <v>125</v>
      </c>
      <c r="BA44" s="5" t="s">
        <v>511</v>
      </c>
      <c r="BB44" s="5" t="s">
        <v>512</v>
      </c>
      <c r="BC44" s="5" t="s">
        <v>357</v>
      </c>
      <c r="BD44" s="5" t="s">
        <v>140</v>
      </c>
      <c r="BE44" s="5" t="s">
        <v>359</v>
      </c>
      <c r="BF44" s="5" t="s">
        <v>140</v>
      </c>
      <c r="BG44" s="5" t="s">
        <v>374</v>
      </c>
      <c r="BH44" s="5" t="s">
        <v>348</v>
      </c>
      <c r="BI44" s="2">
        <v>44277</v>
      </c>
      <c r="BJ44" s="9">
        <v>12.40150520254571</v>
      </c>
      <c r="BK44" s="9">
        <v>4.4857987276461477</v>
      </c>
      <c r="BL44" s="5" t="s">
        <v>349</v>
      </c>
      <c r="BM44" s="5" t="s">
        <v>350</v>
      </c>
      <c r="BN44" s="5" t="s">
        <v>351</v>
      </c>
      <c r="BO44" s="5">
        <v>35</v>
      </c>
      <c r="BP44" s="2">
        <v>43118</v>
      </c>
      <c r="BQ44" s="2">
        <v>43420</v>
      </c>
      <c r="BR44" s="2">
        <v>44278</v>
      </c>
    </row>
    <row r="45" spans="1:70" x14ac:dyDescent="0.35">
      <c r="A45" s="5" t="s">
        <v>513</v>
      </c>
      <c r="B45">
        <v>50</v>
      </c>
      <c r="C45" t="s">
        <v>262</v>
      </c>
      <c r="D45" t="s">
        <v>263</v>
      </c>
      <c r="E45" s="2">
        <v>44066</v>
      </c>
      <c r="F45">
        <v>3</v>
      </c>
      <c r="G45">
        <v>2140</v>
      </c>
      <c r="H45" t="s">
        <v>250</v>
      </c>
      <c r="I45" s="5">
        <v>7</v>
      </c>
      <c r="J45" t="s">
        <v>175</v>
      </c>
      <c r="K45" s="1" t="s">
        <v>264</v>
      </c>
      <c r="L45" s="1" t="s">
        <v>265</v>
      </c>
      <c r="M45" t="s">
        <v>31</v>
      </c>
      <c r="N45">
        <v>1</v>
      </c>
      <c r="P45" t="s">
        <v>266</v>
      </c>
      <c r="Q45" t="s">
        <v>267</v>
      </c>
      <c r="R45">
        <v>3.15</v>
      </c>
      <c r="S45">
        <v>4.37</v>
      </c>
      <c r="T45">
        <v>17.100000000000001</v>
      </c>
      <c r="U45" s="3">
        <v>15.471564818085465</v>
      </c>
      <c r="V45" s="3">
        <v>40.88007439926227</v>
      </c>
      <c r="W45" s="3">
        <v>36.96866446785684</v>
      </c>
      <c r="X45" s="3">
        <v>9.24216611696421</v>
      </c>
      <c r="Y45" s="3">
        <v>2.5878065127499785</v>
      </c>
      <c r="Z45" s="6">
        <v>7.6999999999999999E-2</v>
      </c>
      <c r="AA45" s="6">
        <v>2.31</v>
      </c>
      <c r="AB45" s="3">
        <v>3.1790886612504488</v>
      </c>
      <c r="AC45">
        <v>2.85900474</v>
      </c>
      <c r="AD45">
        <v>4.9081759500000004</v>
      </c>
      <c r="AE45">
        <v>89.05373064874955</v>
      </c>
      <c r="AF45" s="5">
        <v>6.43</v>
      </c>
      <c r="AG45" s="5">
        <v>27</v>
      </c>
      <c r="AH45" s="5">
        <v>16.899999999999999</v>
      </c>
      <c r="AI45" s="5">
        <f>100-(AF45+AG45+AH45)</f>
        <v>49.67</v>
      </c>
      <c r="AJ45" s="5">
        <v>1.5895443306252244</v>
      </c>
      <c r="AK45" s="5">
        <v>1.7986316486533294</v>
      </c>
      <c r="AL45" s="5">
        <v>7.76718069</v>
      </c>
      <c r="AM45" s="3">
        <v>0.70658743183804551</v>
      </c>
      <c r="AN45">
        <v>15</v>
      </c>
      <c r="AO45">
        <v>7.615384615384615</v>
      </c>
      <c r="AP45">
        <v>5.666666666666667</v>
      </c>
      <c r="AQ45">
        <v>3</v>
      </c>
      <c r="AR45">
        <v>5.4444444444444446</v>
      </c>
      <c r="AS45">
        <v>2.4444444444444446</v>
      </c>
      <c r="AT45">
        <v>2.0769230769230771</v>
      </c>
      <c r="AU45" s="5">
        <v>2140</v>
      </c>
      <c r="AV45" s="5" t="s">
        <v>303</v>
      </c>
      <c r="AW45" s="5" t="s">
        <v>370</v>
      </c>
      <c r="AX45" s="5">
        <v>2140</v>
      </c>
      <c r="AY45" s="5">
        <v>2140</v>
      </c>
      <c r="AZ45" s="5" t="s">
        <v>263</v>
      </c>
      <c r="BA45" s="5" t="s">
        <v>514</v>
      </c>
      <c r="BB45" s="5" t="s">
        <v>515</v>
      </c>
      <c r="BC45" s="5" t="s">
        <v>357</v>
      </c>
      <c r="BD45" s="5" t="s">
        <v>516</v>
      </c>
      <c r="BE45" s="5" t="s">
        <v>359</v>
      </c>
      <c r="BF45" s="5" t="s">
        <v>516</v>
      </c>
      <c r="BG45" s="5" t="s">
        <v>374</v>
      </c>
      <c r="BH45" s="5" t="s">
        <v>348</v>
      </c>
      <c r="BI45" s="2">
        <v>44277</v>
      </c>
      <c r="BJ45" s="9">
        <v>1.2248711991110197</v>
      </c>
      <c r="BK45" s="9">
        <v>17.081600961779294</v>
      </c>
      <c r="BL45" s="5" t="s">
        <v>349</v>
      </c>
      <c r="BM45" s="5" t="s">
        <v>350</v>
      </c>
      <c r="BN45" s="5" t="s">
        <v>351</v>
      </c>
      <c r="BO45" s="5">
        <v>31</v>
      </c>
      <c r="BP45" s="2">
        <v>43076</v>
      </c>
      <c r="BQ45" s="2">
        <v>43420</v>
      </c>
      <c r="BR45" s="2">
        <v>44278</v>
      </c>
    </row>
    <row r="46" spans="1:70" x14ac:dyDescent="0.35">
      <c r="A46" s="5" t="s">
        <v>517</v>
      </c>
      <c r="B46">
        <v>2</v>
      </c>
      <c r="C46" t="s">
        <v>34</v>
      </c>
      <c r="D46" t="s">
        <v>35</v>
      </c>
      <c r="E46" s="2">
        <v>44058</v>
      </c>
      <c r="F46">
        <v>3</v>
      </c>
      <c r="G46">
        <v>6210</v>
      </c>
      <c r="H46" t="s">
        <v>27</v>
      </c>
      <c r="I46" s="5">
        <v>1</v>
      </c>
      <c r="J46" t="s">
        <v>28</v>
      </c>
      <c r="K46" s="1" t="s">
        <v>36</v>
      </c>
      <c r="L46" s="1" t="s">
        <v>37</v>
      </c>
      <c r="M46" t="s">
        <v>31</v>
      </c>
      <c r="N46">
        <v>2</v>
      </c>
      <c r="P46" t="s">
        <v>32</v>
      </c>
      <c r="Q46" t="s">
        <v>33</v>
      </c>
      <c r="R46">
        <v>7.85</v>
      </c>
      <c r="S46">
        <v>8.51</v>
      </c>
      <c r="T46">
        <v>69.7</v>
      </c>
      <c r="U46" s="3">
        <v>49.527598209845856</v>
      </c>
      <c r="V46" s="3">
        <v>71.27392091325919</v>
      </c>
      <c r="W46" s="3">
        <v>9.845752357798963</v>
      </c>
      <c r="X46" s="3">
        <v>1476.8628536698445</v>
      </c>
      <c r="Y46" s="3">
        <v>12.799478065138652</v>
      </c>
      <c r="Z46" s="6">
        <v>0.126</v>
      </c>
      <c r="AA46" s="6">
        <v>9.9260000000000002</v>
      </c>
      <c r="AB46" s="3">
        <v>4.5251118846345113</v>
      </c>
      <c r="AC46">
        <v>12.1761084</v>
      </c>
      <c r="AD46">
        <v>16.7859573</v>
      </c>
      <c r="AE46">
        <v>66.512822415365491</v>
      </c>
      <c r="AF46" s="5">
        <v>7.96</v>
      </c>
      <c r="AG46" s="5">
        <v>21.5</v>
      </c>
      <c r="AH46" s="5">
        <v>41.5</v>
      </c>
      <c r="AI46" s="5">
        <f>100-(AF46+AG46+AH46)</f>
        <v>29.039999999999992</v>
      </c>
      <c r="AJ46" s="5">
        <v>2.2625559423172557</v>
      </c>
      <c r="AK46" s="5">
        <v>5.3815723060219769</v>
      </c>
      <c r="AL46" s="5">
        <v>28.9620657</v>
      </c>
      <c r="AM46" s="4">
        <v>0.42703827318114052</v>
      </c>
      <c r="AN46">
        <v>12</v>
      </c>
      <c r="AO46">
        <v>7.7272727272727275</v>
      </c>
      <c r="AP46">
        <v>5.625</v>
      </c>
      <c r="AQ46">
        <v>4.1111111111111107</v>
      </c>
      <c r="AR46">
        <v>4.583333333333333</v>
      </c>
      <c r="AS46">
        <v>6.75</v>
      </c>
      <c r="AT46">
        <v>4</v>
      </c>
      <c r="AU46" s="5">
        <v>6210</v>
      </c>
      <c r="AV46" s="5" t="s">
        <v>301</v>
      </c>
      <c r="AW46" s="5" t="s">
        <v>370</v>
      </c>
      <c r="AX46" s="5">
        <v>6210</v>
      </c>
      <c r="AY46" s="5">
        <v>6210</v>
      </c>
      <c r="AZ46" s="5" t="s">
        <v>35</v>
      </c>
      <c r="BA46" s="5" t="s">
        <v>518</v>
      </c>
      <c r="BB46" s="5" t="s">
        <v>519</v>
      </c>
      <c r="BC46" s="5" t="s">
        <v>357</v>
      </c>
      <c r="BD46" s="5" t="s">
        <v>520</v>
      </c>
      <c r="BE46" s="5" t="s">
        <v>359</v>
      </c>
      <c r="BF46" s="5" t="s">
        <v>520</v>
      </c>
      <c r="BG46" s="5" t="s">
        <v>374</v>
      </c>
      <c r="BH46" s="5" t="s">
        <v>348</v>
      </c>
      <c r="BI46" s="2">
        <v>44277</v>
      </c>
      <c r="BJ46" s="9">
        <v>6.9350439438327092</v>
      </c>
      <c r="BK46" s="9">
        <v>19.428442618844866</v>
      </c>
      <c r="BL46" s="5" t="s">
        <v>349</v>
      </c>
      <c r="BM46" s="5" t="s">
        <v>350</v>
      </c>
      <c r="BN46" s="5" t="s">
        <v>351</v>
      </c>
      <c r="BO46" s="5">
        <v>32</v>
      </c>
      <c r="BP46" s="2">
        <v>43083</v>
      </c>
      <c r="BQ46" s="2">
        <v>43420</v>
      </c>
      <c r="BR46" s="2">
        <v>44278</v>
      </c>
    </row>
    <row r="47" spans="1:70" x14ac:dyDescent="0.35">
      <c r="A47" s="5" t="s">
        <v>521</v>
      </c>
      <c r="B47">
        <v>31</v>
      </c>
      <c r="C47" t="s">
        <v>172</v>
      </c>
      <c r="D47" t="s">
        <v>173</v>
      </c>
      <c r="E47" s="2">
        <v>44050</v>
      </c>
      <c r="F47">
        <v>3</v>
      </c>
      <c r="G47">
        <v>4030</v>
      </c>
      <c r="H47" t="s">
        <v>174</v>
      </c>
      <c r="I47" s="5">
        <v>5</v>
      </c>
      <c r="J47" t="s">
        <v>175</v>
      </c>
      <c r="K47" s="1" t="s">
        <v>176</v>
      </c>
      <c r="L47" s="1" t="s">
        <v>177</v>
      </c>
      <c r="M47" t="s">
        <v>31</v>
      </c>
      <c r="N47">
        <v>1</v>
      </c>
      <c r="P47" t="s">
        <v>178</v>
      </c>
      <c r="Q47" t="s">
        <v>179</v>
      </c>
      <c r="R47">
        <v>3.7</v>
      </c>
      <c r="S47">
        <v>4.42</v>
      </c>
      <c r="T47">
        <v>11.4</v>
      </c>
      <c r="U47" s="3">
        <v>20.471596998928192</v>
      </c>
      <c r="V47" s="3">
        <v>43.709060720507509</v>
      </c>
      <c r="W47" s="3">
        <v>20.81673077476475</v>
      </c>
      <c r="X47" s="3">
        <v>2.6020913468455937</v>
      </c>
      <c r="Y47" s="3">
        <v>0.78062740405367814</v>
      </c>
      <c r="Z47" s="6">
        <v>0.16400000000000001</v>
      </c>
      <c r="AA47" s="6">
        <v>4.6550000000000002</v>
      </c>
      <c r="AB47" s="3">
        <v>6.2700964630225178</v>
      </c>
      <c r="AC47">
        <v>7.2095270200000003</v>
      </c>
      <c r="AD47">
        <v>5.1592893599999998</v>
      </c>
      <c r="AE47">
        <v>81.361087156977476</v>
      </c>
      <c r="AF47" s="5">
        <v>8.7899999999999991</v>
      </c>
      <c r="AG47" s="5">
        <v>2.9</v>
      </c>
      <c r="AH47" s="5">
        <v>2.9</v>
      </c>
      <c r="AI47" s="5">
        <f>100-(AF47+AG47+AH47)</f>
        <v>85.41</v>
      </c>
      <c r="AJ47" s="5">
        <v>3.1350482315112589</v>
      </c>
      <c r="AK47" s="5">
        <v>2.2996542597128169</v>
      </c>
      <c r="AL47" s="5">
        <v>12.36881638</v>
      </c>
      <c r="AM47" s="3">
        <v>0.50830502014318746</v>
      </c>
      <c r="AN47">
        <v>8</v>
      </c>
      <c r="AO47">
        <v>7</v>
      </c>
      <c r="AP47">
        <v>4.75</v>
      </c>
      <c r="AQ47">
        <v>3.125</v>
      </c>
      <c r="AR47">
        <v>4</v>
      </c>
      <c r="AS47">
        <v>2.8571428571428572</v>
      </c>
      <c r="AT47">
        <v>2.2857142857142856</v>
      </c>
      <c r="AU47" s="5">
        <v>4030</v>
      </c>
      <c r="AV47" s="5" t="s">
        <v>301</v>
      </c>
      <c r="AW47" s="5" t="s">
        <v>370</v>
      </c>
      <c r="AX47" s="5">
        <v>4030</v>
      </c>
      <c r="AY47" s="5">
        <v>4030</v>
      </c>
      <c r="AZ47" s="5" t="s">
        <v>173</v>
      </c>
      <c r="BA47" s="5" t="s">
        <v>522</v>
      </c>
      <c r="BB47" s="5" t="s">
        <v>523</v>
      </c>
      <c r="BC47" s="5" t="s">
        <v>357</v>
      </c>
      <c r="BD47" s="5" t="s">
        <v>221</v>
      </c>
      <c r="BE47" s="5" t="s">
        <v>359</v>
      </c>
      <c r="BF47" s="5" t="s">
        <v>221</v>
      </c>
      <c r="BG47" s="5" t="s">
        <v>374</v>
      </c>
      <c r="BH47" s="5" t="s">
        <v>348</v>
      </c>
      <c r="BI47" s="2">
        <v>44277</v>
      </c>
      <c r="BJ47" s="9">
        <v>20.147237094656028</v>
      </c>
      <c r="BK47" s="9">
        <v>16.34774332515153</v>
      </c>
      <c r="BL47" s="5" t="s">
        <v>349</v>
      </c>
      <c r="BM47" s="5" t="s">
        <v>350</v>
      </c>
      <c r="BN47" s="5" t="s">
        <v>351</v>
      </c>
      <c r="BO47" s="5">
        <v>21</v>
      </c>
      <c r="BP47" s="2">
        <v>42514</v>
      </c>
      <c r="BQ47" s="2">
        <v>43420</v>
      </c>
      <c r="BR47" s="2">
        <v>44278</v>
      </c>
    </row>
    <row r="48" spans="1:70" x14ac:dyDescent="0.35">
      <c r="A48" s="5" t="s">
        <v>524</v>
      </c>
      <c r="B48">
        <v>34</v>
      </c>
      <c r="C48" t="s">
        <v>188</v>
      </c>
      <c r="D48" t="s">
        <v>189</v>
      </c>
      <c r="E48" s="2">
        <v>44054</v>
      </c>
      <c r="F48">
        <v>3</v>
      </c>
      <c r="G48">
        <v>4030</v>
      </c>
      <c r="H48" t="s">
        <v>174</v>
      </c>
      <c r="I48" s="5">
        <v>5</v>
      </c>
      <c r="J48" t="s">
        <v>175</v>
      </c>
      <c r="K48" s="1" t="s">
        <v>190</v>
      </c>
      <c r="L48" s="1" t="s">
        <v>191</v>
      </c>
      <c r="M48" t="s">
        <v>31</v>
      </c>
      <c r="N48">
        <v>1</v>
      </c>
      <c r="P48" t="s">
        <v>192</v>
      </c>
      <c r="Q48" t="s">
        <v>76</v>
      </c>
      <c r="R48">
        <v>3.55</v>
      </c>
      <c r="S48">
        <v>4.55</v>
      </c>
      <c r="T48">
        <v>18.3</v>
      </c>
      <c r="U48" s="3">
        <v>9.4180364282540996</v>
      </c>
      <c r="V48" s="3">
        <v>40.88007439926227</v>
      </c>
      <c r="W48" s="3">
        <v>7.434955437582639</v>
      </c>
      <c r="X48" s="3">
        <v>0</v>
      </c>
      <c r="Y48" s="3">
        <v>0.31864094732497023</v>
      </c>
      <c r="Z48" s="6">
        <v>0.29799999999999999</v>
      </c>
      <c r="AA48" s="6">
        <v>6.7910000000000004</v>
      </c>
      <c r="AB48" s="3">
        <v>10.884051532652153</v>
      </c>
      <c r="AC48">
        <v>2.4581599199999999</v>
      </c>
      <c r="AD48">
        <v>2.8336839700000001</v>
      </c>
      <c r="AE48">
        <v>83.824104577347839</v>
      </c>
      <c r="AF48" s="5">
        <v>12.08</v>
      </c>
      <c r="AG48" s="5">
        <v>1.4</v>
      </c>
      <c r="AH48" s="7">
        <v>0</v>
      </c>
      <c r="AI48" s="5">
        <f>100-(AF48+AG48+AH48)</f>
        <v>86.52</v>
      </c>
      <c r="AJ48" s="5">
        <v>5.4420257663260765</v>
      </c>
      <c r="AK48" s="5">
        <v>0.45169942693224496</v>
      </c>
      <c r="AL48" s="5">
        <v>5.29184389</v>
      </c>
      <c r="AM48" s="3">
        <v>0.57229579171488099</v>
      </c>
      <c r="AN48">
        <v>24</v>
      </c>
      <c r="AO48">
        <v>6.9130434782608692</v>
      </c>
      <c r="AP48">
        <v>5.166666666666667</v>
      </c>
      <c r="AQ48">
        <v>3.1363636363636362</v>
      </c>
      <c r="AR48">
        <v>4.5</v>
      </c>
      <c r="AS48">
        <v>3.5</v>
      </c>
      <c r="AT48">
        <v>2.9</v>
      </c>
      <c r="AU48" s="5">
        <v>4030</v>
      </c>
      <c r="AV48" s="5" t="s">
        <v>303</v>
      </c>
      <c r="AW48" s="5" t="s">
        <v>370</v>
      </c>
      <c r="AX48" s="5">
        <v>4030</v>
      </c>
      <c r="AY48" s="5">
        <v>4030</v>
      </c>
      <c r="AZ48" s="5" t="s">
        <v>189</v>
      </c>
      <c r="BA48" s="5" t="s">
        <v>525</v>
      </c>
      <c r="BB48" s="5" t="s">
        <v>526</v>
      </c>
      <c r="BC48" s="5" t="s">
        <v>357</v>
      </c>
      <c r="BD48" s="5" t="s">
        <v>116</v>
      </c>
      <c r="BE48" s="5" t="s">
        <v>359</v>
      </c>
      <c r="BF48" s="5" t="s">
        <v>116</v>
      </c>
      <c r="BG48" s="5" t="s">
        <v>374</v>
      </c>
      <c r="BH48" s="5" t="s">
        <v>348</v>
      </c>
      <c r="BI48" s="2">
        <v>44277</v>
      </c>
      <c r="BJ48" s="9">
        <v>20.359379735326797</v>
      </c>
      <c r="BK48" s="9">
        <v>16.030907178279818</v>
      </c>
      <c r="BL48" s="5" t="s">
        <v>349</v>
      </c>
      <c r="BM48" s="5" t="s">
        <v>350</v>
      </c>
      <c r="BN48" s="5" t="s">
        <v>351</v>
      </c>
      <c r="BO48" s="5">
        <v>58</v>
      </c>
      <c r="BP48" s="2">
        <v>43125</v>
      </c>
      <c r="BQ48" s="2">
        <v>43420</v>
      </c>
      <c r="BR48" s="2">
        <v>44278</v>
      </c>
    </row>
    <row r="49" spans="1:70" x14ac:dyDescent="0.35">
      <c r="A49" s="5" t="s">
        <v>527</v>
      </c>
      <c r="B49">
        <v>10</v>
      </c>
      <c r="C49" t="s">
        <v>71</v>
      </c>
      <c r="D49" t="s">
        <v>72</v>
      </c>
      <c r="E49" s="2">
        <v>44094</v>
      </c>
      <c r="F49">
        <v>3</v>
      </c>
      <c r="G49">
        <v>6210</v>
      </c>
      <c r="H49" t="s">
        <v>27</v>
      </c>
      <c r="I49" s="5">
        <v>1</v>
      </c>
      <c r="J49" t="s">
        <v>28</v>
      </c>
      <c r="K49" s="1" t="s">
        <v>73</v>
      </c>
      <c r="L49" s="1" t="s">
        <v>74</v>
      </c>
      <c r="M49" t="s">
        <v>31</v>
      </c>
      <c r="N49">
        <v>1</v>
      </c>
      <c r="P49" t="s">
        <v>75</v>
      </c>
      <c r="Q49" t="s">
        <v>76</v>
      </c>
      <c r="R49">
        <v>8.08</v>
      </c>
      <c r="S49">
        <v>8.4</v>
      </c>
      <c r="T49">
        <v>40.700000000000003</v>
      </c>
      <c r="U49" s="3">
        <v>15.248962655601646</v>
      </c>
      <c r="V49" s="3">
        <v>71.27392091325919</v>
      </c>
      <c r="W49" s="3">
        <v>52.692021956173519</v>
      </c>
      <c r="X49" s="3">
        <v>0</v>
      </c>
      <c r="Y49" s="3">
        <v>1.2718763920455678</v>
      </c>
      <c r="Z49" s="6">
        <v>6.2E-2</v>
      </c>
      <c r="AA49" s="6">
        <v>3.1419999999999999</v>
      </c>
      <c r="AB49" s="3">
        <v>2.6625172890733162</v>
      </c>
      <c r="AC49">
        <v>18.199262600000001</v>
      </c>
      <c r="AD49">
        <v>19.472086000000001</v>
      </c>
      <c r="AE49">
        <v>59.666134110926684</v>
      </c>
      <c r="AF49" s="5">
        <v>2.4500000000000002</v>
      </c>
      <c r="AG49" s="5">
        <v>12.1</v>
      </c>
      <c r="AH49" s="5">
        <v>11.4</v>
      </c>
      <c r="AI49" s="5">
        <f>100-(AF49+AG49+AH49)</f>
        <v>74.05</v>
      </c>
      <c r="AJ49" s="5">
        <v>1.3312586445366581</v>
      </c>
      <c r="AK49" s="5">
        <v>13.670718815376571</v>
      </c>
      <c r="AL49" s="5">
        <v>37.671348600000002</v>
      </c>
      <c r="AM49" s="4">
        <v>0.34317918879355369</v>
      </c>
      <c r="AN49">
        <v>23</v>
      </c>
      <c r="AO49">
        <v>7.3636363636363633</v>
      </c>
      <c r="AP49">
        <v>5.5</v>
      </c>
      <c r="AQ49">
        <v>3.9444444444444446</v>
      </c>
      <c r="AR49">
        <v>4.5263157894736841</v>
      </c>
      <c r="AS49">
        <v>6.9230769230769234</v>
      </c>
      <c r="AT49">
        <v>4.4705882352941178</v>
      </c>
      <c r="AU49" s="5">
        <v>6210</v>
      </c>
      <c r="AV49" s="5" t="s">
        <v>305</v>
      </c>
      <c r="AW49" s="5" t="s">
        <v>370</v>
      </c>
      <c r="AX49" s="5">
        <v>6210</v>
      </c>
      <c r="AY49" s="5">
        <v>6210</v>
      </c>
      <c r="AZ49" s="5" t="s">
        <v>72</v>
      </c>
      <c r="BA49" s="5" t="s">
        <v>528</v>
      </c>
      <c r="BB49" s="5" t="s">
        <v>529</v>
      </c>
      <c r="BC49" s="5" t="s">
        <v>357</v>
      </c>
      <c r="BD49" s="5" t="s">
        <v>110</v>
      </c>
      <c r="BE49" s="5" t="s">
        <v>359</v>
      </c>
      <c r="BF49" s="5" t="s">
        <v>110</v>
      </c>
      <c r="BG49" s="5" t="s">
        <v>374</v>
      </c>
      <c r="BH49" s="5" t="s">
        <v>348</v>
      </c>
      <c r="BI49" s="2">
        <v>44277</v>
      </c>
      <c r="BJ49" s="5">
        <v>11.622386099606022</v>
      </c>
      <c r="BK49" s="9">
        <v>14.375344387116167</v>
      </c>
      <c r="BL49" s="5" t="s">
        <v>349</v>
      </c>
      <c r="BM49" s="5" t="s">
        <v>350</v>
      </c>
      <c r="BN49" s="5" t="s">
        <v>351</v>
      </c>
      <c r="BO49" s="5">
        <v>50</v>
      </c>
      <c r="BR49" s="2">
        <v>44278</v>
      </c>
    </row>
    <row r="50" spans="1:70" x14ac:dyDescent="0.35">
      <c r="A50" s="5" t="s">
        <v>530</v>
      </c>
      <c r="B50">
        <v>18</v>
      </c>
      <c r="C50" t="s">
        <v>110</v>
      </c>
      <c r="D50" t="s">
        <v>111</v>
      </c>
      <c r="E50" s="2">
        <v>44090</v>
      </c>
      <c r="F50">
        <v>3</v>
      </c>
      <c r="G50">
        <v>6230</v>
      </c>
      <c r="H50" t="s">
        <v>87</v>
      </c>
      <c r="I50" s="5">
        <v>3</v>
      </c>
      <c r="J50" t="s">
        <v>28</v>
      </c>
      <c r="K50" s="1" t="s">
        <v>112</v>
      </c>
      <c r="L50" s="1" t="s">
        <v>113</v>
      </c>
      <c r="M50" t="s">
        <v>31</v>
      </c>
      <c r="N50">
        <v>1</v>
      </c>
      <c r="P50" t="s">
        <v>114</v>
      </c>
      <c r="Q50" t="s">
        <v>115</v>
      </c>
      <c r="R50">
        <v>3.57</v>
      </c>
      <c r="S50">
        <v>4.7</v>
      </c>
      <c r="T50">
        <v>20.399999999999999</v>
      </c>
      <c r="U50" s="3">
        <v>23.154906731549076</v>
      </c>
      <c r="V50" s="3">
        <v>40.88007439926227</v>
      </c>
      <c r="W50" s="3">
        <v>294.35785210199975</v>
      </c>
      <c r="X50" s="3">
        <v>3.034617031979379</v>
      </c>
      <c r="Y50" s="3">
        <v>0.60692340639587583</v>
      </c>
      <c r="Z50" s="6">
        <v>0.42399999999999999</v>
      </c>
      <c r="AA50" s="6">
        <v>7.8540000000000001</v>
      </c>
      <c r="AB50" s="3">
        <v>10.340632603406316</v>
      </c>
      <c r="AC50">
        <v>3.3646004199999999</v>
      </c>
      <c r="AD50">
        <v>3.8072142599999999</v>
      </c>
      <c r="AE50">
        <v>82.487552716593683</v>
      </c>
      <c r="AF50" s="5">
        <v>12.53</v>
      </c>
      <c r="AG50" s="5">
        <v>3.7</v>
      </c>
      <c r="AH50" s="5">
        <v>2.2999999999999998</v>
      </c>
      <c r="AI50" s="5">
        <f>100-(AF50+AG50+AH50)</f>
        <v>81.47</v>
      </c>
      <c r="AJ50" s="5">
        <v>5.1703163017031581</v>
      </c>
      <c r="AK50" s="5">
        <v>0.65075330476235349</v>
      </c>
      <c r="AL50" s="5">
        <v>7.1718146799999998</v>
      </c>
      <c r="AM50" s="4">
        <v>0.71581860048004708</v>
      </c>
      <c r="AN50">
        <v>21</v>
      </c>
      <c r="AO50">
        <v>7.0526315789473681</v>
      </c>
      <c r="AP50">
        <v>5.4</v>
      </c>
      <c r="AQ50">
        <v>2.9411764705882355</v>
      </c>
      <c r="AR50">
        <v>4.666666666666667</v>
      </c>
      <c r="AS50">
        <v>4</v>
      </c>
      <c r="AT50">
        <v>3.5</v>
      </c>
      <c r="AU50" s="5">
        <v>6230</v>
      </c>
      <c r="AV50" s="5" t="s">
        <v>305</v>
      </c>
      <c r="AW50" s="5" t="s">
        <v>370</v>
      </c>
      <c r="AX50" s="5">
        <v>6230</v>
      </c>
      <c r="AY50" s="5">
        <v>6230</v>
      </c>
      <c r="AZ50" s="5" t="s">
        <v>111</v>
      </c>
      <c r="BA50" s="5" t="s">
        <v>531</v>
      </c>
      <c r="BB50" s="5" t="s">
        <v>532</v>
      </c>
      <c r="BC50" s="5" t="s">
        <v>357</v>
      </c>
      <c r="BD50" s="5" t="s">
        <v>533</v>
      </c>
      <c r="BE50" s="5" t="s">
        <v>359</v>
      </c>
      <c r="BF50" s="5" t="s">
        <v>533</v>
      </c>
      <c r="BG50" s="5" t="s">
        <v>374</v>
      </c>
      <c r="BH50" s="5" t="s">
        <v>348</v>
      </c>
      <c r="BI50" s="2">
        <v>44277</v>
      </c>
      <c r="BJ50" s="9">
        <v>19.219113041721386</v>
      </c>
      <c r="BK50" s="9">
        <v>17.40845564293944</v>
      </c>
      <c r="BL50" s="5" t="s">
        <v>349</v>
      </c>
      <c r="BM50" s="5" t="s">
        <v>350</v>
      </c>
      <c r="BN50" s="5" t="s">
        <v>351</v>
      </c>
      <c r="BO50" s="5">
        <v>90</v>
      </c>
      <c r="BP50" s="2">
        <v>43375</v>
      </c>
      <c r="BQ50" s="2">
        <v>43420</v>
      </c>
      <c r="BR50" s="2">
        <v>44278</v>
      </c>
    </row>
    <row r="51" spans="1:70" x14ac:dyDescent="0.35">
      <c r="A51" s="5" t="s">
        <v>534</v>
      </c>
      <c r="B51">
        <v>30</v>
      </c>
      <c r="C51" t="s">
        <v>168</v>
      </c>
      <c r="D51" t="s">
        <v>169</v>
      </c>
      <c r="E51" s="2">
        <v>44088</v>
      </c>
      <c r="F51">
        <v>3</v>
      </c>
      <c r="G51">
        <v>6120</v>
      </c>
      <c r="H51" t="s">
        <v>126</v>
      </c>
      <c r="I51" s="5">
        <v>4</v>
      </c>
      <c r="J51" t="s">
        <v>28</v>
      </c>
      <c r="K51" s="1" t="s">
        <v>170</v>
      </c>
      <c r="L51" s="1" t="s">
        <v>171</v>
      </c>
      <c r="M51" t="s">
        <v>31</v>
      </c>
      <c r="N51">
        <v>2</v>
      </c>
      <c r="P51" t="s">
        <v>166</v>
      </c>
      <c r="Q51" t="s">
        <v>167</v>
      </c>
      <c r="R51">
        <v>8.59</v>
      </c>
      <c r="S51">
        <v>8.77</v>
      </c>
      <c r="T51">
        <v>19.100000000000001</v>
      </c>
      <c r="U51" s="3">
        <v>1.9645732689211164</v>
      </c>
      <c r="V51" s="3">
        <v>71.27392091325919</v>
      </c>
      <c r="W51" s="3">
        <v>6.7116083502191763</v>
      </c>
      <c r="X51" s="3">
        <v>7.5776223308926181</v>
      </c>
      <c r="Y51" s="3">
        <v>0.32475524275254075</v>
      </c>
      <c r="Z51" s="6">
        <v>2.5999999999999999E-2</v>
      </c>
      <c r="AA51" s="6">
        <v>0.69</v>
      </c>
      <c r="AB51" s="3">
        <v>2.7697262479871161</v>
      </c>
      <c r="AC51">
        <v>11.4969597</v>
      </c>
      <c r="AD51">
        <v>16.644413</v>
      </c>
      <c r="AE51">
        <v>69.088901052012886</v>
      </c>
      <c r="AF51" s="5">
        <v>0.46</v>
      </c>
      <c r="AG51" s="5">
        <v>1.8</v>
      </c>
      <c r="AH51" s="5">
        <v>0.4</v>
      </c>
      <c r="AI51" s="5">
        <f>100-(AF51+AG51+AH51)</f>
        <v>97.34</v>
      </c>
      <c r="AJ51" s="5">
        <v>1.384863123993558</v>
      </c>
      <c r="AK51" s="5">
        <v>8.3018743880232595</v>
      </c>
      <c r="AL51" s="5">
        <v>28.141372699999998</v>
      </c>
      <c r="AM51" s="3">
        <v>0.62813282257916025</v>
      </c>
      <c r="AN51">
        <v>22</v>
      </c>
      <c r="AO51">
        <v>7.35</v>
      </c>
      <c r="AP51">
        <v>5.7692307692307692</v>
      </c>
      <c r="AQ51">
        <v>3.8333333333333335</v>
      </c>
      <c r="AR51">
        <v>3.625</v>
      </c>
      <c r="AS51">
        <v>5.4444444444444446</v>
      </c>
      <c r="AT51">
        <v>2.736842105263158</v>
      </c>
      <c r="AU51" s="5">
        <v>6120</v>
      </c>
      <c r="AV51" s="5" t="s">
        <v>305</v>
      </c>
      <c r="AW51" s="5" t="s">
        <v>370</v>
      </c>
      <c r="AX51" s="5">
        <v>6120</v>
      </c>
      <c r="AY51" s="5">
        <v>6120</v>
      </c>
      <c r="AZ51" s="5" t="s">
        <v>169</v>
      </c>
      <c r="BA51" s="5" t="s">
        <v>535</v>
      </c>
      <c r="BB51" s="5" t="s">
        <v>536</v>
      </c>
      <c r="BC51" s="5" t="s">
        <v>357</v>
      </c>
      <c r="BD51" s="5" t="s">
        <v>197</v>
      </c>
      <c r="BE51" s="5" t="s">
        <v>359</v>
      </c>
      <c r="BF51" s="5" t="s">
        <v>197</v>
      </c>
      <c r="BG51" s="5" t="s">
        <v>374</v>
      </c>
      <c r="BH51" s="5" t="s">
        <v>348</v>
      </c>
      <c r="BI51" s="2">
        <v>44277</v>
      </c>
      <c r="BJ51" s="9">
        <v>0.69704010506111569</v>
      </c>
      <c r="BK51" s="9">
        <v>9.2596303160847597</v>
      </c>
      <c r="BL51" s="5" t="s">
        <v>349</v>
      </c>
      <c r="BM51" s="5" t="s">
        <v>350</v>
      </c>
      <c r="BN51" s="5" t="s">
        <v>351</v>
      </c>
      <c r="BO51" s="5">
        <v>52</v>
      </c>
      <c r="BP51" s="2">
        <v>43076</v>
      </c>
      <c r="BQ51" s="2">
        <v>43420</v>
      </c>
      <c r="BR51" s="2">
        <v>44278</v>
      </c>
    </row>
    <row r="52" spans="1:70" x14ac:dyDescent="0.35">
      <c r="A52" s="5" t="s">
        <v>537</v>
      </c>
      <c r="B52">
        <v>11</v>
      </c>
      <c r="C52" t="s">
        <v>77</v>
      </c>
      <c r="D52" t="s">
        <v>78</v>
      </c>
      <c r="E52" s="2">
        <v>44094</v>
      </c>
      <c r="F52">
        <v>3</v>
      </c>
      <c r="G52">
        <v>6210</v>
      </c>
      <c r="H52" t="s">
        <v>27</v>
      </c>
      <c r="I52" s="5">
        <v>1</v>
      </c>
      <c r="J52" t="s">
        <v>28</v>
      </c>
      <c r="K52" s="1" t="s">
        <v>79</v>
      </c>
      <c r="L52" s="1" t="s">
        <v>80</v>
      </c>
      <c r="M52" t="s">
        <v>31</v>
      </c>
      <c r="N52">
        <v>2</v>
      </c>
      <c r="P52" t="s">
        <v>75</v>
      </c>
      <c r="Q52" t="s">
        <v>76</v>
      </c>
      <c r="R52">
        <v>7.95</v>
      </c>
      <c r="S52">
        <v>8.33</v>
      </c>
      <c r="T52">
        <v>50.6</v>
      </c>
      <c r="U52" s="3">
        <v>24.040816326530614</v>
      </c>
      <c r="V52" s="3">
        <v>71.27392091325919</v>
      </c>
      <c r="W52" s="3">
        <v>108.34525342144458</v>
      </c>
      <c r="X52" s="3">
        <v>31.86625100630723</v>
      </c>
      <c r="Y52" s="3">
        <v>3.8239501207568676</v>
      </c>
      <c r="Z52" s="6">
        <v>0.13500000000000001</v>
      </c>
      <c r="AA52" s="6">
        <v>6.9720000000000004</v>
      </c>
      <c r="AB52" s="3">
        <v>3.7959183673469523</v>
      </c>
      <c r="AC52">
        <v>19.363925900000002</v>
      </c>
      <c r="AD52">
        <v>20.771265</v>
      </c>
      <c r="AE52">
        <v>56.068890732653053</v>
      </c>
      <c r="AF52" s="5">
        <v>6.29</v>
      </c>
      <c r="AG52" s="5">
        <v>32.799999999999997</v>
      </c>
      <c r="AH52" s="5">
        <v>22.8</v>
      </c>
      <c r="AI52" s="5">
        <f>100-(AF52+AG52+AH52)</f>
        <v>38.11</v>
      </c>
      <c r="AJ52" s="5">
        <v>1.8979591836734762</v>
      </c>
      <c r="AK52" s="5">
        <v>10.202498592473082</v>
      </c>
      <c r="AL52" s="5">
        <v>40.135190899999998</v>
      </c>
      <c r="AM52" s="4">
        <v>0.33056808175509605</v>
      </c>
      <c r="AN52">
        <v>23</v>
      </c>
      <c r="AO52">
        <v>7.1818181818181817</v>
      </c>
      <c r="AP52">
        <v>5.2222222222222223</v>
      </c>
      <c r="AQ52">
        <v>3.7</v>
      </c>
      <c r="AR52">
        <v>4.6111111111111107</v>
      </c>
      <c r="AS52">
        <v>6.8888888888888893</v>
      </c>
      <c r="AT52">
        <v>4.666666666666667</v>
      </c>
      <c r="AU52" s="5">
        <v>6210</v>
      </c>
      <c r="AV52" s="5" t="s">
        <v>305</v>
      </c>
      <c r="AW52" s="5" t="s">
        <v>370</v>
      </c>
      <c r="AX52" s="5">
        <v>6210</v>
      </c>
      <c r="AY52" s="5">
        <v>6210</v>
      </c>
      <c r="AZ52" s="5" t="s">
        <v>78</v>
      </c>
      <c r="BA52" s="5" t="s">
        <v>538</v>
      </c>
      <c r="BB52" s="5" t="s">
        <v>539</v>
      </c>
      <c r="BC52" s="5" t="s">
        <v>357</v>
      </c>
      <c r="BD52" s="5" t="s">
        <v>540</v>
      </c>
      <c r="BE52" s="5" t="s">
        <v>359</v>
      </c>
      <c r="BF52" s="5" t="s">
        <v>540</v>
      </c>
      <c r="BG52" s="5" t="s">
        <v>374</v>
      </c>
      <c r="BH52" s="5" t="s">
        <v>348</v>
      </c>
      <c r="BI52" s="2">
        <v>44277</v>
      </c>
      <c r="BJ52" s="5">
        <v>1.2046671380947553</v>
      </c>
      <c r="BK52" s="9">
        <v>13.863146821619999</v>
      </c>
      <c r="BL52" s="5" t="s">
        <v>349</v>
      </c>
      <c r="BM52" s="5" t="s">
        <v>350</v>
      </c>
      <c r="BN52" s="5" t="s">
        <v>351</v>
      </c>
      <c r="BO52" s="5">
        <v>48</v>
      </c>
      <c r="BR52" s="2">
        <v>44278</v>
      </c>
    </row>
    <row r="53" spans="1:70" x14ac:dyDescent="0.35">
      <c r="A53" s="5" t="s">
        <v>541</v>
      </c>
      <c r="B53">
        <v>29</v>
      </c>
      <c r="C53" t="s">
        <v>162</v>
      </c>
      <c r="D53" t="s">
        <v>163</v>
      </c>
      <c r="E53" s="2">
        <v>44088</v>
      </c>
      <c r="F53">
        <v>3</v>
      </c>
      <c r="G53">
        <v>6120</v>
      </c>
      <c r="H53" t="s">
        <v>126</v>
      </c>
      <c r="I53" s="5">
        <v>4</v>
      </c>
      <c r="J53" t="s">
        <v>28</v>
      </c>
      <c r="K53" s="1" t="s">
        <v>164</v>
      </c>
      <c r="L53" s="1" t="s">
        <v>165</v>
      </c>
      <c r="M53" t="s">
        <v>31</v>
      </c>
      <c r="N53">
        <v>1</v>
      </c>
      <c r="P53" t="s">
        <v>166</v>
      </c>
      <c r="Q53" t="s">
        <v>167</v>
      </c>
      <c r="R53">
        <v>8.0399999999999991</v>
      </c>
      <c r="S53">
        <v>8.5500000000000007</v>
      </c>
      <c r="T53">
        <v>22.6</v>
      </c>
      <c r="U53" s="3">
        <v>2.5303643724696356</v>
      </c>
      <c r="V53" s="3">
        <v>45.357031553589358</v>
      </c>
      <c r="W53" s="3">
        <v>12.718323955419285</v>
      </c>
      <c r="X53" s="3">
        <v>12.165353348661926</v>
      </c>
      <c r="Y53" s="3">
        <v>0.55297060675736021</v>
      </c>
      <c r="Z53" s="6">
        <v>5.0999999999999997E-2</v>
      </c>
      <c r="AA53" s="6">
        <v>0.91100000000000003</v>
      </c>
      <c r="AB53" s="3">
        <v>1.2483130904183688</v>
      </c>
      <c r="AC53">
        <v>7.7067580199999997</v>
      </c>
      <c r="AD53">
        <v>12.5823965</v>
      </c>
      <c r="AE53">
        <v>78.462532389581639</v>
      </c>
      <c r="AF53" s="5">
        <v>0.95</v>
      </c>
      <c r="AG53" s="5">
        <v>1.9</v>
      </c>
      <c r="AH53" s="5">
        <v>0.2</v>
      </c>
      <c r="AI53" s="5">
        <f>100-(AF53+AG53+AH53)</f>
        <v>96.95</v>
      </c>
      <c r="AJ53" s="5">
        <v>0.6241565452091844</v>
      </c>
      <c r="AK53" s="5">
        <v>12.347476092583634</v>
      </c>
      <c r="AL53" s="5">
        <v>20.28915452</v>
      </c>
      <c r="AM53" s="3">
        <v>0.60365165058583325</v>
      </c>
      <c r="AN53">
        <v>20</v>
      </c>
      <c r="AO53">
        <v>7.5555555555555554</v>
      </c>
      <c r="AP53">
        <v>5.7692307692307692</v>
      </c>
      <c r="AQ53">
        <v>3.9444444444444446</v>
      </c>
      <c r="AR53">
        <v>3.375</v>
      </c>
      <c r="AS53">
        <v>5.583333333333333</v>
      </c>
      <c r="AT53">
        <v>2.8947368421052633</v>
      </c>
      <c r="AU53" s="5">
        <v>6120</v>
      </c>
      <c r="AV53" s="5" t="s">
        <v>305</v>
      </c>
      <c r="AW53" s="5" t="s">
        <v>370</v>
      </c>
      <c r="AX53" s="5">
        <v>6120</v>
      </c>
      <c r="AY53" s="5">
        <v>6120</v>
      </c>
      <c r="AZ53" s="5" t="s">
        <v>163</v>
      </c>
      <c r="BA53" s="5" t="s">
        <v>542</v>
      </c>
      <c r="BB53" s="5" t="s">
        <v>543</v>
      </c>
      <c r="BC53" s="5" t="s">
        <v>357</v>
      </c>
      <c r="BD53" s="5" t="s">
        <v>544</v>
      </c>
      <c r="BE53" s="5" t="s">
        <v>359</v>
      </c>
      <c r="BF53" s="5" t="s">
        <v>544</v>
      </c>
      <c r="BG53" s="5" t="s">
        <v>374</v>
      </c>
      <c r="BH53" s="5" t="s">
        <v>348</v>
      </c>
      <c r="BI53" s="2">
        <v>44277</v>
      </c>
      <c r="BJ53" s="9">
        <v>2.1858268511970893</v>
      </c>
      <c r="BK53" s="9">
        <v>18.854881530832042</v>
      </c>
      <c r="BL53" s="5" t="s">
        <v>349</v>
      </c>
      <c r="BM53" s="5" t="s">
        <v>350</v>
      </c>
      <c r="BN53" s="5" t="s">
        <v>351</v>
      </c>
      <c r="BO53" s="5">
        <v>55</v>
      </c>
      <c r="BP53" s="2">
        <v>43103</v>
      </c>
      <c r="BQ53" s="2">
        <v>43420</v>
      </c>
      <c r="BR53" s="2"/>
    </row>
    <row r="54" spans="1:70" x14ac:dyDescent="0.35">
      <c r="A54" s="5" t="s">
        <v>545</v>
      </c>
      <c r="B54">
        <v>19</v>
      </c>
      <c r="C54" t="s">
        <v>116</v>
      </c>
      <c r="D54" t="s">
        <v>117</v>
      </c>
      <c r="E54" s="2">
        <v>44090</v>
      </c>
      <c r="F54">
        <v>3</v>
      </c>
      <c r="G54">
        <v>6230</v>
      </c>
      <c r="H54" t="s">
        <v>87</v>
      </c>
      <c r="I54" s="5">
        <v>3</v>
      </c>
      <c r="J54" t="s">
        <v>28</v>
      </c>
      <c r="K54" s="1" t="s">
        <v>118</v>
      </c>
      <c r="L54" s="1" t="s">
        <v>119</v>
      </c>
      <c r="M54" t="s">
        <v>31</v>
      </c>
      <c r="N54">
        <v>2</v>
      </c>
      <c r="P54" t="s">
        <v>114</v>
      </c>
      <c r="Q54" t="s">
        <v>115</v>
      </c>
      <c r="R54">
        <v>3.51</v>
      </c>
      <c r="S54">
        <v>4.58</v>
      </c>
      <c r="T54">
        <v>17.8</v>
      </c>
      <c r="U54" s="3">
        <v>19.469726948951333</v>
      </c>
      <c r="V54" s="3">
        <v>42.226847840441465</v>
      </c>
      <c r="W54" s="3">
        <v>136.54235379044923</v>
      </c>
      <c r="X54" s="3">
        <v>12.191281588432968</v>
      </c>
      <c r="Y54" s="3">
        <v>0.73147689530597804</v>
      </c>
      <c r="Z54" s="6">
        <v>0.33300000000000002</v>
      </c>
      <c r="AA54" s="6">
        <v>6.2949999999999999</v>
      </c>
      <c r="AB54" s="3">
        <v>8.0332409972299228</v>
      </c>
      <c r="AC54">
        <v>5.7119626999999999</v>
      </c>
      <c r="AD54">
        <v>5.9977607700000002</v>
      </c>
      <c r="AE54">
        <v>80.257035532770075</v>
      </c>
      <c r="AF54" s="5">
        <v>14.21</v>
      </c>
      <c r="AG54" s="5">
        <v>3.8</v>
      </c>
      <c r="AH54" s="5">
        <v>3.5</v>
      </c>
      <c r="AI54" s="5">
        <f>100-(AF54+AG54+AH54)</f>
        <v>78.489999999999995</v>
      </c>
      <c r="AJ54" s="5">
        <v>4.0166204986149614</v>
      </c>
      <c r="AK54" s="5">
        <v>1.4220817480689645</v>
      </c>
      <c r="AL54" s="5">
        <v>11.70972347</v>
      </c>
      <c r="AM54" s="4">
        <v>0.68519644738832974</v>
      </c>
      <c r="AN54">
        <v>25</v>
      </c>
      <c r="AO54">
        <v>7.083333333333333</v>
      </c>
      <c r="AP54">
        <v>5.4444444444444446</v>
      </c>
      <c r="AQ54">
        <v>3.0588235294117645</v>
      </c>
      <c r="AR54">
        <v>4.5</v>
      </c>
      <c r="AS54">
        <v>4</v>
      </c>
      <c r="AT54">
        <v>3.5454545454545454</v>
      </c>
      <c r="AU54" s="5">
        <v>6230</v>
      </c>
      <c r="AV54" s="5" t="s">
        <v>305</v>
      </c>
      <c r="AW54" s="5" t="s">
        <v>370</v>
      </c>
      <c r="AX54" s="5">
        <v>6230</v>
      </c>
      <c r="AY54" s="5">
        <v>6230</v>
      </c>
      <c r="AZ54" s="5" t="s">
        <v>117</v>
      </c>
      <c r="BA54" s="5" t="s">
        <v>546</v>
      </c>
      <c r="BB54" s="5" t="s">
        <v>547</v>
      </c>
      <c r="BC54" s="5" t="s">
        <v>357</v>
      </c>
      <c r="BD54" s="5" t="s">
        <v>548</v>
      </c>
      <c r="BE54" s="5" t="s">
        <v>359</v>
      </c>
      <c r="BF54" s="5" t="s">
        <v>548</v>
      </c>
      <c r="BG54" s="5" t="s">
        <v>374</v>
      </c>
      <c r="BH54" s="5" t="s">
        <v>348</v>
      </c>
      <c r="BI54" s="2">
        <v>44277</v>
      </c>
      <c r="BJ54" s="9">
        <v>10.370997070411152</v>
      </c>
      <c r="BK54" s="9">
        <v>16.970144767820472</v>
      </c>
      <c r="BL54" s="5" t="s">
        <v>349</v>
      </c>
      <c r="BM54" s="5" t="s">
        <v>350</v>
      </c>
      <c r="BN54" s="5" t="s">
        <v>351</v>
      </c>
      <c r="BO54" s="5">
        <v>85</v>
      </c>
      <c r="BP54" s="2">
        <v>43339</v>
      </c>
      <c r="BQ54" s="2">
        <v>43420</v>
      </c>
      <c r="BR54" s="2">
        <v>44278</v>
      </c>
    </row>
    <row r="55" spans="1:70" x14ac:dyDescent="0.35">
      <c r="A55" s="5" t="s">
        <v>549</v>
      </c>
      <c r="B55">
        <v>20</v>
      </c>
      <c r="C55" t="s">
        <v>120</v>
      </c>
      <c r="D55" t="s">
        <v>121</v>
      </c>
      <c r="E55" s="2">
        <v>44090</v>
      </c>
      <c r="F55">
        <v>3</v>
      </c>
      <c r="G55">
        <v>6230</v>
      </c>
      <c r="H55" t="s">
        <v>87</v>
      </c>
      <c r="I55" s="5">
        <v>3</v>
      </c>
      <c r="J55" t="s">
        <v>28</v>
      </c>
      <c r="K55" s="1" t="s">
        <v>122</v>
      </c>
      <c r="L55" s="1" t="s">
        <v>123</v>
      </c>
      <c r="M55" t="s">
        <v>31</v>
      </c>
      <c r="N55">
        <v>3</v>
      </c>
      <c r="P55" t="s">
        <v>114</v>
      </c>
      <c r="Q55" t="s">
        <v>115</v>
      </c>
      <c r="R55">
        <v>3.51</v>
      </c>
      <c r="S55">
        <v>4.46</v>
      </c>
      <c r="T55">
        <v>20.100000000000001</v>
      </c>
      <c r="U55" s="3">
        <v>19.740973312401902</v>
      </c>
      <c r="V55" s="3">
        <v>42.949343845973814</v>
      </c>
      <c r="W55" s="3">
        <v>166.16513724707701</v>
      </c>
      <c r="X55" s="3">
        <v>19.840613402636059</v>
      </c>
      <c r="Y55" s="3">
        <v>0.49601533506590151</v>
      </c>
      <c r="Z55" s="6">
        <v>0.35399999999999998</v>
      </c>
      <c r="AA55" s="6">
        <v>6.1879999999999997</v>
      </c>
      <c r="AB55" s="3">
        <v>10.164835164835164</v>
      </c>
      <c r="AC55">
        <v>4.30840158</v>
      </c>
      <c r="AD55">
        <v>5.0063657800000003</v>
      </c>
      <c r="AE55">
        <v>80.520397475164827</v>
      </c>
      <c r="AF55" s="5">
        <v>9.81</v>
      </c>
      <c r="AG55" s="5">
        <v>3.9</v>
      </c>
      <c r="AH55" s="5">
        <v>3.4</v>
      </c>
      <c r="AI55" s="5">
        <f>100-(AF55+AG55+AH55)</f>
        <v>82.89</v>
      </c>
      <c r="AJ55" s="5">
        <v>5.0824175824175821</v>
      </c>
      <c r="AK55" s="5">
        <v>0.84770712168648654</v>
      </c>
      <c r="AL55" s="5">
        <v>9.3147673600000012</v>
      </c>
      <c r="AM55" s="4">
        <v>0.66260422262986085</v>
      </c>
      <c r="AN55">
        <v>23</v>
      </c>
      <c r="AO55">
        <v>6.9545454545454541</v>
      </c>
      <c r="AP55">
        <v>5.1818181818181817</v>
      </c>
      <c r="AQ55">
        <v>2.8666666666666667</v>
      </c>
      <c r="AR55">
        <v>4.8235294117647056</v>
      </c>
      <c r="AS55">
        <v>3.8666666666666667</v>
      </c>
      <c r="AT55">
        <v>3.5</v>
      </c>
      <c r="AU55" s="5">
        <v>6230</v>
      </c>
      <c r="AV55" s="5" t="s">
        <v>305</v>
      </c>
      <c r="AW55" s="5" t="s">
        <v>370</v>
      </c>
      <c r="AX55" s="5">
        <v>6230</v>
      </c>
      <c r="AY55" s="5">
        <v>6230</v>
      </c>
      <c r="AZ55" s="5" t="s">
        <v>121</v>
      </c>
      <c r="BA55" s="5" t="s">
        <v>550</v>
      </c>
      <c r="BB55" s="5" t="s">
        <v>551</v>
      </c>
      <c r="BC55" s="5" t="s">
        <v>357</v>
      </c>
      <c r="BD55" s="5" t="s">
        <v>207</v>
      </c>
      <c r="BE55" s="5" t="s">
        <v>359</v>
      </c>
      <c r="BF55" s="5" t="s">
        <v>207</v>
      </c>
      <c r="BG55" s="5" t="s">
        <v>374</v>
      </c>
      <c r="BH55" s="5" t="s">
        <v>348</v>
      </c>
      <c r="BI55" s="2">
        <v>44277</v>
      </c>
      <c r="BJ55" s="9">
        <v>16.480200020204062</v>
      </c>
      <c r="BK55" s="9">
        <v>16.915042829234082</v>
      </c>
      <c r="BL55" s="5" t="s">
        <v>349</v>
      </c>
      <c r="BM55" s="5" t="s">
        <v>350</v>
      </c>
      <c r="BN55" s="5" t="s">
        <v>351</v>
      </c>
      <c r="BO55" s="5">
        <v>68</v>
      </c>
      <c r="BP55" s="2">
        <v>43195</v>
      </c>
      <c r="BQ55" s="2">
        <v>43420</v>
      </c>
      <c r="BR55" s="2">
        <v>44278</v>
      </c>
    </row>
    <row r="56" spans="1:70" x14ac:dyDescent="0.35">
      <c r="A56" s="5" t="s">
        <v>552</v>
      </c>
      <c r="B56">
        <v>12</v>
      </c>
      <c r="C56" t="s">
        <v>81</v>
      </c>
      <c r="D56" t="s">
        <v>82</v>
      </c>
      <c r="E56" s="2">
        <v>44094</v>
      </c>
      <c r="F56">
        <v>3</v>
      </c>
      <c r="G56">
        <v>6210</v>
      </c>
      <c r="H56" t="s">
        <v>27</v>
      </c>
      <c r="I56" s="5">
        <v>1</v>
      </c>
      <c r="J56" t="s">
        <v>28</v>
      </c>
      <c r="K56" s="1" t="s">
        <v>83</v>
      </c>
      <c r="L56" s="1" t="s">
        <v>84</v>
      </c>
      <c r="M56" t="s">
        <v>31</v>
      </c>
      <c r="N56">
        <v>3</v>
      </c>
      <c r="P56" t="s">
        <v>75</v>
      </c>
      <c r="Q56" t="s">
        <v>76</v>
      </c>
      <c r="R56">
        <v>8.07</v>
      </c>
      <c r="S56">
        <v>8.44</v>
      </c>
      <c r="T56">
        <v>37.5</v>
      </c>
      <c r="U56" s="3">
        <v>11.107168204400294</v>
      </c>
      <c r="V56" s="3">
        <v>71.27392091325919</v>
      </c>
      <c r="W56" s="3">
        <v>38.023971220765148</v>
      </c>
      <c r="X56" s="3">
        <v>6.3373285367941925</v>
      </c>
      <c r="Y56" s="3">
        <v>1.5209588488306061</v>
      </c>
      <c r="Z56" s="6">
        <v>7.0000000000000007E-2</v>
      </c>
      <c r="AA56" s="6">
        <v>2.0994999999999999</v>
      </c>
      <c r="AB56" s="3">
        <v>2.2356281050390314</v>
      </c>
      <c r="AC56">
        <v>14.8863211</v>
      </c>
      <c r="AD56">
        <v>18.0741272</v>
      </c>
      <c r="AE56">
        <v>64.803923594960963</v>
      </c>
      <c r="AF56" s="5">
        <v>2.42</v>
      </c>
      <c r="AG56" s="5">
        <v>10.1</v>
      </c>
      <c r="AH56" s="5">
        <v>9.4</v>
      </c>
      <c r="AI56" s="5">
        <f>100-(AF56+AG56+AH56)</f>
        <v>78.08</v>
      </c>
      <c r="AJ56" s="5">
        <v>1.1178140525195157</v>
      </c>
      <c r="AK56" s="5">
        <v>13.317350114222242</v>
      </c>
      <c r="AL56" s="5">
        <v>32.960448299999996</v>
      </c>
      <c r="AM56" s="4">
        <v>0.52715330076651146</v>
      </c>
      <c r="AN56">
        <v>21</v>
      </c>
      <c r="AO56">
        <v>7.25</v>
      </c>
      <c r="AP56">
        <v>5.7272727272727275</v>
      </c>
      <c r="AQ56">
        <v>4.2352941176470589</v>
      </c>
      <c r="AR56">
        <v>4.2777777777777777</v>
      </c>
      <c r="AS56">
        <v>6.3636363636363633</v>
      </c>
      <c r="AT56">
        <v>3.9411764705882355</v>
      </c>
      <c r="AU56" s="5">
        <v>6210</v>
      </c>
      <c r="AV56" s="5" t="s">
        <v>305</v>
      </c>
      <c r="AW56" s="5" t="s">
        <v>370</v>
      </c>
      <c r="AX56" s="5">
        <v>6210</v>
      </c>
      <c r="AY56" s="5">
        <v>6210</v>
      </c>
      <c r="AZ56" s="5" t="s">
        <v>82</v>
      </c>
      <c r="BA56" s="5" t="s">
        <v>553</v>
      </c>
      <c r="BB56" s="5" t="s">
        <v>554</v>
      </c>
      <c r="BC56" s="5" t="s">
        <v>357</v>
      </c>
      <c r="BD56" s="5" t="s">
        <v>148</v>
      </c>
      <c r="BE56" s="5" t="s">
        <v>359</v>
      </c>
      <c r="BF56" s="5" t="s">
        <v>148</v>
      </c>
      <c r="BG56" s="5" t="s">
        <v>374</v>
      </c>
      <c r="BH56" s="5" t="s">
        <v>348</v>
      </c>
      <c r="BI56" s="2">
        <v>44277</v>
      </c>
      <c r="BJ56" s="9">
        <v>10.439185776341045</v>
      </c>
      <c r="BK56" s="9">
        <v>15.459850723839104</v>
      </c>
      <c r="BL56" s="5" t="s">
        <v>349</v>
      </c>
      <c r="BM56" s="5" t="s">
        <v>350</v>
      </c>
      <c r="BN56" s="5" t="s">
        <v>351</v>
      </c>
      <c r="BO56" s="5">
        <v>51</v>
      </c>
      <c r="BP56" s="2">
        <v>43067</v>
      </c>
      <c r="BQ56" s="2">
        <v>43420</v>
      </c>
      <c r="BR56" s="2">
        <v>44278</v>
      </c>
    </row>
    <row r="57" spans="1:70" x14ac:dyDescent="0.35">
      <c r="A57" s="5" t="s">
        <v>339</v>
      </c>
      <c r="E57" s="5"/>
      <c r="K57" s="5"/>
      <c r="L57" s="5"/>
      <c r="U57" s="5"/>
      <c r="V57" s="5"/>
      <c r="W57" s="5"/>
      <c r="X57" s="5"/>
      <c r="Y57" s="5"/>
      <c r="AB57" s="5"/>
      <c r="AM57" s="5"/>
      <c r="AU57" s="5"/>
      <c r="AV57" s="5"/>
      <c r="AW57" s="5" t="s">
        <v>340</v>
      </c>
      <c r="AY57" s="5" t="s">
        <v>340</v>
      </c>
      <c r="AZ57" s="5" t="s">
        <v>341</v>
      </c>
      <c r="BA57" s="5" t="s">
        <v>342</v>
      </c>
      <c r="BB57" s="5" t="s">
        <v>343</v>
      </c>
      <c r="BC57" s="5" t="s">
        <v>344</v>
      </c>
      <c r="BD57" s="5" t="s">
        <v>345</v>
      </c>
      <c r="BE57" s="5" t="s">
        <v>346</v>
      </c>
      <c r="BF57" s="5" t="s">
        <v>42</v>
      </c>
      <c r="BG57" s="5" t="s">
        <v>347</v>
      </c>
      <c r="BH57" s="5" t="s">
        <v>348</v>
      </c>
      <c r="BI57" s="2">
        <v>44277</v>
      </c>
      <c r="BJ57" s="8">
        <v>6.5571913929784831</v>
      </c>
      <c r="BK57" s="9">
        <v>5.4150177828983646</v>
      </c>
      <c r="BL57" s="5" t="s">
        <v>349</v>
      </c>
      <c r="BM57" s="5" t="s">
        <v>350</v>
      </c>
      <c r="BN57" s="5" t="s">
        <v>351</v>
      </c>
      <c r="BO57" s="5">
        <v>337</v>
      </c>
      <c r="BR57" s="2">
        <v>44278</v>
      </c>
    </row>
    <row r="58" spans="1:70" x14ac:dyDescent="0.35">
      <c r="A58" s="5" t="s">
        <v>352</v>
      </c>
      <c r="E58" s="5"/>
      <c r="K58" s="5"/>
      <c r="L58" s="5"/>
      <c r="U58" s="5"/>
      <c r="V58" s="5"/>
      <c r="W58" s="5"/>
      <c r="X58" s="5"/>
      <c r="Y58" s="5"/>
      <c r="AB58" s="5"/>
      <c r="AM58" s="5"/>
      <c r="AU58" s="5"/>
      <c r="AV58" s="5"/>
      <c r="AW58" s="5" t="s">
        <v>353</v>
      </c>
      <c r="AY58" s="5" t="s">
        <v>353</v>
      </c>
      <c r="AZ58" s="5" t="s">
        <v>354</v>
      </c>
      <c r="BA58" s="5" t="s">
        <v>355</v>
      </c>
      <c r="BB58" s="5" t="s">
        <v>356</v>
      </c>
      <c r="BC58" s="5" t="s">
        <v>357</v>
      </c>
      <c r="BD58" s="5" t="s">
        <v>358</v>
      </c>
      <c r="BE58" s="5" t="s">
        <v>359</v>
      </c>
      <c r="BF58" s="5" t="s">
        <v>358</v>
      </c>
      <c r="BG58" s="5" t="s">
        <v>360</v>
      </c>
      <c r="BH58" s="5" t="s">
        <v>348</v>
      </c>
      <c r="BI58" s="2">
        <v>44277</v>
      </c>
      <c r="BJ58" s="9">
        <v>1.0102030508130511E-2</v>
      </c>
      <c r="BK58" s="9">
        <v>9.2671442168013513E-2</v>
      </c>
      <c r="BL58" s="5" t="s">
        <v>349</v>
      </c>
      <c r="BM58" s="5" t="s">
        <v>350</v>
      </c>
      <c r="BN58" s="5" t="s">
        <v>351</v>
      </c>
      <c r="BO58" s="5">
        <v>19</v>
      </c>
      <c r="BP58" s="2">
        <v>42473</v>
      </c>
      <c r="BQ58" s="2">
        <v>43420</v>
      </c>
      <c r="BR58" s="2">
        <v>44278</v>
      </c>
    </row>
    <row r="59" spans="1:70" x14ac:dyDescent="0.35">
      <c r="A59" s="5" t="s">
        <v>361</v>
      </c>
      <c r="E59" s="5"/>
      <c r="K59" s="5"/>
      <c r="L59" s="5"/>
      <c r="U59" s="5"/>
      <c r="V59" s="5"/>
      <c r="W59" s="5"/>
      <c r="X59" s="5"/>
      <c r="Y59" s="5"/>
      <c r="AB59" s="5"/>
      <c r="AM59" s="5"/>
      <c r="AU59" s="5"/>
      <c r="AV59" s="5"/>
      <c r="AW59" s="5" t="s">
        <v>353</v>
      </c>
      <c r="AY59" s="5" t="s">
        <v>353</v>
      </c>
      <c r="AZ59" s="5" t="s">
        <v>362</v>
      </c>
      <c r="BA59" s="5" t="s">
        <v>363</v>
      </c>
      <c r="BB59" s="5" t="s">
        <v>364</v>
      </c>
      <c r="BC59" s="5" t="s">
        <v>357</v>
      </c>
      <c r="BD59" s="5" t="s">
        <v>258</v>
      </c>
      <c r="BE59" s="5" t="s">
        <v>359</v>
      </c>
      <c r="BF59" s="5" t="s">
        <v>258</v>
      </c>
      <c r="BG59" s="5" t="s">
        <v>360</v>
      </c>
      <c r="BH59" s="5" t="s">
        <v>348</v>
      </c>
      <c r="BI59" s="2">
        <v>44277</v>
      </c>
      <c r="BJ59" s="9">
        <v>1.0102030508130511E-2</v>
      </c>
      <c r="BK59" s="9">
        <v>3.2560236437411905E-2</v>
      </c>
      <c r="BL59" s="5" t="s">
        <v>349</v>
      </c>
      <c r="BM59" s="5" t="s">
        <v>350</v>
      </c>
      <c r="BN59" s="5" t="s">
        <v>351</v>
      </c>
      <c r="BO59" s="5">
        <v>22</v>
      </c>
      <c r="BP59" s="2">
        <v>42544</v>
      </c>
      <c r="BQ59" s="2">
        <v>43420</v>
      </c>
      <c r="BR59" s="2">
        <v>44278</v>
      </c>
    </row>
    <row r="60" spans="1:70" x14ac:dyDescent="0.35">
      <c r="A60" s="5" t="s">
        <v>365</v>
      </c>
      <c r="E60" s="5"/>
      <c r="K60" s="5"/>
      <c r="L60" s="5"/>
      <c r="U60" s="5"/>
      <c r="V60" s="5"/>
      <c r="W60" s="5"/>
      <c r="X60" s="5"/>
      <c r="Y60" s="5"/>
      <c r="AB60" s="5"/>
      <c r="AM60" s="5"/>
      <c r="AU60" s="5"/>
      <c r="AV60" s="5"/>
      <c r="AW60" s="5" t="s">
        <v>340</v>
      </c>
      <c r="AY60" s="5" t="s">
        <v>340</v>
      </c>
      <c r="AZ60" s="5" t="s">
        <v>366</v>
      </c>
      <c r="BA60" s="5" t="s">
        <v>367</v>
      </c>
      <c r="BB60" s="5" t="s">
        <v>368</v>
      </c>
      <c r="BC60" s="5" t="s">
        <v>357</v>
      </c>
      <c r="BD60" s="5" t="s">
        <v>345</v>
      </c>
      <c r="BE60" s="5" t="s">
        <v>359</v>
      </c>
      <c r="BF60" s="5" t="s">
        <v>345</v>
      </c>
      <c r="BG60" s="5" t="s">
        <v>347</v>
      </c>
      <c r="BH60" s="5" t="s">
        <v>348</v>
      </c>
      <c r="BI60" s="2">
        <v>44277</v>
      </c>
      <c r="BJ60" s="9">
        <v>7.4174159005960183</v>
      </c>
      <c r="BK60" s="9">
        <v>18.044632570254972</v>
      </c>
      <c r="BL60" s="5" t="s">
        <v>349</v>
      </c>
      <c r="BM60" s="5" t="s">
        <v>350</v>
      </c>
      <c r="BN60" s="5" t="s">
        <v>351</v>
      </c>
      <c r="BO60" s="5">
        <v>92</v>
      </c>
      <c r="BP60" s="2">
        <v>43391</v>
      </c>
      <c r="BQ60" s="2">
        <v>43420</v>
      </c>
      <c r="BR60" s="2">
        <v>44278</v>
      </c>
    </row>
    <row r="61" spans="1:70" x14ac:dyDescent="0.35">
      <c r="A61" s="5" t="s">
        <v>555</v>
      </c>
      <c r="AW61" s="5" t="s">
        <v>353</v>
      </c>
      <c r="AY61" s="5" t="s">
        <v>353</v>
      </c>
      <c r="AZ61" s="5" t="s">
        <v>556</v>
      </c>
      <c r="BA61" s="5" t="s">
        <v>557</v>
      </c>
      <c r="BB61" s="5" t="s">
        <v>558</v>
      </c>
      <c r="BC61" s="5" t="s">
        <v>357</v>
      </c>
      <c r="BD61" s="5" t="s">
        <v>162</v>
      </c>
      <c r="BE61" s="5" t="s">
        <v>359</v>
      </c>
      <c r="BF61" s="5" t="s">
        <v>162</v>
      </c>
      <c r="BG61" s="5" t="s">
        <v>360</v>
      </c>
      <c r="BH61" s="5" t="s">
        <v>348</v>
      </c>
      <c r="BI61" s="2">
        <v>44277</v>
      </c>
      <c r="BJ61" s="9">
        <v>1.0102030508130511E-2</v>
      </c>
      <c r="BK61" s="9">
        <v>2.2541702148978302E-2</v>
      </c>
      <c r="BL61" s="5" t="s">
        <v>349</v>
      </c>
      <c r="BM61" s="5" t="s">
        <v>350</v>
      </c>
      <c r="BN61" s="5" t="s">
        <v>351</v>
      </c>
      <c r="BO61" s="5">
        <v>75</v>
      </c>
      <c r="BP61" s="2">
        <v>43249</v>
      </c>
      <c r="BQ61" s="2">
        <v>43420</v>
      </c>
      <c r="BR61" s="2">
        <v>44278</v>
      </c>
    </row>
    <row r="62" spans="1:70" x14ac:dyDescent="0.35">
      <c r="A62" s="5" t="s">
        <v>559</v>
      </c>
      <c r="AW62" s="5" t="s">
        <v>353</v>
      </c>
      <c r="AY62" s="5" t="s">
        <v>353</v>
      </c>
      <c r="AZ62" s="5" t="s">
        <v>560</v>
      </c>
      <c r="BA62" s="5" t="s">
        <v>561</v>
      </c>
      <c r="BB62" s="5" t="s">
        <v>562</v>
      </c>
      <c r="BC62" s="5" t="s">
        <v>357</v>
      </c>
      <c r="BD62" s="5" t="s">
        <v>563</v>
      </c>
      <c r="BE62" s="5" t="s">
        <v>359</v>
      </c>
      <c r="BF62" s="5" t="s">
        <v>563</v>
      </c>
      <c r="BG62" s="5" t="s">
        <v>360</v>
      </c>
      <c r="BH62" s="5" t="s">
        <v>348</v>
      </c>
      <c r="BI62" s="2">
        <v>44277</v>
      </c>
      <c r="BJ62" s="9">
        <v>8.8392766946139914E-3</v>
      </c>
      <c r="BK62" s="9">
        <v>2.504633572111099E-3</v>
      </c>
      <c r="BL62" s="5" t="s">
        <v>349</v>
      </c>
      <c r="BM62" s="5" t="s">
        <v>350</v>
      </c>
      <c r="BN62" s="5" t="s">
        <v>351</v>
      </c>
      <c r="BO62" s="5">
        <v>78</v>
      </c>
      <c r="BP62" s="2">
        <v>43271</v>
      </c>
      <c r="BQ62" s="2">
        <v>43420</v>
      </c>
      <c r="BR62" s="2">
        <v>44278</v>
      </c>
    </row>
    <row r="63" spans="1:70" x14ac:dyDescent="0.35">
      <c r="A63" s="5" t="s">
        <v>564</v>
      </c>
      <c r="AW63" s="5" t="s">
        <v>353</v>
      </c>
      <c r="AY63" s="5" t="s">
        <v>353</v>
      </c>
      <c r="AZ63" s="5" t="s">
        <v>565</v>
      </c>
      <c r="BA63" s="5" t="s">
        <v>566</v>
      </c>
      <c r="BB63" s="5" t="s">
        <v>567</v>
      </c>
      <c r="BC63" s="5" t="s">
        <v>344</v>
      </c>
      <c r="BD63" s="5" t="s">
        <v>358</v>
      </c>
      <c r="BE63" s="5" t="s">
        <v>346</v>
      </c>
      <c r="BF63" s="5" t="s">
        <v>358</v>
      </c>
      <c r="BG63" s="5" t="s">
        <v>360</v>
      </c>
      <c r="BH63" s="5" t="s">
        <v>348</v>
      </c>
      <c r="BI63" s="2">
        <v>44277</v>
      </c>
      <c r="BJ63" s="8">
        <v>1.2583364791762374E-3</v>
      </c>
      <c r="BK63" s="9">
        <v>0.47838501227270713</v>
      </c>
      <c r="BL63" s="5" t="s">
        <v>349</v>
      </c>
      <c r="BM63" s="5" t="s">
        <v>350</v>
      </c>
      <c r="BN63" s="5" t="s">
        <v>351</v>
      </c>
      <c r="BO63" s="5">
        <v>331</v>
      </c>
      <c r="BR63" s="2">
        <v>44278</v>
      </c>
    </row>
    <row r="64" spans="1:70" x14ac:dyDescent="0.35">
      <c r="A64" s="5" t="s">
        <v>568</v>
      </c>
      <c r="AW64" s="5" t="s">
        <v>353</v>
      </c>
      <c r="AY64" s="5" t="s">
        <v>353</v>
      </c>
      <c r="AZ64" s="5" t="s">
        <v>569</v>
      </c>
      <c r="BA64" s="5" t="s">
        <v>570</v>
      </c>
      <c r="BB64" s="5" t="s">
        <v>571</v>
      </c>
      <c r="BC64" s="5" t="s">
        <v>344</v>
      </c>
      <c r="BD64" s="5" t="s">
        <v>258</v>
      </c>
      <c r="BE64" s="5" t="s">
        <v>346</v>
      </c>
      <c r="BF64" s="5" t="s">
        <v>258</v>
      </c>
      <c r="BG64" s="5" t="s">
        <v>360</v>
      </c>
      <c r="BH64" s="5" t="s">
        <v>348</v>
      </c>
      <c r="BI64" s="2">
        <v>44277</v>
      </c>
      <c r="BJ64" s="8">
        <v>-2.5166729583473574E-3</v>
      </c>
      <c r="BK64" s="9">
        <v>7.1382056805092117E-2</v>
      </c>
      <c r="BL64" s="5" t="s">
        <v>349</v>
      </c>
      <c r="BM64" s="5" t="s">
        <v>350</v>
      </c>
      <c r="BN64" s="5" t="s">
        <v>351</v>
      </c>
      <c r="BO64" s="5">
        <v>334</v>
      </c>
      <c r="BR64" s="2">
        <v>44278</v>
      </c>
    </row>
    <row r="65" spans="1:70" x14ac:dyDescent="0.35">
      <c r="A65" s="5" t="s">
        <v>572</v>
      </c>
      <c r="AW65" s="5" t="s">
        <v>353</v>
      </c>
      <c r="AY65" s="5" t="s">
        <v>353</v>
      </c>
      <c r="AZ65" s="5" t="s">
        <v>573</v>
      </c>
      <c r="BA65" s="5" t="s">
        <v>574</v>
      </c>
      <c r="BB65" s="5" t="s">
        <v>575</v>
      </c>
      <c r="BC65" s="5" t="s">
        <v>576</v>
      </c>
      <c r="BD65" s="5" t="s">
        <v>144</v>
      </c>
      <c r="BE65" s="5" t="s">
        <v>346</v>
      </c>
      <c r="BF65" s="5" t="s">
        <v>144</v>
      </c>
      <c r="BG65" s="5" t="s">
        <v>360</v>
      </c>
      <c r="BH65" s="5" t="s">
        <v>348</v>
      </c>
      <c r="BI65" s="2">
        <v>44277</v>
      </c>
      <c r="BJ65" s="8">
        <v>3.8402457757309542E-3</v>
      </c>
      <c r="BK65" s="9">
        <v>0.13274557932174791</v>
      </c>
      <c r="BL65" s="5" t="s">
        <v>349</v>
      </c>
      <c r="BM65" s="5" t="s">
        <v>350</v>
      </c>
      <c r="BN65" s="5" t="s">
        <v>351</v>
      </c>
      <c r="BO65" s="5">
        <v>355</v>
      </c>
      <c r="BR65" s="2">
        <v>44278</v>
      </c>
    </row>
    <row r="66" spans="1:70" x14ac:dyDescent="0.35">
      <c r="A66" s="5" t="s">
        <v>577</v>
      </c>
      <c r="AW66" s="5" t="s">
        <v>353</v>
      </c>
      <c r="AY66" s="5" t="s">
        <v>353</v>
      </c>
      <c r="AZ66" s="5" t="s">
        <v>578</v>
      </c>
      <c r="BA66" s="5" t="s">
        <v>579</v>
      </c>
      <c r="BB66" s="5" t="s">
        <v>580</v>
      </c>
      <c r="BC66" s="5" t="s">
        <v>576</v>
      </c>
      <c r="BD66" s="5" t="s">
        <v>272</v>
      </c>
      <c r="BE66" s="5" t="s">
        <v>346</v>
      </c>
      <c r="BF66" s="5" t="s">
        <v>272</v>
      </c>
      <c r="BG66" s="5" t="s">
        <v>360</v>
      </c>
      <c r="BH66" s="5" t="s">
        <v>348</v>
      </c>
      <c r="BI66" s="2">
        <v>44277</v>
      </c>
      <c r="BJ66" s="8">
        <v>6.4004096262173897E-3</v>
      </c>
      <c r="BK66" s="9">
        <v>5.38496218003333E-2</v>
      </c>
      <c r="BL66" s="5" t="s">
        <v>349</v>
      </c>
      <c r="BM66" s="5" t="s">
        <v>350</v>
      </c>
      <c r="BN66" s="5" t="s">
        <v>351</v>
      </c>
      <c r="BO66" s="5">
        <v>358</v>
      </c>
      <c r="BR66" s="2">
        <v>44278</v>
      </c>
    </row>
    <row r="67" spans="1:70" x14ac:dyDescent="0.35">
      <c r="A67" s="5" t="s">
        <v>581</v>
      </c>
      <c r="AW67" s="5" t="s">
        <v>353</v>
      </c>
      <c r="AY67" s="5" t="s">
        <v>353</v>
      </c>
      <c r="AZ67" s="5" t="s">
        <v>582</v>
      </c>
      <c r="BB67" s="5" t="s">
        <v>583</v>
      </c>
      <c r="BD67" s="5" t="s">
        <v>584</v>
      </c>
      <c r="BE67" s="5" t="s">
        <v>359</v>
      </c>
      <c r="BF67" s="5" t="s">
        <v>584</v>
      </c>
      <c r="BG67" s="5" t="s">
        <v>360</v>
      </c>
      <c r="BJ67" s="9"/>
      <c r="BK67" s="9">
        <v>6.1363522516658511E-2</v>
      </c>
      <c r="BM67" s="5" t="s">
        <v>350</v>
      </c>
      <c r="BN67" s="5" t="s">
        <v>351</v>
      </c>
      <c r="BO67" s="5">
        <v>94</v>
      </c>
      <c r="BR67" s="2">
        <v>44278</v>
      </c>
    </row>
    <row r="68" spans="1:70" x14ac:dyDescent="0.35">
      <c r="A68" s="5" t="s">
        <v>585</v>
      </c>
      <c r="AW68" s="5" t="s">
        <v>353</v>
      </c>
      <c r="AY68" s="5" t="s">
        <v>353</v>
      </c>
      <c r="AZ68" s="5" t="s">
        <v>586</v>
      </c>
      <c r="BB68" s="5" t="s">
        <v>587</v>
      </c>
      <c r="BD68" s="5" t="s">
        <v>120</v>
      </c>
      <c r="BE68" s="5" t="s">
        <v>346</v>
      </c>
      <c r="BF68" s="5" t="s">
        <v>120</v>
      </c>
      <c r="BG68" s="5" t="s">
        <v>360</v>
      </c>
      <c r="BK68" s="9">
        <v>0.11145619395882653</v>
      </c>
      <c r="BM68" s="5" t="s">
        <v>350</v>
      </c>
      <c r="BN68" s="5" t="s">
        <v>351</v>
      </c>
      <c r="BO68" s="5">
        <v>378</v>
      </c>
      <c r="BR68" s="2">
        <v>44278</v>
      </c>
    </row>
    <row r="69" spans="1:70" x14ac:dyDescent="0.35">
      <c r="A69" s="5" t="s">
        <v>588</v>
      </c>
      <c r="AW69" s="5" t="s">
        <v>340</v>
      </c>
      <c r="AY69" s="5" t="s">
        <v>340</v>
      </c>
      <c r="AZ69" s="5" t="s">
        <v>589</v>
      </c>
      <c r="BB69" s="5" t="s">
        <v>590</v>
      </c>
      <c r="BD69" s="5" t="s">
        <v>591</v>
      </c>
      <c r="BE69" s="5" t="s">
        <v>359</v>
      </c>
      <c r="BF69" s="5" t="s">
        <v>591</v>
      </c>
      <c r="BG69" s="5" t="s">
        <v>347</v>
      </c>
      <c r="BJ69" s="9"/>
      <c r="BK69" s="9">
        <v>16.677102639883788</v>
      </c>
      <c r="BM69" s="5" t="s">
        <v>350</v>
      </c>
      <c r="BN69" s="5" t="s">
        <v>351</v>
      </c>
      <c r="BO69" s="5">
        <v>93</v>
      </c>
      <c r="BR69" s="2">
        <v>44278</v>
      </c>
    </row>
    <row r="70" spans="1:70" x14ac:dyDescent="0.35">
      <c r="A70" s="5" t="s">
        <v>592</v>
      </c>
      <c r="AW70" s="5" t="s">
        <v>340</v>
      </c>
      <c r="AY70" s="5" t="s">
        <v>340</v>
      </c>
      <c r="AZ70" s="5" t="s">
        <v>593</v>
      </c>
      <c r="BB70" s="5" t="s">
        <v>594</v>
      </c>
      <c r="BD70" s="5" t="s">
        <v>67</v>
      </c>
      <c r="BE70" s="5" t="s">
        <v>346</v>
      </c>
      <c r="BF70" s="5" t="s">
        <v>67</v>
      </c>
      <c r="BG70" s="5" t="s">
        <v>347</v>
      </c>
      <c r="BK70" s="9">
        <v>5.5678004307969768</v>
      </c>
      <c r="BM70" s="5" t="s">
        <v>350</v>
      </c>
      <c r="BN70" s="5" t="s">
        <v>351</v>
      </c>
      <c r="BO70" s="5">
        <v>377</v>
      </c>
      <c r="BR70" s="2">
        <v>44278</v>
      </c>
    </row>
  </sheetData>
  <sortState xmlns:xlrd2="http://schemas.microsoft.com/office/spreadsheetml/2017/richdata2" ref="A2:BR70">
    <sortCondition ref="D2:D70"/>
  </sortState>
  <conditionalFormatting sqref="AC19:AD19">
    <cfRule type="cellIs" dxfId="77" priority="78" operator="lessThan">
      <formula>0</formula>
    </cfRule>
  </conditionalFormatting>
  <conditionalFormatting sqref="AC22:AD22">
    <cfRule type="cellIs" dxfId="76" priority="77" operator="lessThan">
      <formula>0</formula>
    </cfRule>
  </conditionalFormatting>
  <conditionalFormatting sqref="AC30:AD30">
    <cfRule type="cellIs" dxfId="75" priority="76" operator="lessThan">
      <formula>0</formula>
    </cfRule>
  </conditionalFormatting>
  <conditionalFormatting sqref="AC32:AD32">
    <cfRule type="cellIs" dxfId="74" priority="75" operator="lessThan">
      <formula>0</formula>
    </cfRule>
  </conditionalFormatting>
  <conditionalFormatting sqref="AC37:AD37">
    <cfRule type="cellIs" dxfId="73" priority="74" operator="lessThan">
      <formula>0</formula>
    </cfRule>
  </conditionalFormatting>
  <conditionalFormatting sqref="AC49:AD49">
    <cfRule type="cellIs" dxfId="72" priority="73" operator="lessThan">
      <formula>0</formula>
    </cfRule>
  </conditionalFormatting>
  <conditionalFormatting sqref="AZ2:AZ9">
    <cfRule type="containsText" dxfId="71" priority="72" operator="containsText" text="AM">
      <formula>NOT(ISERROR(SEARCH("AM",AZ2)))</formula>
    </cfRule>
  </conditionalFormatting>
  <conditionalFormatting sqref="AZ2:AZ9">
    <cfRule type="containsText" dxfId="70" priority="71" operator="containsText" text="AC">
      <formula>NOT(ISERROR(SEARCH("AC",AZ2)))</formula>
    </cfRule>
  </conditionalFormatting>
  <conditionalFormatting sqref="AZ10:AZ17">
    <cfRule type="containsText" dxfId="69" priority="70" operator="containsText" text="AM">
      <formula>NOT(ISERROR(SEARCH("AM",AZ10)))</formula>
    </cfRule>
  </conditionalFormatting>
  <conditionalFormatting sqref="AZ10:AZ17">
    <cfRule type="containsText" dxfId="68" priority="69" operator="containsText" text="AC">
      <formula>NOT(ISERROR(SEARCH("AC",AZ10)))</formula>
    </cfRule>
  </conditionalFormatting>
  <conditionalFormatting sqref="AZ18 AZ20:AZ25">
    <cfRule type="containsText" dxfId="67" priority="68" operator="containsText" text="AM">
      <formula>NOT(ISERROR(SEARCH("AM",AZ18)))</formula>
    </cfRule>
  </conditionalFormatting>
  <conditionalFormatting sqref="AZ18 AZ20:AZ25">
    <cfRule type="containsText" dxfId="66" priority="67" operator="containsText" text="AC">
      <formula>NOT(ISERROR(SEARCH("AC",AZ18)))</formula>
    </cfRule>
  </conditionalFormatting>
  <conditionalFormatting sqref="AZ26:AZ33">
    <cfRule type="containsText" dxfId="65" priority="66" operator="containsText" text="AM">
      <formula>NOT(ISERROR(SEARCH("AM",AZ26)))</formula>
    </cfRule>
  </conditionalFormatting>
  <conditionalFormatting sqref="AZ26:AZ33">
    <cfRule type="containsText" dxfId="64" priority="65" operator="containsText" text="AC">
      <formula>NOT(ISERROR(SEARCH("AC",AZ26)))</formula>
    </cfRule>
  </conditionalFormatting>
  <conditionalFormatting sqref="AZ34:AZ41">
    <cfRule type="containsText" dxfId="63" priority="64" operator="containsText" text="AM">
      <formula>NOT(ISERROR(SEARCH("AM",AZ34)))</formula>
    </cfRule>
  </conditionalFormatting>
  <conditionalFormatting sqref="AZ34:AZ41">
    <cfRule type="containsText" dxfId="62" priority="63" operator="containsText" text="AC">
      <formula>NOT(ISERROR(SEARCH("AC",AZ34)))</formula>
    </cfRule>
  </conditionalFormatting>
  <conditionalFormatting sqref="AZ42:AZ49">
    <cfRule type="containsText" dxfId="61" priority="62" operator="containsText" text="AM">
      <formula>NOT(ISERROR(SEARCH("AM",AZ42)))</formula>
    </cfRule>
  </conditionalFormatting>
  <conditionalFormatting sqref="AZ42:AZ49">
    <cfRule type="containsText" dxfId="60" priority="61" operator="containsText" text="AC">
      <formula>NOT(ISERROR(SEARCH("AC",AZ42)))</formula>
    </cfRule>
  </conditionalFormatting>
  <conditionalFormatting sqref="AZ50:AZ51">
    <cfRule type="containsText" dxfId="59" priority="60" operator="containsText" text="AM">
      <formula>NOT(ISERROR(SEARCH("AM",AZ50)))</formula>
    </cfRule>
  </conditionalFormatting>
  <conditionalFormatting sqref="AZ50:AZ51">
    <cfRule type="containsText" dxfId="58" priority="59" operator="containsText" text="AC">
      <formula>NOT(ISERROR(SEARCH("AC",AZ50)))</formula>
    </cfRule>
  </conditionalFormatting>
  <conditionalFormatting sqref="AW2:AY5 AW6:AW9">
    <cfRule type="containsText" dxfId="57" priority="58" operator="containsText" text="AM">
      <formula>NOT(ISERROR(SEARCH("AM",AW2)))</formula>
    </cfRule>
  </conditionalFormatting>
  <conditionalFormatting sqref="AW2:AY5 AW6:AW9">
    <cfRule type="containsText" dxfId="56" priority="57" operator="containsText" text="AC">
      <formula>NOT(ISERROR(SEARCH("AC",AW2)))</formula>
    </cfRule>
  </conditionalFormatting>
  <conditionalFormatting sqref="AW10:AW17">
    <cfRule type="containsText" dxfId="55" priority="56" operator="containsText" text="AM">
      <formula>NOT(ISERROR(SEARCH("AM",AW10)))</formula>
    </cfRule>
  </conditionalFormatting>
  <conditionalFormatting sqref="AW10:AW17">
    <cfRule type="containsText" dxfId="54" priority="55" operator="containsText" text="AC">
      <formula>NOT(ISERROR(SEARCH("AC",AW10)))</formula>
    </cfRule>
  </conditionalFormatting>
  <conditionalFormatting sqref="AW18:AW19 AW21:AW22 AW24:AW25">
    <cfRule type="containsText" dxfId="53" priority="54" operator="containsText" text="AM">
      <formula>NOT(ISERROR(SEARCH("AM",AW18)))</formula>
    </cfRule>
  </conditionalFormatting>
  <conditionalFormatting sqref="AW18:AW19 AW21:AW22 AW24:AW25">
    <cfRule type="containsText" dxfId="52" priority="53" operator="containsText" text="AC">
      <formula>NOT(ISERROR(SEARCH("AC",AW18)))</formula>
    </cfRule>
  </conditionalFormatting>
  <conditionalFormatting sqref="AW20">
    <cfRule type="containsText" dxfId="51" priority="51" operator="containsText" text="AC">
      <formula>NOT(ISERROR(SEARCH("AC",AW20)))</formula>
    </cfRule>
    <cfRule type="containsText" dxfId="50" priority="52" operator="containsText" text="AM">
      <formula>NOT(ISERROR(SEARCH("AM",AW20)))</formula>
    </cfRule>
  </conditionalFormatting>
  <conditionalFormatting sqref="AW23">
    <cfRule type="containsText" dxfId="49" priority="49" operator="containsText" text="AC">
      <formula>NOT(ISERROR(SEARCH("AC",AW23)))</formula>
    </cfRule>
    <cfRule type="containsText" dxfId="48" priority="50" operator="containsText" text="AM">
      <formula>NOT(ISERROR(SEARCH("AM",AW23)))</formula>
    </cfRule>
  </conditionalFormatting>
  <conditionalFormatting sqref="AW26:AW33">
    <cfRule type="containsText" dxfId="47" priority="48" operator="containsText" text="AM">
      <formula>NOT(ISERROR(SEARCH("AM",AW26)))</formula>
    </cfRule>
  </conditionalFormatting>
  <conditionalFormatting sqref="AW26:AW33">
    <cfRule type="containsText" dxfId="46" priority="47" operator="containsText" text="AC">
      <formula>NOT(ISERROR(SEARCH("AC",AW26)))</formula>
    </cfRule>
  </conditionalFormatting>
  <conditionalFormatting sqref="AW34:AW41">
    <cfRule type="containsText" dxfId="45" priority="46" operator="containsText" text="AM">
      <formula>NOT(ISERROR(SEARCH("AM",AW34)))</formula>
    </cfRule>
  </conditionalFormatting>
  <conditionalFormatting sqref="AW34:AW41">
    <cfRule type="containsText" dxfId="44" priority="45" operator="containsText" text="AC">
      <formula>NOT(ISERROR(SEARCH("AC",AW34)))</formula>
    </cfRule>
  </conditionalFormatting>
  <conditionalFormatting sqref="AW42:AW49">
    <cfRule type="containsText" dxfId="43" priority="44" operator="containsText" text="AM">
      <formula>NOT(ISERROR(SEARCH("AM",AW42)))</formula>
    </cfRule>
  </conditionalFormatting>
  <conditionalFormatting sqref="AW42:AW49">
    <cfRule type="containsText" dxfId="42" priority="43" operator="containsText" text="AC">
      <formula>NOT(ISERROR(SEARCH("AC",AW42)))</formula>
    </cfRule>
  </conditionalFormatting>
  <conditionalFormatting sqref="AW50:AW51">
    <cfRule type="containsText" dxfId="41" priority="42" operator="containsText" text="AM">
      <formula>NOT(ISERROR(SEARCH("AM",AW50)))</formula>
    </cfRule>
  </conditionalFormatting>
  <conditionalFormatting sqref="AW50:AW51">
    <cfRule type="containsText" dxfId="40" priority="41" operator="containsText" text="AC">
      <formula>NOT(ISERROR(SEARCH("AC",AW50)))</formula>
    </cfRule>
  </conditionalFormatting>
  <conditionalFormatting sqref="AZ62:AZ63">
    <cfRule type="containsText" dxfId="39" priority="39" operator="containsText" text="AC">
      <formula>NOT(ISERROR(SEARCH("AC",AZ62)))</formula>
    </cfRule>
    <cfRule type="containsText" dxfId="38" priority="40" operator="containsText" text="AM">
      <formula>NOT(ISERROR(SEARCH("AM",AZ62)))</formula>
    </cfRule>
  </conditionalFormatting>
  <conditionalFormatting sqref="AZ52">
    <cfRule type="containsText" dxfId="37" priority="37" operator="containsText" text="AC">
      <formula>NOT(ISERROR(SEARCH("AC",AZ52)))</formula>
    </cfRule>
    <cfRule type="containsText" dxfId="36" priority="38" operator="containsText" text="AM">
      <formula>NOT(ISERROR(SEARCH("AM",AZ52)))</formula>
    </cfRule>
  </conditionalFormatting>
  <conditionalFormatting sqref="AZ53:AZ60">
    <cfRule type="containsText" dxfId="35" priority="35" operator="containsText" text="AC">
      <formula>NOT(ISERROR(SEARCH("AC",AZ53)))</formula>
    </cfRule>
    <cfRule type="containsText" dxfId="34" priority="36" operator="containsText" text="AM">
      <formula>NOT(ISERROR(SEARCH("AM",AZ53)))</formula>
    </cfRule>
  </conditionalFormatting>
  <conditionalFormatting sqref="AZ61">
    <cfRule type="containsText" dxfId="33" priority="33" operator="containsText" text="AC">
      <formula>NOT(ISERROR(SEARCH("AC",AZ61)))</formula>
    </cfRule>
    <cfRule type="containsText" dxfId="32" priority="34" operator="containsText" text="AM">
      <formula>NOT(ISERROR(SEARCH("AM",AZ61)))</formula>
    </cfRule>
  </conditionalFormatting>
  <conditionalFormatting sqref="AZ64:AZ65">
    <cfRule type="containsText" dxfId="31" priority="31" operator="containsText" text="AC">
      <formula>NOT(ISERROR(SEARCH("AC",AZ64)))</formula>
    </cfRule>
    <cfRule type="containsText" dxfId="30" priority="32" operator="containsText" text="AM">
      <formula>NOT(ISERROR(SEARCH("AM",AZ64)))</formula>
    </cfRule>
  </conditionalFormatting>
  <conditionalFormatting sqref="AW52">
    <cfRule type="containsText" dxfId="29" priority="29" operator="containsText" text="AC">
      <formula>NOT(ISERROR(SEARCH("AC",AW52)))</formula>
    </cfRule>
    <cfRule type="containsText" dxfId="28" priority="30" operator="containsText" text="AM">
      <formula>NOT(ISERROR(SEARCH("AM",AW52)))</formula>
    </cfRule>
  </conditionalFormatting>
  <conditionalFormatting sqref="AW61:AX65 AW53:AW60">
    <cfRule type="containsText" dxfId="27" priority="27" operator="containsText" text="AC">
      <formula>NOT(ISERROR(SEARCH("AC",AW53)))</formula>
    </cfRule>
    <cfRule type="containsText" dxfId="26" priority="28" operator="containsText" text="AM">
      <formula>NOT(ISERROR(SEARCH("AM",AW53)))</formula>
    </cfRule>
  </conditionalFormatting>
  <conditionalFormatting sqref="AZ66:AZ67">
    <cfRule type="containsText" dxfId="25" priority="26" operator="containsText" text="AM">
      <formula>NOT(ISERROR(SEARCH("AM",AZ66)))</formula>
    </cfRule>
  </conditionalFormatting>
  <conditionalFormatting sqref="AZ66:AZ67">
    <cfRule type="containsText" dxfId="24" priority="25" operator="containsText" text="AC">
      <formula>NOT(ISERROR(SEARCH("AC",AZ66)))</formula>
    </cfRule>
  </conditionalFormatting>
  <conditionalFormatting sqref="AW66:AX66">
    <cfRule type="containsText" dxfId="23" priority="24" operator="containsText" text="AM">
      <formula>NOT(ISERROR(SEARCH("AM",AW66)))</formula>
    </cfRule>
  </conditionalFormatting>
  <conditionalFormatting sqref="AW66:AX66">
    <cfRule type="containsText" dxfId="22" priority="23" operator="containsText" text="AC">
      <formula>NOT(ISERROR(SEARCH("AC",AW66)))</formula>
    </cfRule>
  </conditionalFormatting>
  <conditionalFormatting sqref="AW67:AX67">
    <cfRule type="containsText" dxfId="21" priority="21" operator="containsText" text="AC">
      <formula>NOT(ISERROR(SEARCH("AC",AW67)))</formula>
    </cfRule>
    <cfRule type="containsText" dxfId="20" priority="22" operator="containsText" text="AM">
      <formula>NOT(ISERROR(SEARCH("AM",AW67)))</formula>
    </cfRule>
  </conditionalFormatting>
  <conditionalFormatting sqref="AZ68">
    <cfRule type="containsText" dxfId="19" priority="20" operator="containsText" text="AM">
      <formula>NOT(ISERROR(SEARCH("AM",AZ68)))</formula>
    </cfRule>
  </conditionalFormatting>
  <conditionalFormatting sqref="AZ68">
    <cfRule type="containsText" dxfId="18" priority="19" operator="containsText" text="AC">
      <formula>NOT(ISERROR(SEARCH("AC",AZ68)))</formula>
    </cfRule>
  </conditionalFormatting>
  <conditionalFormatting sqref="AW68:AX68">
    <cfRule type="containsText" dxfId="17" priority="18" operator="containsText" text="AM">
      <formula>NOT(ISERROR(SEARCH("AM",AW68)))</formula>
    </cfRule>
  </conditionalFormatting>
  <conditionalFormatting sqref="AW68:AX68">
    <cfRule type="containsText" dxfId="16" priority="17" operator="containsText" text="AC">
      <formula>NOT(ISERROR(SEARCH("AC",AW68)))</formula>
    </cfRule>
  </conditionalFormatting>
  <conditionalFormatting sqref="AZ69">
    <cfRule type="containsText" dxfId="15" priority="16" operator="containsText" text="AM">
      <formula>NOT(ISERROR(SEARCH("AM",AZ69)))</formula>
    </cfRule>
  </conditionalFormatting>
  <conditionalFormatting sqref="AZ69">
    <cfRule type="containsText" dxfId="14" priority="15" operator="containsText" text="AC">
      <formula>NOT(ISERROR(SEARCH("AC",AZ69)))</formula>
    </cfRule>
  </conditionalFormatting>
  <conditionalFormatting sqref="AW69:AX69">
    <cfRule type="containsText" dxfId="13" priority="14" operator="containsText" text="AM">
      <formula>NOT(ISERROR(SEARCH("AM",AW69)))</formula>
    </cfRule>
  </conditionalFormatting>
  <conditionalFormatting sqref="AW69:AX69">
    <cfRule type="containsText" dxfId="12" priority="13" operator="containsText" text="AC">
      <formula>NOT(ISERROR(SEARCH("AC",AW69)))</formula>
    </cfRule>
  </conditionalFormatting>
  <conditionalFormatting sqref="AZ70">
    <cfRule type="containsText" dxfId="11" priority="12" operator="containsText" text="AM">
      <formula>NOT(ISERROR(SEARCH("AM",AZ70)))</formula>
    </cfRule>
  </conditionalFormatting>
  <conditionalFormatting sqref="AZ70">
    <cfRule type="containsText" dxfId="10" priority="11" operator="containsText" text="AC">
      <formula>NOT(ISERROR(SEARCH("AC",AZ70)))</formula>
    </cfRule>
  </conditionalFormatting>
  <conditionalFormatting sqref="AY61:AY65">
    <cfRule type="containsText" dxfId="9" priority="9" operator="containsText" text="AC">
      <formula>NOT(ISERROR(SEARCH("AC",AY61)))</formula>
    </cfRule>
    <cfRule type="containsText" dxfId="8" priority="10" operator="containsText" text="AM">
      <formula>NOT(ISERROR(SEARCH("AM",AY61)))</formula>
    </cfRule>
  </conditionalFormatting>
  <conditionalFormatting sqref="AY66">
    <cfRule type="containsText" dxfId="7" priority="8" operator="containsText" text="AM">
      <formula>NOT(ISERROR(SEARCH("AM",AY66)))</formula>
    </cfRule>
  </conditionalFormatting>
  <conditionalFormatting sqref="AY66">
    <cfRule type="containsText" dxfId="6" priority="7" operator="containsText" text="AC">
      <formula>NOT(ISERROR(SEARCH("AC",AY66)))</formula>
    </cfRule>
  </conditionalFormatting>
  <conditionalFormatting sqref="AY67">
    <cfRule type="containsText" dxfId="5" priority="5" operator="containsText" text="AC">
      <formula>NOT(ISERROR(SEARCH("AC",AY67)))</formula>
    </cfRule>
    <cfRule type="containsText" dxfId="4" priority="6" operator="containsText" text="AM">
      <formula>NOT(ISERROR(SEARCH("AM",AY67)))</formula>
    </cfRule>
  </conditionalFormatting>
  <conditionalFormatting sqref="AY68">
    <cfRule type="containsText" dxfId="3" priority="4" operator="containsText" text="AM">
      <formula>NOT(ISERROR(SEARCH("AM",AY68)))</formula>
    </cfRule>
  </conditionalFormatting>
  <conditionalFormatting sqref="AY68">
    <cfRule type="containsText" dxfId="2" priority="3" operator="containsText" text="AC">
      <formula>NOT(ISERROR(SEARCH("AC",AY68)))</formula>
    </cfRule>
  </conditionalFormatting>
  <conditionalFormatting sqref="AY69">
    <cfRule type="containsText" dxfId="1" priority="2" operator="containsText" text="AM">
      <formula>NOT(ISERROR(SEARCH("AM",AY69)))</formula>
    </cfRule>
  </conditionalFormatting>
  <conditionalFormatting sqref="AY69">
    <cfRule type="containsText" dxfId="0" priority="1" operator="containsText" text="AC">
      <formula>NOT(ISERROR(SEARCH("AC",AY69)))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Anne-Cathrine Danielsen</dc:creator>
  <cp:lastModifiedBy>Anne-Cathrine Storgaard Danielsen</cp:lastModifiedBy>
  <dcterms:created xsi:type="dcterms:W3CDTF">2021-04-28T13:43:22Z</dcterms:created>
  <dcterms:modified xsi:type="dcterms:W3CDTF">2022-06-16T07:23:54Z</dcterms:modified>
</cp:coreProperties>
</file>