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4"/>
  <workbookPr/>
  <mc:AlternateContent xmlns:mc="http://schemas.openxmlformats.org/markup-compatibility/2006">
    <mc:Choice Requires="x15">
      <x15ac:absPath xmlns:x15ac="http://schemas.microsoft.com/office/spreadsheetml/2010/11/ac" url="https://bandteccom-my.sharepoint.com/personal/gabriel_jesus_sptech_school/Documents/Sustenta Tech/SPRINT 2 - GRUPO 6/BACKLOG/"/>
    </mc:Choice>
  </mc:AlternateContent>
  <xr:revisionPtr revIDLastSave="821" documentId="11_FE4855BF84DCCE436F107A399131F45B7AFB1D1F" xr6:coauthVersionLast="47" xr6:coauthVersionMax="47" xr10:uidLastSave="{FEB43FD8-70FE-46C1-AADB-0FEAE135F042}"/>
  <bookViews>
    <workbookView xWindow="-120" yWindow="-120" windowWidth="20730" windowHeight="11760" firstSheet="1" activeTab="1" xr2:uid="{00000000-000D-0000-FFFF-FFFF00000000}"/>
  </bookViews>
  <sheets>
    <sheet name="Gráfico1" sheetId="2" r:id="rId1"/>
    <sheet name="Folha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" i="1" l="1"/>
  <c r="N5" i="1"/>
  <c r="N6" i="1"/>
  <c r="M3" i="1"/>
  <c r="N3" i="1" s="1"/>
  <c r="K6" i="1"/>
  <c r="K5" i="1"/>
  <c r="K4" i="1"/>
  <c r="K3" i="1"/>
  <c r="K7" i="1" l="1"/>
</calcChain>
</file>

<file path=xl/sharedStrings.xml><?xml version="1.0" encoding="utf-8"?>
<sst xmlns="http://schemas.openxmlformats.org/spreadsheetml/2006/main" count="213" uniqueCount="104">
  <si>
    <t>PROJETO SUSTENTA TECH - BACKLOG</t>
  </si>
  <si>
    <t>id</t>
  </si>
  <si>
    <t>Requisito</t>
  </si>
  <si>
    <t>Descrição</t>
  </si>
  <si>
    <t>Classificação</t>
  </si>
  <si>
    <t>Tamanho</t>
  </si>
  <si>
    <t>Tam(#)</t>
  </si>
  <si>
    <t>Prioridade</t>
  </si>
  <si>
    <t>SPRINT</t>
  </si>
  <si>
    <t>Pontos Fibonacci</t>
  </si>
  <si>
    <t>Planejado</t>
  </si>
  <si>
    <t>Entregue</t>
  </si>
  <si>
    <t>Pendente</t>
  </si>
  <si>
    <t>1.Documentação</t>
  </si>
  <si>
    <t>Elaborar documentação do projeto descrevendo contexto, problemas a serem resolvidos, funcionalidades esperadas e benefícios para o negócio.</t>
  </si>
  <si>
    <t>Essencial</t>
  </si>
  <si>
    <t>G</t>
  </si>
  <si>
    <t>Sprint 1</t>
  </si>
  <si>
    <t>Total</t>
  </si>
  <si>
    <t>2.Diagrama</t>
  </si>
  <si>
    <t>Produzir um diagrama de visão de negócio , que apresente os problemas que o projeto irá resolver e como será essa resolução.</t>
  </si>
  <si>
    <t>M</t>
  </si>
  <si>
    <t>3.Ferramenta de Gestão</t>
  </si>
  <si>
    <t>Subir no Trello todos os requesitos do projeto, e separar qual tarefa cada membro da equipe ira fazer.</t>
  </si>
  <si>
    <t>P</t>
  </si>
  <si>
    <t>Sprint 2</t>
  </si>
  <si>
    <t>3.1Cadastrar  (Trello)</t>
  </si>
  <si>
    <t>Cada membro criar uma conta no Trello e se cadastrar no Trello do projeto.</t>
  </si>
  <si>
    <t>PP</t>
  </si>
  <si>
    <t>Sprint 3</t>
  </si>
  <si>
    <t>3.2Repositório no GitHub</t>
  </si>
  <si>
    <t>Criar um repositório no GitHub para que todos os membros da equipe possam subir a criação e as alterações feitas em cada requisito.</t>
  </si>
  <si>
    <t>Média</t>
  </si>
  <si>
    <t>4.Protótipo Site Institucional</t>
  </si>
  <si>
    <t>Desenvolver protótipo do site, destacando interface gráfica e funcionalidades principais.</t>
  </si>
  <si>
    <t>5.Banco de Dados</t>
  </si>
  <si>
    <t>Criar o banco de dados do projeto.</t>
  </si>
  <si>
    <t>6.Arduino</t>
  </si>
  <si>
    <t>Interligar o Arduino e o sensor e construir o código que vai ser utilizado para a aplicação do projeto.</t>
  </si>
  <si>
    <t>7.Calculadora</t>
  </si>
  <si>
    <t>Construir uma calculadora que apresente os principais benefícios financeiros para o cliente, ajudando na finalização do contrato.</t>
  </si>
  <si>
    <t>8.Virtual Box</t>
  </si>
  <si>
    <t>Instalar o VirtualBox na máquina de apresentação e configurar um sistema operacional para demonstração das funcionalidades.</t>
  </si>
  <si>
    <t>9.Projetos atualizado no GitHub</t>
  </si>
  <si>
    <t>No GitHub, atualizar o código dos sistemas utilizados no projeto.</t>
  </si>
  <si>
    <t>9.1Atualizar membros da organização no GitHub</t>
  </si>
  <si>
    <t>Inserir os novos membros do grupo na organização da Sustenta Tech</t>
  </si>
  <si>
    <t>Desejavel</t>
  </si>
  <si>
    <t>9.2 Atualizar Repositórios</t>
  </si>
  <si>
    <t>Reorganizar os repositórios da organização Sustenta Tech</t>
  </si>
  <si>
    <t>Importante</t>
  </si>
  <si>
    <t>9.3 Arduino: Revisar e atualizar código</t>
  </si>
  <si>
    <t>Entender o código realizado pelo grupo anterior e realizar alterações se necessário.</t>
  </si>
  <si>
    <t>9.4 Simulador financeiro: Revisar e atualizar código</t>
  </si>
  <si>
    <t>Entender o código realizado pelo grupo anterios e realizar alterações de acordo com a atualização da documentação</t>
  </si>
  <si>
    <t>10.Documentação do Projeto Atualizada</t>
  </si>
  <si>
    <t>Revisar a documentação realizada pelo grupo anterior, reformulando alguns tópicos.</t>
  </si>
  <si>
    <t>11.Planilha de Riscos do Projeto</t>
  </si>
  <si>
    <t>Realizar em conjunto com o grupo a planilha de riscos da equipe.</t>
  </si>
  <si>
    <t>12.Especificação da Dashboard</t>
  </si>
  <si>
    <t>Protótipo da dashboard / como ela vai funcionar / oque ela precisa conter.</t>
  </si>
  <si>
    <t>13.Site Estático Institucional – Local</t>
  </si>
  <si>
    <t>Realizar o site institucional da Sustenta Tech.</t>
  </si>
  <si>
    <t>13.1 Revisar e aprimorar o protótipo do site</t>
  </si>
  <si>
    <t>Revisar o protótipo do site em equipe e realizar algumas alterações no layout do site.</t>
  </si>
  <si>
    <t>14.Site Estático Dashboard – Local</t>
  </si>
  <si>
    <t>Desenvolver o site estático da dashboard.</t>
  </si>
  <si>
    <t>15. Site Estático Cadastro e Login – Local</t>
  </si>
  <si>
    <t>Desenvolver o site de cadastro e login dos usuários.</t>
  </si>
  <si>
    <t>16. Diagrama de Solução</t>
  </si>
  <si>
    <t>Fazer o diagrama de solução do projeto.</t>
  </si>
  <si>
    <t>17. Atividades organizadas na ferramenta de gestão</t>
  </si>
  <si>
    <t>Organizar e passar todas as informações do backlog para o Trello.</t>
  </si>
  <si>
    <t>18.BackLog da Sprint</t>
  </si>
  <si>
    <t>Realizar o backlog da Sprint 2.</t>
  </si>
  <si>
    <t>18.1 Gráfico de BurnDown</t>
  </si>
  <si>
    <t>Criação do gráfico de BurnDown do backlog do projeto.</t>
  </si>
  <si>
    <t>19.Modelagem Lógica do Projeto v1</t>
  </si>
  <si>
    <t>Criar a modelagem de dados das tabelas presentes no banco de dados do projeto.</t>
  </si>
  <si>
    <t>20. Script de criação do Banco de Dados</t>
  </si>
  <si>
    <t>Criar o script do banco de dados do projeto.</t>
  </si>
  <si>
    <t>21. Teste com Sensor do Projeto + Gráficos Web</t>
  </si>
  <si>
    <t>Realizar os testes com o sensor utilizado no projeto e visualizar os dados captados pelo sensor no gráfico web.</t>
  </si>
  <si>
    <t>22. Usar API Local/Sensor</t>
  </si>
  <si>
    <t>Utilizar a API responsável por enviar os dados captados pelo sensor ao banco de dados.</t>
  </si>
  <si>
    <t>23. Instalar MySQL no servidor de dados da solução</t>
  </si>
  <si>
    <t>Instalar o MySQL na máquina virtual utilizada para realizar a aplicação do projeto.</t>
  </si>
  <si>
    <t>24. Inserção de dados do Arduino no MySQL</t>
  </si>
  <si>
    <t>Inserir os dados captados pelo sensor no banco de dados da máquina virtual.</t>
  </si>
  <si>
    <t>25. Validar a solução técnica + Diagrama da Solução</t>
  </si>
  <si>
    <t>Realizar a validaçaõ do diagrama de solução do projeto com os professores</t>
  </si>
  <si>
    <t>26. Fluxograma do suporte</t>
  </si>
  <si>
    <t>27. Ferramenta de Help Desk</t>
  </si>
  <si>
    <t>28. Documentação de mudança</t>
  </si>
  <si>
    <t>29. Modelagem Lógica v1</t>
  </si>
  <si>
    <t>30. Script MySQL Server</t>
  </si>
  <si>
    <t>30.1. Visualização</t>
  </si>
  <si>
    <t>31. Site institucional dinâmico (Tela inicial)</t>
  </si>
  <si>
    <t>Oferecer o site institucional de forma dinâmica.</t>
  </si>
  <si>
    <t>31.1 Tela de cadastro e login dinâmica</t>
  </si>
  <si>
    <t>Oferecer o site de cadastro e login de forma dinâmica.</t>
  </si>
  <si>
    <t xml:space="preserve">Sprint 3 </t>
  </si>
  <si>
    <t>31.2 Tela de dashboard dinâmica</t>
  </si>
  <si>
    <t>Oferecer o site da dashboard de forma dinâmica.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</si>
</sst>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charset val="1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Folha1!$C$2:$C$12</c:f>
              <c:strCache>
                <c:ptCount val="11"/>
                <c:pt idx="0">
                  <c:v>Descrição</c:v>
                </c:pt>
                <c:pt idx="1">
                  <c:v>Elaborar documentação do projeto descrevendo contexto, problemas a serem resolvidos, funcionalidades esperadas e benefícios para o negócio.</c:v>
                </c:pt>
                <c:pt idx="2">
                  <c:v>Produzir um diagrama de visão de negócio , que apresente os problemas que o projeto irá resolver e como será essa resolução.</c:v>
                </c:pt>
                <c:pt idx="3">
                  <c:v>Subir no Trello todos os requesitos do projeto, e separar qual tarefa cada membro da equipe ira fazer.</c:v>
                </c:pt>
                <c:pt idx="4">
                  <c:v>Cada membro criar uma conta no Trello e se cadastrar no Trello do projeto.</c:v>
                </c:pt>
                <c:pt idx="5">
                  <c:v>Criar um repositório no GitHub para que todos os membros da equipe possam subir a criação e as alterações feitas em cada requisito.</c:v>
                </c:pt>
                <c:pt idx="6">
                  <c:v>Desenvolver protótipo do site, destacando interface gráfica e funcionalidades principais.</c:v>
                </c:pt>
                <c:pt idx="7">
                  <c:v>Criar o banco de dados do projeto.</c:v>
                </c:pt>
                <c:pt idx="8">
                  <c:v>Interligar o Arduino e o sensor e construir o código que vai ser utilizado para a aplicação do projeto.</c:v>
                </c:pt>
                <c:pt idx="9">
                  <c:v>Construir uma calculadora que apresente os principais benefícios financeiros para o cliente, ajudando na finalização do contrato.</c:v>
                </c:pt>
                <c:pt idx="10">
                  <c:v>Instalar o VirtualBox na máquina de apresentação e configurar um sistema operacional para demonstração das funcionalidades.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Folha1!$A$13:$B$35</c:f>
              <c:multiLvlStrCache>
                <c:ptCount val="23"/>
                <c:lvl>
                  <c:pt idx="0">
                    <c:v>9.Projetos atualizado no GitHub</c:v>
                  </c:pt>
                  <c:pt idx="1">
                    <c:v>9.1Atualizar membros da organização no GitHub</c:v>
                  </c:pt>
                  <c:pt idx="2">
                    <c:v>9.2 Atualizar Repositórios</c:v>
                  </c:pt>
                  <c:pt idx="3">
                    <c:v>9.3 Arduino: Revisar e atualizar código</c:v>
                  </c:pt>
                  <c:pt idx="4">
                    <c:v>9.4 Simulador financeiro: Revisar e atualizar código</c:v>
                  </c:pt>
                  <c:pt idx="5">
                    <c:v>10.Documentação do Projeto Atualizada</c:v>
                  </c:pt>
                  <c:pt idx="6">
                    <c:v>11.Planilha de Riscos do Projeto</c:v>
                  </c:pt>
                  <c:pt idx="7">
                    <c:v>12.Especificação da Dashboard</c:v>
                  </c:pt>
                  <c:pt idx="8">
                    <c:v>13.Site Estático Institucional – Local</c:v>
                  </c:pt>
                  <c:pt idx="9">
                    <c:v>13.1 Revisar e aprimorar o protótipo do site</c:v>
                  </c:pt>
                  <c:pt idx="10">
                    <c:v>14.Site Estático Dashboard – Local</c:v>
                  </c:pt>
                  <c:pt idx="11">
                    <c:v>15. Site Estático Cadastro e Login – Local</c:v>
                  </c:pt>
                  <c:pt idx="12">
                    <c:v>16. Diagrama de Solução</c:v>
                  </c:pt>
                  <c:pt idx="13">
                    <c:v>17. Atividades organizadas na ferramenta de gestão</c:v>
                  </c:pt>
                  <c:pt idx="14">
                    <c:v>18.BackLog da Sprint</c:v>
                  </c:pt>
                  <c:pt idx="15">
                    <c:v>18.1 Gráfico de BurnDown</c:v>
                  </c:pt>
                  <c:pt idx="16">
                    <c:v>19.Modelagem Lógica do Projeto v1</c:v>
                  </c:pt>
                  <c:pt idx="17">
                    <c:v>20. Script de criação do Banco de Dados</c:v>
                  </c:pt>
                  <c:pt idx="18">
                    <c:v>21. Teste com Sensor do Projeto + Gráficos Web</c:v>
                  </c:pt>
                  <c:pt idx="19">
                    <c:v>22. Usar API Local/Sensor</c:v>
                  </c:pt>
                  <c:pt idx="20">
                    <c:v>23. Instalar MySQL no servidor de dados da solução</c:v>
                  </c:pt>
                  <c:pt idx="21">
                    <c:v>24. Inserção de dados do Arduino no MySQL</c:v>
                  </c:pt>
                  <c:pt idx="22">
                    <c:v>25. Validar a solução técnica + Diagrama da Solução</c:v>
                  </c:pt>
                </c:lvl>
                <c:lvl>
                  <c:pt idx="0">
                    <c:v>11</c:v>
                  </c:pt>
                  <c:pt idx="1">
                    <c:v>12</c:v>
                  </c:pt>
                  <c:pt idx="2">
                    <c:v>13</c:v>
                  </c:pt>
                  <c:pt idx="3">
                    <c:v>14</c:v>
                  </c:pt>
                  <c:pt idx="4">
                    <c:v>15</c:v>
                  </c:pt>
                  <c:pt idx="5">
                    <c:v>16</c:v>
                  </c:pt>
                  <c:pt idx="6">
                    <c:v>17</c:v>
                  </c:pt>
                  <c:pt idx="7">
                    <c:v>18</c:v>
                  </c:pt>
                  <c:pt idx="8">
                    <c:v>19</c:v>
                  </c:pt>
                  <c:pt idx="9">
                    <c:v>20</c:v>
                  </c:pt>
                  <c:pt idx="10">
                    <c:v>22</c:v>
                  </c:pt>
                  <c:pt idx="11">
                    <c:v>23</c:v>
                  </c:pt>
                  <c:pt idx="12">
                    <c:v>24</c:v>
                  </c:pt>
                  <c:pt idx="13">
                    <c:v>25</c:v>
                  </c:pt>
                  <c:pt idx="14">
                    <c:v>26</c:v>
                  </c:pt>
                  <c:pt idx="16">
                    <c:v>27</c:v>
                  </c:pt>
                  <c:pt idx="17">
                    <c:v>28</c:v>
                  </c:pt>
                  <c:pt idx="18">
                    <c:v>30</c:v>
                  </c:pt>
                  <c:pt idx="19">
                    <c:v>31</c:v>
                  </c:pt>
                  <c:pt idx="20">
                    <c:v>32</c:v>
                  </c:pt>
                  <c:pt idx="21">
                    <c:v>33</c:v>
                  </c:pt>
                  <c:pt idx="22">
                    <c:v>34</c:v>
                  </c:pt>
                </c:lvl>
              </c:multiLvlStrCache>
            </c:multiLvlStrRef>
          </c:cat>
          <c:val>
            <c:numRef>
              <c:f>Folha1!$C$13:$C$35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3C-49B8-B094-A8F9D3640CBD}"/>
            </c:ext>
          </c:extLst>
        </c:ser>
        <c:ser>
          <c:idx val="1"/>
          <c:order val="1"/>
          <c:tx>
            <c:strRef>
              <c:f>Folha1!$D$2:$D$12</c:f>
              <c:strCache>
                <c:ptCount val="11"/>
                <c:pt idx="0">
                  <c:v>Classificação</c:v>
                </c:pt>
                <c:pt idx="1">
                  <c:v>Essencial</c:v>
                </c:pt>
                <c:pt idx="2">
                  <c:v>Essencial</c:v>
                </c:pt>
                <c:pt idx="3">
                  <c:v>Essencial</c:v>
                </c:pt>
                <c:pt idx="4">
                  <c:v>Essencial</c:v>
                </c:pt>
                <c:pt idx="5">
                  <c:v>Essencial</c:v>
                </c:pt>
                <c:pt idx="6">
                  <c:v>Essencial</c:v>
                </c:pt>
                <c:pt idx="7">
                  <c:v>Essencial</c:v>
                </c:pt>
                <c:pt idx="8">
                  <c:v>Essencial</c:v>
                </c:pt>
                <c:pt idx="9">
                  <c:v>Essencial</c:v>
                </c:pt>
                <c:pt idx="10">
                  <c:v>Essencial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Folha1!$A$13:$B$35</c:f>
              <c:multiLvlStrCache>
                <c:ptCount val="23"/>
                <c:lvl>
                  <c:pt idx="0">
                    <c:v>9.Projetos atualizado no GitHub</c:v>
                  </c:pt>
                  <c:pt idx="1">
                    <c:v>9.1Atualizar membros da organização no GitHub</c:v>
                  </c:pt>
                  <c:pt idx="2">
                    <c:v>9.2 Atualizar Repositórios</c:v>
                  </c:pt>
                  <c:pt idx="3">
                    <c:v>9.3 Arduino: Revisar e atualizar código</c:v>
                  </c:pt>
                  <c:pt idx="4">
                    <c:v>9.4 Simulador financeiro: Revisar e atualizar código</c:v>
                  </c:pt>
                  <c:pt idx="5">
                    <c:v>10.Documentação do Projeto Atualizada</c:v>
                  </c:pt>
                  <c:pt idx="6">
                    <c:v>11.Planilha de Riscos do Projeto</c:v>
                  </c:pt>
                  <c:pt idx="7">
                    <c:v>12.Especificação da Dashboard</c:v>
                  </c:pt>
                  <c:pt idx="8">
                    <c:v>13.Site Estático Institucional – Local</c:v>
                  </c:pt>
                  <c:pt idx="9">
                    <c:v>13.1 Revisar e aprimorar o protótipo do site</c:v>
                  </c:pt>
                  <c:pt idx="10">
                    <c:v>14.Site Estático Dashboard – Local</c:v>
                  </c:pt>
                  <c:pt idx="11">
                    <c:v>15. Site Estático Cadastro e Login – Local</c:v>
                  </c:pt>
                  <c:pt idx="12">
                    <c:v>16. Diagrama de Solução</c:v>
                  </c:pt>
                  <c:pt idx="13">
                    <c:v>17. Atividades organizadas na ferramenta de gestão</c:v>
                  </c:pt>
                  <c:pt idx="14">
                    <c:v>18.BackLog da Sprint</c:v>
                  </c:pt>
                  <c:pt idx="15">
                    <c:v>18.1 Gráfico de BurnDown</c:v>
                  </c:pt>
                  <c:pt idx="16">
                    <c:v>19.Modelagem Lógica do Projeto v1</c:v>
                  </c:pt>
                  <c:pt idx="17">
                    <c:v>20. Script de criação do Banco de Dados</c:v>
                  </c:pt>
                  <c:pt idx="18">
                    <c:v>21. Teste com Sensor do Projeto + Gráficos Web</c:v>
                  </c:pt>
                  <c:pt idx="19">
                    <c:v>22. Usar API Local/Sensor</c:v>
                  </c:pt>
                  <c:pt idx="20">
                    <c:v>23. Instalar MySQL no servidor de dados da solução</c:v>
                  </c:pt>
                  <c:pt idx="21">
                    <c:v>24. Inserção de dados do Arduino no MySQL</c:v>
                  </c:pt>
                  <c:pt idx="22">
                    <c:v>25. Validar a solução técnica + Diagrama da Solução</c:v>
                  </c:pt>
                </c:lvl>
                <c:lvl>
                  <c:pt idx="0">
                    <c:v>11</c:v>
                  </c:pt>
                  <c:pt idx="1">
                    <c:v>12</c:v>
                  </c:pt>
                  <c:pt idx="2">
                    <c:v>13</c:v>
                  </c:pt>
                  <c:pt idx="3">
                    <c:v>14</c:v>
                  </c:pt>
                  <c:pt idx="4">
                    <c:v>15</c:v>
                  </c:pt>
                  <c:pt idx="5">
                    <c:v>16</c:v>
                  </c:pt>
                  <c:pt idx="6">
                    <c:v>17</c:v>
                  </c:pt>
                  <c:pt idx="7">
                    <c:v>18</c:v>
                  </c:pt>
                  <c:pt idx="8">
                    <c:v>19</c:v>
                  </c:pt>
                  <c:pt idx="9">
                    <c:v>20</c:v>
                  </c:pt>
                  <c:pt idx="10">
                    <c:v>22</c:v>
                  </c:pt>
                  <c:pt idx="11">
                    <c:v>23</c:v>
                  </c:pt>
                  <c:pt idx="12">
                    <c:v>24</c:v>
                  </c:pt>
                  <c:pt idx="13">
                    <c:v>25</c:v>
                  </c:pt>
                  <c:pt idx="14">
                    <c:v>26</c:v>
                  </c:pt>
                  <c:pt idx="16">
                    <c:v>27</c:v>
                  </c:pt>
                  <c:pt idx="17">
                    <c:v>28</c:v>
                  </c:pt>
                  <c:pt idx="18">
                    <c:v>30</c:v>
                  </c:pt>
                  <c:pt idx="19">
                    <c:v>31</c:v>
                  </c:pt>
                  <c:pt idx="20">
                    <c:v>32</c:v>
                  </c:pt>
                  <c:pt idx="21">
                    <c:v>33</c:v>
                  </c:pt>
                  <c:pt idx="22">
                    <c:v>34</c:v>
                  </c:pt>
                </c:lvl>
              </c:multiLvlStrCache>
            </c:multiLvlStrRef>
          </c:cat>
          <c:val>
            <c:numRef>
              <c:f>Folha1!$D$13:$D$35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3C-49B8-B094-A8F9D3640CBD}"/>
            </c:ext>
          </c:extLst>
        </c:ser>
        <c:ser>
          <c:idx val="2"/>
          <c:order val="2"/>
          <c:tx>
            <c:strRef>
              <c:f>Folha1!$E$2:$E$12</c:f>
              <c:strCache>
                <c:ptCount val="11"/>
                <c:pt idx="0">
                  <c:v>Tamanho</c:v>
                </c:pt>
                <c:pt idx="1">
                  <c:v>G</c:v>
                </c:pt>
                <c:pt idx="2">
                  <c:v>M</c:v>
                </c:pt>
                <c:pt idx="3">
                  <c:v>P</c:v>
                </c:pt>
                <c:pt idx="4">
                  <c:v>PP</c:v>
                </c:pt>
                <c:pt idx="5">
                  <c:v>M</c:v>
                </c:pt>
                <c:pt idx="6">
                  <c:v>G</c:v>
                </c:pt>
                <c:pt idx="7">
                  <c:v>M</c:v>
                </c:pt>
                <c:pt idx="8">
                  <c:v>P</c:v>
                </c:pt>
                <c:pt idx="9">
                  <c:v>M</c:v>
                </c:pt>
                <c:pt idx="10">
                  <c:v>PP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Folha1!$A$13:$B$35</c:f>
              <c:multiLvlStrCache>
                <c:ptCount val="23"/>
                <c:lvl>
                  <c:pt idx="0">
                    <c:v>9.Projetos atualizado no GitHub</c:v>
                  </c:pt>
                  <c:pt idx="1">
                    <c:v>9.1Atualizar membros da organização no GitHub</c:v>
                  </c:pt>
                  <c:pt idx="2">
                    <c:v>9.2 Atualizar Repositórios</c:v>
                  </c:pt>
                  <c:pt idx="3">
                    <c:v>9.3 Arduino: Revisar e atualizar código</c:v>
                  </c:pt>
                  <c:pt idx="4">
                    <c:v>9.4 Simulador financeiro: Revisar e atualizar código</c:v>
                  </c:pt>
                  <c:pt idx="5">
                    <c:v>10.Documentação do Projeto Atualizada</c:v>
                  </c:pt>
                  <c:pt idx="6">
                    <c:v>11.Planilha de Riscos do Projeto</c:v>
                  </c:pt>
                  <c:pt idx="7">
                    <c:v>12.Especificação da Dashboard</c:v>
                  </c:pt>
                  <c:pt idx="8">
                    <c:v>13.Site Estático Institucional – Local</c:v>
                  </c:pt>
                  <c:pt idx="9">
                    <c:v>13.1 Revisar e aprimorar o protótipo do site</c:v>
                  </c:pt>
                  <c:pt idx="10">
                    <c:v>14.Site Estático Dashboard – Local</c:v>
                  </c:pt>
                  <c:pt idx="11">
                    <c:v>15. Site Estático Cadastro e Login – Local</c:v>
                  </c:pt>
                  <c:pt idx="12">
                    <c:v>16. Diagrama de Solução</c:v>
                  </c:pt>
                  <c:pt idx="13">
                    <c:v>17. Atividades organizadas na ferramenta de gestão</c:v>
                  </c:pt>
                  <c:pt idx="14">
                    <c:v>18.BackLog da Sprint</c:v>
                  </c:pt>
                  <c:pt idx="15">
                    <c:v>18.1 Gráfico de BurnDown</c:v>
                  </c:pt>
                  <c:pt idx="16">
                    <c:v>19.Modelagem Lógica do Projeto v1</c:v>
                  </c:pt>
                  <c:pt idx="17">
                    <c:v>20. Script de criação do Banco de Dados</c:v>
                  </c:pt>
                  <c:pt idx="18">
                    <c:v>21. Teste com Sensor do Projeto + Gráficos Web</c:v>
                  </c:pt>
                  <c:pt idx="19">
                    <c:v>22. Usar API Local/Sensor</c:v>
                  </c:pt>
                  <c:pt idx="20">
                    <c:v>23. Instalar MySQL no servidor de dados da solução</c:v>
                  </c:pt>
                  <c:pt idx="21">
                    <c:v>24. Inserção de dados do Arduino no MySQL</c:v>
                  </c:pt>
                  <c:pt idx="22">
                    <c:v>25. Validar a solução técnica + Diagrama da Solução</c:v>
                  </c:pt>
                </c:lvl>
                <c:lvl>
                  <c:pt idx="0">
                    <c:v>11</c:v>
                  </c:pt>
                  <c:pt idx="1">
                    <c:v>12</c:v>
                  </c:pt>
                  <c:pt idx="2">
                    <c:v>13</c:v>
                  </c:pt>
                  <c:pt idx="3">
                    <c:v>14</c:v>
                  </c:pt>
                  <c:pt idx="4">
                    <c:v>15</c:v>
                  </c:pt>
                  <c:pt idx="5">
                    <c:v>16</c:v>
                  </c:pt>
                  <c:pt idx="6">
                    <c:v>17</c:v>
                  </c:pt>
                  <c:pt idx="7">
                    <c:v>18</c:v>
                  </c:pt>
                  <c:pt idx="8">
                    <c:v>19</c:v>
                  </c:pt>
                  <c:pt idx="9">
                    <c:v>20</c:v>
                  </c:pt>
                  <c:pt idx="10">
                    <c:v>22</c:v>
                  </c:pt>
                  <c:pt idx="11">
                    <c:v>23</c:v>
                  </c:pt>
                  <c:pt idx="12">
                    <c:v>24</c:v>
                  </c:pt>
                  <c:pt idx="13">
                    <c:v>25</c:v>
                  </c:pt>
                  <c:pt idx="14">
                    <c:v>26</c:v>
                  </c:pt>
                  <c:pt idx="16">
                    <c:v>27</c:v>
                  </c:pt>
                  <c:pt idx="17">
                    <c:v>28</c:v>
                  </c:pt>
                  <c:pt idx="18">
                    <c:v>30</c:v>
                  </c:pt>
                  <c:pt idx="19">
                    <c:v>31</c:v>
                  </c:pt>
                  <c:pt idx="20">
                    <c:v>32</c:v>
                  </c:pt>
                  <c:pt idx="21">
                    <c:v>33</c:v>
                  </c:pt>
                  <c:pt idx="22">
                    <c:v>34</c:v>
                  </c:pt>
                </c:lvl>
              </c:multiLvlStrCache>
            </c:multiLvlStrRef>
          </c:cat>
          <c:val>
            <c:numRef>
              <c:f>Folha1!$E$13:$E$35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93C-49B8-B094-A8F9D3640CBD}"/>
            </c:ext>
          </c:extLst>
        </c:ser>
        <c:ser>
          <c:idx val="3"/>
          <c:order val="3"/>
          <c:tx>
            <c:strRef>
              <c:f>Folha1!$F$2:$F$12</c:f>
              <c:strCache>
                <c:ptCount val="11"/>
                <c:pt idx="0">
                  <c:v>Tam(#)</c:v>
                </c:pt>
                <c:pt idx="1">
                  <c:v>13</c:v>
                </c:pt>
                <c:pt idx="2">
                  <c:v>8</c:v>
                </c:pt>
                <c:pt idx="3">
                  <c:v>5</c:v>
                </c:pt>
                <c:pt idx="4">
                  <c:v>3</c:v>
                </c:pt>
                <c:pt idx="5">
                  <c:v>8</c:v>
                </c:pt>
                <c:pt idx="6">
                  <c:v>13</c:v>
                </c:pt>
                <c:pt idx="7">
                  <c:v>8</c:v>
                </c:pt>
                <c:pt idx="8">
                  <c:v>5</c:v>
                </c:pt>
                <c:pt idx="9">
                  <c:v>8</c:v>
                </c:pt>
                <c:pt idx="1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Folha1!$A$13:$B$35</c:f>
              <c:multiLvlStrCache>
                <c:ptCount val="23"/>
                <c:lvl>
                  <c:pt idx="0">
                    <c:v>9.Projetos atualizado no GitHub</c:v>
                  </c:pt>
                  <c:pt idx="1">
                    <c:v>9.1Atualizar membros da organização no GitHub</c:v>
                  </c:pt>
                  <c:pt idx="2">
                    <c:v>9.2 Atualizar Repositórios</c:v>
                  </c:pt>
                  <c:pt idx="3">
                    <c:v>9.3 Arduino: Revisar e atualizar código</c:v>
                  </c:pt>
                  <c:pt idx="4">
                    <c:v>9.4 Simulador financeiro: Revisar e atualizar código</c:v>
                  </c:pt>
                  <c:pt idx="5">
                    <c:v>10.Documentação do Projeto Atualizada</c:v>
                  </c:pt>
                  <c:pt idx="6">
                    <c:v>11.Planilha de Riscos do Projeto</c:v>
                  </c:pt>
                  <c:pt idx="7">
                    <c:v>12.Especificação da Dashboard</c:v>
                  </c:pt>
                  <c:pt idx="8">
                    <c:v>13.Site Estático Institucional – Local</c:v>
                  </c:pt>
                  <c:pt idx="9">
                    <c:v>13.1 Revisar e aprimorar o protótipo do site</c:v>
                  </c:pt>
                  <c:pt idx="10">
                    <c:v>14.Site Estático Dashboard – Local</c:v>
                  </c:pt>
                  <c:pt idx="11">
                    <c:v>15. Site Estático Cadastro e Login – Local</c:v>
                  </c:pt>
                  <c:pt idx="12">
                    <c:v>16. Diagrama de Solução</c:v>
                  </c:pt>
                  <c:pt idx="13">
                    <c:v>17. Atividades organizadas na ferramenta de gestão</c:v>
                  </c:pt>
                  <c:pt idx="14">
                    <c:v>18.BackLog da Sprint</c:v>
                  </c:pt>
                  <c:pt idx="15">
                    <c:v>18.1 Gráfico de BurnDown</c:v>
                  </c:pt>
                  <c:pt idx="16">
                    <c:v>19.Modelagem Lógica do Projeto v1</c:v>
                  </c:pt>
                  <c:pt idx="17">
                    <c:v>20. Script de criação do Banco de Dados</c:v>
                  </c:pt>
                  <c:pt idx="18">
                    <c:v>21. Teste com Sensor do Projeto + Gráficos Web</c:v>
                  </c:pt>
                  <c:pt idx="19">
                    <c:v>22. Usar API Local/Sensor</c:v>
                  </c:pt>
                  <c:pt idx="20">
                    <c:v>23. Instalar MySQL no servidor de dados da solução</c:v>
                  </c:pt>
                  <c:pt idx="21">
                    <c:v>24. Inserção de dados do Arduino no MySQL</c:v>
                  </c:pt>
                  <c:pt idx="22">
                    <c:v>25. Validar a solução técnica + Diagrama da Solução</c:v>
                  </c:pt>
                </c:lvl>
                <c:lvl>
                  <c:pt idx="0">
                    <c:v>11</c:v>
                  </c:pt>
                  <c:pt idx="1">
                    <c:v>12</c:v>
                  </c:pt>
                  <c:pt idx="2">
                    <c:v>13</c:v>
                  </c:pt>
                  <c:pt idx="3">
                    <c:v>14</c:v>
                  </c:pt>
                  <c:pt idx="4">
                    <c:v>15</c:v>
                  </c:pt>
                  <c:pt idx="5">
                    <c:v>16</c:v>
                  </c:pt>
                  <c:pt idx="6">
                    <c:v>17</c:v>
                  </c:pt>
                  <c:pt idx="7">
                    <c:v>18</c:v>
                  </c:pt>
                  <c:pt idx="8">
                    <c:v>19</c:v>
                  </c:pt>
                  <c:pt idx="9">
                    <c:v>20</c:v>
                  </c:pt>
                  <c:pt idx="10">
                    <c:v>22</c:v>
                  </c:pt>
                  <c:pt idx="11">
                    <c:v>23</c:v>
                  </c:pt>
                  <c:pt idx="12">
                    <c:v>24</c:v>
                  </c:pt>
                  <c:pt idx="13">
                    <c:v>25</c:v>
                  </c:pt>
                  <c:pt idx="14">
                    <c:v>26</c:v>
                  </c:pt>
                  <c:pt idx="16">
                    <c:v>27</c:v>
                  </c:pt>
                  <c:pt idx="17">
                    <c:v>28</c:v>
                  </c:pt>
                  <c:pt idx="18">
                    <c:v>30</c:v>
                  </c:pt>
                  <c:pt idx="19">
                    <c:v>31</c:v>
                  </c:pt>
                  <c:pt idx="20">
                    <c:v>32</c:v>
                  </c:pt>
                  <c:pt idx="21">
                    <c:v>33</c:v>
                  </c:pt>
                  <c:pt idx="22">
                    <c:v>34</c:v>
                  </c:pt>
                </c:lvl>
              </c:multiLvlStrCache>
            </c:multiLvlStrRef>
          </c:cat>
          <c:val>
            <c:numRef>
              <c:f>Folha1!$F$13:$F$35</c:f>
              <c:numCache>
                <c:formatCode>General</c:formatCode>
                <c:ptCount val="23"/>
                <c:pt idx="0">
                  <c:v>5</c:v>
                </c:pt>
                <c:pt idx="1">
                  <c:v>3</c:v>
                </c:pt>
                <c:pt idx="2">
                  <c:v>5</c:v>
                </c:pt>
                <c:pt idx="3">
                  <c:v>8</c:v>
                </c:pt>
                <c:pt idx="4">
                  <c:v>13</c:v>
                </c:pt>
                <c:pt idx="5">
                  <c:v>8</c:v>
                </c:pt>
                <c:pt idx="6">
                  <c:v>5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3</c:v>
                </c:pt>
                <c:pt idx="21">
                  <c:v>8</c:v>
                </c:pt>
                <c:pt idx="2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93C-49B8-B094-A8F9D3640CBD}"/>
            </c:ext>
          </c:extLst>
        </c:ser>
        <c:ser>
          <c:idx val="4"/>
          <c:order val="4"/>
          <c:tx>
            <c:strRef>
              <c:f>Folha1!$G$2:$G$12</c:f>
              <c:strCache>
                <c:ptCount val="11"/>
                <c:pt idx="0">
                  <c:v>Prioridade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Folha1!$A$13:$B$35</c:f>
              <c:multiLvlStrCache>
                <c:ptCount val="23"/>
                <c:lvl>
                  <c:pt idx="0">
                    <c:v>9.Projetos atualizado no GitHub</c:v>
                  </c:pt>
                  <c:pt idx="1">
                    <c:v>9.1Atualizar membros da organização no GitHub</c:v>
                  </c:pt>
                  <c:pt idx="2">
                    <c:v>9.2 Atualizar Repositórios</c:v>
                  </c:pt>
                  <c:pt idx="3">
                    <c:v>9.3 Arduino: Revisar e atualizar código</c:v>
                  </c:pt>
                  <c:pt idx="4">
                    <c:v>9.4 Simulador financeiro: Revisar e atualizar código</c:v>
                  </c:pt>
                  <c:pt idx="5">
                    <c:v>10.Documentação do Projeto Atualizada</c:v>
                  </c:pt>
                  <c:pt idx="6">
                    <c:v>11.Planilha de Riscos do Projeto</c:v>
                  </c:pt>
                  <c:pt idx="7">
                    <c:v>12.Especificação da Dashboard</c:v>
                  </c:pt>
                  <c:pt idx="8">
                    <c:v>13.Site Estático Institucional – Local</c:v>
                  </c:pt>
                  <c:pt idx="9">
                    <c:v>13.1 Revisar e aprimorar o protótipo do site</c:v>
                  </c:pt>
                  <c:pt idx="10">
                    <c:v>14.Site Estático Dashboard – Local</c:v>
                  </c:pt>
                  <c:pt idx="11">
                    <c:v>15. Site Estático Cadastro e Login – Local</c:v>
                  </c:pt>
                  <c:pt idx="12">
                    <c:v>16. Diagrama de Solução</c:v>
                  </c:pt>
                  <c:pt idx="13">
                    <c:v>17. Atividades organizadas na ferramenta de gestão</c:v>
                  </c:pt>
                  <c:pt idx="14">
                    <c:v>18.BackLog da Sprint</c:v>
                  </c:pt>
                  <c:pt idx="15">
                    <c:v>18.1 Gráfico de BurnDown</c:v>
                  </c:pt>
                  <c:pt idx="16">
                    <c:v>19.Modelagem Lógica do Projeto v1</c:v>
                  </c:pt>
                  <c:pt idx="17">
                    <c:v>20. Script de criação do Banco de Dados</c:v>
                  </c:pt>
                  <c:pt idx="18">
                    <c:v>21. Teste com Sensor do Projeto + Gráficos Web</c:v>
                  </c:pt>
                  <c:pt idx="19">
                    <c:v>22. Usar API Local/Sensor</c:v>
                  </c:pt>
                  <c:pt idx="20">
                    <c:v>23. Instalar MySQL no servidor de dados da solução</c:v>
                  </c:pt>
                  <c:pt idx="21">
                    <c:v>24. Inserção de dados do Arduino no MySQL</c:v>
                  </c:pt>
                  <c:pt idx="22">
                    <c:v>25. Validar a solução técnica + Diagrama da Solução</c:v>
                  </c:pt>
                </c:lvl>
                <c:lvl>
                  <c:pt idx="0">
                    <c:v>11</c:v>
                  </c:pt>
                  <c:pt idx="1">
                    <c:v>12</c:v>
                  </c:pt>
                  <c:pt idx="2">
                    <c:v>13</c:v>
                  </c:pt>
                  <c:pt idx="3">
                    <c:v>14</c:v>
                  </c:pt>
                  <c:pt idx="4">
                    <c:v>15</c:v>
                  </c:pt>
                  <c:pt idx="5">
                    <c:v>16</c:v>
                  </c:pt>
                  <c:pt idx="6">
                    <c:v>17</c:v>
                  </c:pt>
                  <c:pt idx="7">
                    <c:v>18</c:v>
                  </c:pt>
                  <c:pt idx="8">
                    <c:v>19</c:v>
                  </c:pt>
                  <c:pt idx="9">
                    <c:v>20</c:v>
                  </c:pt>
                  <c:pt idx="10">
                    <c:v>22</c:v>
                  </c:pt>
                  <c:pt idx="11">
                    <c:v>23</c:v>
                  </c:pt>
                  <c:pt idx="12">
                    <c:v>24</c:v>
                  </c:pt>
                  <c:pt idx="13">
                    <c:v>25</c:v>
                  </c:pt>
                  <c:pt idx="14">
                    <c:v>26</c:v>
                  </c:pt>
                  <c:pt idx="16">
                    <c:v>27</c:v>
                  </c:pt>
                  <c:pt idx="17">
                    <c:v>28</c:v>
                  </c:pt>
                  <c:pt idx="18">
                    <c:v>30</c:v>
                  </c:pt>
                  <c:pt idx="19">
                    <c:v>31</c:v>
                  </c:pt>
                  <c:pt idx="20">
                    <c:v>32</c:v>
                  </c:pt>
                  <c:pt idx="21">
                    <c:v>33</c:v>
                  </c:pt>
                  <c:pt idx="22">
                    <c:v>34</c:v>
                  </c:pt>
                </c:lvl>
              </c:multiLvlStrCache>
            </c:multiLvlStrRef>
          </c:cat>
          <c:val>
            <c:numRef>
              <c:f>Folha1!$G$13:$G$35</c:f>
              <c:numCache>
                <c:formatCode>General</c:formatCode>
                <c:ptCount val="23"/>
                <c:pt idx="0">
                  <c:v>1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3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  <c:pt idx="17">
                  <c:v>1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3</c:v>
                </c:pt>
                <c:pt idx="2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93C-49B8-B094-A8F9D3640CBD}"/>
            </c:ext>
          </c:extLst>
        </c:ser>
        <c:ser>
          <c:idx val="5"/>
          <c:order val="5"/>
          <c:tx>
            <c:strRef>
              <c:f>Folha1!$H$2:$H$12</c:f>
              <c:strCache>
                <c:ptCount val="11"/>
                <c:pt idx="0">
                  <c:v>SPRINT</c:v>
                </c:pt>
                <c:pt idx="1">
                  <c:v>Sprint 1</c:v>
                </c:pt>
                <c:pt idx="2">
                  <c:v>Sprint 1</c:v>
                </c:pt>
                <c:pt idx="3">
                  <c:v>Sprint 1</c:v>
                </c:pt>
                <c:pt idx="4">
                  <c:v>Sprint 1</c:v>
                </c:pt>
                <c:pt idx="5">
                  <c:v>Sprint 1</c:v>
                </c:pt>
                <c:pt idx="6">
                  <c:v>Sprint 1</c:v>
                </c:pt>
                <c:pt idx="7">
                  <c:v>Sprint 1</c:v>
                </c:pt>
                <c:pt idx="8">
                  <c:v>Sprint 1</c:v>
                </c:pt>
                <c:pt idx="9">
                  <c:v>Sprint 1</c:v>
                </c:pt>
                <c:pt idx="10">
                  <c:v>Sprint 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Folha1!$A$13:$B$35</c:f>
              <c:multiLvlStrCache>
                <c:ptCount val="23"/>
                <c:lvl>
                  <c:pt idx="0">
                    <c:v>9.Projetos atualizado no GitHub</c:v>
                  </c:pt>
                  <c:pt idx="1">
                    <c:v>9.1Atualizar membros da organização no GitHub</c:v>
                  </c:pt>
                  <c:pt idx="2">
                    <c:v>9.2 Atualizar Repositórios</c:v>
                  </c:pt>
                  <c:pt idx="3">
                    <c:v>9.3 Arduino: Revisar e atualizar código</c:v>
                  </c:pt>
                  <c:pt idx="4">
                    <c:v>9.4 Simulador financeiro: Revisar e atualizar código</c:v>
                  </c:pt>
                  <c:pt idx="5">
                    <c:v>10.Documentação do Projeto Atualizada</c:v>
                  </c:pt>
                  <c:pt idx="6">
                    <c:v>11.Planilha de Riscos do Projeto</c:v>
                  </c:pt>
                  <c:pt idx="7">
                    <c:v>12.Especificação da Dashboard</c:v>
                  </c:pt>
                  <c:pt idx="8">
                    <c:v>13.Site Estático Institucional – Local</c:v>
                  </c:pt>
                  <c:pt idx="9">
                    <c:v>13.1 Revisar e aprimorar o protótipo do site</c:v>
                  </c:pt>
                  <c:pt idx="10">
                    <c:v>14.Site Estático Dashboard – Local</c:v>
                  </c:pt>
                  <c:pt idx="11">
                    <c:v>15. Site Estático Cadastro e Login – Local</c:v>
                  </c:pt>
                  <c:pt idx="12">
                    <c:v>16. Diagrama de Solução</c:v>
                  </c:pt>
                  <c:pt idx="13">
                    <c:v>17. Atividades organizadas na ferramenta de gestão</c:v>
                  </c:pt>
                  <c:pt idx="14">
                    <c:v>18.BackLog da Sprint</c:v>
                  </c:pt>
                  <c:pt idx="15">
                    <c:v>18.1 Gráfico de BurnDown</c:v>
                  </c:pt>
                  <c:pt idx="16">
                    <c:v>19.Modelagem Lógica do Projeto v1</c:v>
                  </c:pt>
                  <c:pt idx="17">
                    <c:v>20. Script de criação do Banco de Dados</c:v>
                  </c:pt>
                  <c:pt idx="18">
                    <c:v>21. Teste com Sensor do Projeto + Gráficos Web</c:v>
                  </c:pt>
                  <c:pt idx="19">
                    <c:v>22. Usar API Local/Sensor</c:v>
                  </c:pt>
                  <c:pt idx="20">
                    <c:v>23. Instalar MySQL no servidor de dados da solução</c:v>
                  </c:pt>
                  <c:pt idx="21">
                    <c:v>24. Inserção de dados do Arduino no MySQL</c:v>
                  </c:pt>
                  <c:pt idx="22">
                    <c:v>25. Validar a solução técnica + Diagrama da Solução</c:v>
                  </c:pt>
                </c:lvl>
                <c:lvl>
                  <c:pt idx="0">
                    <c:v>11</c:v>
                  </c:pt>
                  <c:pt idx="1">
                    <c:v>12</c:v>
                  </c:pt>
                  <c:pt idx="2">
                    <c:v>13</c:v>
                  </c:pt>
                  <c:pt idx="3">
                    <c:v>14</c:v>
                  </c:pt>
                  <c:pt idx="4">
                    <c:v>15</c:v>
                  </c:pt>
                  <c:pt idx="5">
                    <c:v>16</c:v>
                  </c:pt>
                  <c:pt idx="6">
                    <c:v>17</c:v>
                  </c:pt>
                  <c:pt idx="7">
                    <c:v>18</c:v>
                  </c:pt>
                  <c:pt idx="8">
                    <c:v>19</c:v>
                  </c:pt>
                  <c:pt idx="9">
                    <c:v>20</c:v>
                  </c:pt>
                  <c:pt idx="10">
                    <c:v>22</c:v>
                  </c:pt>
                  <c:pt idx="11">
                    <c:v>23</c:v>
                  </c:pt>
                  <c:pt idx="12">
                    <c:v>24</c:v>
                  </c:pt>
                  <c:pt idx="13">
                    <c:v>25</c:v>
                  </c:pt>
                  <c:pt idx="14">
                    <c:v>26</c:v>
                  </c:pt>
                  <c:pt idx="16">
                    <c:v>27</c:v>
                  </c:pt>
                  <c:pt idx="17">
                    <c:v>28</c:v>
                  </c:pt>
                  <c:pt idx="18">
                    <c:v>30</c:v>
                  </c:pt>
                  <c:pt idx="19">
                    <c:v>31</c:v>
                  </c:pt>
                  <c:pt idx="20">
                    <c:v>32</c:v>
                  </c:pt>
                  <c:pt idx="21">
                    <c:v>33</c:v>
                  </c:pt>
                  <c:pt idx="22">
                    <c:v>34</c:v>
                  </c:pt>
                </c:lvl>
              </c:multiLvlStrCache>
            </c:multiLvlStrRef>
          </c:cat>
          <c:val>
            <c:numRef>
              <c:f>Folha1!$H$13:$H$35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93C-49B8-B094-A8F9D3640C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8085856"/>
        <c:axId val="658104096"/>
      </c:barChart>
      <c:catAx>
        <c:axId val="658085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58104096"/>
        <c:crosses val="autoZero"/>
        <c:auto val="1"/>
        <c:lblAlgn val="ctr"/>
        <c:lblOffset val="100"/>
        <c:noMultiLvlLbl val="0"/>
      </c:catAx>
      <c:valAx>
        <c:axId val="65810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58085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Gráfico</a:t>
            </a:r>
            <a:r>
              <a:rPr lang="pt-BR" baseline="0"/>
              <a:t> de BurnDown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Folha1!$L$2</c:f>
              <c:strCache>
                <c:ptCount val="1"/>
                <c:pt idx="0">
                  <c:v>Planejado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Folha1!$L$3:$L$6</c:f>
              <c:numCache>
                <c:formatCode>General</c:formatCode>
                <c:ptCount val="4"/>
                <c:pt idx="0">
                  <c:v>232</c:v>
                </c:pt>
                <c:pt idx="1">
                  <c:v>74</c:v>
                </c:pt>
                <c:pt idx="2">
                  <c:v>158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D8-4E95-ADDB-546CD081EC43}"/>
            </c:ext>
          </c:extLst>
        </c:ser>
        <c:ser>
          <c:idx val="1"/>
          <c:order val="1"/>
          <c:tx>
            <c:strRef>
              <c:f>Folha1!$M$2</c:f>
              <c:strCache>
                <c:ptCount val="1"/>
                <c:pt idx="0">
                  <c:v>Entregue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Folha1!$M$3:$M$6</c:f>
              <c:numCache>
                <c:formatCode>General</c:formatCode>
                <c:ptCount val="4"/>
                <c:pt idx="0">
                  <c:v>74</c:v>
                </c:pt>
                <c:pt idx="1">
                  <c:v>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D8-4E95-ADDB-546CD081EC43}"/>
            </c:ext>
          </c:extLst>
        </c:ser>
        <c:ser>
          <c:idx val="2"/>
          <c:order val="2"/>
          <c:tx>
            <c:strRef>
              <c:f>Folha1!$N$2</c:f>
              <c:strCache>
                <c:ptCount val="1"/>
                <c:pt idx="0">
                  <c:v>Pendente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Folha1!$N$3:$N$6</c:f>
              <c:numCache>
                <c:formatCode>General</c:formatCode>
                <c:ptCount val="4"/>
                <c:pt idx="0">
                  <c:v>158</c:v>
                </c:pt>
                <c:pt idx="1">
                  <c:v>0</c:v>
                </c:pt>
                <c:pt idx="2">
                  <c:v>158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D8-4E95-ADDB-546CD081EC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5562448"/>
        <c:axId val="985569648"/>
      </c:lineChart>
      <c:catAx>
        <c:axId val="9855624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85569648"/>
        <c:crosses val="autoZero"/>
        <c:auto val="1"/>
        <c:lblAlgn val="ctr"/>
        <c:lblOffset val="100"/>
        <c:noMultiLvlLbl val="0"/>
      </c:catAx>
      <c:valAx>
        <c:axId val="98556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85562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9659D53-39FE-4D88-9030-393778D8A925}">
  <sheetPr/>
  <sheetViews>
    <sheetView zoomScale="77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36331" cy="601188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2875460-E71A-D73E-CFDD-E4082962F42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101129</xdr:colOff>
      <xdr:row>7</xdr:row>
      <xdr:rowOff>251178</xdr:rowOff>
    </xdr:from>
    <xdr:to>
      <xdr:col>15</xdr:col>
      <xdr:colOff>322204</xdr:colOff>
      <xdr:row>14</xdr:row>
      <xdr:rowOff>360304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D632A8E-2770-B664-37E2-66088CDB2E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"/>
  <sheetViews>
    <sheetView tabSelected="1" topLeftCell="B2" zoomScale="81" workbookViewId="0">
      <selection activeCell="P3" sqref="P3"/>
    </sheetView>
  </sheetViews>
  <sheetFormatPr defaultRowHeight="30" customHeight="1"/>
  <cols>
    <col min="1" max="1" width="6.7109375" style="2" customWidth="1"/>
    <col min="2" max="2" width="51.5703125" style="3" bestFit="1" customWidth="1"/>
    <col min="3" max="3" width="97" style="2" customWidth="1"/>
    <col min="4" max="4" width="14.42578125" style="2" customWidth="1"/>
    <col min="5" max="5" width="10.5703125" style="3" bestFit="1" customWidth="1"/>
    <col min="6" max="6" width="9.140625" style="3"/>
    <col min="7" max="7" width="11.5703125" style="3" bestFit="1" customWidth="1"/>
    <col min="8" max="10" width="9.140625" style="2"/>
    <col min="11" max="11" width="13" style="2" customWidth="1"/>
    <col min="12" max="12" width="11.140625" style="2" bestFit="1" customWidth="1"/>
    <col min="13" max="13" width="11.140625" style="2" customWidth="1"/>
    <col min="14" max="14" width="11.5703125" style="2" customWidth="1"/>
    <col min="15" max="16384" width="9.140625" style="2"/>
  </cols>
  <sheetData>
    <row r="1" spans="1:14" ht="30" customHeight="1">
      <c r="A1" s="13" t="s">
        <v>0</v>
      </c>
      <c r="B1" s="13"/>
      <c r="C1" s="13"/>
      <c r="D1" s="13"/>
      <c r="E1" s="13"/>
      <c r="F1" s="13"/>
      <c r="G1" s="13"/>
      <c r="H1" s="13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K2" s="8" t="s">
        <v>9</v>
      </c>
      <c r="L2" s="11" t="s">
        <v>10</v>
      </c>
      <c r="M2" s="9" t="s">
        <v>11</v>
      </c>
      <c r="N2" s="10" t="s">
        <v>12</v>
      </c>
    </row>
    <row r="3" spans="1:14" ht="30" customHeight="1">
      <c r="A3" s="3">
        <v>1</v>
      </c>
      <c r="B3" s="4" t="s">
        <v>13</v>
      </c>
      <c r="C3" s="4" t="s">
        <v>14</v>
      </c>
      <c r="D3" s="3" t="s">
        <v>15</v>
      </c>
      <c r="E3" s="3" t="s">
        <v>16</v>
      </c>
      <c r="F3" s="3">
        <v>13</v>
      </c>
      <c r="G3" s="3">
        <v>1</v>
      </c>
      <c r="H3" s="3" t="s">
        <v>17</v>
      </c>
      <c r="J3" s="6" t="s">
        <v>18</v>
      </c>
      <c r="K3" s="7">
        <f>SUM(F:F)</f>
        <v>232</v>
      </c>
      <c r="L3" s="3">
        <v>232</v>
      </c>
      <c r="M3" s="3">
        <f>SUM(M4:M6)</f>
        <v>74</v>
      </c>
      <c r="N3" s="3">
        <f>L3-M3</f>
        <v>158</v>
      </c>
    </row>
    <row r="4" spans="1:14" ht="30" customHeight="1">
      <c r="A4" s="3">
        <v>2</v>
      </c>
      <c r="B4" s="3" t="s">
        <v>19</v>
      </c>
      <c r="C4" s="4" t="s">
        <v>20</v>
      </c>
      <c r="D4" s="3" t="s">
        <v>15</v>
      </c>
      <c r="E4" s="3" t="s">
        <v>21</v>
      </c>
      <c r="F4" s="3">
        <v>8</v>
      </c>
      <c r="G4" s="3">
        <v>2</v>
      </c>
      <c r="H4" s="3" t="s">
        <v>17</v>
      </c>
      <c r="J4" s="6" t="s">
        <v>17</v>
      </c>
      <c r="K4" s="7">
        <f>SUMIF(H:H,"Sprint 1",F:F)</f>
        <v>74</v>
      </c>
      <c r="L4" s="3">
        <v>74</v>
      </c>
      <c r="M4" s="3">
        <v>74</v>
      </c>
      <c r="N4" s="3">
        <f t="shared" ref="N4:N6" si="0">L4-M4</f>
        <v>0</v>
      </c>
    </row>
    <row r="5" spans="1:14" ht="30" customHeight="1">
      <c r="A5" s="3">
        <v>3</v>
      </c>
      <c r="B5" s="3" t="s">
        <v>22</v>
      </c>
      <c r="C5" s="4" t="s">
        <v>23</v>
      </c>
      <c r="D5" s="3" t="s">
        <v>15</v>
      </c>
      <c r="E5" s="3" t="s">
        <v>24</v>
      </c>
      <c r="F5" s="3">
        <v>5</v>
      </c>
      <c r="G5" s="3">
        <v>1</v>
      </c>
      <c r="H5" s="3" t="s">
        <v>17</v>
      </c>
      <c r="J5" s="6" t="s">
        <v>25</v>
      </c>
      <c r="K5" s="7">
        <f>SUMIF(H:H,"Sprint 2",F:F)</f>
        <v>158</v>
      </c>
      <c r="L5" s="3">
        <v>158</v>
      </c>
      <c r="M5" s="3"/>
      <c r="N5" s="3">
        <f t="shared" si="0"/>
        <v>158</v>
      </c>
    </row>
    <row r="6" spans="1:14" ht="30" customHeight="1">
      <c r="A6" s="3">
        <v>4</v>
      </c>
      <c r="B6" s="3" t="s">
        <v>26</v>
      </c>
      <c r="C6" s="4" t="s">
        <v>27</v>
      </c>
      <c r="D6" s="3" t="s">
        <v>15</v>
      </c>
      <c r="E6" s="3" t="s">
        <v>28</v>
      </c>
      <c r="F6" s="3">
        <v>3</v>
      </c>
      <c r="G6" s="3">
        <v>1</v>
      </c>
      <c r="H6" s="3" t="s">
        <v>17</v>
      </c>
      <c r="J6" s="6" t="s">
        <v>29</v>
      </c>
      <c r="K6" s="7">
        <f>SUMIF(H:H,"Sprint 3",F:F)</f>
        <v>0</v>
      </c>
      <c r="L6" s="3">
        <v>0</v>
      </c>
      <c r="M6" s="3"/>
      <c r="N6" s="3">
        <f t="shared" si="0"/>
        <v>0</v>
      </c>
    </row>
    <row r="7" spans="1:14" ht="30" customHeight="1">
      <c r="A7" s="3">
        <v>5</v>
      </c>
      <c r="B7" s="3" t="s">
        <v>30</v>
      </c>
      <c r="C7" s="4" t="s">
        <v>31</v>
      </c>
      <c r="D7" s="3" t="s">
        <v>15</v>
      </c>
      <c r="E7" s="3" t="s">
        <v>21</v>
      </c>
      <c r="F7" s="3">
        <v>8</v>
      </c>
      <c r="G7" s="3">
        <v>1</v>
      </c>
      <c r="H7" s="3" t="s">
        <v>17</v>
      </c>
      <c r="J7" s="6" t="s">
        <v>32</v>
      </c>
      <c r="K7" s="12">
        <f>AVERAGE(K4:K6)</f>
        <v>77.333333333333329</v>
      </c>
    </row>
    <row r="8" spans="1:14" ht="30" customHeight="1">
      <c r="A8" s="3">
        <v>6</v>
      </c>
      <c r="B8" s="3" t="s">
        <v>33</v>
      </c>
      <c r="C8" s="4" t="s">
        <v>34</v>
      </c>
      <c r="D8" s="3" t="s">
        <v>15</v>
      </c>
      <c r="E8" s="3" t="s">
        <v>16</v>
      </c>
      <c r="F8" s="3">
        <v>13</v>
      </c>
      <c r="G8" s="3">
        <v>2</v>
      </c>
      <c r="H8" s="3" t="s">
        <v>17</v>
      </c>
    </row>
    <row r="9" spans="1:14" ht="30" customHeight="1">
      <c r="A9" s="3">
        <v>7</v>
      </c>
      <c r="B9" s="4" t="s">
        <v>35</v>
      </c>
      <c r="C9" s="4" t="s">
        <v>36</v>
      </c>
      <c r="D9" s="3" t="s">
        <v>15</v>
      </c>
      <c r="E9" s="3" t="s">
        <v>21</v>
      </c>
      <c r="F9" s="3">
        <v>8</v>
      </c>
      <c r="G9" s="3">
        <v>2</v>
      </c>
      <c r="H9" s="3" t="s">
        <v>17</v>
      </c>
    </row>
    <row r="10" spans="1:14" ht="30" customHeight="1">
      <c r="A10" s="3">
        <v>8</v>
      </c>
      <c r="B10" s="3" t="s">
        <v>37</v>
      </c>
      <c r="C10" s="4" t="s">
        <v>38</v>
      </c>
      <c r="D10" s="3" t="s">
        <v>15</v>
      </c>
      <c r="E10" s="3" t="s">
        <v>24</v>
      </c>
      <c r="F10" s="3">
        <v>5</v>
      </c>
      <c r="G10" s="3">
        <v>1</v>
      </c>
      <c r="H10" s="3" t="s">
        <v>17</v>
      </c>
    </row>
    <row r="11" spans="1:14" ht="30" customHeight="1">
      <c r="A11" s="3">
        <v>9</v>
      </c>
      <c r="B11" s="3" t="s">
        <v>39</v>
      </c>
      <c r="C11" s="4" t="s">
        <v>40</v>
      </c>
      <c r="D11" s="3" t="s">
        <v>15</v>
      </c>
      <c r="E11" s="3" t="s">
        <v>21</v>
      </c>
      <c r="F11" s="3">
        <v>8</v>
      </c>
      <c r="G11" s="3">
        <v>2</v>
      </c>
      <c r="H11" s="3" t="s">
        <v>17</v>
      </c>
    </row>
    <row r="12" spans="1:14" ht="30" customHeight="1">
      <c r="A12" s="3">
        <v>10</v>
      </c>
      <c r="B12" s="3" t="s">
        <v>41</v>
      </c>
      <c r="C12" s="4" t="s">
        <v>42</v>
      </c>
      <c r="D12" s="3" t="s">
        <v>15</v>
      </c>
      <c r="E12" s="3" t="s">
        <v>28</v>
      </c>
      <c r="F12" s="3">
        <v>3</v>
      </c>
      <c r="G12" s="3">
        <v>3</v>
      </c>
      <c r="H12" s="3" t="s">
        <v>17</v>
      </c>
    </row>
    <row r="13" spans="1:14" ht="30" customHeight="1">
      <c r="A13" s="3">
        <v>11</v>
      </c>
      <c r="B13" s="3" t="s">
        <v>43</v>
      </c>
      <c r="C13" s="3" t="s">
        <v>44</v>
      </c>
      <c r="D13" s="3" t="s">
        <v>15</v>
      </c>
      <c r="E13" s="3" t="s">
        <v>24</v>
      </c>
      <c r="F13" s="3">
        <v>5</v>
      </c>
      <c r="G13" s="3">
        <v>1</v>
      </c>
      <c r="H13" s="3" t="s">
        <v>25</v>
      </c>
    </row>
    <row r="14" spans="1:14" ht="30" customHeight="1">
      <c r="A14" s="3">
        <v>12</v>
      </c>
      <c r="B14" s="3" t="s">
        <v>45</v>
      </c>
      <c r="C14" s="3" t="s">
        <v>46</v>
      </c>
      <c r="D14" s="3" t="s">
        <v>47</v>
      </c>
      <c r="E14" s="3" t="s">
        <v>28</v>
      </c>
      <c r="F14" s="3">
        <v>3</v>
      </c>
      <c r="G14" s="3">
        <v>3</v>
      </c>
      <c r="H14" s="3" t="s">
        <v>25</v>
      </c>
    </row>
    <row r="15" spans="1:14" ht="30" customHeight="1">
      <c r="A15" s="3">
        <v>13</v>
      </c>
      <c r="B15" s="3" t="s">
        <v>48</v>
      </c>
      <c r="C15" s="3" t="s">
        <v>49</v>
      </c>
      <c r="D15" s="3" t="s">
        <v>50</v>
      </c>
      <c r="E15" s="3" t="s">
        <v>24</v>
      </c>
      <c r="F15" s="3">
        <v>5</v>
      </c>
      <c r="G15" s="3">
        <v>2</v>
      </c>
      <c r="H15" s="3" t="s">
        <v>25</v>
      </c>
    </row>
    <row r="16" spans="1:14" ht="30" customHeight="1">
      <c r="A16" s="3">
        <v>14</v>
      </c>
      <c r="B16" s="3" t="s">
        <v>51</v>
      </c>
      <c r="C16" s="3" t="s">
        <v>52</v>
      </c>
      <c r="D16" s="3" t="s">
        <v>50</v>
      </c>
      <c r="E16" s="3" t="s">
        <v>21</v>
      </c>
      <c r="F16" s="3">
        <v>8</v>
      </c>
      <c r="G16" s="3">
        <v>2</v>
      </c>
      <c r="H16" s="3" t="s">
        <v>25</v>
      </c>
    </row>
    <row r="17" spans="1:8" ht="30" customHeight="1">
      <c r="A17" s="3">
        <v>15</v>
      </c>
      <c r="B17" s="3" t="s">
        <v>53</v>
      </c>
      <c r="C17" s="4" t="s">
        <v>54</v>
      </c>
      <c r="D17" s="3" t="s">
        <v>50</v>
      </c>
      <c r="E17" s="3" t="s">
        <v>16</v>
      </c>
      <c r="F17" s="3">
        <v>13</v>
      </c>
      <c r="G17" s="3">
        <v>1</v>
      </c>
      <c r="H17" s="3" t="s">
        <v>25</v>
      </c>
    </row>
    <row r="18" spans="1:8" ht="30" customHeight="1">
      <c r="A18" s="3">
        <v>16</v>
      </c>
      <c r="B18" s="3" t="s">
        <v>55</v>
      </c>
      <c r="C18" s="3" t="s">
        <v>56</v>
      </c>
      <c r="D18" s="3" t="s">
        <v>15</v>
      </c>
      <c r="E18" s="3" t="s">
        <v>21</v>
      </c>
      <c r="F18" s="3">
        <v>8</v>
      </c>
      <c r="G18" s="3">
        <v>1</v>
      </c>
      <c r="H18" s="3" t="s">
        <v>25</v>
      </c>
    </row>
    <row r="19" spans="1:8" ht="30" customHeight="1">
      <c r="A19" s="3">
        <v>17</v>
      </c>
      <c r="B19" s="3" t="s">
        <v>57</v>
      </c>
      <c r="C19" s="3" t="s">
        <v>58</v>
      </c>
      <c r="D19" s="3" t="s">
        <v>15</v>
      </c>
      <c r="E19" s="3" t="s">
        <v>24</v>
      </c>
      <c r="F19" s="3">
        <v>5</v>
      </c>
      <c r="G19" s="3">
        <v>3</v>
      </c>
      <c r="H19" s="3" t="s">
        <v>25</v>
      </c>
    </row>
    <row r="20" spans="1:8" ht="30" customHeight="1">
      <c r="A20" s="3">
        <v>18</v>
      </c>
      <c r="B20" s="3" t="s">
        <v>59</v>
      </c>
      <c r="C20" s="3" t="s">
        <v>60</v>
      </c>
      <c r="D20" s="3" t="s">
        <v>15</v>
      </c>
      <c r="E20" s="3" t="s">
        <v>21</v>
      </c>
      <c r="F20" s="3">
        <v>8</v>
      </c>
      <c r="G20" s="3">
        <v>2</v>
      </c>
      <c r="H20" s="3" t="s">
        <v>25</v>
      </c>
    </row>
    <row r="21" spans="1:8" ht="30" customHeight="1">
      <c r="A21" s="3">
        <v>19</v>
      </c>
      <c r="B21" s="3" t="s">
        <v>61</v>
      </c>
      <c r="C21" s="3" t="s">
        <v>62</v>
      </c>
      <c r="D21" s="3" t="s">
        <v>15</v>
      </c>
      <c r="E21" s="3" t="s">
        <v>21</v>
      </c>
      <c r="F21" s="3">
        <v>8</v>
      </c>
      <c r="G21" s="3">
        <v>1</v>
      </c>
      <c r="H21" s="3" t="s">
        <v>25</v>
      </c>
    </row>
    <row r="22" spans="1:8" ht="30" customHeight="1">
      <c r="A22" s="3">
        <v>20</v>
      </c>
      <c r="B22" s="3" t="s">
        <v>63</v>
      </c>
      <c r="C22" s="3" t="s">
        <v>64</v>
      </c>
      <c r="D22" s="3" t="s">
        <v>50</v>
      </c>
      <c r="E22" s="3" t="s">
        <v>21</v>
      </c>
      <c r="F22" s="3">
        <v>8</v>
      </c>
      <c r="G22" s="3">
        <v>2</v>
      </c>
      <c r="H22" s="3" t="s">
        <v>25</v>
      </c>
    </row>
    <row r="23" spans="1:8" ht="30" customHeight="1">
      <c r="A23" s="3">
        <v>22</v>
      </c>
      <c r="B23" s="3" t="s">
        <v>65</v>
      </c>
      <c r="C23" s="3" t="s">
        <v>66</v>
      </c>
      <c r="D23" s="3" t="s">
        <v>15</v>
      </c>
      <c r="E23" s="3" t="s">
        <v>21</v>
      </c>
      <c r="F23" s="3">
        <v>8</v>
      </c>
      <c r="G23" s="3">
        <v>2</v>
      </c>
      <c r="H23" s="3" t="s">
        <v>25</v>
      </c>
    </row>
    <row r="24" spans="1:8" ht="30" customHeight="1">
      <c r="A24" s="3">
        <v>23</v>
      </c>
      <c r="B24" s="3" t="s">
        <v>67</v>
      </c>
      <c r="C24" s="3" t="s">
        <v>68</v>
      </c>
      <c r="D24" s="3" t="s">
        <v>15</v>
      </c>
      <c r="E24" s="3" t="s">
        <v>21</v>
      </c>
      <c r="F24" s="3">
        <v>8</v>
      </c>
      <c r="G24" s="3">
        <v>1</v>
      </c>
      <c r="H24" s="3" t="s">
        <v>25</v>
      </c>
    </row>
    <row r="25" spans="1:8" ht="30" customHeight="1">
      <c r="A25" s="3">
        <v>24</v>
      </c>
      <c r="B25" s="3" t="s">
        <v>69</v>
      </c>
      <c r="C25" s="3" t="s">
        <v>70</v>
      </c>
      <c r="D25" s="3" t="s">
        <v>15</v>
      </c>
      <c r="E25" s="3" t="s">
        <v>21</v>
      </c>
      <c r="F25" s="3">
        <v>8</v>
      </c>
      <c r="G25" s="3">
        <v>2</v>
      </c>
      <c r="H25" s="3" t="s">
        <v>25</v>
      </c>
    </row>
    <row r="26" spans="1:8" ht="30" customHeight="1">
      <c r="A26" s="3">
        <v>25</v>
      </c>
      <c r="B26" s="3" t="s">
        <v>71</v>
      </c>
      <c r="C26" s="3" t="s">
        <v>72</v>
      </c>
      <c r="D26" s="3" t="s">
        <v>15</v>
      </c>
      <c r="E26" s="3" t="s">
        <v>24</v>
      </c>
      <c r="F26" s="3">
        <v>5</v>
      </c>
      <c r="G26" s="3">
        <v>1</v>
      </c>
      <c r="H26" s="3" t="s">
        <v>25</v>
      </c>
    </row>
    <row r="27" spans="1:8" ht="30" customHeight="1">
      <c r="A27" s="3">
        <v>26</v>
      </c>
      <c r="B27" s="3" t="s">
        <v>73</v>
      </c>
      <c r="C27" s="3" t="s">
        <v>74</v>
      </c>
      <c r="D27" s="3" t="s">
        <v>15</v>
      </c>
      <c r="E27" s="3" t="s">
        <v>24</v>
      </c>
      <c r="F27" s="3">
        <v>5</v>
      </c>
      <c r="G27" s="3">
        <v>1</v>
      </c>
      <c r="H27" s="3" t="s">
        <v>25</v>
      </c>
    </row>
    <row r="28" spans="1:8" ht="30" customHeight="1">
      <c r="A28" s="3"/>
      <c r="B28" s="3" t="s">
        <v>75</v>
      </c>
      <c r="C28" s="3" t="s">
        <v>76</v>
      </c>
      <c r="D28" s="3" t="s">
        <v>50</v>
      </c>
      <c r="E28" s="3" t="s">
        <v>24</v>
      </c>
      <c r="F28" s="3">
        <v>5</v>
      </c>
      <c r="G28" s="3">
        <v>2</v>
      </c>
      <c r="H28" s="3" t="s">
        <v>25</v>
      </c>
    </row>
    <row r="29" spans="1:8" ht="30" customHeight="1">
      <c r="A29" s="3">
        <v>27</v>
      </c>
      <c r="B29" s="3" t="s">
        <v>77</v>
      </c>
      <c r="C29" s="3" t="s">
        <v>78</v>
      </c>
      <c r="D29" s="3" t="s">
        <v>15</v>
      </c>
      <c r="E29" s="3" t="s">
        <v>24</v>
      </c>
      <c r="F29" s="3">
        <v>5</v>
      </c>
      <c r="G29" s="3">
        <v>2</v>
      </c>
      <c r="H29" s="3" t="s">
        <v>25</v>
      </c>
    </row>
    <row r="30" spans="1:8" ht="30" customHeight="1">
      <c r="A30" s="3">
        <v>28</v>
      </c>
      <c r="B30" s="3" t="s">
        <v>79</v>
      </c>
      <c r="C30" s="3" t="s">
        <v>80</v>
      </c>
      <c r="D30" s="3" t="s">
        <v>15</v>
      </c>
      <c r="E30" s="3" t="s">
        <v>21</v>
      </c>
      <c r="F30" s="3">
        <v>8</v>
      </c>
      <c r="G30" s="3">
        <v>1</v>
      </c>
      <c r="H30" s="3" t="s">
        <v>25</v>
      </c>
    </row>
    <row r="31" spans="1:8" ht="30" customHeight="1">
      <c r="A31" s="3">
        <v>30</v>
      </c>
      <c r="B31" s="3" t="s">
        <v>81</v>
      </c>
      <c r="C31" s="4" t="s">
        <v>82</v>
      </c>
      <c r="D31" s="3" t="s">
        <v>15</v>
      </c>
      <c r="E31" s="3" t="s">
        <v>21</v>
      </c>
      <c r="F31" s="3">
        <v>8</v>
      </c>
      <c r="G31" s="3">
        <v>2</v>
      </c>
      <c r="H31" s="3" t="s">
        <v>25</v>
      </c>
    </row>
    <row r="32" spans="1:8" ht="30" customHeight="1">
      <c r="A32" s="3">
        <v>31</v>
      </c>
      <c r="B32" s="3" t="s">
        <v>83</v>
      </c>
      <c r="C32" s="3" t="s">
        <v>84</v>
      </c>
      <c r="D32" s="3" t="s">
        <v>15</v>
      </c>
      <c r="E32" s="3" t="s">
        <v>21</v>
      </c>
      <c r="F32" s="3">
        <v>8</v>
      </c>
      <c r="G32" s="3">
        <v>2</v>
      </c>
      <c r="H32" s="3" t="s">
        <v>25</v>
      </c>
    </row>
    <row r="33" spans="1:8" ht="30" customHeight="1">
      <c r="A33" s="3">
        <v>32</v>
      </c>
      <c r="B33" s="3" t="s">
        <v>85</v>
      </c>
      <c r="C33" s="4" t="s">
        <v>86</v>
      </c>
      <c r="D33" s="3" t="s">
        <v>15</v>
      </c>
      <c r="E33" s="3" t="s">
        <v>28</v>
      </c>
      <c r="F33" s="3">
        <v>3</v>
      </c>
      <c r="G33" s="3">
        <v>2</v>
      </c>
      <c r="H33" s="3" t="s">
        <v>25</v>
      </c>
    </row>
    <row r="34" spans="1:8" ht="30" customHeight="1">
      <c r="A34" s="3">
        <v>33</v>
      </c>
      <c r="B34" s="3" t="s">
        <v>87</v>
      </c>
      <c r="C34" s="3" t="s">
        <v>88</v>
      </c>
      <c r="D34" s="3" t="s">
        <v>15</v>
      </c>
      <c r="E34" s="3" t="s">
        <v>21</v>
      </c>
      <c r="F34" s="3">
        <v>8</v>
      </c>
      <c r="G34" s="3">
        <v>3</v>
      </c>
      <c r="H34" s="3" t="s">
        <v>25</v>
      </c>
    </row>
    <row r="35" spans="1:8" ht="30" customHeight="1">
      <c r="A35" s="3">
        <v>34</v>
      </c>
      <c r="B35" s="3" t="s">
        <v>89</v>
      </c>
      <c r="C35" s="3" t="s">
        <v>90</v>
      </c>
      <c r="D35" s="3" t="s">
        <v>50</v>
      </c>
      <c r="E35" s="3" t="s">
        <v>21</v>
      </c>
      <c r="F35" s="3">
        <v>8</v>
      </c>
      <c r="G35" s="3">
        <v>3</v>
      </c>
      <c r="H35" s="3" t="s">
        <v>25</v>
      </c>
    </row>
    <row r="36" spans="1:8" ht="30" customHeight="1">
      <c r="A36" s="3">
        <v>35</v>
      </c>
      <c r="B36" s="3" t="s">
        <v>91</v>
      </c>
      <c r="D36" s="3" t="s">
        <v>50</v>
      </c>
      <c r="H36" s="3" t="s">
        <v>29</v>
      </c>
    </row>
    <row r="37" spans="1:8" ht="30" customHeight="1">
      <c r="A37" s="3">
        <v>36</v>
      </c>
      <c r="B37" s="3" t="s">
        <v>92</v>
      </c>
      <c r="D37" s="3" t="s">
        <v>50</v>
      </c>
      <c r="H37" s="3" t="s">
        <v>29</v>
      </c>
    </row>
    <row r="38" spans="1:8" ht="30" customHeight="1">
      <c r="A38" s="3">
        <v>37</v>
      </c>
      <c r="B38" s="3" t="s">
        <v>93</v>
      </c>
      <c r="D38" s="3" t="s">
        <v>50</v>
      </c>
      <c r="H38" s="3" t="s">
        <v>29</v>
      </c>
    </row>
    <row r="39" spans="1:8" ht="30" customHeight="1">
      <c r="A39" s="3">
        <v>38</v>
      </c>
      <c r="B39" s="3" t="s">
        <v>94</v>
      </c>
      <c r="C39" s="3"/>
      <c r="D39" s="3" t="s">
        <v>50</v>
      </c>
      <c r="H39" s="3" t="s">
        <v>29</v>
      </c>
    </row>
    <row r="40" spans="1:8" ht="30" customHeight="1">
      <c r="A40" s="3">
        <v>39</v>
      </c>
      <c r="B40" s="3" t="s">
        <v>95</v>
      </c>
      <c r="C40" s="3"/>
      <c r="D40" s="3" t="s">
        <v>50</v>
      </c>
      <c r="H40" s="3" t="s">
        <v>29</v>
      </c>
    </row>
    <row r="41" spans="1:8" ht="30" customHeight="1">
      <c r="A41" s="3">
        <v>40</v>
      </c>
      <c r="B41" s="3" t="s">
        <v>96</v>
      </c>
      <c r="C41" s="3"/>
      <c r="D41" s="3" t="s">
        <v>50</v>
      </c>
      <c r="H41" s="3" t="s">
        <v>29</v>
      </c>
    </row>
    <row r="42" spans="1:8" ht="30" customHeight="1">
      <c r="A42" s="3">
        <v>41</v>
      </c>
      <c r="B42" s="3" t="s">
        <v>97</v>
      </c>
      <c r="C42" s="3" t="s">
        <v>98</v>
      </c>
      <c r="D42" s="3" t="s">
        <v>15</v>
      </c>
      <c r="H42" s="3" t="s">
        <v>29</v>
      </c>
    </row>
    <row r="43" spans="1:8" ht="30" customHeight="1">
      <c r="A43" s="3">
        <v>42</v>
      </c>
      <c r="B43" s="3" t="s">
        <v>99</v>
      </c>
      <c r="C43" s="5" t="s">
        <v>100</v>
      </c>
      <c r="D43" s="3" t="s">
        <v>15</v>
      </c>
      <c r="H43" s="3" t="s">
        <v>101</v>
      </c>
    </row>
    <row r="44" spans="1:8" ht="30" customHeight="1">
      <c r="A44" s="3">
        <v>43</v>
      </c>
      <c r="B44" s="3" t="s">
        <v>102</v>
      </c>
      <c r="C44" s="3" t="s">
        <v>103</v>
      </c>
      <c r="D44" s="3" t="s">
        <v>15</v>
      </c>
      <c r="H44" s="3" t="s">
        <v>101</v>
      </c>
    </row>
    <row r="47" spans="1:8" ht="30" customHeight="1">
      <c r="E47" s="2"/>
      <c r="F47" s="2"/>
      <c r="G47" s="2"/>
    </row>
    <row r="48" spans="1:8" ht="30" customHeight="1">
      <c r="E48" s="2"/>
      <c r="F48" s="2"/>
      <c r="G48" s="2"/>
    </row>
    <row r="49" spans="5:7" ht="30" customHeight="1">
      <c r="E49" s="2"/>
      <c r="F49" s="2"/>
      <c r="G49" s="2"/>
    </row>
    <row r="50" spans="5:7" ht="30" customHeight="1">
      <c r="E50" s="2"/>
      <c r="F50" s="2"/>
      <c r="G50" s="2"/>
    </row>
    <row r="51" spans="5:7" ht="30" customHeight="1">
      <c r="E51" s="2"/>
      <c r="F51" s="2"/>
      <c r="G51" s="2"/>
    </row>
    <row r="52" spans="5:7" ht="30" customHeight="1">
      <c r="E52" s="2"/>
      <c r="F52" s="2"/>
      <c r="G52" s="2"/>
    </row>
  </sheetData>
  <mergeCells count="1">
    <mergeCell ref="A1:H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NICOLLY DE SOUZA OLSAK .</cp:lastModifiedBy>
  <cp:revision/>
  <dcterms:created xsi:type="dcterms:W3CDTF">2025-09-10T22:12:33Z</dcterms:created>
  <dcterms:modified xsi:type="dcterms:W3CDTF">2025-09-30T19:30:15Z</dcterms:modified>
  <cp:category/>
  <cp:contentStatus/>
</cp:coreProperties>
</file>