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5"/>
  </bookViews>
  <sheets>
    <sheet name="Lift to drag ratio" sheetId="6" r:id="rId1"/>
    <sheet name="Drag" sheetId="5" r:id="rId2"/>
    <sheet name="Lift" sheetId="4" r:id="rId3"/>
    <sheet name="GG Force (Y) 4" sheetId="3" r:id="rId4"/>
    <sheet name="GG Force (X) 3" sheetId="2" r:id="rId5"/>
    <sheet name="Parametric Study" sheetId="1" r:id="rId6"/>
  </sheets>
  <calcPr calcId="145621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2" i="1"/>
</calcChain>
</file>

<file path=xl/sharedStrings.xml><?xml version="1.0" encoding="utf-8"?>
<sst xmlns="http://schemas.openxmlformats.org/spreadsheetml/2006/main" count="28" uniqueCount="28">
  <si>
    <t>Angle of attack (Initial and Ambient Conditions) [°]</t>
  </si>
  <si>
    <t>GG Force (X) 3 [N]</t>
  </si>
  <si>
    <t>GG Force (Y) 4 [N]</t>
  </si>
  <si>
    <t>Lift [N]</t>
  </si>
  <si>
    <t>Drag [N]</t>
  </si>
  <si>
    <t>Lift to drag ratio [ 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</si>
  <si>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</si>
  <si>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</si>
  <si>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</si>
  <si>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</si>
  <si>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</si>
  <si>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</si>
  <si>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</si>
  <si>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</si>
  <si>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</si>
  <si>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</si>
  <si>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</si>
  <si>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</si>
  <si>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</si>
  <si>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</si>
  <si>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</si>
  <si>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</si>
  <si>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Design Point 17</t>
  </si>
  <si>
    <t>Design Point 18</t>
  </si>
  <si>
    <t>Design Point 19</t>
  </si>
  <si>
    <t>Design Point 20</t>
  </si>
  <si>
    <t>Lift kgf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</si>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</sst>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to drag ratio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Study'!$C$8:$V$8</c:f>
              <c:numCache>
                <c:formatCode>General</c:formatCode>
                <c:ptCount val="20"/>
                <c:pt idx="0">
                  <c:v>-0.17889059853443501</c:v>
                </c:pt>
                <c:pt idx="1">
                  <c:v>1.69459751927447</c:v>
                </c:pt>
                <c:pt idx="2">
                  <c:v>3.6782502195015399</c:v>
                </c:pt>
                <c:pt idx="3">
                  <c:v>2.9894120950556902</c:v>
                </c:pt>
                <c:pt idx="4">
                  <c:v>7.2607687083169798</c:v>
                </c:pt>
                <c:pt idx="5">
                  <c:v>14.8022684211094</c:v>
                </c:pt>
                <c:pt idx="6">
                  <c:v>1569.83038574236</c:v>
                </c:pt>
                <c:pt idx="7">
                  <c:v>-21.584185443333801</c:v>
                </c:pt>
                <c:pt idx="8">
                  <c:v>-13.3242488460237</c:v>
                </c:pt>
                <c:pt idx="9">
                  <c:v>-8.7916929705869507</c:v>
                </c:pt>
                <c:pt idx="10">
                  <c:v>-7.8720999735921398</c:v>
                </c:pt>
                <c:pt idx="11">
                  <c:v>-7.6689965849358197</c:v>
                </c:pt>
                <c:pt idx="12">
                  <c:v>-5.4508917925891902</c:v>
                </c:pt>
                <c:pt idx="13">
                  <c:v>-6.1516843187126504</c:v>
                </c:pt>
                <c:pt idx="14">
                  <c:v>-5.8513042106017403</c:v>
                </c:pt>
                <c:pt idx="15">
                  <c:v>-4.4521272756072898</c:v>
                </c:pt>
                <c:pt idx="16">
                  <c:v>-3.7753807591745701</c:v>
                </c:pt>
                <c:pt idx="17">
                  <c:v>-4.24317594543695</c:v>
                </c:pt>
                <c:pt idx="18">
                  <c:v>-4.0871970012233296</c:v>
                </c:pt>
                <c:pt idx="19">
                  <c:v>-3.4035398206429002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16096"/>
        <c:axId val="182346496"/>
      </c:barChart>
      <c:catAx>
        <c:axId val="1817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46496"/>
        <c:crosses val="autoZero"/>
        <c:auto val="1"/>
        <c:lblAlgn val="ctr"/>
        <c:lblOffset val="100"/>
        <c:noMultiLvlLbl val="1"/>
      </c:catAx>
      <c:valAx>
        <c:axId val="18234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 to drag ratio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609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Drag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Study'!$C$7:$V$7</c:f>
              <c:numCache>
                <c:formatCode>General</c:formatCode>
                <c:ptCount val="20"/>
                <c:pt idx="0">
                  <c:v>2.2903974096429698</c:v>
                </c:pt>
                <c:pt idx="1">
                  <c:v>2.32122453613073</c:v>
                </c:pt>
                <c:pt idx="2">
                  <c:v>1.93285493184289</c:v>
                </c:pt>
                <c:pt idx="3">
                  <c:v>2.7016468130333</c:v>
                </c:pt>
                <c:pt idx="4">
                  <c:v>1.7947189278856699</c:v>
                </c:pt>
                <c:pt idx="5">
                  <c:v>1.0921823596779801</c:v>
                </c:pt>
                <c:pt idx="6">
                  <c:v>1.38043205518672E-2</c:v>
                </c:pt>
                <c:pt idx="7">
                  <c:v>-1.0702320203301501</c:v>
                </c:pt>
                <c:pt idx="8">
                  <c:v>-2.0942649083049698</c:v>
                </c:pt>
                <c:pt idx="9">
                  <c:v>-3.5429469258339101</c:v>
                </c:pt>
                <c:pt idx="10">
                  <c:v>-4.0232134606635999</c:v>
                </c:pt>
                <c:pt idx="11">
                  <c:v>-4.0230858659310096</c:v>
                </c:pt>
                <c:pt idx="12">
                  <c:v>-6.6710010866920904</c:v>
                </c:pt>
                <c:pt idx="13">
                  <c:v>-5.5908819363881204</c:v>
                </c:pt>
                <c:pt idx="14">
                  <c:v>-6.0845234215420199</c:v>
                </c:pt>
                <c:pt idx="15">
                  <c:v>-8.5713952698150297</c:v>
                </c:pt>
                <c:pt idx="16">
                  <c:v>-11.4314699516747</c:v>
                </c:pt>
                <c:pt idx="17">
                  <c:v>-9.1898573662856808</c:v>
                </c:pt>
                <c:pt idx="18">
                  <c:v>-9.9460700903118298</c:v>
                </c:pt>
                <c:pt idx="19">
                  <c:v>-12.3290465007713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77952"/>
        <c:axId val="182479872"/>
      </c:barChart>
      <c:catAx>
        <c:axId val="1824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79872"/>
        <c:crosses val="autoZero"/>
        <c:auto val="1"/>
        <c:lblAlgn val="ctr"/>
        <c:lblOffset val="100"/>
        <c:noMultiLvlLbl val="1"/>
      </c:catAx>
      <c:valAx>
        <c:axId val="18247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Drag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7795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Study'!$C$6:$V$6</c:f>
              <c:numCache>
                <c:formatCode>General</c:formatCode>
                <c:ptCount val="20"/>
                <c:pt idx="0">
                  <c:v>-0.406332709280183</c:v>
                </c:pt>
                <c:pt idx="1">
                  <c:v>3.9330274973914299</c:v>
                </c:pt>
                <c:pt idx="2">
                  <c:v>7.1057032654394199</c:v>
                </c:pt>
                <c:pt idx="3">
                  <c:v>8.0735798763099904</c:v>
                </c:pt>
                <c:pt idx="4">
                  <c:v>13.029825362863001</c:v>
                </c:pt>
                <c:pt idx="5">
                  <c:v>16.162825832562199</c:v>
                </c:pt>
                <c:pt idx="6">
                  <c:v>18.908859463804099</c:v>
                </c:pt>
                <c:pt idx="7">
                  <c:v>23.062621417604699</c:v>
                </c:pt>
                <c:pt idx="8">
                  <c:v>27.897795553877899</c:v>
                </c:pt>
                <c:pt idx="9">
                  <c:v>31.1476538328624</c:v>
                </c:pt>
                <c:pt idx="10">
                  <c:v>31.6686708502267</c:v>
                </c:pt>
                <c:pt idx="11">
                  <c:v>30.8037344896156</c:v>
                </c:pt>
                <c:pt idx="12">
                  <c:v>36.313498469766202</c:v>
                </c:pt>
                <c:pt idx="13">
                  <c:v>34.298957950557103</c:v>
                </c:pt>
                <c:pt idx="14">
                  <c:v>35.573257817866001</c:v>
                </c:pt>
                <c:pt idx="15">
                  <c:v>38.158080909226399</c:v>
                </c:pt>
                <c:pt idx="16">
                  <c:v>43.155837247453697</c:v>
                </c:pt>
                <c:pt idx="17">
                  <c:v>38.990969988486597</c:v>
                </c:pt>
                <c:pt idx="18">
                  <c:v>40.649975859328997</c:v>
                </c:pt>
                <c:pt idx="19">
                  <c:v>41.959920438703399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2544"/>
        <c:axId val="182515200"/>
      </c:barChart>
      <c:catAx>
        <c:axId val="18249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5200"/>
        <c:crosses val="autoZero"/>
        <c:auto val="1"/>
        <c:lblAlgn val="ctr"/>
        <c:lblOffset val="100"/>
        <c:noMultiLvlLbl val="1"/>
      </c:catAx>
      <c:valAx>
        <c:axId val="18251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9254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Study'!$C$5:$V$5</c:f>
              <c:numCache>
                <c:formatCode>General</c:formatCode>
                <c:ptCount val="20"/>
                <c:pt idx="0">
                  <c:v>-0.28590565401033002</c:v>
                </c:pt>
                <c:pt idx="1">
                  <c:v>4.0116412040025198</c:v>
                </c:pt>
                <c:pt idx="2">
                  <c:v>7.1383540157977299</c:v>
                </c:pt>
                <c:pt idx="3">
                  <c:v>8.0735798763099904</c:v>
                </c:pt>
                <c:pt idx="4">
                  <c:v>12.9965186780552</c:v>
                </c:pt>
                <c:pt idx="5">
                  <c:v>16.114863236342</c:v>
                </c:pt>
                <c:pt idx="6">
                  <c:v>18.882223044245499</c:v>
                </c:pt>
                <c:pt idx="7">
                  <c:v>23.081097626589798</c:v>
                </c:pt>
                <c:pt idx="8">
                  <c:v>27.9741632199053</c:v>
                </c:pt>
                <c:pt idx="9">
                  <c:v>31.347362589288402</c:v>
                </c:pt>
                <c:pt idx="10">
                  <c:v>31.922923756444501</c:v>
                </c:pt>
                <c:pt idx="11">
                  <c:v>31.0638601015566</c:v>
                </c:pt>
                <c:pt idx="12">
                  <c:v>36.909993864680203</c:v>
                </c:pt>
                <c:pt idx="13">
                  <c:v>34.748726136092202</c:v>
                </c:pt>
                <c:pt idx="14">
                  <c:v>36.080658856651397</c:v>
                </c:pt>
                <c:pt idx="15">
                  <c:v>39.106328793851901</c:v>
                </c:pt>
                <c:pt idx="16">
                  <c:v>44.621277435150098</c:v>
                </c:pt>
                <c:pt idx="17">
                  <c:v>40.05599930668</c:v>
                </c:pt>
                <c:pt idx="18">
                  <c:v>41.8390942382266</c:v>
                </c:pt>
                <c:pt idx="19">
                  <c:v>43.732810150898899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61600"/>
        <c:axId val="146767872"/>
      </c:barChart>
      <c:catAx>
        <c:axId val="1467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67872"/>
        <c:crosses val="autoZero"/>
        <c:auto val="1"/>
        <c:lblAlgn val="ctr"/>
        <c:lblOffset val="100"/>
        <c:noMultiLvlLbl val="1"/>
      </c:catAx>
      <c:valAx>
        <c:axId val="14676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6160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Study'!$C$4:$V$4</c:f>
              <c:numCache>
                <c:formatCode>General</c:formatCode>
                <c:ptCount val="20"/>
                <c:pt idx="0">
                  <c:v>2.3085243169035699</c:v>
                </c:pt>
                <c:pt idx="1">
                  <c:v>2.1825497686700501</c:v>
                </c:pt>
                <c:pt idx="2">
                  <c:v>1.8085488738683</c:v>
                </c:pt>
                <c:pt idx="3">
                  <c:v>2.7016468130333</c:v>
                </c:pt>
                <c:pt idx="4">
                  <c:v>2.0218474887542399</c:v>
                </c:pt>
                <c:pt idx="5">
                  <c:v>1.6555917596210299</c:v>
                </c:pt>
                <c:pt idx="6">
                  <c:v>1.0033990674322399</c:v>
                </c:pt>
                <c:pt idx="7">
                  <c:v>0.54114284706122096</c:v>
                </c:pt>
                <c:pt idx="8">
                  <c:v>0.34515854070917501</c:v>
                </c:pt>
                <c:pt idx="9">
                  <c:v>-0.26771422597477801</c:v>
                </c:pt>
                <c:pt idx="10">
                  <c:v>-0.13378643537778201</c:v>
                </c:pt>
                <c:pt idx="11">
                  <c:v>0.30310721256477802</c:v>
                </c:pt>
                <c:pt idx="12">
                  <c:v>-0.90817372876843905</c:v>
                </c:pt>
                <c:pt idx="13">
                  <c:v>0.45001026608241002</c:v>
                </c:pt>
                <c:pt idx="14">
                  <c:v>0.81495614212966005</c:v>
                </c:pt>
                <c:pt idx="15">
                  <c:v>-0.45055944517037899</c:v>
                </c:pt>
                <c:pt idx="16">
                  <c:v>-1.43052222636321</c:v>
                </c:pt>
                <c:pt idx="17">
                  <c:v>0.51588622678764195</c:v>
                </c:pt>
                <c:pt idx="18">
                  <c:v>0.91380573987354397</c:v>
                </c:pt>
                <c:pt idx="19">
                  <c:v>-0.28570464807352902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92448"/>
        <c:axId val="146794368"/>
      </c:barChart>
      <c:catAx>
        <c:axId val="1467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4368"/>
        <c:crosses val="autoZero"/>
        <c:auto val="1"/>
        <c:lblAlgn val="ctr"/>
        <c:lblOffset val="100"/>
        <c:noMultiLvlLbl val="1"/>
      </c:catAx>
      <c:valAx>
        <c:axId val="14679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244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'Parametric Study'!$C$3:$V$3</c:f>
              <c:numCache>
                <c:formatCode>General</c:formatCode>
                <c:ptCount val="2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cat>
          <c:val>
            <c:numRef>
              <c:f>'Parametric Study'!$C$12:$V$12</c:f>
              <c:numCache>
                <c:formatCode>General</c:formatCode>
                <c:ptCount val="20"/>
                <c:pt idx="0">
                  <c:v>-8.2840511575980227E-2</c:v>
                </c:pt>
                <c:pt idx="1">
                  <c:v>0.80184046837745759</c:v>
                </c:pt>
                <c:pt idx="2">
                  <c:v>1.4486652936675677</c:v>
                </c:pt>
                <c:pt idx="3">
                  <c:v>1.645989781102954</c:v>
                </c:pt>
                <c:pt idx="4">
                  <c:v>2.6564373828466872</c:v>
                </c:pt>
                <c:pt idx="5">
                  <c:v>3.2951734622960647</c:v>
                </c:pt>
                <c:pt idx="6">
                  <c:v>3.8550172199396733</c:v>
                </c:pt>
                <c:pt idx="7">
                  <c:v>4.7018596162292958</c:v>
                </c:pt>
                <c:pt idx="8">
                  <c:v>5.6876239661320893</c:v>
                </c:pt>
                <c:pt idx="9">
                  <c:v>6.3501842676579816</c:v>
                </c:pt>
                <c:pt idx="10">
                  <c:v>6.4564058817995305</c:v>
                </c:pt>
                <c:pt idx="11">
                  <c:v>6.280068193601549</c:v>
                </c:pt>
                <c:pt idx="12">
                  <c:v>7.4033636023988176</c:v>
                </c:pt>
                <c:pt idx="13">
                  <c:v>6.9926519776874825</c:v>
                </c:pt>
                <c:pt idx="14">
                  <c:v>7.2524480770369006</c:v>
                </c:pt>
                <c:pt idx="15">
                  <c:v>7.7794252618198563</c:v>
                </c:pt>
                <c:pt idx="16">
                  <c:v>8.7983358302657884</c:v>
                </c:pt>
                <c:pt idx="17">
                  <c:v>7.9492293554508855</c:v>
                </c:pt>
                <c:pt idx="18">
                  <c:v>8.2874568520548415</c:v>
                </c:pt>
                <c:pt idx="19">
                  <c:v>8.5545199671158816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82176"/>
        <c:axId val="189964672"/>
      </c:lineChart>
      <c:catAx>
        <c:axId val="182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964672"/>
        <c:crosses val="autoZero"/>
        <c:auto val="1"/>
        <c:lblAlgn val="ctr"/>
        <c:lblOffset val="100"/>
        <c:noMultiLvlLbl val="0"/>
      </c:catAx>
      <c:valAx>
        <c:axId val="1899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50240594925635"/>
          <c:y val="0.1438775882181394"/>
          <c:w val="0.76076137357830276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v>Cl</c:v>
          </c:tx>
          <c:marker>
            <c:symbol val="none"/>
          </c:marker>
          <c:cat>
            <c:numRef>
              <c:f>'Parametric Study'!$C$3:$V$3</c:f>
              <c:numCache>
                <c:formatCode>General</c:formatCode>
                <c:ptCount val="2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cat>
          <c:val>
            <c:numRef>
              <c:f>'Parametric Study'!$C$11:$V$11</c:f>
              <c:numCache>
                <c:formatCode>General</c:formatCode>
                <c:ptCount val="20"/>
                <c:pt idx="0">
                  <c:v>-8.6565197601206467E-3</c:v>
                </c:pt>
                <c:pt idx="1">
                  <c:v>8.378929254447598E-2</c:v>
                </c:pt>
                <c:pt idx="2">
                  <c:v>0.15138003739791478</c:v>
                </c:pt>
                <c:pt idx="3">
                  <c:v>0.17199969910863966</c:v>
                </c:pt>
                <c:pt idx="4">
                  <c:v>0.27758764713861467</c:v>
                </c:pt>
                <c:pt idx="5">
                  <c:v>0.34433314868207371</c:v>
                </c:pt>
                <c:pt idx="6">
                  <c:v>0.40283470134543614</c:v>
                </c:pt>
                <c:pt idx="7">
                  <c:v>0.49132652494391071</c:v>
                </c:pt>
                <c:pt idx="8">
                  <c:v>0.59433516662678343</c:v>
                </c:pt>
                <c:pt idx="9">
                  <c:v>0.66357020915992726</c:v>
                </c:pt>
                <c:pt idx="10">
                  <c:v>0.67466996559883896</c:v>
                </c:pt>
                <c:pt idx="11">
                  <c:v>0.65624334493583447</c:v>
                </c:pt>
                <c:pt idx="12">
                  <c:v>0.77362346147202687</c:v>
                </c:pt>
                <c:pt idx="13">
                  <c:v>0.7307056519681101</c:v>
                </c:pt>
                <c:pt idx="14">
                  <c:v>0.75785336055701502</c:v>
                </c:pt>
                <c:pt idx="15">
                  <c:v>0.81292048081522816</c:v>
                </c:pt>
                <c:pt idx="16">
                  <c:v>0.9193927768181106</c:v>
                </c:pt>
                <c:pt idx="17">
                  <c:v>0.8306643655873327</c:v>
                </c:pt>
                <c:pt idx="18">
                  <c:v>0.86600785818615456</c:v>
                </c:pt>
                <c:pt idx="19">
                  <c:v>0.89391494239826597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58912"/>
        <c:axId val="233164800"/>
      </c:lineChart>
      <c:catAx>
        <c:axId val="2331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164800"/>
        <c:crosses val="autoZero"/>
        <c:auto val="1"/>
        <c:lblAlgn val="ctr"/>
        <c:lblOffset val="100"/>
        <c:noMultiLvlLbl val="0"/>
      </c:catAx>
      <c:valAx>
        <c:axId val="2331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5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13</xdr:row>
      <xdr:rowOff>57150</xdr:rowOff>
    </xdr:from>
    <xdr:to>
      <xdr:col>4</xdr:col>
      <xdr:colOff>1021080</xdr:colOff>
      <xdr:row>31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15</xdr:row>
      <xdr:rowOff>163830</xdr:rowOff>
    </xdr:from>
    <xdr:to>
      <xdr:col>9</xdr:col>
      <xdr:colOff>548640</xdr:colOff>
      <xdr:row>30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tabSelected="1" topLeftCell="A7" workbookViewId="0">
      <selection activeCell="C10" sqref="C10"/>
    </sheetView>
  </sheetViews>
  <sheetFormatPr defaultRowHeight="14.4" x14ac:dyDescent="0.3"/>
  <cols>
    <col min="2" max="2" width="53" customWidth="1"/>
    <col min="3" max="11" width="15" customWidth="1"/>
    <col min="12" max="22" width="16" customWidth="1"/>
  </cols>
  <sheetData>
    <row r="2" spans="2:22" x14ac:dyDescent="0.3">
      <c r="B2" s="2"/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</row>
    <row r="3" spans="2:22" x14ac:dyDescent="0.3">
      <c r="B3" s="3" t="s">
        <v>0</v>
      </c>
      <c r="C3" s="3">
        <v>-3</v>
      </c>
      <c r="D3" s="3">
        <v>-2</v>
      </c>
      <c r="E3" s="3">
        <v>-1</v>
      </c>
      <c r="F3" s="3">
        <v>0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  <c r="R3" s="3">
        <v>12</v>
      </c>
      <c r="S3" s="3">
        <v>13</v>
      </c>
      <c r="T3" s="3">
        <v>14</v>
      </c>
      <c r="U3" s="3">
        <v>15</v>
      </c>
      <c r="V3" s="3">
        <v>16</v>
      </c>
    </row>
    <row r="4" spans="2:22" x14ac:dyDescent="0.3">
      <c r="B4" s="1" t="s">
        <v>1</v>
      </c>
      <c r="C4" s="1">
        <v>2.3085243169035699</v>
      </c>
      <c r="D4" s="1">
        <v>2.1825497686700501</v>
      </c>
      <c r="E4" s="1">
        <v>1.8085488738683</v>
      </c>
      <c r="F4" s="1">
        <v>2.7016468130333</v>
      </c>
      <c r="G4" s="1">
        <v>2.0218474887542399</v>
      </c>
      <c r="H4" s="1">
        <v>1.6555917596210299</v>
      </c>
      <c r="I4" s="1">
        <v>1.0033990674322399</v>
      </c>
      <c r="J4" s="1">
        <v>0.54114284706122096</v>
      </c>
      <c r="K4" s="1">
        <v>0.34515854070917501</v>
      </c>
      <c r="L4" s="1">
        <v>-0.26771422597477801</v>
      </c>
      <c r="M4" s="1">
        <v>-0.13378643537778201</v>
      </c>
      <c r="N4" s="1">
        <v>0.30310721256477802</v>
      </c>
      <c r="O4" s="1">
        <v>-0.90817372876843905</v>
      </c>
      <c r="P4" s="1">
        <v>0.45001026608241002</v>
      </c>
      <c r="Q4" s="1">
        <v>0.81495614212966005</v>
      </c>
      <c r="R4" s="1">
        <v>-0.45055944517037899</v>
      </c>
      <c r="S4" s="1">
        <v>-1.43052222636321</v>
      </c>
      <c r="T4" s="1">
        <v>0.51588622678764195</v>
      </c>
      <c r="U4" s="1">
        <v>0.91380573987354397</v>
      </c>
      <c r="V4" s="1">
        <v>-0.28570464807352902</v>
      </c>
    </row>
    <row r="5" spans="2:22" x14ac:dyDescent="0.3">
      <c r="B5" s="1" t="s">
        <v>2</v>
      </c>
      <c r="C5" s="1">
        <v>-0.28590565401033002</v>
      </c>
      <c r="D5" s="1">
        <v>4.0116412040025198</v>
      </c>
      <c r="E5" s="1">
        <v>7.1383540157977299</v>
      </c>
      <c r="F5" s="1">
        <v>8.0735798763099904</v>
      </c>
      <c r="G5" s="1">
        <v>12.9965186780552</v>
      </c>
      <c r="H5" s="1">
        <v>16.114863236342</v>
      </c>
      <c r="I5" s="1">
        <v>18.882223044245499</v>
      </c>
      <c r="J5" s="1">
        <v>23.081097626589798</v>
      </c>
      <c r="K5" s="1">
        <v>27.9741632199053</v>
      </c>
      <c r="L5" s="1">
        <v>31.347362589288402</v>
      </c>
      <c r="M5" s="1">
        <v>31.922923756444501</v>
      </c>
      <c r="N5" s="1">
        <v>31.0638601015566</v>
      </c>
      <c r="O5" s="1">
        <v>36.909993864680203</v>
      </c>
      <c r="P5" s="1">
        <v>34.748726136092202</v>
      </c>
      <c r="Q5" s="1">
        <v>36.080658856651397</v>
      </c>
      <c r="R5" s="1">
        <v>39.106328793851901</v>
      </c>
      <c r="S5" s="1">
        <v>44.621277435150098</v>
      </c>
      <c r="T5" s="1">
        <v>40.05599930668</v>
      </c>
      <c r="U5" s="1">
        <v>41.8390942382266</v>
      </c>
      <c r="V5" s="1">
        <v>43.732810150898899</v>
      </c>
    </row>
    <row r="6" spans="2:22" x14ac:dyDescent="0.3">
      <c r="B6" s="1" t="s">
        <v>3</v>
      </c>
      <c r="C6" s="1">
        <v>-0.406332709280183</v>
      </c>
      <c r="D6" s="1">
        <v>3.9330274973914299</v>
      </c>
      <c r="E6" s="1">
        <v>7.1057032654394199</v>
      </c>
      <c r="F6" s="1">
        <v>8.0735798763099904</v>
      </c>
      <c r="G6" s="1">
        <v>13.029825362863001</v>
      </c>
      <c r="H6" s="1">
        <v>16.162825832562199</v>
      </c>
      <c r="I6" s="1">
        <v>18.908859463804099</v>
      </c>
      <c r="J6" s="1">
        <v>23.062621417604699</v>
      </c>
      <c r="K6" s="1">
        <v>27.897795553877899</v>
      </c>
      <c r="L6" s="1">
        <v>31.1476538328624</v>
      </c>
      <c r="M6" s="1">
        <v>31.6686708502267</v>
      </c>
      <c r="N6" s="1">
        <v>30.8037344896156</v>
      </c>
      <c r="O6" s="1">
        <v>36.313498469766202</v>
      </c>
      <c r="P6" s="1">
        <v>34.298957950557103</v>
      </c>
      <c r="Q6" s="1">
        <v>35.573257817866001</v>
      </c>
      <c r="R6" s="1">
        <v>38.158080909226399</v>
      </c>
      <c r="S6" s="1">
        <v>43.155837247453697</v>
      </c>
      <c r="T6" s="1">
        <v>38.990969988486597</v>
      </c>
      <c r="U6" s="1">
        <v>40.649975859328997</v>
      </c>
      <c r="V6" s="1">
        <v>41.959920438703399</v>
      </c>
    </row>
    <row r="7" spans="2:22" x14ac:dyDescent="0.3">
      <c r="B7" s="1" t="s">
        <v>4</v>
      </c>
      <c r="C7" s="1">
        <v>2.2903974096429698</v>
      </c>
      <c r="D7" s="1">
        <v>2.32122453613073</v>
      </c>
      <c r="E7" s="1">
        <v>1.93285493184289</v>
      </c>
      <c r="F7" s="1">
        <v>2.7016468130333</v>
      </c>
      <c r="G7" s="1">
        <v>1.7947189278856699</v>
      </c>
      <c r="H7" s="1">
        <v>1.0921823596779801</v>
      </c>
      <c r="I7" s="1">
        <v>1.38043205518672E-2</v>
      </c>
      <c r="J7" s="1">
        <v>-1.0702320203301501</v>
      </c>
      <c r="K7" s="1">
        <v>-2.0942649083049698</v>
      </c>
      <c r="L7" s="1">
        <v>-3.5429469258339101</v>
      </c>
      <c r="M7" s="1">
        <v>-4.0232134606635999</v>
      </c>
      <c r="N7" s="1">
        <v>-4.0230858659310096</v>
      </c>
      <c r="O7" s="1">
        <v>-6.6710010866920904</v>
      </c>
      <c r="P7" s="1">
        <v>-5.5908819363881204</v>
      </c>
      <c r="Q7" s="1">
        <v>-6.0845234215420199</v>
      </c>
      <c r="R7" s="1">
        <v>-8.5713952698150297</v>
      </c>
      <c r="S7" s="1">
        <v>-11.4314699516747</v>
      </c>
      <c r="T7" s="1">
        <v>-9.1898573662856808</v>
      </c>
      <c r="U7" s="1">
        <v>-9.9460700903118298</v>
      </c>
      <c r="V7" s="1">
        <v>-12.3290465007713</v>
      </c>
    </row>
    <row r="8" spans="2:22" x14ac:dyDescent="0.3">
      <c r="B8" s="1" t="s">
        <v>5</v>
      </c>
      <c r="C8" s="1">
        <v>-0.17889059853443501</v>
      </c>
      <c r="D8" s="1">
        <v>1.69459751927447</v>
      </c>
      <c r="E8" s="1">
        <v>3.6782502195015399</v>
      </c>
      <c r="F8" s="1">
        <v>2.9894120950556902</v>
      </c>
      <c r="G8" s="1">
        <v>7.2607687083169798</v>
      </c>
      <c r="H8" s="1">
        <v>14.8022684211094</v>
      </c>
      <c r="I8" s="1">
        <v>1569.83038574236</v>
      </c>
      <c r="J8" s="1">
        <v>-21.584185443333801</v>
      </c>
      <c r="K8" s="1">
        <v>-13.3242488460237</v>
      </c>
      <c r="L8" s="1">
        <v>-8.7916929705869507</v>
      </c>
      <c r="M8" s="1">
        <v>-7.8720999735921398</v>
      </c>
      <c r="N8" s="1">
        <v>-7.6689965849358197</v>
      </c>
      <c r="O8" s="1">
        <v>-5.4508917925891902</v>
      </c>
      <c r="P8" s="1">
        <v>-6.1516843187126504</v>
      </c>
      <c r="Q8" s="1">
        <v>-5.8513042106017403</v>
      </c>
      <c r="R8" s="1">
        <v>-4.4521272756072898</v>
      </c>
      <c r="S8" s="1">
        <v>-3.7753807591745701</v>
      </c>
      <c r="T8" s="1">
        <v>-4.24317594543695</v>
      </c>
      <c r="U8" s="1">
        <v>-4.0871970012233296</v>
      </c>
      <c r="V8" s="1">
        <v>-3.4035398206429002</v>
      </c>
    </row>
    <row r="11" spans="2:22" x14ac:dyDescent="0.3">
      <c r="B11" s="4" t="s">
        <v>27</v>
      </c>
      <c r="C11">
        <f>2*C12*9.81/(1.22*18^2*0.25*1.9)</f>
        <v>-8.6565197601206467E-3</v>
      </c>
      <c r="D11">
        <f t="shared" ref="D11:V11" si="0">2*D12*9.81/(1.22*18^2*0.25*1.9)</f>
        <v>8.378929254447598E-2</v>
      </c>
      <c r="E11">
        <f t="shared" si="0"/>
        <v>0.15138003739791478</v>
      </c>
      <c r="F11">
        <f t="shared" si="0"/>
        <v>0.17199969910863966</v>
      </c>
      <c r="G11">
        <f t="shared" si="0"/>
        <v>0.27758764713861467</v>
      </c>
      <c r="H11">
        <f t="shared" si="0"/>
        <v>0.34433314868207371</v>
      </c>
      <c r="I11">
        <f t="shared" si="0"/>
        <v>0.40283470134543614</v>
      </c>
      <c r="J11">
        <f t="shared" si="0"/>
        <v>0.49132652494391071</v>
      </c>
      <c r="K11">
        <f t="shared" si="0"/>
        <v>0.59433516662678343</v>
      </c>
      <c r="L11">
        <f t="shared" si="0"/>
        <v>0.66357020915992726</v>
      </c>
      <c r="M11">
        <f t="shared" si="0"/>
        <v>0.67466996559883896</v>
      </c>
      <c r="N11">
        <f t="shared" si="0"/>
        <v>0.65624334493583447</v>
      </c>
      <c r="O11">
        <f t="shared" si="0"/>
        <v>0.77362346147202687</v>
      </c>
      <c r="P11">
        <f t="shared" si="0"/>
        <v>0.7307056519681101</v>
      </c>
      <c r="Q11">
        <f t="shared" si="0"/>
        <v>0.75785336055701502</v>
      </c>
      <c r="R11">
        <f t="shared" si="0"/>
        <v>0.81292048081522816</v>
      </c>
      <c r="S11">
        <f t="shared" si="0"/>
        <v>0.9193927768181106</v>
      </c>
      <c r="T11">
        <f t="shared" si="0"/>
        <v>0.8306643655873327</v>
      </c>
      <c r="U11">
        <f t="shared" si="0"/>
        <v>0.86600785818615456</v>
      </c>
      <c r="V11">
        <f t="shared" si="0"/>
        <v>0.89391494239826597</v>
      </c>
    </row>
    <row r="12" spans="2:22" x14ac:dyDescent="0.3">
      <c r="B12" t="s">
        <v>26</v>
      </c>
      <c r="C12">
        <f>C6*2/9.81</f>
        <v>-8.2840511575980227E-2</v>
      </c>
      <c r="D12">
        <f t="shared" ref="D12:V12" si="1">D6*2/9.81</f>
        <v>0.80184046837745759</v>
      </c>
      <c r="E12">
        <f t="shared" si="1"/>
        <v>1.4486652936675677</v>
      </c>
      <c r="F12">
        <f t="shared" si="1"/>
        <v>1.645989781102954</v>
      </c>
      <c r="G12">
        <f t="shared" si="1"/>
        <v>2.6564373828466872</v>
      </c>
      <c r="H12">
        <f t="shared" si="1"/>
        <v>3.2951734622960647</v>
      </c>
      <c r="I12">
        <f t="shared" si="1"/>
        <v>3.8550172199396733</v>
      </c>
      <c r="J12">
        <f t="shared" si="1"/>
        <v>4.7018596162292958</v>
      </c>
      <c r="K12">
        <f t="shared" si="1"/>
        <v>5.6876239661320893</v>
      </c>
      <c r="L12">
        <f t="shared" si="1"/>
        <v>6.3501842676579816</v>
      </c>
      <c r="M12">
        <f t="shared" si="1"/>
        <v>6.4564058817995305</v>
      </c>
      <c r="N12">
        <f t="shared" si="1"/>
        <v>6.280068193601549</v>
      </c>
      <c r="O12">
        <f t="shared" si="1"/>
        <v>7.4033636023988176</v>
      </c>
      <c r="P12">
        <f t="shared" si="1"/>
        <v>6.9926519776874825</v>
      </c>
      <c r="Q12">
        <f t="shared" si="1"/>
        <v>7.2524480770369006</v>
      </c>
      <c r="R12">
        <f t="shared" si="1"/>
        <v>7.7794252618198563</v>
      </c>
      <c r="S12">
        <f t="shared" si="1"/>
        <v>8.7983358302657884</v>
      </c>
      <c r="T12">
        <f t="shared" si="1"/>
        <v>7.9492293554508855</v>
      </c>
      <c r="U12">
        <f t="shared" si="1"/>
        <v>8.2874568520548415</v>
      </c>
      <c r="V12">
        <f t="shared" si="1"/>
        <v>8.5545199671158816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5</vt:i4>
      </vt:variant>
    </vt:vector>
  </HeadingPairs>
  <TitlesOfParts>
    <vt:vector size="6" baseType="lpstr">
      <vt:lpstr>Parametric Study</vt:lpstr>
      <vt:lpstr>Lift to drag ratio</vt:lpstr>
      <vt:lpstr>Drag</vt:lpstr>
      <vt:lpstr>Lift</vt:lpstr>
      <vt:lpstr>GG Force (Y) 4</vt:lpstr>
      <vt:lpstr>GG Force (X)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2024-06-01T11:00:55Z</dcterms:modified>
</cp:coreProperties>
</file>