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288" xr2:uid="{00000000-000D-0000-FFFF-FFFF00000000}"/>
  </bookViews>
  <sheets>
    <sheet name="Class By Class Comparison" sheetId="1" r:id="rId1"/>
    <sheet name="Time" sheetId="2" r:id="rId2"/>
    <sheet name="Average_Comp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J34" i="1" s="1"/>
  <c r="D20" i="1"/>
  <c r="K34" i="1" s="1"/>
  <c r="B20" i="1"/>
  <c r="I34" i="1" s="1"/>
  <c r="I31" i="1"/>
  <c r="J31" i="1"/>
  <c r="K31" i="1"/>
  <c r="I32" i="1"/>
  <c r="J32" i="1"/>
  <c r="K32" i="1"/>
  <c r="I33" i="1"/>
  <c r="J33" i="1"/>
  <c r="K33" i="1"/>
  <c r="J30" i="1"/>
  <c r="K30" i="1"/>
  <c r="I30" i="1"/>
  <c r="D3" i="2"/>
  <c r="D6" i="2"/>
  <c r="J23" i="1"/>
  <c r="K23" i="1"/>
  <c r="J24" i="1"/>
  <c r="K24" i="1"/>
  <c r="J25" i="1"/>
  <c r="K25" i="1"/>
  <c r="J26" i="1"/>
  <c r="K26" i="1"/>
  <c r="J27" i="1"/>
  <c r="K27" i="1"/>
  <c r="I27" i="1"/>
  <c r="I26" i="1"/>
  <c r="I25" i="1"/>
  <c r="I24" i="1"/>
  <c r="I23" i="1"/>
  <c r="C13" i="1"/>
  <c r="D13" i="1"/>
  <c r="B13" i="1"/>
  <c r="D41" i="1"/>
  <c r="C41" i="1"/>
  <c r="B41" i="1"/>
  <c r="C3" i="2" l="1"/>
  <c r="C4" i="2"/>
  <c r="C5" i="2"/>
  <c r="C6" i="2"/>
  <c r="C7" i="2"/>
  <c r="C8" i="2"/>
  <c r="C9" i="2"/>
  <c r="C10" i="2"/>
  <c r="C2" i="2"/>
  <c r="B10" i="2"/>
  <c r="J16" i="1" l="1"/>
  <c r="K16" i="1"/>
  <c r="J17" i="1"/>
  <c r="K17" i="1"/>
  <c r="J18" i="1"/>
  <c r="K18" i="1"/>
  <c r="J19" i="1"/>
  <c r="K19" i="1"/>
  <c r="I17" i="1"/>
  <c r="I18" i="1"/>
  <c r="I19" i="1"/>
  <c r="I16" i="1"/>
  <c r="J2" i="1"/>
  <c r="K2" i="1"/>
  <c r="J3" i="1"/>
  <c r="K3" i="1"/>
  <c r="J4" i="1"/>
  <c r="K4" i="1"/>
  <c r="J5" i="1"/>
  <c r="K5" i="1"/>
  <c r="I3" i="1"/>
  <c r="I4" i="1"/>
  <c r="I5" i="1"/>
  <c r="I2" i="1"/>
</calcChain>
</file>

<file path=xl/sharedStrings.xml><?xml version="1.0" encoding="utf-8"?>
<sst xmlns="http://schemas.openxmlformats.org/spreadsheetml/2006/main" count="145" uniqueCount="34">
  <si>
    <t>Precision Avg</t>
  </si>
  <si>
    <t>Recall Avg</t>
  </si>
  <si>
    <t>F-Score Avg</t>
  </si>
  <si>
    <t>Class 1</t>
  </si>
  <si>
    <t>Class 2</t>
  </si>
  <si>
    <t>Class 3</t>
  </si>
  <si>
    <t>Class 4</t>
  </si>
  <si>
    <t>DE KNN</t>
  </si>
  <si>
    <t>DE SVM</t>
  </si>
  <si>
    <t>KMeans_DE_SVM</t>
  </si>
  <si>
    <t>KMeans DE KNN</t>
  </si>
  <si>
    <t>XU's CNN</t>
  </si>
  <si>
    <t>CNN vs DE_SVM</t>
  </si>
  <si>
    <t>CNN vs KMeans_DE_SVM</t>
  </si>
  <si>
    <t>CNN vs KMeans_DE_KNN</t>
  </si>
  <si>
    <t>Model</t>
  </si>
  <si>
    <t>Precision</t>
  </si>
  <si>
    <t>Recall</t>
  </si>
  <si>
    <t>F-Score</t>
  </si>
  <si>
    <t>DE_KNN</t>
  </si>
  <si>
    <t>DE_SVM</t>
  </si>
  <si>
    <t>SVM</t>
  </si>
  <si>
    <t>KNN</t>
  </si>
  <si>
    <t>KMeans_SVM</t>
  </si>
  <si>
    <t>KMeans_KNN</t>
  </si>
  <si>
    <t>KMeans_DE_KNN</t>
  </si>
  <si>
    <t>CNN</t>
  </si>
  <si>
    <t>Learner Name</t>
  </si>
  <si>
    <t>Time (s)</t>
  </si>
  <si>
    <t>how fast?</t>
  </si>
  <si>
    <t>Fu's SVM</t>
  </si>
  <si>
    <t>Overall</t>
  </si>
  <si>
    <t>OverAll</t>
  </si>
  <si>
    <t>KMeans_DE_SVM vs DE_SVM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</si>
</sst>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0" xfId="0" applyFill="1" applyBorder="1"/>
    <xf numFmtId="0" fontId="1" fillId="0" borderId="2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9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right" wrapText="1"/>
    </xf>
    <xf numFmtId="0" fontId="0" fillId="0" borderId="13" xfId="0" applyBorder="1"/>
    <xf numFmtId="0" fontId="0" fillId="0" borderId="14" xfId="0" applyBorder="1"/>
    <xf numFmtId="164" fontId="0" fillId="0" borderId="1" xfId="0" applyNumberFormat="1" applyBorder="1"/>
    <xf numFmtId="164" fontId="0" fillId="0" borderId="10" xfId="0" applyNumberFormat="1" applyBorder="1"/>
    <xf numFmtId="164" fontId="0" fillId="0" borderId="6" xfId="0" applyNumberFormat="1" applyBorder="1"/>
    <xf numFmtId="164" fontId="0" fillId="0" borderId="11" xfId="0" applyNumberFormat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CNN vs Kmeans_DE_SVM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Comparison'!$I$2:$I$5</c:f>
              <c:numCache>
                <c:formatCode>General</c:formatCode>
                <c:ptCount val="4"/>
                <c:pt idx="0">
                  <c:v>5.0000000000000044E-3</c:v>
                </c:pt>
                <c:pt idx="1">
                  <c:v>0.127</c:v>
                </c:pt>
                <c:pt idx="2">
                  <c:v>0.13500000000000001</c:v>
                </c:pt>
                <c:pt idx="3">
                  <c:v>2.300000000000002E-2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7-4AEC-A9CE-A9247A2E5E19}"/>
            </c:ext>
          </c:extLst>
        </c:ser>
        <c:ser>
          <c:idx val="1"/>
          <c:order val="1"/>
          <c:tx>
            <c:strRef>
              <c:f>'Class By Class Comparison'!$J$1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0"/>
                  <c:y val="-4.86318997359372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7D7-4AEC-A9CE-A9247A2E5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Comparison'!$J$2:$J$5</c:f>
              <c:numCache>
                <c:formatCode>General</c:formatCode>
                <c:ptCount val="4"/>
                <c:pt idx="0">
                  <c:v>1.2000000000000011E-2</c:v>
                </c:pt>
                <c:pt idx="1">
                  <c:v>-9.000000000000008E-3</c:v>
                </c:pt>
                <c:pt idx="2">
                  <c:v>0.19099999999999995</c:v>
                </c:pt>
                <c:pt idx="3">
                  <c:v>0.11599999999999999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D7-4AEC-A9CE-A9247A2E5E19}"/>
            </c:ext>
          </c:extLst>
        </c:ser>
        <c:ser>
          <c:idx val="2"/>
          <c:order val="2"/>
          <c:tx>
            <c:strRef>
              <c:f>'Class By Class Comparison'!$K$1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Comparison'!$H$2:$H$5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Comparison'!$K$2:$K$5</c:f>
              <c:numCache>
                <c:formatCode>General</c:formatCode>
                <c:ptCount val="4"/>
                <c:pt idx="0">
                  <c:v>-1.0000000000000009E-3</c:v>
                </c:pt>
                <c:pt idx="1">
                  <c:v>5.2000000000000046E-2</c:v>
                </c:pt>
                <c:pt idx="2">
                  <c:v>0.18199999999999994</c:v>
                </c:pt>
                <c:pt idx="3">
                  <c:v>6.800000000000006E-2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D7-4AEC-A9CE-A9247A2E5E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5927424"/>
        <c:axId val="425926112"/>
      </c:barChart>
      <c:catAx>
        <c:axId val="42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6112"/>
        <c:crosses val="autoZero"/>
        <c:auto val="1"/>
        <c:lblAlgn val="ctr"/>
        <c:lblOffset val="100"/>
        <c:noMultiLvlLbl val="0"/>
      </c:catAx>
      <c:valAx>
        <c:axId val="425926112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Comparison'!$I$15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Comparison'!$I$16:$I$19</c:f>
              <c:numCache>
                <c:formatCode>General</c:formatCode>
                <c:ptCount val="4"/>
                <c:pt idx="0">
                  <c:v>-4.5485148514851637E-2</c:v>
                </c:pt>
                <c:pt idx="1">
                  <c:v>7.0386138613861227E-2</c:v>
                </c:pt>
                <c:pt idx="2">
                  <c:v>0.10444554455445532</c:v>
                </c:pt>
                <c:pt idx="3">
                  <c:v>-4.4059405940594099E-2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2-4468-AE93-37AF716E3AAD}"/>
            </c:ext>
          </c:extLst>
        </c:ser>
        <c:ser>
          <c:idx val="1"/>
          <c:order val="1"/>
          <c:tx>
            <c:strRef>
              <c:f>'Class By Class Comparison'!$J$15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Comparison'!$J$16:$J$19</c:f>
              <c:numCache>
                <c:formatCode>General</c:formatCode>
                <c:ptCount val="4"/>
                <c:pt idx="0">
                  <c:v>5.9009900990100173E-3</c:v>
                </c:pt>
                <c:pt idx="1">
                  <c:v>-0.11512871287128723</c:v>
                </c:pt>
                <c:pt idx="2">
                  <c:v>0.14008910891089077</c:v>
                </c:pt>
                <c:pt idx="3">
                  <c:v>8.8841584158416143E-2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82-4468-AE93-37AF716E3AAD}"/>
            </c:ext>
          </c:extLst>
        </c:ser>
        <c:ser>
          <c:idx val="2"/>
          <c:order val="2"/>
          <c:tx>
            <c:strRef>
              <c:f>'Class By Class Comparison'!$K$15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Comparison'!$H$16:$H$19</c:f>
              <c:strCache>
                <c:ptCount val="4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</c:strCache>
            </c:strRef>
          </c:cat>
          <c:val>
            <c:numRef>
              <c:f>'Class By Class Comparison'!$K$16:$K$19</c:f>
              <c:numCache>
                <c:formatCode>General</c:formatCode>
                <c:ptCount val="4"/>
                <c:pt idx="0">
                  <c:v>-9.0663366336633744E-2</c:v>
                </c:pt>
                <c:pt idx="1">
                  <c:v>4.9930693069307086E-2</c:v>
                </c:pt>
                <c:pt idx="2">
                  <c:v>0.17399009900990037</c:v>
                </c:pt>
                <c:pt idx="3">
                  <c:v>-3.5524752475247667E-2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82-4468-AE93-37AF716E3A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5317768"/>
        <c:axId val="575320064"/>
      </c:barChart>
      <c:catAx>
        <c:axId val="57531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0064"/>
        <c:crosses val="autoZero"/>
        <c:auto val="1"/>
        <c:lblAlgn val="ctr"/>
        <c:lblOffset val="100"/>
        <c:noMultiLvlLbl val="0"/>
      </c:catAx>
      <c:valAx>
        <c:axId val="575320064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1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Comparison'!$I$22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Comparison'!$H$23:$H$27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Comparison'!$I$23:$I$27</c:f>
              <c:numCache>
                <c:formatCode>0.000</c:formatCode>
                <c:ptCount val="5"/>
                <c:pt idx="0">
                  <c:v>2.5466666666666526E-2</c:v>
                </c:pt>
                <c:pt idx="1">
                  <c:v>6.7466666666666564E-2</c:v>
                </c:pt>
                <c:pt idx="2">
                  <c:v>-2.2633333333333283E-2</c:v>
                </c:pt>
                <c:pt idx="3">
                  <c:v>3.9600000000000191E-2</c:v>
                </c:pt>
                <c:pt idx="4">
                  <c:v>2.7475000000000027E-2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436-A153-A02953C72E67}"/>
            </c:ext>
          </c:extLst>
        </c:ser>
        <c:ser>
          <c:idx val="1"/>
          <c:order val="1"/>
          <c:tx>
            <c:strRef>
              <c:f>'Class By Class Comparison'!$J$22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Comparison'!$H$23:$H$27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Comparison'!$J$23:$J$27</c:f>
              <c:numCache>
                <c:formatCode>0.000</c:formatCode>
                <c:ptCount val="5"/>
                <c:pt idx="0">
                  <c:v>6.4300000000000357E-2</c:v>
                </c:pt>
                <c:pt idx="1">
                  <c:v>7.3133333333333272E-2</c:v>
                </c:pt>
                <c:pt idx="2">
                  <c:v>-2.8999999999999027E-3</c:v>
                </c:pt>
                <c:pt idx="3">
                  <c:v>2.0133333333333558E-2</c:v>
                </c:pt>
                <c:pt idx="4">
                  <c:v>3.8666666666666849E-2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436-A153-A02953C72E67}"/>
            </c:ext>
          </c:extLst>
        </c:ser>
        <c:ser>
          <c:idx val="2"/>
          <c:order val="2"/>
          <c:tx>
            <c:strRef>
              <c:f>'Class By Class Comparison'!$K$22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Comparison'!$H$23:$H$27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Comparison'!$K$23:$K$27</c:f>
              <c:numCache>
                <c:formatCode>0.000</c:formatCode>
                <c:ptCount val="5"/>
                <c:pt idx="0">
                  <c:v>3.9099999999999691E-2</c:v>
                </c:pt>
                <c:pt idx="1">
                  <c:v>6.8699999999999761E-2</c:v>
                </c:pt>
                <c:pt idx="2">
                  <c:v>1.2366666666666415E-2</c:v>
                </c:pt>
                <c:pt idx="3">
                  <c:v>2.4666666666666615E-2</c:v>
                </c:pt>
                <c:pt idx="4">
                  <c:v>3.6208333333333176E-2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99-4436-A153-A02953C72E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9284808"/>
        <c:axId val="559284480"/>
      </c:barChart>
      <c:catAx>
        <c:axId val="55928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4480"/>
        <c:crosses val="autoZero"/>
        <c:auto val="1"/>
        <c:lblAlgn val="ctr"/>
        <c:lblOffset val="100"/>
        <c:noMultiLvlLbl val="0"/>
      </c:catAx>
      <c:valAx>
        <c:axId val="559284480"/>
        <c:scaling>
          <c:orientation val="minMax"/>
          <c:max val="0.25"/>
          <c:min val="-0.15000000000000002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84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KMeans_DE_SVM</a:t>
            </a:r>
            <a:r>
              <a:rPr lang="en-US" baseline="0"/>
              <a:t> vs DE_SVM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'Class By Class Comparison'!$I$29</c:f>
              <c:strCache>
                <c:ptCount val="1"/>
                <c:pt idx="0">
                  <c:v>Precision 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5671585319712536E-3"/>
                  <c:y val="0.1638366371058183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C3-4995-A40F-7A711D4DC05C}"/>
                </c:ext>
              </c:extLst>
            </c:dLbl>
            <c:dLbl>
              <c:idx val="1"/>
              <c:layout>
                <c:manualLayout>
                  <c:x val="0"/>
                  <c:y val="-1.833098089345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C3-4995-A40F-7A711D4DC05C}"/>
                </c:ext>
              </c:extLst>
            </c:dLbl>
            <c:dLbl>
              <c:idx val="3"/>
              <c:layout>
                <c:manualLayout>
                  <c:x val="-1.8917896329928112E-3"/>
                  <c:y val="0.143778166398873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C3-4995-A40F-7A711D4DC05C}"/>
                </c:ext>
              </c:extLst>
            </c:dLbl>
            <c:dLbl>
              <c:idx val="4"/>
              <c:layout>
                <c:manualLayout>
                  <c:x val="-5.6753688989784334E-3"/>
                  <c:y val="0.14301769212332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C3-4995-A40F-7A711D4DC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Comparison'!$H$30:$H$34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Comparison'!$I$30:$I$34</c:f>
              <c:numCache>
                <c:formatCode>0.000</c:formatCode>
                <c:ptCount val="5"/>
                <c:pt idx="0">
                  <c:v>-7.4666666666665105E-3</c:v>
                </c:pt>
                <c:pt idx="1">
                  <c:v>-3.3466666666666534E-2</c:v>
                </c:pt>
                <c:pt idx="2">
                  <c:v>3.6333333333332662E-3</c:v>
                </c:pt>
                <c:pt idx="3">
                  <c:v>-2.9600000000000182E-2</c:v>
                </c:pt>
                <c:pt idx="4">
                  <c:v>-1.672499999999999E-2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3-4995-A40F-7A711D4DC05C}"/>
            </c:ext>
          </c:extLst>
        </c:ser>
        <c:ser>
          <c:idx val="1"/>
          <c:order val="1"/>
          <c:tx>
            <c:strRef>
              <c:f>'Class By Class Comparison'!$J$29</c:f>
              <c:strCache>
                <c:ptCount val="1"/>
                <c:pt idx="0">
                  <c:v>Recall Avg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Comparison'!$H$30:$H$34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Comparison'!$J$30:$J$34</c:f>
              <c:numCache>
                <c:formatCode>0.000</c:formatCode>
                <c:ptCount val="5"/>
                <c:pt idx="0">
                  <c:v>-1.4300000000000312E-2</c:v>
                </c:pt>
                <c:pt idx="1">
                  <c:v>-7.1333333333332138E-3</c:v>
                </c:pt>
                <c:pt idx="2">
                  <c:v>-2.8100000000000125E-2</c:v>
                </c:pt>
                <c:pt idx="3">
                  <c:v>-1.6133333333333555E-2</c:v>
                </c:pt>
                <c:pt idx="4">
                  <c:v>-1.6416666666666968E-2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3-4995-A40F-7A711D4DC05C}"/>
            </c:ext>
          </c:extLst>
        </c:ser>
        <c:ser>
          <c:idx val="2"/>
          <c:order val="2"/>
          <c:tx>
            <c:strRef>
              <c:f>'Class By Class Comparison'!$K$29</c:f>
              <c:strCache>
                <c:ptCount val="1"/>
                <c:pt idx="0">
                  <c:v>F-Score Avg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5671585319712449E-3"/>
                  <c:y val="-3.50134784448447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C3-4995-A40F-7A711D4DC05C}"/>
                </c:ext>
              </c:extLst>
            </c:dLbl>
            <c:dLbl>
              <c:idx val="1"/>
              <c:layout>
                <c:manualLayout>
                  <c:x val="2.4593265228906477E-2"/>
                  <c:y val="-1.41507396130161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C3-4995-A40F-7A711D4DC05C}"/>
                </c:ext>
              </c:extLst>
            </c:dLbl>
            <c:dLbl>
              <c:idx val="3"/>
              <c:layout>
                <c:manualLayout>
                  <c:x val="7.5671585319712449E-3"/>
                  <c:y val="-6.0019174604301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C3-4995-A40F-7A711D4DC05C}"/>
                </c:ext>
              </c:extLst>
            </c:dLbl>
            <c:dLbl>
              <c:idx val="4"/>
              <c:layout>
                <c:manualLayout>
                  <c:x val="1.1350737797956867E-2"/>
                  <c:y val="-6.084889050649953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C3-4995-A40F-7A711D4DC0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'Class By Class Comparison'!$H$30:$H$34</c:f>
              <c:strCache>
                <c:ptCount val="5"/>
                <c:pt idx="0">
                  <c:v>Class 1</c:v>
                </c:pt>
                <c:pt idx="1">
                  <c:v>Class 2</c:v>
                </c:pt>
                <c:pt idx="2">
                  <c:v>Class 3</c:v>
                </c:pt>
                <c:pt idx="3">
                  <c:v>Class 4</c:v>
                </c:pt>
                <c:pt idx="4">
                  <c:v>OverAll</c:v>
                </c:pt>
              </c:strCache>
            </c:strRef>
          </c:cat>
          <c:val>
            <c:numRef>
              <c:f>'Class By Class Comparison'!$K$30:$K$34</c:f>
              <c:numCache>
                <c:formatCode>0.000</c:formatCode>
                <c:ptCount val="5"/>
                <c:pt idx="0">
                  <c:v>-2.0099999999999674E-2</c:v>
                </c:pt>
                <c:pt idx="1">
                  <c:v>-3.369999999999973E-2</c:v>
                </c:pt>
                <c:pt idx="2">
                  <c:v>5.6333333333336011E-3</c:v>
                </c:pt>
                <c:pt idx="3">
                  <c:v>-1.6666666666666607E-2</c:v>
                </c:pt>
                <c:pt idx="4">
                  <c:v>-1.6208333333332936E-2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C3-4995-A40F-7A711D4DC05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5002792"/>
        <c:axId val="555009352"/>
      </c:barChart>
      <c:catAx>
        <c:axId val="55500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9352"/>
        <c:crosses val="autoZero"/>
        <c:auto val="1"/>
        <c:lblAlgn val="ctr"/>
        <c:lblOffset val="100"/>
        <c:noMultiLvlLbl val="0"/>
      </c:catAx>
      <c:valAx>
        <c:axId val="555009352"/>
        <c:scaling>
          <c:orientation val="minMax"/>
          <c:max val="0.25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02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943043136557083E-2"/>
          <c:y val="8.3528790279978865E-2"/>
          <c:w val="0.95324653627336131"/>
          <c:h val="0.728254863546177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Average_Comp!$G$1</c:f>
              <c:strCache>
                <c:ptCount val="1"/>
                <c:pt idx="0">
                  <c:v>DE_SVM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Average_Comp!$G$2:$G$4</c:f>
              <c:numCache>
                <c:formatCode>General</c:formatCode>
                <c:ptCount val="3"/>
                <c:pt idx="0">
                  <c:v>0.93563333333333321</c:v>
                </c:pt>
                <c:pt idx="1">
                  <c:v>0.93573333333333353</c:v>
                </c:pt>
                <c:pt idx="2">
                  <c:v>0.93549999999999989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A-4684-B1FB-4CDA710D5A83}"/>
            </c:ext>
          </c:extLst>
        </c:ser>
        <c:ser>
          <c:idx val="1"/>
          <c:order val="1"/>
          <c:tx>
            <c:strRef>
              <c:f>Average_Comp!$H$1</c:f>
              <c:strCache>
                <c:ptCount val="1"/>
                <c:pt idx="0">
                  <c:v>KMeans_DE_SVM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Average_Comp!$H$2:$H$4</c:f>
              <c:numCache>
                <c:formatCode>General</c:formatCode>
                <c:ptCount val="3"/>
                <c:pt idx="0">
                  <c:v>0.91900000000000004</c:v>
                </c:pt>
                <c:pt idx="1">
                  <c:v>0.91900000000000004</c:v>
                </c:pt>
                <c:pt idx="2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A-4684-B1FB-4CDA710D5A83}"/>
            </c:ext>
          </c:extLst>
        </c:ser>
        <c:ser>
          <c:idx val="2"/>
          <c:order val="2"/>
          <c:tx>
            <c:strRef>
              <c:f>Average_Comp!$I$1</c:f>
              <c:strCache>
                <c:ptCount val="1"/>
                <c:pt idx="0">
                  <c:v>DE_KNN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Average_Comp!$I$2:$I$4</c:f>
              <c:numCache>
                <c:formatCode>General</c:formatCode>
                <c:ptCount val="3"/>
                <c:pt idx="0">
                  <c:v>0.91579999999999995</c:v>
                </c:pt>
                <c:pt idx="1">
                  <c:v>0.9133</c:v>
                </c:pt>
                <c:pt idx="2">
                  <c:v>0.91259999999999997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9A-4684-B1FB-4CDA710D5A83}"/>
            </c:ext>
          </c:extLst>
        </c:ser>
        <c:ser>
          <c:idx val="3"/>
          <c:order val="3"/>
          <c:tx>
            <c:strRef>
              <c:f>Average_Comp!$J$1</c:f>
              <c:strCache>
                <c:ptCount val="1"/>
                <c:pt idx="0">
                  <c:v>KMeans_DE_KNN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Average_Comp!$J$2:$J$4</c:f>
              <c:numCache>
                <c:formatCode>General</c:formatCode>
                <c:ptCount val="3"/>
                <c:pt idx="0">
                  <c:v>0.86699999999999999</c:v>
                </c:pt>
                <c:pt idx="1">
                  <c:v>0.871</c:v>
                </c:pt>
                <c:pt idx="2">
                  <c:v>0.86799999999999999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99A-4684-B1FB-4CDA710D5A83}"/>
            </c:ext>
          </c:extLst>
        </c:ser>
        <c:ser>
          <c:idx val="4"/>
          <c:order val="4"/>
          <c:tx>
            <c:strRef>
              <c:f>Average_Comp!$K$1</c:f>
              <c:strCache>
                <c:ptCount val="1"/>
                <c:pt idx="0">
                  <c:v>CNN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Average_Comp!$K$2:$K$4</c:f>
              <c:numCache>
                <c:formatCode>General</c:formatCode>
                <c:ptCount val="3"/>
                <c:pt idx="0">
                  <c:v>0.84699999999999998</c:v>
                </c:pt>
                <c:pt idx="1">
                  <c:v>0.84199999999999997</c:v>
                </c:pt>
                <c:pt idx="2">
                  <c:v>0.84099999999999997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99A-4684-B1FB-4CDA710D5A83}"/>
            </c:ext>
          </c:extLst>
        </c:ser>
        <c:ser>
          <c:idx val="5"/>
          <c:order val="5"/>
          <c:tx>
            <c:strRef>
              <c:f>Average_Comp!$L$1</c:f>
              <c:strCache>
                <c:ptCount val="1"/>
                <c:pt idx="0">
                  <c:v>KNN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Average_Comp!$L$2:$L$4</c:f>
              <c:numCache>
                <c:formatCode>General</c:formatCode>
                <c:ptCount val="3"/>
                <c:pt idx="0">
                  <c:v>0.80800000000000005</c:v>
                </c:pt>
                <c:pt idx="1">
                  <c:v>0.8004</c:v>
                </c:pt>
                <c:pt idx="2">
                  <c:v>0.79610000000000003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99A-4684-B1FB-4CDA710D5A83}"/>
            </c:ext>
          </c:extLst>
        </c:ser>
        <c:ser>
          <c:idx val="6"/>
          <c:order val="6"/>
          <c:tx>
            <c:strRef>
              <c:f>Average_Comp!$M$1</c:f>
              <c:strCache>
                <c:ptCount val="1"/>
                <c:pt idx="0">
                  <c:v>KMeans_KNN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Average_Comp!$M$2:$M$4</c:f>
              <c:numCache>
                <c:formatCode>General</c:formatCode>
                <c:ptCount val="3"/>
                <c:pt idx="0">
                  <c:v>0.78200000000000003</c:v>
                </c:pt>
                <c:pt idx="1">
                  <c:v>0.79300000000000004</c:v>
                </c:pt>
                <c:pt idx="2">
                  <c:v>0.78600000000000003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99A-4684-B1FB-4CDA710D5A83}"/>
            </c:ext>
          </c:extLst>
        </c:ser>
        <c:ser>
          <c:idx val="7"/>
          <c:order val="7"/>
          <c:tx>
            <c:strRef>
              <c:f>Average_Comp!$N$1</c:f>
              <c:strCache>
                <c:ptCount val="1"/>
                <c:pt idx="0">
                  <c:v>SVM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Average_Comp!$N$2:$N$4</c:f>
              <c:numCache>
                <c:formatCode>General</c:formatCode>
                <c:ptCount val="3"/>
                <c:pt idx="0">
                  <c:v>0.66010000000000002</c:v>
                </c:pt>
                <c:pt idx="1">
                  <c:v>0.66290000000000004</c:v>
                </c:pt>
                <c:pt idx="2">
                  <c:v>0.6552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99A-4684-B1FB-4CDA710D5A83}"/>
            </c:ext>
          </c:extLst>
        </c:ser>
        <c:ser>
          <c:idx val="8"/>
          <c:order val="8"/>
          <c:tx>
            <c:strRef>
              <c:f>Average_Comp!$O$1</c:f>
              <c:strCache>
                <c:ptCount val="1"/>
                <c:pt idx="0">
                  <c:v>KMeans_SVM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Average_Comp!$F$2:$F$4</c:f>
              <c:strCache>
                <c:ptCount val="3"/>
                <c:pt idx="0">
                  <c:v>Precision</c:v>
                </c:pt>
                <c:pt idx="1">
                  <c:v>Recall</c:v>
                </c:pt>
                <c:pt idx="2">
                  <c:v>F-Score</c:v>
                </c:pt>
              </c:strCache>
            </c:strRef>
          </c:cat>
          <c:val>
            <c:numRef>
              <c:f>Average_Comp!$O$2:$O$4</c:f>
              <c:numCache>
                <c:formatCode>General</c:formatCode>
                <c:ptCount val="3"/>
                <c:pt idx="0">
                  <c:v>0.59099999999999997</c:v>
                </c:pt>
                <c:pt idx="1">
                  <c:v>0.59899999999999998</c:v>
                </c:pt>
                <c:pt idx="2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99A-4684-B1FB-4CDA710D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5330232"/>
        <c:axId val="575328264"/>
      </c:barChart>
      <c:catAx>
        <c:axId val="5753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28264"/>
        <c:crosses val="autoZero"/>
        <c:auto val="1"/>
        <c:lblAlgn val="ctr"/>
        <c:lblOffset val="100"/>
        <c:noMultiLvlLbl val="0"/>
      </c:catAx>
      <c:valAx>
        <c:axId val="57532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3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Average_Comp!$F$2</c:f>
              <c:strCache>
                <c:ptCount val="1"/>
                <c:pt idx="0">
                  <c:v>Precision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Average_Comp!$G$1:$O$1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Average_Comp!$G$2:$O$2</c:f>
              <c:numCache>
                <c:formatCode>General</c:formatCode>
                <c:ptCount val="9"/>
                <c:pt idx="0">
                  <c:v>0.93563333333333321</c:v>
                </c:pt>
                <c:pt idx="1">
                  <c:v>0.91900000000000004</c:v>
                </c:pt>
                <c:pt idx="2">
                  <c:v>0.91579999999999995</c:v>
                </c:pt>
                <c:pt idx="3">
                  <c:v>0.86699999999999999</c:v>
                </c:pt>
                <c:pt idx="4">
                  <c:v>0.84699999999999998</c:v>
                </c:pt>
                <c:pt idx="5">
                  <c:v>0.80800000000000005</c:v>
                </c:pt>
                <c:pt idx="6">
                  <c:v>0.78200000000000003</c:v>
                </c:pt>
                <c:pt idx="7">
                  <c:v>0.66010000000000002</c:v>
                </c:pt>
                <c:pt idx="8">
                  <c:v>0.59099999999999997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9-4607-9C85-83DF377D5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542758464"/>
        <c:axId val="542758792"/>
      </c:barChart>
      <c:catAx>
        <c:axId val="54275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792"/>
        <c:crosses val="autoZero"/>
        <c:auto val="1"/>
        <c:lblAlgn val="ctr"/>
        <c:lblOffset val="100"/>
        <c:noMultiLvlLbl val="0"/>
      </c:catAx>
      <c:valAx>
        <c:axId val="542758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5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Average_Comp!$F$7</c:f>
              <c:strCache>
                <c:ptCount val="1"/>
                <c:pt idx="0">
                  <c:v>Recall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Average_Comp!$G$6:$O$6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Average_Comp!$G$7:$O$7</c:f>
              <c:numCache>
                <c:formatCode>General</c:formatCode>
                <c:ptCount val="9"/>
                <c:pt idx="0">
                  <c:v>0.93573333333333353</c:v>
                </c:pt>
                <c:pt idx="1">
                  <c:v>0.91900000000000004</c:v>
                </c:pt>
                <c:pt idx="2">
                  <c:v>0.9133</c:v>
                </c:pt>
                <c:pt idx="3">
                  <c:v>0.871</c:v>
                </c:pt>
                <c:pt idx="4">
                  <c:v>0.84199999999999997</c:v>
                </c:pt>
                <c:pt idx="5">
                  <c:v>0.8004</c:v>
                </c:pt>
                <c:pt idx="6">
                  <c:v>0.79300000000000004</c:v>
                </c:pt>
                <c:pt idx="7">
                  <c:v>0.66290000000000004</c:v>
                </c:pt>
                <c:pt idx="8">
                  <c:v>0.59899999999999998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01-4EBB-A264-53E7E402F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5935624"/>
        <c:axId val="425934968"/>
      </c:barChart>
      <c:catAx>
        <c:axId val="4259356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4968"/>
        <c:crosses val="autoZero"/>
        <c:auto val="1"/>
        <c:lblAlgn val="ctr"/>
        <c:lblOffset val="100"/>
        <c:noMultiLvlLbl val="0"/>
      </c:catAx>
      <c:valAx>
        <c:axId val="42593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Average_Comp!$F$12</c:f>
              <c:strCache>
                <c:ptCount val="1"/>
                <c:pt idx="0">
                  <c:v>F-Score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Average_Comp!$G$11:$O$11</c:f>
              <c:strCache>
                <c:ptCount val="9"/>
                <c:pt idx="0">
                  <c:v>DE_SVM</c:v>
                </c:pt>
                <c:pt idx="1">
                  <c:v>KMeans_DE_SVM</c:v>
                </c:pt>
                <c:pt idx="2">
                  <c:v>DE_KNN</c:v>
                </c:pt>
                <c:pt idx="3">
                  <c:v>KMeans_DE_KNN</c:v>
                </c:pt>
                <c:pt idx="4">
                  <c:v>CNN</c:v>
                </c:pt>
                <c:pt idx="5">
                  <c:v>KNN</c:v>
                </c:pt>
                <c:pt idx="6">
                  <c:v>KMeans_KNN</c:v>
                </c:pt>
                <c:pt idx="7">
                  <c:v>SVM</c:v>
                </c:pt>
                <c:pt idx="8">
                  <c:v>KMeans_SVM</c:v>
                </c:pt>
              </c:strCache>
            </c:strRef>
          </c:cat>
          <c:val>
            <c:numRef>
              <c:f>Average_Comp!$G$12:$O$12</c:f>
              <c:numCache>
                <c:formatCode>General</c:formatCode>
                <c:ptCount val="9"/>
                <c:pt idx="0">
                  <c:v>0.93549999999999989</c:v>
                </c:pt>
                <c:pt idx="1">
                  <c:v>0.91900000000000004</c:v>
                </c:pt>
                <c:pt idx="2">
                  <c:v>0.91259999999999997</c:v>
                </c:pt>
                <c:pt idx="3">
                  <c:v>0.86799999999999999</c:v>
                </c:pt>
                <c:pt idx="4">
                  <c:v>0.84099999999999997</c:v>
                </c:pt>
                <c:pt idx="5">
                  <c:v>0.79610000000000003</c:v>
                </c:pt>
                <c:pt idx="6">
                  <c:v>0.78600000000000003</c:v>
                </c:pt>
                <c:pt idx="7">
                  <c:v>0.6552</c:v>
                </c:pt>
                <c:pt idx="8">
                  <c:v>0.60699999999999998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B-4D4C-984B-E77B33D29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25935952"/>
        <c:axId val="425937592"/>
      </c:barChart>
      <c:catAx>
        <c:axId val="42593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7592"/>
        <c:crosses val="autoZero"/>
        <c:auto val="1"/>
        <c:lblAlgn val="ctr"/>
        <c:lblOffset val="100"/>
        <c:noMultiLvlLbl val="0"/>
      </c:catAx>
      <c:valAx>
        <c:axId val="42593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93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161924</xdr:colOff>
      <xdr:row>0</xdr:row>
      <xdr:rowOff>161924</xdr:rowOff>
    </xdr:from>
    <xdr:to>
      <xdr:col>23</xdr:col>
      <xdr:colOff>476249</xdr:colOff>
      <xdr:row>17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8C43D-A741-4973-8CEB-F32F1D93E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497204</xdr:colOff>
      <xdr:row>18</xdr:row>
      <xdr:rowOff>99059</xdr:rowOff>
    </xdr:from>
    <xdr:to>
      <xdr:col>35</xdr:col>
      <xdr:colOff>510540</xdr:colOff>
      <xdr:row>36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81E62F-6DEF-4EF9-9568-E076653A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419100</xdr:colOff>
      <xdr:row>0</xdr:row>
      <xdr:rowOff>102870</xdr:rowOff>
    </xdr:from>
    <xdr:to>
      <xdr:col>35</xdr:col>
      <xdr:colOff>510540</xdr:colOff>
      <xdr:row>17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810C4B-6E4F-4184-9A92-B231DD7FC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175260</xdr:colOff>
      <xdr:row>18</xdr:row>
      <xdr:rowOff>80010</xdr:rowOff>
    </xdr:from>
    <xdr:to>
      <xdr:col>24</xdr:col>
      <xdr:colOff>182880</xdr:colOff>
      <xdr:row>36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238AA-7540-49C9-A342-E00546B85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323850</xdr:colOff>
      <xdr:row>0</xdr:row>
      <xdr:rowOff>133349</xdr:rowOff>
    </xdr:from>
    <xdr:to>
      <xdr:col>32</xdr:col>
      <xdr:colOff>342900</xdr:colOff>
      <xdr:row>32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A0B96-D4E8-4ED7-A1E5-C767A7B56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252417</xdr:colOff>
      <xdr:row>26</xdr:row>
      <xdr:rowOff>142876</xdr:rowOff>
    </xdr:from>
    <xdr:to>
      <xdr:col>17</xdr:col>
      <xdr:colOff>438154</xdr:colOff>
      <xdr:row>27</xdr:row>
      <xdr:rowOff>171454</xdr:rowOff>
    </xdr:to>
    <xdr:sp macro="" textlink="">
      <xdr:nvSpPr>
        <xdr:cNvPr id="3" name="Left Brace 2">
          <a:extLst>
            <a:ext uri="{FF2B5EF4-FFF2-40B4-BE49-F238E27FC236}">
              <a16:creationId xmlns:a16="http://schemas.microsoft.com/office/drawing/2014/main" id="{67CCD422-C0C8-4E28-8A70-E8473835B3E9}"/>
            </a:ext>
          </a:extLst>
        </xdr:cNvPr>
        <xdr:cNvSpPr/>
      </xdr:nvSpPr>
      <xdr:spPr>
        <a:xfrm rot="16200000">
          <a:off x="13389772" y="4807746"/>
          <a:ext cx="219078" cy="795337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461967</xdr:colOff>
      <xdr:row>26</xdr:row>
      <xdr:rowOff>171450</xdr:rowOff>
    </xdr:from>
    <xdr:to>
      <xdr:col>24</xdr:col>
      <xdr:colOff>9528</xdr:colOff>
      <xdr:row>28</xdr:row>
      <xdr:rowOff>9529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6C13428E-F9DD-42DF-B037-EFE53DC7075B}"/>
            </a:ext>
          </a:extLst>
        </xdr:cNvPr>
        <xdr:cNvSpPr/>
      </xdr:nvSpPr>
      <xdr:spPr>
        <a:xfrm rot="16200000">
          <a:off x="16937833" y="4545809"/>
          <a:ext cx="219079" cy="1376361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475012</xdr:colOff>
      <xdr:row>31</xdr:row>
      <xdr:rowOff>106595</xdr:rowOff>
    </xdr:from>
    <xdr:to>
      <xdr:col>20</xdr:col>
      <xdr:colOff>365472</xdr:colOff>
      <xdr:row>32</xdr:row>
      <xdr:rowOff>135174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E22BD48-FC0B-4EEE-B9B0-948D62345E20}"/>
            </a:ext>
          </a:extLst>
        </xdr:cNvPr>
        <xdr:cNvSpPr/>
      </xdr:nvSpPr>
      <xdr:spPr>
        <a:xfrm rot="16200000">
          <a:off x="14690419" y="5493274"/>
          <a:ext cx="216652" cy="1103836"/>
        </a:xfrm>
        <a:prstGeom prst="leftBrace">
          <a:avLst/>
        </a:prstGeom>
        <a:effectLst>
          <a:glow rad="101600">
            <a:schemeClr val="accent4">
              <a:satMod val="175000"/>
              <a:alpha val="40000"/>
            </a:schemeClr>
          </a:glow>
        </a:effectLst>
        <a:scene3d>
          <a:camera prst="orthographicFront"/>
          <a:lightRig rig="threePt" dir="t"/>
        </a:scene3d>
        <a:sp3d extrusionH="76200" contourW="12700">
          <a:bevelT/>
          <a:extrusionClr>
            <a:schemeClr val="bg1"/>
          </a:extrusionClr>
          <a:contourClr>
            <a:schemeClr val="bg1"/>
          </a:contourClr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133350</xdr:colOff>
      <xdr:row>10</xdr:row>
      <xdr:rowOff>142875</xdr:rowOff>
    </xdr:from>
    <xdr:to>
      <xdr:col>4</xdr:col>
      <xdr:colOff>600075</xdr:colOff>
      <xdr:row>25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4F1717-E9F9-47FA-9DC0-50FDBD919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133350</xdr:colOff>
      <xdr:row>25</xdr:row>
      <xdr:rowOff>133350</xdr:rowOff>
    </xdr:from>
    <xdr:to>
      <xdr:col>4</xdr:col>
      <xdr:colOff>600075</xdr:colOff>
      <xdr:row>40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F9974EC-BB31-4C3A-9DFB-9250DCE36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104775</xdr:colOff>
      <xdr:row>40</xdr:row>
      <xdr:rowOff>104775</xdr:rowOff>
    </xdr:from>
    <xdr:to>
      <xdr:col>4</xdr:col>
      <xdr:colOff>571500</xdr:colOff>
      <xdr:row>54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8879A8-C315-45C5-8640-F6396B21D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workbookViewId="0">
      <selection activeCell="AL13" sqref="AL13"/>
    </sheetView>
  </sheetViews>
  <sheetFormatPr defaultRowHeight="14.4" x14ac:dyDescent="0.3"/>
  <cols>
    <col min="1" max="1" width="16.44140625" bestFit="1" customWidth="1"/>
    <col min="2" max="2" width="12.88671875" bestFit="1" customWidth="1"/>
    <col min="3" max="4" width="12" bestFit="1" customWidth="1"/>
    <col min="8" max="8" width="23.44140625" bestFit="1" customWidth="1"/>
    <col min="9" max="9" width="12.88671875" bestFit="1" customWidth="1"/>
    <col min="10" max="11" width="12" bestFit="1" customWidth="1"/>
  </cols>
  <sheetData>
    <row r="1" spans="1:11" x14ac:dyDescent="0.3">
      <c r="A1" s="3" t="s">
        <v>7</v>
      </c>
      <c r="B1" s="4" t="s">
        <v>0</v>
      </c>
      <c r="C1" s="4" t="s">
        <v>1</v>
      </c>
      <c r="D1" s="5" t="s">
        <v>2</v>
      </c>
      <c r="H1" s="3" t="s">
        <v>13</v>
      </c>
      <c r="I1" s="4" t="s">
        <v>0</v>
      </c>
      <c r="J1" s="4" t="s">
        <v>1</v>
      </c>
      <c r="K1" s="5" t="s">
        <v>2</v>
      </c>
    </row>
    <row r="2" spans="1:11" x14ac:dyDescent="0.3">
      <c r="A2" s="6" t="s">
        <v>3</v>
      </c>
      <c r="B2" s="1">
        <v>0.93847727272727299</v>
      </c>
      <c r="C2" s="1">
        <v>0.86622727272727296</v>
      </c>
      <c r="D2" s="7">
        <v>0.90068181818181792</v>
      </c>
      <c r="H2" s="6" t="s">
        <v>3</v>
      </c>
      <c r="I2" s="1">
        <f>B16-B30</f>
        <v>5.0000000000000044E-3</v>
      </c>
      <c r="J2" s="1">
        <f t="shared" ref="J2:K5" si="0">C16-C30</f>
        <v>1.2000000000000011E-2</v>
      </c>
      <c r="K2" s="7">
        <f t="shared" si="0"/>
        <v>-1.0000000000000009E-3</v>
      </c>
    </row>
    <row r="3" spans="1:11" x14ac:dyDescent="0.3">
      <c r="A3" s="6" t="s">
        <v>4</v>
      </c>
      <c r="B3" s="1">
        <v>0.85546666666666671</v>
      </c>
      <c r="C3" s="1">
        <v>0.94000000000000006</v>
      </c>
      <c r="D3" s="7">
        <v>0.89539999999999997</v>
      </c>
      <c r="H3" s="6" t="s">
        <v>4</v>
      </c>
      <c r="I3" s="1">
        <f t="shared" ref="I3:I5" si="1">B17-B31</f>
        <v>0.127</v>
      </c>
      <c r="J3" s="1">
        <f t="shared" si="0"/>
        <v>-9.000000000000008E-3</v>
      </c>
      <c r="K3" s="7">
        <f t="shared" si="0"/>
        <v>5.2000000000000046E-2</v>
      </c>
    </row>
    <row r="4" spans="1:11" x14ac:dyDescent="0.3">
      <c r="A4" s="6" t="s">
        <v>5</v>
      </c>
      <c r="B4" s="1">
        <v>0.93600000000000005</v>
      </c>
      <c r="C4" s="1">
        <v>0.9932222222222219</v>
      </c>
      <c r="D4" s="7">
        <v>0.96342222222222207</v>
      </c>
      <c r="H4" s="6" t="s">
        <v>5</v>
      </c>
      <c r="I4" s="1">
        <f t="shared" si="1"/>
        <v>0.13500000000000001</v>
      </c>
      <c r="J4" s="1">
        <f t="shared" si="0"/>
        <v>0.19099999999999995</v>
      </c>
      <c r="K4" s="7">
        <f t="shared" si="0"/>
        <v>0.18199999999999994</v>
      </c>
    </row>
    <row r="5" spans="1:11" ht="15" thickBot="1" x14ac:dyDescent="0.35">
      <c r="A5" s="11" t="s">
        <v>6</v>
      </c>
      <c r="B5" s="12">
        <v>0.93320000000000003</v>
      </c>
      <c r="C5" s="12">
        <v>0.85384444444444452</v>
      </c>
      <c r="D5" s="13">
        <v>0.89086666666666681</v>
      </c>
      <c r="H5" s="11" t="s">
        <v>6</v>
      </c>
      <c r="I5" s="12">
        <f t="shared" si="1"/>
        <v>2.300000000000002E-2</v>
      </c>
      <c r="J5" s="12">
        <f t="shared" si="0"/>
        <v>0.11599999999999999</v>
      </c>
      <c r="K5" s="13">
        <f t="shared" si="0"/>
        <v>6.800000000000006E-2</v>
      </c>
    </row>
    <row r="6" spans="1:11" x14ac:dyDescent="0.3">
      <c r="A6" s="8"/>
      <c r="B6" s="9"/>
      <c r="C6" s="9"/>
      <c r="D6" s="10"/>
    </row>
    <row r="7" spans="1:11" ht="15" thickBot="1" x14ac:dyDescent="0.35">
      <c r="A7" s="8"/>
      <c r="B7" s="9"/>
      <c r="C7" s="9"/>
      <c r="D7" s="10"/>
    </row>
    <row r="8" spans="1:11" x14ac:dyDescent="0.3">
      <c r="A8" s="3" t="s">
        <v>8</v>
      </c>
      <c r="B8" s="4" t="s">
        <v>0</v>
      </c>
      <c r="C8" s="4" t="s">
        <v>1</v>
      </c>
      <c r="D8" s="5" t="s">
        <v>2</v>
      </c>
      <c r="H8" s="3"/>
      <c r="I8" s="4"/>
      <c r="J8" s="4"/>
      <c r="K8" s="5"/>
    </row>
    <row r="9" spans="1:11" x14ac:dyDescent="0.3">
      <c r="A9" s="6" t="s">
        <v>3</v>
      </c>
      <c r="B9" s="1">
        <v>0.91046666666666654</v>
      </c>
      <c r="C9" s="1">
        <v>0.92430000000000034</v>
      </c>
      <c r="D9" s="7">
        <v>0.91709999999999969</v>
      </c>
      <c r="H9" s="6"/>
      <c r="I9" s="1"/>
      <c r="J9" s="1"/>
      <c r="K9" s="7"/>
    </row>
    <row r="10" spans="1:11" x14ac:dyDescent="0.3">
      <c r="A10" s="6" t="s">
        <v>4</v>
      </c>
      <c r="B10" s="1">
        <v>0.91846666666666654</v>
      </c>
      <c r="C10" s="1">
        <v>0.90113333333333323</v>
      </c>
      <c r="D10" s="7">
        <v>0.90969999999999973</v>
      </c>
      <c r="H10" s="6"/>
      <c r="I10" s="1"/>
      <c r="J10" s="1"/>
      <c r="K10" s="7"/>
    </row>
    <row r="11" spans="1:11" x14ac:dyDescent="0.3">
      <c r="A11" s="6" t="s">
        <v>5</v>
      </c>
      <c r="B11" s="1">
        <v>0.97136666666666671</v>
      </c>
      <c r="C11" s="1">
        <v>0.99210000000000009</v>
      </c>
      <c r="D11" s="7">
        <v>0.98136666666666639</v>
      </c>
      <c r="H11" s="6"/>
      <c r="I11" s="1"/>
      <c r="J11" s="1"/>
      <c r="K11" s="7"/>
    </row>
    <row r="12" spans="1:11" ht="15" thickBot="1" x14ac:dyDescent="0.35">
      <c r="A12" s="11" t="s">
        <v>6</v>
      </c>
      <c r="B12" s="12">
        <v>0.94260000000000022</v>
      </c>
      <c r="C12" s="12">
        <v>0.92513333333333359</v>
      </c>
      <c r="D12" s="13">
        <v>0.93366666666666664</v>
      </c>
      <c r="H12" s="11"/>
      <c r="I12" s="12"/>
      <c r="J12" s="12"/>
      <c r="K12" s="13"/>
    </row>
    <row r="13" spans="1:11" x14ac:dyDescent="0.3">
      <c r="A13" s="8" t="s">
        <v>31</v>
      </c>
      <c r="B13" s="9">
        <f>AVERAGE(B9:B12)</f>
        <v>0.93572500000000003</v>
      </c>
      <c r="C13" s="9">
        <f t="shared" ref="C13:D13" si="2">AVERAGE(C9:C12)</f>
        <v>0.93566666666666687</v>
      </c>
      <c r="D13" s="9">
        <f t="shared" si="2"/>
        <v>0.93545833333333306</v>
      </c>
    </row>
    <row r="14" spans="1:11" ht="15" thickBot="1" x14ac:dyDescent="0.35">
      <c r="A14" s="8"/>
      <c r="B14" s="9"/>
      <c r="C14" s="9"/>
      <c r="D14" s="10"/>
    </row>
    <row r="15" spans="1:11" x14ac:dyDescent="0.3">
      <c r="A15" s="3" t="s">
        <v>9</v>
      </c>
      <c r="B15" s="4" t="s">
        <v>0</v>
      </c>
      <c r="C15" s="4" t="s">
        <v>1</v>
      </c>
      <c r="D15" s="5" t="s">
        <v>2</v>
      </c>
      <c r="H15" s="3" t="s">
        <v>14</v>
      </c>
      <c r="I15" s="4" t="s">
        <v>0</v>
      </c>
      <c r="J15" s="4" t="s">
        <v>1</v>
      </c>
      <c r="K15" s="5" t="s">
        <v>2</v>
      </c>
    </row>
    <row r="16" spans="1:11" x14ac:dyDescent="0.3">
      <c r="A16" s="6" t="s">
        <v>3</v>
      </c>
      <c r="B16" s="1">
        <v>0.90300000000000002</v>
      </c>
      <c r="C16" s="1">
        <v>0.91</v>
      </c>
      <c r="D16" s="7">
        <v>0.89700000000000002</v>
      </c>
      <c r="H16" s="6" t="s">
        <v>3</v>
      </c>
      <c r="I16" s="1">
        <f>B23-B30</f>
        <v>-4.5485148514851637E-2</v>
      </c>
      <c r="J16" s="1">
        <f t="shared" ref="J16:K19" si="3">C23-C30</f>
        <v>5.9009900990100173E-3</v>
      </c>
      <c r="K16" s="7">
        <f t="shared" si="3"/>
        <v>-9.0663366336633744E-2</v>
      </c>
    </row>
    <row r="17" spans="1:11" x14ac:dyDescent="0.3">
      <c r="A17" s="6" t="s">
        <v>4</v>
      </c>
      <c r="B17" s="1">
        <v>0.88500000000000001</v>
      </c>
      <c r="C17" s="1">
        <v>0.89400000000000002</v>
      </c>
      <c r="D17" s="7">
        <v>0.876</v>
      </c>
      <c r="H17" s="6" t="s">
        <v>4</v>
      </c>
      <c r="I17" s="1">
        <f t="shared" ref="I17:I19" si="4">B24-B31</f>
        <v>7.0386138613861227E-2</v>
      </c>
      <c r="J17" s="1">
        <f t="shared" si="3"/>
        <v>-0.11512871287128723</v>
      </c>
      <c r="K17" s="7">
        <f t="shared" si="3"/>
        <v>4.9930693069307086E-2</v>
      </c>
    </row>
    <row r="18" spans="1:11" x14ac:dyDescent="0.3">
      <c r="A18" s="6" t="s">
        <v>5</v>
      </c>
      <c r="B18" s="1">
        <v>0.97499999999999998</v>
      </c>
      <c r="C18" s="1">
        <v>0.96399999999999997</v>
      </c>
      <c r="D18" s="7">
        <v>0.98699999999999999</v>
      </c>
      <c r="H18" s="6" t="s">
        <v>5</v>
      </c>
      <c r="I18" s="1">
        <f t="shared" si="4"/>
        <v>0.10444554455445532</v>
      </c>
      <c r="J18" s="1">
        <f t="shared" si="3"/>
        <v>0.14008910891089077</v>
      </c>
      <c r="K18" s="7">
        <f t="shared" si="3"/>
        <v>0.17399009900990037</v>
      </c>
    </row>
    <row r="19" spans="1:11" ht="15" thickBot="1" x14ac:dyDescent="0.35">
      <c r="A19" s="11" t="s">
        <v>6</v>
      </c>
      <c r="B19" s="12">
        <v>0.91300000000000003</v>
      </c>
      <c r="C19" s="12">
        <v>0.90900000000000003</v>
      </c>
      <c r="D19" s="13">
        <v>0.91700000000000004</v>
      </c>
      <c r="H19" s="11" t="s">
        <v>6</v>
      </c>
      <c r="I19" s="12">
        <f t="shared" si="4"/>
        <v>-4.4059405940594099E-2</v>
      </c>
      <c r="J19" s="12">
        <f t="shared" si="3"/>
        <v>8.8841584158416143E-2</v>
      </c>
      <c r="K19" s="13">
        <f t="shared" si="3"/>
        <v>-3.5524752475247667E-2</v>
      </c>
    </row>
    <row r="20" spans="1:11" x14ac:dyDescent="0.3">
      <c r="A20" s="8" t="s">
        <v>31</v>
      </c>
      <c r="B20" s="9">
        <f>AVERAGE(B16:B19)</f>
        <v>0.91900000000000004</v>
      </c>
      <c r="C20" s="9">
        <f t="shared" ref="C20:D20" si="5">AVERAGE(C16:C19)</f>
        <v>0.9192499999999999</v>
      </c>
      <c r="D20" s="9">
        <f t="shared" si="5"/>
        <v>0.91925000000000012</v>
      </c>
    </row>
    <row r="21" spans="1:11" ht="15" thickBot="1" x14ac:dyDescent="0.35">
      <c r="A21" s="8"/>
      <c r="B21" s="9"/>
      <c r="C21" s="9"/>
      <c r="D21" s="10"/>
    </row>
    <row r="22" spans="1:11" x14ac:dyDescent="0.3">
      <c r="A22" s="3" t="s">
        <v>10</v>
      </c>
      <c r="B22" s="4" t="s">
        <v>0</v>
      </c>
      <c r="C22" s="4" t="s">
        <v>1</v>
      </c>
      <c r="D22" s="5" t="s">
        <v>2</v>
      </c>
      <c r="H22" s="3" t="s">
        <v>12</v>
      </c>
      <c r="I22" s="4" t="s">
        <v>0</v>
      </c>
      <c r="J22" s="4" t="s">
        <v>1</v>
      </c>
      <c r="K22" s="5" t="s">
        <v>2</v>
      </c>
    </row>
    <row r="23" spans="1:11" x14ac:dyDescent="0.3">
      <c r="A23" s="6" t="s">
        <v>3</v>
      </c>
      <c r="B23" s="1">
        <v>0.85251485148514838</v>
      </c>
      <c r="C23" s="1">
        <v>0.90390099009901004</v>
      </c>
      <c r="D23" s="7">
        <v>0.80733663366336628</v>
      </c>
      <c r="H23" s="6" t="s">
        <v>3</v>
      </c>
      <c r="I23" s="24">
        <f>B9-B37</f>
        <v>2.5466666666666526E-2</v>
      </c>
      <c r="J23" s="24">
        <f t="shared" ref="J23:K23" si="6">C9-C37</f>
        <v>6.4300000000000357E-2</v>
      </c>
      <c r="K23" s="26">
        <f t="shared" si="6"/>
        <v>3.9099999999999691E-2</v>
      </c>
    </row>
    <row r="24" spans="1:11" x14ac:dyDescent="0.3">
      <c r="A24" s="6" t="s">
        <v>4</v>
      </c>
      <c r="B24" s="1">
        <v>0.82838613861386123</v>
      </c>
      <c r="C24" s="1">
        <v>0.78787128712871279</v>
      </c>
      <c r="D24" s="7">
        <v>0.87393069306930704</v>
      </c>
      <c r="H24" s="6" t="s">
        <v>4</v>
      </c>
      <c r="I24" s="24">
        <f>B10-B38</f>
        <v>6.7466666666666564E-2</v>
      </c>
      <c r="J24" s="24">
        <f t="shared" ref="J24:K24" si="7">C10-C38</f>
        <v>7.3133333333333272E-2</v>
      </c>
      <c r="K24" s="26">
        <f t="shared" si="7"/>
        <v>6.8699999999999761E-2</v>
      </c>
    </row>
    <row r="25" spans="1:11" x14ac:dyDescent="0.3">
      <c r="A25" s="6" t="s">
        <v>5</v>
      </c>
      <c r="B25" s="1">
        <v>0.94444554455445529</v>
      </c>
      <c r="C25" s="1">
        <v>0.91308910891089079</v>
      </c>
      <c r="D25" s="7">
        <v>0.97899009900990042</v>
      </c>
      <c r="H25" s="6" t="s">
        <v>5</v>
      </c>
      <c r="I25" s="24">
        <f>B11-B39</f>
        <v>-2.2633333333333283E-2</v>
      </c>
      <c r="J25" s="24">
        <f t="shared" ref="J25:K25" si="8">C11-C39</f>
        <v>-2.8999999999999027E-3</v>
      </c>
      <c r="K25" s="26">
        <f t="shared" si="8"/>
        <v>1.2366666666666415E-2</v>
      </c>
    </row>
    <row r="26" spans="1:11" ht="15" thickBot="1" x14ac:dyDescent="0.35">
      <c r="A26" s="11" t="s">
        <v>6</v>
      </c>
      <c r="B26" s="12">
        <v>0.84594059405940591</v>
      </c>
      <c r="C26" s="12">
        <v>0.88184158415841618</v>
      </c>
      <c r="D26" s="13">
        <v>0.81347524752475231</v>
      </c>
      <c r="H26" s="6" t="s">
        <v>6</v>
      </c>
      <c r="I26" s="24">
        <f>B12-B40</f>
        <v>3.9600000000000191E-2</v>
      </c>
      <c r="J26" s="24">
        <f t="shared" ref="J26:K26" si="9">C12-C40</f>
        <v>2.0133333333333558E-2</v>
      </c>
      <c r="K26" s="26">
        <f t="shared" si="9"/>
        <v>2.4666666666666615E-2</v>
      </c>
    </row>
    <row r="27" spans="1:11" ht="15" thickBot="1" x14ac:dyDescent="0.35">
      <c r="A27" s="8"/>
      <c r="B27" s="9"/>
      <c r="C27" s="9"/>
      <c r="D27" s="10"/>
      <c r="H27" s="28" t="s">
        <v>32</v>
      </c>
      <c r="I27" s="25">
        <f>B13-B41</f>
        <v>2.7475000000000027E-2</v>
      </c>
      <c r="J27" s="25">
        <f t="shared" ref="J27:K27" si="10">C13-C41</f>
        <v>3.8666666666666849E-2</v>
      </c>
      <c r="K27" s="27">
        <f t="shared" si="10"/>
        <v>3.6208333333333176E-2</v>
      </c>
    </row>
    <row r="28" spans="1:11" ht="15" thickBot="1" x14ac:dyDescent="0.35">
      <c r="A28" s="8"/>
      <c r="B28" s="9"/>
      <c r="C28" s="9"/>
      <c r="D28" s="10"/>
    </row>
    <row r="29" spans="1:11" x14ac:dyDescent="0.3">
      <c r="A29" s="3" t="s">
        <v>11</v>
      </c>
      <c r="B29" s="4" t="s">
        <v>0</v>
      </c>
      <c r="C29" s="4" t="s">
        <v>1</v>
      </c>
      <c r="D29" s="5" t="s">
        <v>2</v>
      </c>
      <c r="H29" s="3" t="s">
        <v>33</v>
      </c>
      <c r="I29" s="4" t="s">
        <v>0</v>
      </c>
      <c r="J29" s="4" t="s">
        <v>1</v>
      </c>
      <c r="K29" s="5" t="s">
        <v>2</v>
      </c>
    </row>
    <row r="30" spans="1:11" x14ac:dyDescent="0.3">
      <c r="A30" s="6" t="s">
        <v>3</v>
      </c>
      <c r="B30" s="1">
        <v>0.89800000000000002</v>
      </c>
      <c r="C30" s="1">
        <v>0.89800000000000002</v>
      </c>
      <c r="D30" s="7">
        <v>0.89800000000000002</v>
      </c>
      <c r="E30" s="14"/>
      <c r="H30" s="6" t="s">
        <v>3</v>
      </c>
      <c r="I30" s="24">
        <f>B16-B9</f>
        <v>-7.4666666666665105E-3</v>
      </c>
      <c r="J30" s="24">
        <f t="shared" ref="J30:K30" si="11">C16-C9</f>
        <v>-1.4300000000000312E-2</v>
      </c>
      <c r="K30" s="26">
        <f t="shared" si="11"/>
        <v>-2.0099999999999674E-2</v>
      </c>
    </row>
    <row r="31" spans="1:11" x14ac:dyDescent="0.3">
      <c r="A31" s="6" t="s">
        <v>4</v>
      </c>
      <c r="B31" s="1">
        <v>0.75800000000000001</v>
      </c>
      <c r="C31" s="1">
        <v>0.90300000000000002</v>
      </c>
      <c r="D31" s="7">
        <v>0.82399999999999995</v>
      </c>
      <c r="H31" s="6" t="s">
        <v>4</v>
      </c>
      <c r="I31" s="24">
        <f t="shared" ref="I31:I34" si="12">B17-B10</f>
        <v>-3.3466666666666534E-2</v>
      </c>
      <c r="J31" s="24">
        <f t="shared" ref="J31:J34" si="13">C17-C10</f>
        <v>-7.1333333333332138E-3</v>
      </c>
      <c r="K31" s="26">
        <f t="shared" ref="K31:K34" si="14">D17-D10</f>
        <v>-3.369999999999973E-2</v>
      </c>
    </row>
    <row r="32" spans="1:11" x14ac:dyDescent="0.3">
      <c r="A32" s="6" t="s">
        <v>5</v>
      </c>
      <c r="B32" s="1">
        <v>0.84</v>
      </c>
      <c r="C32" s="1">
        <v>0.77300000000000002</v>
      </c>
      <c r="D32" s="7">
        <v>0.80500000000000005</v>
      </c>
      <c r="H32" s="6" t="s">
        <v>5</v>
      </c>
      <c r="I32" s="24">
        <f t="shared" si="12"/>
        <v>3.6333333333332662E-3</v>
      </c>
      <c r="J32" s="24">
        <f t="shared" si="13"/>
        <v>-2.8100000000000125E-2</v>
      </c>
      <c r="K32" s="26">
        <f t="shared" si="14"/>
        <v>5.6333333333336011E-3</v>
      </c>
    </row>
    <row r="33" spans="1:11" ht="15" thickBot="1" x14ac:dyDescent="0.35">
      <c r="A33" s="11" t="s">
        <v>6</v>
      </c>
      <c r="B33" s="15">
        <v>0.89</v>
      </c>
      <c r="C33" s="12">
        <v>0.79300000000000004</v>
      </c>
      <c r="D33" s="13">
        <v>0.84899999999999998</v>
      </c>
      <c r="H33" s="6" t="s">
        <v>6</v>
      </c>
      <c r="I33" s="24">
        <f t="shared" si="12"/>
        <v>-2.9600000000000182E-2</v>
      </c>
      <c r="J33" s="24">
        <f t="shared" si="13"/>
        <v>-1.6133333333333555E-2</v>
      </c>
      <c r="K33" s="26">
        <f t="shared" si="14"/>
        <v>-1.6666666666666607E-2</v>
      </c>
    </row>
    <row r="34" spans="1:11" ht="15" thickBot="1" x14ac:dyDescent="0.35">
      <c r="H34" s="28" t="s">
        <v>32</v>
      </c>
      <c r="I34" s="25">
        <f t="shared" si="12"/>
        <v>-1.672499999999999E-2</v>
      </c>
      <c r="J34" s="25">
        <f t="shared" si="13"/>
        <v>-1.6416666666666968E-2</v>
      </c>
      <c r="K34" s="27">
        <f t="shared" si="14"/>
        <v>-1.6208333333332936E-2</v>
      </c>
    </row>
    <row r="35" spans="1:11" ht="15" thickBot="1" x14ac:dyDescent="0.35"/>
    <row r="36" spans="1:11" x14ac:dyDescent="0.3">
      <c r="A36" s="3" t="s">
        <v>30</v>
      </c>
      <c r="B36" s="4" t="s">
        <v>0</v>
      </c>
      <c r="C36" s="4" t="s">
        <v>1</v>
      </c>
      <c r="D36" s="5" t="s">
        <v>2</v>
      </c>
    </row>
    <row r="37" spans="1:11" x14ac:dyDescent="0.3">
      <c r="A37" s="6" t="s">
        <v>3</v>
      </c>
      <c r="B37" s="24">
        <v>0.88500000000000001</v>
      </c>
      <c r="C37" s="24">
        <v>0.86</v>
      </c>
      <c r="D37" s="26">
        <v>0.878</v>
      </c>
    </row>
    <row r="38" spans="1:11" x14ac:dyDescent="0.3">
      <c r="A38" s="6" t="s">
        <v>4</v>
      </c>
      <c r="B38" s="24">
        <v>0.85099999999999998</v>
      </c>
      <c r="C38" s="24">
        <v>0.82799999999999996</v>
      </c>
      <c r="D38" s="26">
        <v>0.84099999999999997</v>
      </c>
    </row>
    <row r="39" spans="1:11" x14ac:dyDescent="0.3">
      <c r="A39" s="6" t="s">
        <v>5</v>
      </c>
      <c r="B39" s="24">
        <v>0.99399999999999999</v>
      </c>
      <c r="C39" s="24">
        <v>0.995</v>
      </c>
      <c r="D39" s="26">
        <v>0.96899999999999997</v>
      </c>
    </row>
    <row r="40" spans="1:11" x14ac:dyDescent="0.3">
      <c r="A40" s="6" t="s">
        <v>6</v>
      </c>
      <c r="B40" s="24">
        <v>0.90300000000000002</v>
      </c>
      <c r="C40" s="24">
        <v>0.90500000000000003</v>
      </c>
      <c r="D40" s="26">
        <v>0.90900000000000003</v>
      </c>
    </row>
    <row r="41" spans="1:11" ht="15" thickBot="1" x14ac:dyDescent="0.35">
      <c r="A41" s="28" t="s">
        <v>31</v>
      </c>
      <c r="B41" s="25">
        <f t="shared" ref="B41:D41" si="15">AVERAGE(B37:B40)</f>
        <v>0.90825</v>
      </c>
      <c r="C41" s="25">
        <f t="shared" si="15"/>
        <v>0.89700000000000002</v>
      </c>
      <c r="D41" s="27">
        <f t="shared" si="15"/>
        <v>0.89924999999999988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A08E-1BCC-455E-8A43-2308B4D0F1C2}">
  <dimension ref="A1:D10"/>
  <sheetViews>
    <sheetView workbookViewId="0">
      <selection activeCell="D4" sqref="D4"/>
    </sheetView>
  </sheetViews>
  <sheetFormatPr defaultRowHeight="14.4" x14ac:dyDescent="0.3"/>
  <cols>
    <col min="1" max="1" width="27.88671875" customWidth="1"/>
    <col min="2" max="2" width="14.109375" customWidth="1"/>
  </cols>
  <sheetData>
    <row r="1" spans="1:4" x14ac:dyDescent="0.3">
      <c r="A1" s="16" t="s">
        <v>27</v>
      </c>
      <c r="B1" s="20" t="s">
        <v>28</v>
      </c>
      <c r="C1" s="5" t="s">
        <v>29</v>
      </c>
    </row>
    <row r="2" spans="1:4" x14ac:dyDescent="0.3">
      <c r="A2" s="17" t="s">
        <v>21</v>
      </c>
      <c r="B2" s="21">
        <v>9.82</v>
      </c>
      <c r="C2" s="7">
        <f>$B$10/B2</f>
        <v>5132.3828920570268</v>
      </c>
    </row>
    <row r="3" spans="1:4" x14ac:dyDescent="0.3">
      <c r="A3" s="17" t="s">
        <v>9</v>
      </c>
      <c r="B3" s="21">
        <v>52.19</v>
      </c>
      <c r="C3" s="7">
        <f t="shared" ref="C3:C10" si="0">$B$10/B3</f>
        <v>965.70224180877563</v>
      </c>
      <c r="D3">
        <f>B4/B3</f>
        <v>14.070319984671395</v>
      </c>
    </row>
    <row r="4" spans="1:4" x14ac:dyDescent="0.3">
      <c r="A4" s="17" t="s">
        <v>20</v>
      </c>
      <c r="B4" s="21">
        <v>734.33</v>
      </c>
      <c r="C4" s="7">
        <f t="shared" si="0"/>
        <v>68.633992891479309</v>
      </c>
    </row>
    <row r="5" spans="1:4" x14ac:dyDescent="0.3">
      <c r="A5" s="17" t="s">
        <v>22</v>
      </c>
      <c r="B5" s="21">
        <v>0.53</v>
      </c>
      <c r="C5" s="7">
        <f t="shared" si="0"/>
        <v>95094.339622641506</v>
      </c>
    </row>
    <row r="6" spans="1:4" x14ac:dyDescent="0.3">
      <c r="A6" s="17" t="s">
        <v>25</v>
      </c>
      <c r="B6" s="21">
        <v>63.84</v>
      </c>
      <c r="C6" s="7">
        <f t="shared" si="0"/>
        <v>789.47368421052624</v>
      </c>
      <c r="D6">
        <f>B4/B6</f>
        <v>11.502662907268171</v>
      </c>
    </row>
    <row r="7" spans="1:4" x14ac:dyDescent="0.3">
      <c r="A7" s="17" t="s">
        <v>19</v>
      </c>
      <c r="B7" s="21">
        <v>70.3</v>
      </c>
      <c r="C7" s="7">
        <f t="shared" si="0"/>
        <v>716.92745376955907</v>
      </c>
    </row>
    <row r="8" spans="1:4" x14ac:dyDescent="0.3">
      <c r="A8" s="18" t="s">
        <v>23</v>
      </c>
      <c r="B8" s="9">
        <v>44.87</v>
      </c>
      <c r="C8" s="7">
        <f t="shared" si="0"/>
        <v>1123.2449297971918</v>
      </c>
    </row>
    <row r="9" spans="1:4" x14ac:dyDescent="0.3">
      <c r="A9" s="18" t="s">
        <v>24</v>
      </c>
      <c r="B9" s="22">
        <v>43.64</v>
      </c>
      <c r="C9" s="7">
        <f t="shared" si="0"/>
        <v>1154.903758020165</v>
      </c>
    </row>
    <row r="10" spans="1:4" ht="15" thickBot="1" x14ac:dyDescent="0.35">
      <c r="A10" s="19" t="s">
        <v>26</v>
      </c>
      <c r="B10" s="23">
        <f>14*3600</f>
        <v>50400</v>
      </c>
      <c r="C10" s="13">
        <f t="shared" si="0"/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6F473-3BBF-4DD8-9416-9A40173C7AAD}">
  <dimension ref="A1:O13"/>
  <sheetViews>
    <sheetView zoomScaleNormal="100" workbookViewId="0">
      <selection activeCell="N23" sqref="N23"/>
    </sheetView>
  </sheetViews>
  <sheetFormatPr defaultRowHeight="14.4" x14ac:dyDescent="0.3"/>
  <cols>
    <col min="1" max="1" width="34.109375" customWidth="1"/>
    <col min="7" max="7" width="8.33203125" bestFit="1" customWidth="1"/>
    <col min="9" max="10" width="7" bestFit="1" customWidth="1"/>
    <col min="11" max="12" width="13.109375" bestFit="1" customWidth="1"/>
    <col min="13" max="14" width="16.44140625" bestFit="1" customWidth="1"/>
    <col min="15" max="15" width="13.109375" bestFit="1" customWidth="1"/>
  </cols>
  <sheetData>
    <row r="1" spans="1:15" x14ac:dyDescent="0.3">
      <c r="A1" t="s">
        <v>15</v>
      </c>
      <c r="B1" t="s">
        <v>16</v>
      </c>
      <c r="C1" t="s">
        <v>17</v>
      </c>
      <c r="D1" t="s">
        <v>18</v>
      </c>
      <c r="F1" s="2" t="s">
        <v>15</v>
      </c>
      <c r="G1" s="2" t="s">
        <v>20</v>
      </c>
      <c r="H1" s="2" t="s">
        <v>9</v>
      </c>
      <c r="I1" s="2" t="s">
        <v>19</v>
      </c>
      <c r="J1" s="2" t="s">
        <v>25</v>
      </c>
      <c r="K1" s="2" t="s">
        <v>26</v>
      </c>
      <c r="L1" s="2" t="s">
        <v>22</v>
      </c>
      <c r="M1" s="2" t="s">
        <v>24</v>
      </c>
      <c r="N1" s="2" t="s">
        <v>21</v>
      </c>
      <c r="O1" s="2" t="s">
        <v>23</v>
      </c>
    </row>
    <row r="2" spans="1:15" x14ac:dyDescent="0.3">
      <c r="A2" t="s">
        <v>20</v>
      </c>
      <c r="B2">
        <v>0.93563333333333321</v>
      </c>
      <c r="C2">
        <v>0.93573333333333353</v>
      </c>
      <c r="D2">
        <v>0.93549999999999989</v>
      </c>
      <c r="F2" s="2" t="s">
        <v>16</v>
      </c>
      <c r="G2" s="2">
        <v>0.93563333333333321</v>
      </c>
      <c r="H2" s="2">
        <v>0.91900000000000004</v>
      </c>
      <c r="I2" s="2">
        <v>0.91579999999999995</v>
      </c>
      <c r="J2" s="2">
        <v>0.86699999999999999</v>
      </c>
      <c r="K2" s="2">
        <v>0.84699999999999998</v>
      </c>
      <c r="L2" s="2">
        <v>0.80800000000000005</v>
      </c>
      <c r="M2" s="2">
        <v>0.78200000000000003</v>
      </c>
      <c r="N2" s="2">
        <v>0.66010000000000002</v>
      </c>
      <c r="O2" s="2">
        <v>0.59099999999999997</v>
      </c>
    </row>
    <row r="3" spans="1:15" x14ac:dyDescent="0.3">
      <c r="A3" t="s">
        <v>9</v>
      </c>
      <c r="B3">
        <v>0.91900000000000004</v>
      </c>
      <c r="C3">
        <v>0.91900000000000004</v>
      </c>
      <c r="D3">
        <v>0.91900000000000004</v>
      </c>
      <c r="F3" s="2" t="s">
        <v>17</v>
      </c>
      <c r="G3" s="2">
        <v>0.93573333333333353</v>
      </c>
      <c r="H3" s="2">
        <v>0.91900000000000004</v>
      </c>
      <c r="I3" s="2">
        <v>0.9133</v>
      </c>
      <c r="J3" s="2">
        <v>0.871</v>
      </c>
      <c r="K3" s="2">
        <v>0.84199999999999997</v>
      </c>
      <c r="L3" s="2">
        <v>0.8004</v>
      </c>
      <c r="M3" s="2">
        <v>0.79300000000000004</v>
      </c>
      <c r="N3" s="2">
        <v>0.66290000000000004</v>
      </c>
      <c r="O3" s="2">
        <v>0.59899999999999998</v>
      </c>
    </row>
    <row r="4" spans="1:15" x14ac:dyDescent="0.3">
      <c r="A4" t="s">
        <v>19</v>
      </c>
      <c r="B4">
        <v>0.91579999999999995</v>
      </c>
      <c r="C4">
        <v>0.9133</v>
      </c>
      <c r="D4">
        <v>0.91259999999999997</v>
      </c>
      <c r="F4" s="2" t="s">
        <v>18</v>
      </c>
      <c r="G4" s="2">
        <v>0.93549999999999989</v>
      </c>
      <c r="H4" s="2">
        <v>0.91900000000000004</v>
      </c>
      <c r="I4" s="2">
        <v>0.91259999999999997</v>
      </c>
      <c r="J4" s="2">
        <v>0.86799999999999999</v>
      </c>
      <c r="K4" s="2">
        <v>0.84099999999999997</v>
      </c>
      <c r="L4" s="2">
        <v>0.79610000000000003</v>
      </c>
      <c r="M4" s="2">
        <v>0.78600000000000003</v>
      </c>
      <c r="N4" s="2">
        <v>0.6552</v>
      </c>
      <c r="O4" s="2">
        <v>0.60699999999999998</v>
      </c>
    </row>
    <row r="5" spans="1:15" x14ac:dyDescent="0.3">
      <c r="A5" t="s">
        <v>25</v>
      </c>
      <c r="B5">
        <v>0.86699999999999999</v>
      </c>
      <c r="C5">
        <v>0.871</v>
      </c>
      <c r="D5">
        <v>0.86799999999999999</v>
      </c>
    </row>
    <row r="6" spans="1:15" x14ac:dyDescent="0.3">
      <c r="A6" t="s">
        <v>26</v>
      </c>
      <c r="B6">
        <v>0.84699999999999998</v>
      </c>
      <c r="C6">
        <v>0.84199999999999997</v>
      </c>
      <c r="D6">
        <v>0.84099999999999997</v>
      </c>
      <c r="F6" s="2" t="s">
        <v>15</v>
      </c>
      <c r="G6" s="2" t="s">
        <v>20</v>
      </c>
      <c r="H6" s="2" t="s">
        <v>9</v>
      </c>
      <c r="I6" s="2" t="s">
        <v>19</v>
      </c>
      <c r="J6" s="2" t="s">
        <v>25</v>
      </c>
      <c r="K6" s="2" t="s">
        <v>26</v>
      </c>
      <c r="L6" s="2" t="s">
        <v>22</v>
      </c>
      <c r="M6" s="2" t="s">
        <v>24</v>
      </c>
      <c r="N6" s="2" t="s">
        <v>21</v>
      </c>
      <c r="O6" s="2" t="s">
        <v>23</v>
      </c>
    </row>
    <row r="7" spans="1:15" x14ac:dyDescent="0.3">
      <c r="A7" t="s">
        <v>22</v>
      </c>
      <c r="B7">
        <v>0.80800000000000005</v>
      </c>
      <c r="C7">
        <v>0.8004</v>
      </c>
      <c r="D7">
        <v>0.79610000000000003</v>
      </c>
      <c r="F7" s="2" t="s">
        <v>17</v>
      </c>
      <c r="G7" s="2">
        <v>0.93573333333333353</v>
      </c>
      <c r="H7" s="2">
        <v>0.91900000000000004</v>
      </c>
      <c r="I7" s="2">
        <v>0.9133</v>
      </c>
      <c r="J7" s="2">
        <v>0.871</v>
      </c>
      <c r="K7" s="2">
        <v>0.84199999999999997</v>
      </c>
      <c r="L7" s="2">
        <v>0.8004</v>
      </c>
      <c r="M7" s="2">
        <v>0.79300000000000004</v>
      </c>
      <c r="N7" s="2">
        <v>0.66290000000000004</v>
      </c>
      <c r="O7" s="2">
        <v>0.59899999999999998</v>
      </c>
    </row>
    <row r="8" spans="1:15" x14ac:dyDescent="0.3">
      <c r="A8" t="s">
        <v>24</v>
      </c>
      <c r="B8">
        <v>0.78200000000000003</v>
      </c>
      <c r="C8">
        <v>0.79300000000000004</v>
      </c>
      <c r="D8">
        <v>0.78600000000000003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">
      <c r="A9" t="s">
        <v>21</v>
      </c>
      <c r="B9">
        <v>0.66010000000000002</v>
      </c>
      <c r="C9">
        <v>0.66290000000000004</v>
      </c>
      <c r="D9">
        <v>0.6552</v>
      </c>
    </row>
    <row r="10" spans="1:15" x14ac:dyDescent="0.3">
      <c r="A10" t="s">
        <v>23</v>
      </c>
      <c r="B10">
        <v>0.59099999999999997</v>
      </c>
      <c r="C10">
        <v>0.59899999999999998</v>
      </c>
      <c r="D10">
        <v>0.60699999999999998</v>
      </c>
    </row>
    <row r="11" spans="1:15" x14ac:dyDescent="0.3">
      <c r="F11" s="2" t="s">
        <v>15</v>
      </c>
      <c r="G11" s="2" t="s">
        <v>20</v>
      </c>
      <c r="H11" s="2" t="s">
        <v>9</v>
      </c>
      <c r="I11" s="2" t="s">
        <v>19</v>
      </c>
      <c r="J11" s="2" t="s">
        <v>25</v>
      </c>
      <c r="K11" s="2" t="s">
        <v>26</v>
      </c>
      <c r="L11" s="2" t="s">
        <v>22</v>
      </c>
      <c r="M11" s="2" t="s">
        <v>24</v>
      </c>
      <c r="N11" s="2" t="s">
        <v>21</v>
      </c>
      <c r="O11" s="2" t="s">
        <v>23</v>
      </c>
    </row>
    <row r="12" spans="1:15" x14ac:dyDescent="0.3">
      <c r="F12" s="2" t="s">
        <v>18</v>
      </c>
      <c r="G12" s="2">
        <v>0.93549999999999989</v>
      </c>
      <c r="H12" s="2">
        <v>0.91900000000000004</v>
      </c>
      <c r="I12" s="2">
        <v>0.91259999999999997</v>
      </c>
      <c r="J12" s="2">
        <v>0.86799999999999999</v>
      </c>
      <c r="K12" s="2">
        <v>0.84099999999999997</v>
      </c>
      <c r="L12" s="2">
        <v>0.79610000000000003</v>
      </c>
      <c r="M12" s="2">
        <v>0.78600000000000003</v>
      </c>
      <c r="N12" s="2">
        <v>0.6552</v>
      </c>
      <c r="O12" s="2">
        <v>0.60699999999999998</v>
      </c>
    </row>
    <row r="13" spans="1:15" x14ac:dyDescent="0.3"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sortState ref="A2:D10">
    <sortCondition descending="1" ref="B2:B10"/>
    <sortCondition descending="1" ref="C2:C10"/>
    <sortCondition descending="1" ref="D2:D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By Class Comparison</vt:lpstr>
      <vt:lpstr>Time</vt:lpstr>
      <vt:lpstr>Average_Comp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2017-12-06T23:17:13Z</dcterms:modified>
</cp:coreProperties>
</file>