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ivani Bhavsar\OneDrive\Documents\ExcelR Assignment files\DA\EXCEL\"/>
    </mc:Choice>
  </mc:AlternateContent>
  <xr:revisionPtr revIDLastSave="0" documentId="13_ncr:1_{A273BDEB-F0CD-4F3C-B0FE-7F246079767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J21" i="1" l="1"/>
  <c r="K21" i="1"/>
  <c r="L21" i="1"/>
  <c r="I21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<sst xmlns="http://schemas.openxmlformats.org/spreadsheetml/2006/main" count="186" uniqueCount="78">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</sst>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  <numFmt numFmtId="169" formatCode="&quot;$&quot;#,##0"/>
    <numFmt numFmtId="171" formatCode="[$-F800]dddd\,\ mmmm\ dd\,\ yyyy"/>
  </numFmts>
  <fonts count="19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Mu"/>
    </font>
    <font>
      <sz val="11"/>
      <color theme="1"/>
      <name val="Museo Sans For Dell"/>
    </font>
    <font>
      <sz val="12"/>
      <color theme="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6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0" fontId="16" fillId="0" borderId="0" xfId="0" applyFont="1"/>
    <xf numFmtId="169" fontId="17" fillId="0" borderId="0" xfId="0" applyNumberFormat="1" applyFont="1"/>
    <xf numFmtId="169" fontId="18" fillId="0" borderId="1" xfId="0" applyNumberFormat="1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7" borderId="1" xfId="0" applyFill="1" applyBorder="1"/>
    <xf numFmtId="0" fontId="6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171" fontId="0" fillId="0" borderId="1" xfId="0" applyNumberFormat="1" applyBorder="1" applyAlignment="1">
      <alignment horizontal="center" vertical="center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2"/>
  <sheetViews>
    <sheetView showGridLines="0" workbookViewId="0">
      <selection activeCell="I11" sqref="I11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11" width="9" bestFit="1" customWidth="1"/>
    <col min="12" max="12" width="9.109375" bestFit="1" customWidth="1"/>
  </cols>
  <sheetData>
    <row r="4" spans="1:13">
      <c r="A4" s="30" t="s">
        <v>11</v>
      </c>
      <c r="B4" s="30"/>
      <c r="C4" s="30"/>
      <c r="D4" s="30"/>
      <c r="E4" s="30"/>
      <c r="F4" s="30"/>
      <c r="G4" s="30"/>
      <c r="H4" s="30"/>
      <c r="I4" s="30"/>
    </row>
    <row r="5" spans="1:13">
      <c r="A5" s="30"/>
      <c r="B5" s="30"/>
      <c r="C5" s="30"/>
      <c r="D5" s="30"/>
      <c r="E5" s="30"/>
      <c r="F5" s="30"/>
      <c r="G5" s="30"/>
      <c r="H5" s="30"/>
      <c r="I5" s="30"/>
    </row>
    <row r="6" spans="1:13">
      <c r="A6" s="30"/>
      <c r="B6" s="30"/>
      <c r="C6" s="30"/>
      <c r="D6" s="30"/>
      <c r="E6" s="30"/>
      <c r="F6" s="30"/>
      <c r="G6" s="30"/>
      <c r="H6" s="30"/>
      <c r="I6" s="30"/>
    </row>
    <row r="7" spans="1:13">
      <c r="A7" s="31"/>
      <c r="B7" s="31"/>
      <c r="C7" s="31"/>
      <c r="D7" s="31"/>
      <c r="E7" s="31"/>
      <c r="F7" s="31"/>
      <c r="G7" s="31"/>
      <c r="H7" s="31"/>
      <c r="I7" s="31"/>
    </row>
    <row r="8" spans="1:13">
      <c r="A8" s="31"/>
      <c r="B8" s="31"/>
      <c r="C8" s="31"/>
      <c r="D8" s="31"/>
      <c r="E8" s="31"/>
      <c r="F8" s="31"/>
      <c r="G8" s="31"/>
      <c r="H8" s="31"/>
      <c r="I8" s="31"/>
    </row>
    <row r="9" spans="1:13">
      <c r="A9" s="31"/>
      <c r="B9" s="31"/>
      <c r="C9" s="31"/>
      <c r="D9" s="31"/>
      <c r="E9" s="31"/>
      <c r="F9" s="31"/>
      <c r="G9" s="31"/>
      <c r="H9" s="31"/>
      <c r="I9" s="31"/>
    </row>
    <row r="10" spans="1:13" ht="15.75" customHeight="1"/>
    <row r="12" spans="1:13">
      <c r="A12" s="1"/>
      <c r="B12" s="2" t="s">
        <v>0</v>
      </c>
      <c r="C12" s="2" t="s">
        <v>1</v>
      </c>
      <c r="D12" s="2" t="s">
        <v>2</v>
      </c>
      <c r="H12" s="5"/>
      <c r="I12" s="32" t="s">
        <v>0</v>
      </c>
      <c r="J12" s="32" t="s">
        <v>1</v>
      </c>
      <c r="K12" s="32" t="s">
        <v>2</v>
      </c>
      <c r="L12" s="32" t="s">
        <v>58</v>
      </c>
    </row>
    <row r="13" spans="1:13" ht="15.6">
      <c r="A13" s="2" t="s">
        <v>3</v>
      </c>
      <c r="B13" s="3">
        <v>10256</v>
      </c>
      <c r="C13" s="3">
        <v>12879</v>
      </c>
      <c r="D13" s="3">
        <v>14598</v>
      </c>
      <c r="H13" s="32" t="s">
        <v>3</v>
      </c>
      <c r="I13" s="29">
        <v>10256</v>
      </c>
      <c r="J13" s="29">
        <v>12879</v>
      </c>
      <c r="K13" s="29">
        <v>14598</v>
      </c>
      <c r="L13" s="29">
        <v>16919.666666666701</v>
      </c>
      <c r="M13" s="27"/>
    </row>
    <row r="14" spans="1:13" ht="15.6">
      <c r="A14" s="2" t="s">
        <v>4</v>
      </c>
      <c r="B14" s="3">
        <v>11348</v>
      </c>
      <c r="C14" s="3">
        <v>21487</v>
      </c>
      <c r="D14" s="3">
        <v>25645</v>
      </c>
      <c r="H14" s="32" t="s">
        <v>4</v>
      </c>
      <c r="I14" s="29">
        <v>11348</v>
      </c>
      <c r="J14" s="29">
        <v>21487</v>
      </c>
      <c r="K14" s="29">
        <v>25645</v>
      </c>
      <c r="L14" s="29">
        <v>33790.333333333299</v>
      </c>
      <c r="M14" s="27"/>
    </row>
    <row r="15" spans="1:13" ht="15.6">
      <c r="A15" s="2" t="s">
        <v>5</v>
      </c>
      <c r="B15" s="3">
        <v>10987</v>
      </c>
      <c r="C15" s="3">
        <v>11987</v>
      </c>
      <c r="D15" s="3">
        <v>9587</v>
      </c>
      <c r="H15" s="32" t="s">
        <v>5</v>
      </c>
      <c r="I15" s="29">
        <v>10987</v>
      </c>
      <c r="J15" s="29">
        <v>11987</v>
      </c>
      <c r="K15" s="29">
        <v>9587</v>
      </c>
      <c r="L15" s="29">
        <v>9453.6666666666697</v>
      </c>
      <c r="M15" s="27"/>
    </row>
    <row r="16" spans="1:13" ht="15.6">
      <c r="A16" s="2" t="s">
        <v>6</v>
      </c>
      <c r="B16" s="3">
        <v>25649</v>
      </c>
      <c r="C16" s="3">
        <v>21564</v>
      </c>
      <c r="D16" s="3">
        <v>19546</v>
      </c>
      <c r="H16" s="32" t="s">
        <v>6</v>
      </c>
      <c r="I16" s="29">
        <v>25649</v>
      </c>
      <c r="J16" s="29">
        <v>21564</v>
      </c>
      <c r="K16" s="29">
        <v>19546</v>
      </c>
      <c r="L16" s="29">
        <v>16150</v>
      </c>
      <c r="M16" s="27"/>
    </row>
    <row r="17" spans="1:13" ht="15.6">
      <c r="A17" s="2" t="s">
        <v>7</v>
      </c>
      <c r="B17" s="3">
        <v>20154</v>
      </c>
      <c r="C17" s="3">
        <v>22321</v>
      </c>
      <c r="D17" s="3">
        <v>18945</v>
      </c>
      <c r="H17" s="32" t="s">
        <v>7</v>
      </c>
      <c r="I17" s="29">
        <v>20154</v>
      </c>
      <c r="J17" s="29">
        <v>22321</v>
      </c>
      <c r="K17" s="29">
        <v>18945</v>
      </c>
      <c r="L17" s="29">
        <v>19264.333333333299</v>
      </c>
      <c r="M17" s="27"/>
    </row>
    <row r="18" spans="1:13" ht="15.6">
      <c r="A18" s="2" t="s">
        <v>8</v>
      </c>
      <c r="B18" s="3">
        <v>10254</v>
      </c>
      <c r="C18" s="3">
        <v>9987</v>
      </c>
      <c r="D18" s="3">
        <v>8974</v>
      </c>
      <c r="H18" s="32" t="s">
        <v>8</v>
      </c>
      <c r="I18" s="29">
        <v>10254</v>
      </c>
      <c r="J18" s="29">
        <v>9987</v>
      </c>
      <c r="K18" s="29">
        <v>8974</v>
      </c>
      <c r="L18" s="29">
        <v>8458.3333333333303</v>
      </c>
      <c r="M18" s="27"/>
    </row>
    <row r="19" spans="1:13" ht="15.6">
      <c r="A19" s="2" t="s">
        <v>9</v>
      </c>
      <c r="B19" s="3">
        <v>32457</v>
      </c>
      <c r="C19" s="3">
        <v>18214</v>
      </c>
      <c r="D19" s="3">
        <v>24973</v>
      </c>
      <c r="H19" s="32" t="s">
        <v>9</v>
      </c>
      <c r="I19" s="29">
        <v>32457</v>
      </c>
      <c r="J19" s="29">
        <v>18214</v>
      </c>
      <c r="K19" s="29">
        <v>24973</v>
      </c>
      <c r="L19" s="29">
        <v>17730.666666666701</v>
      </c>
      <c r="M19" s="27"/>
    </row>
    <row r="20" spans="1:13" ht="15.6">
      <c r="A20" s="2" t="s">
        <v>10</v>
      </c>
      <c r="B20" s="3">
        <v>18345</v>
      </c>
      <c r="C20" s="3">
        <v>10254</v>
      </c>
      <c r="D20" s="3">
        <v>9987</v>
      </c>
      <c r="H20" s="32" t="s">
        <v>10</v>
      </c>
      <c r="I20" s="29">
        <v>18345</v>
      </c>
      <c r="J20" s="29">
        <v>10254</v>
      </c>
      <c r="K20" s="29">
        <v>9987</v>
      </c>
      <c r="L20" s="29">
        <v>4504</v>
      </c>
      <c r="M20" s="27"/>
    </row>
    <row r="21" spans="1:13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28">
        <f>AVERAGE(I13:I20)</f>
        <v>17431.25</v>
      </c>
      <c r="J21" s="28">
        <f t="shared" ref="J21:L21" si="0">AVERAGE(J13:J20)</f>
        <v>16086.625</v>
      </c>
      <c r="K21" s="28">
        <f t="shared" si="0"/>
        <v>16531.875</v>
      </c>
      <c r="L21" s="28">
        <f t="shared" si="0"/>
        <v>15783.875</v>
      </c>
      <c r="M21" s="27"/>
    </row>
    <row r="22" spans="1:13">
      <c r="I22" s="27"/>
      <c r="J22" s="27"/>
      <c r="K22" s="27"/>
      <c r="L22" s="27"/>
      <c r="M22" s="27"/>
    </row>
  </sheetData>
  <mergeCells count="2">
    <mergeCell ref="A4:I6"/>
    <mergeCell ref="A7:I9"/>
  </mergeCells>
  <phoneticPr fontId="14" type="noConversion"/>
  <conditionalFormatting sqref="B13:B20">
    <cfRule type="cellIs" dxfId="19" priority="8" operator="greaterThan">
      <formula>$B$21</formula>
    </cfRule>
    <cfRule type="cellIs" dxfId="18" priority="9" operator="lessThan">
      <formula>$B$21</formula>
    </cfRule>
  </conditionalFormatting>
  <conditionalFormatting sqref="C13:C20">
    <cfRule type="cellIs" dxfId="17" priority="6" operator="greaterThan">
      <formula>$C$21</formula>
    </cfRule>
    <cfRule type="cellIs" dxfId="16" priority="7" operator="lessThan">
      <formula>$C$21</formula>
    </cfRule>
  </conditionalFormatting>
  <conditionalFormatting sqref="D13:D20">
    <cfRule type="cellIs" dxfId="15" priority="4" operator="greaterThan">
      <formula>$D$21</formula>
    </cfRule>
    <cfRule type="cellIs" dxfId="14" priority="5" operator="lessThan">
      <formula>$D$21</formula>
    </cfRule>
  </conditionalFormatting>
  <conditionalFormatting sqref="I13:K20">
    <cfRule type="cellIs" dxfId="13" priority="3" operator="greaterThan">
      <formula>$I$21</formula>
    </cfRule>
  </conditionalFormatting>
  <conditionalFormatting sqref="K13:L20">
    <cfRule type="cellIs" dxfId="12" priority="2" operator="greaterThan">
      <formula>$L$21</formula>
    </cfRule>
  </conditionalFormatting>
  <conditionalFormatting sqref="I13:L20">
    <cfRule type="cellIs" dxfId="11" priority="1" operator="lessThan">
      <formula>$I$21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K4" sqref="K4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30" t="s">
        <v>26</v>
      </c>
      <c r="C2" s="30"/>
      <c r="D2" s="30"/>
      <c r="E2" s="30"/>
      <c r="F2" s="30"/>
      <c r="G2" s="11"/>
      <c r="H2" s="11"/>
      <c r="I2" s="11"/>
      <c r="J2" s="34" t="s">
        <v>27</v>
      </c>
      <c r="K2" s="34"/>
      <c r="L2" s="34"/>
      <c r="M2" s="34"/>
      <c r="N2" s="34"/>
      <c r="O2" s="34"/>
      <c r="P2" s="34"/>
      <c r="Q2" s="33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J7:N13">
    <cfRule type="expression" dxfId="8" priority="2">
      <formula>$L7=$K$4</formula>
    </cfRule>
  </conditionalFormatting>
  <conditionalFormatting sqref="B5:F10">
    <cfRule type="expression" dxfId="7" priority="1">
      <formula>$D5=$D$6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P6" sqref="P6:P13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30" t="s">
        <v>32</v>
      </c>
      <c r="C2" s="30"/>
      <c r="D2" s="30"/>
      <c r="E2" s="30"/>
      <c r="F2" s="30"/>
      <c r="N2" s="30" t="s">
        <v>57</v>
      </c>
      <c r="O2" s="30"/>
      <c r="P2" s="30"/>
      <c r="Q2" s="30"/>
      <c r="R2" s="30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>
        <f>D5-D6</f>
        <v>3.9999999999999147E-2</v>
      </c>
      <c r="N6" s="5" t="s">
        <v>49</v>
      </c>
      <c r="O6" s="22">
        <v>33236.339999999997</v>
      </c>
      <c r="P6" s="22">
        <v>33236.339999999997</v>
      </c>
    </row>
    <row r="7" spans="2:18">
      <c r="B7" t="s">
        <v>31</v>
      </c>
      <c r="C7" s="13">
        <v>44411</v>
      </c>
      <c r="D7">
        <v>10.01</v>
      </c>
      <c r="E7">
        <f t="shared" ref="E7:E18" si="0">D6-D7</f>
        <v>-2.9999999999999361E-2</v>
      </c>
      <c r="N7" s="5" t="s">
        <v>50</v>
      </c>
      <c r="O7" s="22">
        <v>77318.25</v>
      </c>
      <c r="P7" s="22">
        <v>77318.25</v>
      </c>
    </row>
    <row r="8" spans="2:18">
      <c r="B8" t="s">
        <v>31</v>
      </c>
      <c r="C8" s="13">
        <v>44412</v>
      </c>
      <c r="D8">
        <v>9.9</v>
      </c>
      <c r="E8">
        <f t="shared" si="0"/>
        <v>0.10999999999999943</v>
      </c>
      <c r="N8" s="5" t="s">
        <v>54</v>
      </c>
      <c r="O8" s="22">
        <v>149591.78000000276</v>
      </c>
      <c r="P8" s="22">
        <v>149591.78000000276</v>
      </c>
    </row>
    <row r="9" spans="2:18">
      <c r="B9" t="s">
        <v>31</v>
      </c>
      <c r="C9" s="13">
        <v>44413</v>
      </c>
      <c r="D9">
        <v>9.93</v>
      </c>
      <c r="E9">
        <f t="shared" si="0"/>
        <v>-2.9999999999999361E-2</v>
      </c>
      <c r="N9" s="5" t="s">
        <v>55</v>
      </c>
      <c r="O9" s="22">
        <v>212952.30000000005</v>
      </c>
      <c r="P9" s="22">
        <v>212952.30000000005</v>
      </c>
    </row>
    <row r="10" spans="2:18">
      <c r="B10" t="s">
        <v>31</v>
      </c>
      <c r="C10" s="13">
        <v>44414</v>
      </c>
      <c r="D10">
        <v>9.94</v>
      </c>
      <c r="E10">
        <f t="shared" si="0"/>
        <v>-9.9999999999997868E-3</v>
      </c>
      <c r="N10" s="5" t="s">
        <v>51</v>
      </c>
      <c r="O10" s="22">
        <v>148702.35000000271</v>
      </c>
      <c r="P10" s="22">
        <v>148702.35000000271</v>
      </c>
    </row>
    <row r="11" spans="2:18">
      <c r="B11" t="s">
        <v>31</v>
      </c>
      <c r="C11" s="13">
        <v>44417</v>
      </c>
      <c r="D11">
        <v>10.02</v>
      </c>
      <c r="E11">
        <f t="shared" si="0"/>
        <v>-8.0000000000000071E-2</v>
      </c>
      <c r="N11" s="5" t="s">
        <v>56</v>
      </c>
      <c r="O11" s="22">
        <v>172382.85000000425</v>
      </c>
      <c r="P11" s="22">
        <v>172382.85000000425</v>
      </c>
    </row>
    <row r="12" spans="2:18">
      <c r="B12" t="s">
        <v>31</v>
      </c>
      <c r="C12" s="13">
        <v>44418</v>
      </c>
      <c r="D12">
        <v>9.91</v>
      </c>
      <c r="E12">
        <f t="shared" si="0"/>
        <v>0.10999999999999943</v>
      </c>
      <c r="N12" s="5" t="s">
        <v>52</v>
      </c>
      <c r="O12" s="22">
        <v>17463.150000000001</v>
      </c>
      <c r="P12" s="22">
        <v>17463.150000000001</v>
      </c>
    </row>
    <row r="13" spans="2:18">
      <c r="B13" t="s">
        <v>31</v>
      </c>
      <c r="C13" s="13">
        <v>44419</v>
      </c>
      <c r="D13">
        <v>9.91</v>
      </c>
      <c r="E13">
        <f t="shared" si="0"/>
        <v>0</v>
      </c>
      <c r="N13" s="5" t="s">
        <v>53</v>
      </c>
      <c r="O13" s="22">
        <v>69550.099999999991</v>
      </c>
      <c r="P13" s="22">
        <v>69550.099999999991</v>
      </c>
    </row>
    <row r="14" spans="2:18">
      <c r="B14" t="s">
        <v>31</v>
      </c>
      <c r="C14" s="13">
        <v>44420</v>
      </c>
      <c r="D14">
        <v>9.92</v>
      </c>
      <c r="E14">
        <f t="shared" si="0"/>
        <v>-9.9999999999997868E-3</v>
      </c>
    </row>
    <row r="15" spans="2:18">
      <c r="B15" t="s">
        <v>31</v>
      </c>
      <c r="C15" s="13">
        <v>44421</v>
      </c>
      <c r="D15">
        <v>9.86</v>
      </c>
      <c r="E15">
        <f t="shared" si="0"/>
        <v>6.0000000000000497E-2</v>
      </c>
    </row>
    <row r="16" spans="2:18">
      <c r="B16" t="s">
        <v>31</v>
      </c>
      <c r="C16" s="13">
        <v>44424</v>
      </c>
      <c r="D16">
        <v>9.7799999999999994</v>
      </c>
      <c r="E16">
        <f t="shared" si="0"/>
        <v>8.0000000000000071E-2</v>
      </c>
    </row>
    <row r="17" spans="2:5">
      <c r="B17" t="s">
        <v>31</v>
      </c>
      <c r="C17" s="13">
        <v>44425</v>
      </c>
      <c r="D17">
        <v>9.7200000000000006</v>
      </c>
      <c r="E17">
        <f t="shared" si="0"/>
        <v>5.9999999999998721E-2</v>
      </c>
    </row>
    <row r="18" spans="2:5">
      <c r="B18" t="s">
        <v>31</v>
      </c>
      <c r="C18" s="13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E5:E18">
    <cfRule type="iconSet" priority="2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{44330333-5FD7-4297-9BE9-65B94DBF1E14}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330333-5FD7-4297-9BE9-65B94DBF1E14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4" zoomScaleNormal="100" workbookViewId="0">
      <selection activeCell="G19" sqref="G19"/>
    </sheetView>
  </sheetViews>
  <sheetFormatPr defaultRowHeight="14.4"/>
  <cols>
    <col min="4" max="4" width="19.77734375" customWidth="1"/>
    <col min="6" max="6" width="12" bestFit="1" customWidth="1"/>
    <col min="7" max="7" width="17.21875" bestFit="1" customWidth="1"/>
  </cols>
  <sheetData>
    <row r="3" spans="3:8" ht="18">
      <c r="C3" s="23" t="s">
        <v>33</v>
      </c>
    </row>
    <row r="6" spans="3:8" ht="28.8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6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44916</v>
      </c>
      <c r="H7" s="19" t="s">
        <v>42</v>
      </c>
    </row>
    <row r="8" spans="3:8" ht="15.6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6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6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6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6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44916</v>
      </c>
      <c r="H12" s="19" t="s">
        <v>43</v>
      </c>
    </row>
    <row r="13" spans="3:8" ht="15.6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6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6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44916</v>
      </c>
      <c r="H15" s="19" t="s">
        <v>42</v>
      </c>
    </row>
    <row r="16" spans="3:8" ht="15.6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6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6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6">
      <c r="C19" s="15">
        <v>13</v>
      </c>
      <c r="D19" s="15" t="s">
        <v>44</v>
      </c>
      <c r="E19" s="16">
        <v>25</v>
      </c>
      <c r="F19" s="16" t="s">
        <v>40</v>
      </c>
      <c r="G19" s="35">
        <f ca="1">TODAY()</f>
        <v>44916</v>
      </c>
      <c r="H19" s="19" t="s">
        <v>42</v>
      </c>
    </row>
    <row r="20" spans="3:8" ht="15.6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6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6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6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6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6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6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44916</v>
      </c>
      <c r="H26" s="19" t="s">
        <v>43</v>
      </c>
    </row>
    <row r="27" spans="3:8" ht="15.6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D7:H27">
    <cfRule type="expression" dxfId="10" priority="8">
      <formula>#REF!=TODAY()</formula>
    </cfRule>
  </conditionalFormatting>
  <conditionalFormatting sqref="C7:H27">
    <cfRule type="expression" dxfId="6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L8" sqref="L8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7:D13">
    <cfRule type="expression" dxfId="1" priority="1">
      <formula>$C7&lt;$D7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F17" sqref="F17"/>
    </sheetView>
  </sheetViews>
  <sheetFormatPr defaultRowHeight="14.4"/>
  <sheetData>
    <row r="1" spans="2:7">
      <c r="B1" s="25" t="s">
        <v>77</v>
      </c>
    </row>
    <row r="3" spans="2:7">
      <c r="B3" s="24" t="s">
        <v>70</v>
      </c>
      <c r="C3" s="5" t="s">
        <v>73</v>
      </c>
    </row>
    <row r="5" spans="2:7">
      <c r="B5" s="26" t="s">
        <v>72</v>
      </c>
      <c r="C5" s="26" t="s">
        <v>73</v>
      </c>
      <c r="D5" s="26" t="s">
        <v>74</v>
      </c>
      <c r="E5" s="26" t="s">
        <v>75</v>
      </c>
      <c r="F5" s="26" t="s">
        <v>71</v>
      </c>
      <c r="G5" s="26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4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Shivani Bhavsar</cp:lastModifiedBy>
  <dcterms:created xsi:type="dcterms:W3CDTF">2020-05-18T05:56:23Z</dcterms:created>
  <dcterms:modified xsi:type="dcterms:W3CDTF">2022-12-21T11:02:27Z</dcterms:modified>
</cp:coreProperties>
</file>