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_____\Hand_Gesture\experiments\experiment1\"/>
    </mc:Choice>
  </mc:AlternateContent>
  <bookViews>
    <workbookView xWindow="0" yWindow="0" windowWidth="7470" windowHeight="2715" activeTab="2"/>
  </bookViews>
  <sheets>
    <sheet name="Experiment" sheetId="1" r:id="rId1"/>
    <sheet name="dataset" sheetId="3" r:id="rId2"/>
    <sheet name="result" sheetId="2" r:id="rId3"/>
  </sheets>
  <definedNames>
    <definedName name="_xlnm._FilterDatabase" localSheetId="0" hidden="1">Experiment!$A$2:$U$344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0" i="2" l="1"/>
  <c r="B510" i="2"/>
  <c r="C510" i="2" s="1"/>
  <c r="D510" i="2"/>
  <c r="E510" i="2"/>
  <c r="F510" i="2"/>
  <c r="G510" i="2"/>
  <c r="H510" i="2"/>
  <c r="M510" i="2" s="1"/>
  <c r="I510" i="2"/>
  <c r="N510" i="2" s="1"/>
  <c r="J510" i="2"/>
  <c r="K510" i="2"/>
  <c r="P510" i="2" s="1"/>
  <c r="L510" i="2"/>
  <c r="Q510" i="2" s="1"/>
  <c r="R510" i="2"/>
  <c r="AL510" i="2" s="1"/>
  <c r="S510" i="2"/>
  <c r="T510" i="2"/>
  <c r="Y510" i="2" s="1"/>
  <c r="U510" i="2"/>
  <c r="Z510" i="2" s="1"/>
  <c r="V510" i="2"/>
  <c r="X510" i="2"/>
  <c r="AA510" i="2"/>
  <c r="AB510" i="2"/>
  <c r="AC510" i="2"/>
  <c r="AH510" i="2" s="1"/>
  <c r="AD510" i="2"/>
  <c r="AI510" i="2" s="1"/>
  <c r="AE510" i="2"/>
  <c r="AF510" i="2"/>
  <c r="AK510" i="2" s="1"/>
  <c r="AJ510" i="2"/>
  <c r="AM510" i="2"/>
  <c r="AP510" i="2"/>
  <c r="AZ510" i="2" s="1"/>
  <c r="AQ510" i="2"/>
  <c r="AG510" i="2" s="1"/>
  <c r="AR510" i="2"/>
  <c r="BC510" i="2" s="1"/>
  <c r="AS510" i="2"/>
  <c r="AT510" i="2"/>
  <c r="AU510" i="2"/>
  <c r="BF510" i="2" s="1"/>
  <c r="AW510" i="2"/>
  <c r="A362" i="2"/>
  <c r="B362" i="2"/>
  <c r="C362" i="2"/>
  <c r="D362" i="2"/>
  <c r="E362" i="2"/>
  <c r="F362" i="2"/>
  <c r="G362" i="2"/>
  <c r="H362" i="2"/>
  <c r="M362" i="2" s="1"/>
  <c r="I362" i="2"/>
  <c r="J362" i="2"/>
  <c r="K362" i="2"/>
  <c r="P362" i="2" s="1"/>
  <c r="L362" i="2"/>
  <c r="R362" i="2"/>
  <c r="S362" i="2"/>
  <c r="T362" i="2"/>
  <c r="U362" i="2"/>
  <c r="V362" i="2"/>
  <c r="W362" i="2"/>
  <c r="Z362" i="2"/>
  <c r="AA362" i="2"/>
  <c r="AB362" i="2"/>
  <c r="AC362" i="2"/>
  <c r="AD362" i="2"/>
  <c r="AI362" i="2" s="1"/>
  <c r="AE362" i="2"/>
  <c r="AF362" i="2"/>
  <c r="AG362" i="2"/>
  <c r="AJ362" i="2"/>
  <c r="AL362" i="2"/>
  <c r="BB362" i="2" s="1"/>
  <c r="AO362" i="2"/>
  <c r="AQ362" i="2"/>
  <c r="AR362" i="2"/>
  <c r="X362" i="2" s="1"/>
  <c r="AS362" i="2"/>
  <c r="AT362" i="2"/>
  <c r="AU362" i="2"/>
  <c r="AY362" i="2"/>
  <c r="BE362" i="2"/>
  <c r="A363" i="2"/>
  <c r="B363" i="2"/>
  <c r="C363" i="2" s="1"/>
  <c r="D363" i="2"/>
  <c r="F363" i="2"/>
  <c r="G363" i="2"/>
  <c r="H363" i="2"/>
  <c r="I363" i="2"/>
  <c r="J363" i="2"/>
  <c r="K363" i="2"/>
  <c r="L363" i="2"/>
  <c r="R363" i="2"/>
  <c r="S363" i="2"/>
  <c r="T363" i="2"/>
  <c r="U363" i="2"/>
  <c r="V363" i="2"/>
  <c r="AB363" i="2"/>
  <c r="AC363" i="2"/>
  <c r="AD363" i="2"/>
  <c r="AE363" i="2"/>
  <c r="AF363" i="2"/>
  <c r="AR363" i="2"/>
  <c r="AU363" i="2"/>
  <c r="A364" i="2"/>
  <c r="B364" i="2"/>
  <c r="C364" i="2"/>
  <c r="D364" i="2"/>
  <c r="F364" i="2"/>
  <c r="G364" i="2"/>
  <c r="H364" i="2"/>
  <c r="I364" i="2"/>
  <c r="J364" i="2"/>
  <c r="O364" i="2" s="1"/>
  <c r="K364" i="2"/>
  <c r="L364" i="2"/>
  <c r="P364" i="2"/>
  <c r="R364" i="2"/>
  <c r="S364" i="2"/>
  <c r="T364" i="2"/>
  <c r="U364" i="2"/>
  <c r="V364" i="2"/>
  <c r="Y364" i="2"/>
  <c r="AB364" i="2"/>
  <c r="AG364" i="2" s="1"/>
  <c r="AC364" i="2"/>
  <c r="AD364" i="2"/>
  <c r="AE364" i="2"/>
  <c r="AF364" i="2"/>
  <c r="AJ364" i="2"/>
  <c r="AM364" i="2"/>
  <c r="AQ364" i="2"/>
  <c r="AS364" i="2"/>
  <c r="AT364" i="2"/>
  <c r="AW364" i="2"/>
  <c r="A365" i="2"/>
  <c r="B365" i="2"/>
  <c r="C365" i="2"/>
  <c r="D365" i="2"/>
  <c r="AQ365" i="2" s="1"/>
  <c r="E365" i="2"/>
  <c r="F365" i="2"/>
  <c r="G365" i="2"/>
  <c r="H365" i="2"/>
  <c r="I365" i="2"/>
  <c r="J365" i="2"/>
  <c r="K365" i="2"/>
  <c r="P365" i="2" s="1"/>
  <c r="L365" i="2"/>
  <c r="Q365" i="2" s="1"/>
  <c r="R365" i="2"/>
  <c r="S365" i="2"/>
  <c r="T365" i="2"/>
  <c r="U365" i="2"/>
  <c r="V365" i="2"/>
  <c r="W365" i="2"/>
  <c r="X365" i="2"/>
  <c r="Z365" i="2"/>
  <c r="AA365" i="2"/>
  <c r="AB365" i="2"/>
  <c r="AC365" i="2"/>
  <c r="AH365" i="2" s="1"/>
  <c r="AD365" i="2"/>
  <c r="AI365" i="2" s="1"/>
  <c r="AE365" i="2"/>
  <c r="AF365" i="2"/>
  <c r="AK365" i="2" s="1"/>
  <c r="AG365" i="2"/>
  <c r="AJ365" i="2"/>
  <c r="AO365" i="2"/>
  <c r="AY365" i="2" s="1"/>
  <c r="AR365" i="2"/>
  <c r="AS365" i="2"/>
  <c r="AT365" i="2"/>
  <c r="AU365" i="2"/>
  <c r="BE365" i="2"/>
  <c r="A366" i="2"/>
  <c r="B366" i="2"/>
  <c r="C366" i="2" s="1"/>
  <c r="D366" i="2"/>
  <c r="E366" i="2"/>
  <c r="F366" i="2"/>
  <c r="G366" i="2"/>
  <c r="H366" i="2"/>
  <c r="I366" i="2"/>
  <c r="J366" i="2"/>
  <c r="AN366" i="2" s="1"/>
  <c r="AX366" i="2" s="1"/>
  <c r="K366" i="2"/>
  <c r="L366" i="2"/>
  <c r="R366" i="2"/>
  <c r="S366" i="2"/>
  <c r="T366" i="2"/>
  <c r="U366" i="2"/>
  <c r="V366" i="2"/>
  <c r="AB366" i="2"/>
  <c r="AC366" i="2"/>
  <c r="AD366" i="2"/>
  <c r="AE366" i="2"/>
  <c r="AF366" i="2"/>
  <c r="AO366" i="2"/>
  <c r="AY366" i="2" s="1"/>
  <c r="A367" i="2"/>
  <c r="B367" i="2"/>
  <c r="C367" i="2"/>
  <c r="D367" i="2"/>
  <c r="F367" i="2"/>
  <c r="G367" i="2"/>
  <c r="H367" i="2"/>
  <c r="I367" i="2"/>
  <c r="J367" i="2"/>
  <c r="K367" i="2"/>
  <c r="L367" i="2"/>
  <c r="R367" i="2"/>
  <c r="S367" i="2"/>
  <c r="T367" i="2"/>
  <c r="U367" i="2"/>
  <c r="V367" i="2"/>
  <c r="AP367" i="2" s="1"/>
  <c r="AZ367" i="2" s="1"/>
  <c r="AB367" i="2"/>
  <c r="AC367" i="2"/>
  <c r="AD367" i="2"/>
  <c r="AE367" i="2"/>
  <c r="AF367" i="2"/>
  <c r="A368" i="2"/>
  <c r="B368" i="2"/>
  <c r="C368" i="2"/>
  <c r="D368" i="2"/>
  <c r="E368" i="2"/>
  <c r="F368" i="2"/>
  <c r="G368" i="2"/>
  <c r="H368" i="2"/>
  <c r="M368" i="2" s="1"/>
  <c r="I368" i="2"/>
  <c r="AM368" i="2" s="1"/>
  <c r="AW368" i="2" s="1"/>
  <c r="J368" i="2"/>
  <c r="K368" i="2"/>
  <c r="P368" i="2" s="1"/>
  <c r="L368" i="2"/>
  <c r="Q368" i="2"/>
  <c r="R368" i="2"/>
  <c r="W368" i="2" s="1"/>
  <c r="S368" i="2"/>
  <c r="T368" i="2"/>
  <c r="U368" i="2"/>
  <c r="V368" i="2"/>
  <c r="X368" i="2"/>
  <c r="AA368" i="2"/>
  <c r="AB368" i="2"/>
  <c r="AC368" i="2"/>
  <c r="AD368" i="2"/>
  <c r="AI368" i="2" s="1"/>
  <c r="AE368" i="2"/>
  <c r="AF368" i="2"/>
  <c r="AG368" i="2"/>
  <c r="AJ368" i="2"/>
  <c r="AP368" i="2"/>
  <c r="AZ368" i="2" s="1"/>
  <c r="AQ368" i="2"/>
  <c r="AR368" i="2"/>
  <c r="AS368" i="2"/>
  <c r="AT368" i="2"/>
  <c r="AU368" i="2"/>
  <c r="A369" i="2"/>
  <c r="B369" i="2"/>
  <c r="C369" i="2" s="1"/>
  <c r="D369" i="2"/>
  <c r="E369" i="2"/>
  <c r="F369" i="2"/>
  <c r="G369" i="2"/>
  <c r="H369" i="2"/>
  <c r="I369" i="2"/>
  <c r="J369" i="2"/>
  <c r="K369" i="2"/>
  <c r="L369" i="2"/>
  <c r="R369" i="2"/>
  <c r="S369" i="2"/>
  <c r="T369" i="2"/>
  <c r="U369" i="2"/>
  <c r="V369" i="2"/>
  <c r="AB369" i="2"/>
  <c r="AC369" i="2"/>
  <c r="AD369" i="2"/>
  <c r="AE369" i="2"/>
  <c r="AF369" i="2"/>
  <c r="AN369" i="2"/>
  <c r="AO369" i="2"/>
  <c r="AY369" i="2" s="1"/>
  <c r="AT369" i="2"/>
  <c r="AX369" i="2"/>
  <c r="A370" i="2"/>
  <c r="B370" i="2"/>
  <c r="C370" i="2"/>
  <c r="D370" i="2"/>
  <c r="F370" i="2"/>
  <c r="G370" i="2"/>
  <c r="H370" i="2"/>
  <c r="I370" i="2"/>
  <c r="J370" i="2"/>
  <c r="K370" i="2"/>
  <c r="L370" i="2"/>
  <c r="R370" i="2"/>
  <c r="S370" i="2"/>
  <c r="T370" i="2"/>
  <c r="U370" i="2"/>
  <c r="V370" i="2"/>
  <c r="AB370" i="2"/>
  <c r="AC370" i="2"/>
  <c r="AD370" i="2"/>
  <c r="AE370" i="2"/>
  <c r="AF370" i="2"/>
  <c r="AP370" i="2"/>
  <c r="AZ370" i="2" s="1"/>
  <c r="AS370" i="2"/>
  <c r="O370" i="2" s="1"/>
  <c r="A371" i="2"/>
  <c r="B371" i="2"/>
  <c r="C371" i="2"/>
  <c r="D371" i="2"/>
  <c r="E371" i="2"/>
  <c r="F371" i="2"/>
  <c r="G371" i="2"/>
  <c r="H371" i="2"/>
  <c r="M371" i="2" s="1"/>
  <c r="I371" i="2"/>
  <c r="J371" i="2"/>
  <c r="K371" i="2"/>
  <c r="P371" i="2" s="1"/>
  <c r="L371" i="2"/>
  <c r="N371" i="2"/>
  <c r="Q371" i="2"/>
  <c r="R371" i="2"/>
  <c r="S371" i="2"/>
  <c r="T371" i="2"/>
  <c r="U371" i="2"/>
  <c r="V371" i="2"/>
  <c r="W371" i="2"/>
  <c r="X371" i="2"/>
  <c r="AA371" i="2"/>
  <c r="AB371" i="2"/>
  <c r="AC371" i="2"/>
  <c r="AD371" i="2"/>
  <c r="AE371" i="2"/>
  <c r="AF371" i="2"/>
  <c r="AG371" i="2"/>
  <c r="AI371" i="2"/>
  <c r="AJ371" i="2"/>
  <c r="AL371" i="2"/>
  <c r="AV371" i="2" s="1"/>
  <c r="AM371" i="2"/>
  <c r="AW371" i="2" s="1"/>
  <c r="AP371" i="2"/>
  <c r="AZ371" i="2" s="1"/>
  <c r="AQ371" i="2"/>
  <c r="AR371" i="2"/>
  <c r="AS371" i="2"/>
  <c r="AT371" i="2"/>
  <c r="AU371" i="2"/>
  <c r="BB371" i="2"/>
  <c r="A372" i="2"/>
  <c r="B372" i="2"/>
  <c r="C372" i="2" s="1"/>
  <c r="D372" i="2"/>
  <c r="F372" i="2"/>
  <c r="G372" i="2"/>
  <c r="H372" i="2"/>
  <c r="I372" i="2"/>
  <c r="J372" i="2"/>
  <c r="K372" i="2"/>
  <c r="L372" i="2"/>
  <c r="R372" i="2"/>
  <c r="S372" i="2"/>
  <c r="T372" i="2"/>
  <c r="U372" i="2"/>
  <c r="V372" i="2"/>
  <c r="AB372" i="2"/>
  <c r="AC372" i="2"/>
  <c r="AD372" i="2"/>
  <c r="AE372" i="2"/>
  <c r="AF372" i="2"/>
  <c r="AN372" i="2"/>
  <c r="AX372" i="2" s="1"/>
  <c r="A373" i="2"/>
  <c r="B373" i="2"/>
  <c r="C373" i="2"/>
  <c r="D373" i="2"/>
  <c r="F373" i="2"/>
  <c r="G373" i="2"/>
  <c r="H373" i="2"/>
  <c r="I373" i="2"/>
  <c r="J373" i="2"/>
  <c r="K373" i="2"/>
  <c r="L373" i="2"/>
  <c r="R373" i="2"/>
  <c r="S373" i="2"/>
  <c r="T373" i="2"/>
  <c r="U373" i="2"/>
  <c r="V373" i="2"/>
  <c r="AB373" i="2"/>
  <c r="AC373" i="2"/>
  <c r="AD373" i="2"/>
  <c r="AE373" i="2"/>
  <c r="AF373" i="2"/>
  <c r="AJ373" i="2"/>
  <c r="AS373" i="2"/>
  <c r="AT373" i="2"/>
  <c r="A374" i="2"/>
  <c r="B374" i="2"/>
  <c r="C374" i="2"/>
  <c r="D374" i="2"/>
  <c r="AQ374" i="2" s="1"/>
  <c r="BB374" i="2" s="1"/>
  <c r="E374" i="2"/>
  <c r="F374" i="2"/>
  <c r="G374" i="2"/>
  <c r="H374" i="2"/>
  <c r="I374" i="2"/>
  <c r="J374" i="2"/>
  <c r="K374" i="2"/>
  <c r="AO374" i="2" s="1"/>
  <c r="AY374" i="2" s="1"/>
  <c r="L374" i="2"/>
  <c r="P374" i="2"/>
  <c r="Q374" i="2"/>
  <c r="R374" i="2"/>
  <c r="S374" i="2"/>
  <c r="T374" i="2"/>
  <c r="U374" i="2"/>
  <c r="V374" i="2"/>
  <c r="AA374" i="2" s="1"/>
  <c r="W374" i="2"/>
  <c r="AB374" i="2"/>
  <c r="AC374" i="2"/>
  <c r="AH374" i="2" s="1"/>
  <c r="AD374" i="2"/>
  <c r="AE374" i="2"/>
  <c r="AF374" i="2"/>
  <c r="AG374" i="2"/>
  <c r="AI374" i="2"/>
  <c r="AJ374" i="2"/>
  <c r="AL374" i="2"/>
  <c r="AV374" i="2" s="1"/>
  <c r="AP374" i="2"/>
  <c r="AZ374" i="2" s="1"/>
  <c r="AR374" i="2"/>
  <c r="X374" i="2" s="1"/>
  <c r="AS374" i="2"/>
  <c r="O374" i="2" s="1"/>
  <c r="AT374" i="2"/>
  <c r="AU374" i="2"/>
  <c r="A375" i="2"/>
  <c r="B375" i="2"/>
  <c r="C375" i="2"/>
  <c r="D375" i="2"/>
  <c r="F375" i="2"/>
  <c r="G375" i="2"/>
  <c r="H375" i="2"/>
  <c r="I375" i="2"/>
  <c r="J375" i="2"/>
  <c r="K375" i="2"/>
  <c r="L375" i="2"/>
  <c r="M375" i="2"/>
  <c r="R375" i="2"/>
  <c r="AL375" i="2" s="1"/>
  <c r="AV375" i="2" s="1"/>
  <c r="S375" i="2"/>
  <c r="T375" i="2"/>
  <c r="U375" i="2"/>
  <c r="V375" i="2"/>
  <c r="AP375" i="2" s="1"/>
  <c r="AB375" i="2"/>
  <c r="AC375" i="2"/>
  <c r="AD375" i="2"/>
  <c r="AE375" i="2"/>
  <c r="AF375" i="2"/>
  <c r="AG375" i="2"/>
  <c r="AM375" i="2"/>
  <c r="AQ375" i="2"/>
  <c r="AS375" i="2"/>
  <c r="AT375" i="2"/>
  <c r="P375" i="2" s="1"/>
  <c r="AW375" i="2"/>
  <c r="AZ375" i="2"/>
  <c r="A376" i="2"/>
  <c r="B376" i="2"/>
  <c r="C376" i="2"/>
  <c r="D376" i="2"/>
  <c r="E376" i="2"/>
  <c r="F376" i="2"/>
  <c r="G376" i="2"/>
  <c r="H376" i="2"/>
  <c r="M376" i="2" s="1"/>
  <c r="I376" i="2"/>
  <c r="N376" i="2" s="1"/>
  <c r="J376" i="2"/>
  <c r="K376" i="2"/>
  <c r="P376" i="2" s="1"/>
  <c r="L376" i="2"/>
  <c r="O376" i="2"/>
  <c r="R376" i="2"/>
  <c r="AL376" i="2" s="1"/>
  <c r="S376" i="2"/>
  <c r="T376" i="2"/>
  <c r="U376" i="2"/>
  <c r="Z376" i="2" s="1"/>
  <c r="V376" i="2"/>
  <c r="W376" i="2"/>
  <c r="X376" i="2"/>
  <c r="AB376" i="2"/>
  <c r="AC376" i="2"/>
  <c r="AH376" i="2" s="1"/>
  <c r="AD376" i="2"/>
  <c r="AE376" i="2"/>
  <c r="AF376" i="2"/>
  <c r="AG376" i="2"/>
  <c r="AI376" i="2"/>
  <c r="AJ376" i="2"/>
  <c r="AM376" i="2"/>
  <c r="AW376" i="2" s="1"/>
  <c r="AO376" i="2"/>
  <c r="AP376" i="2"/>
  <c r="AZ376" i="2" s="1"/>
  <c r="AQ376" i="2"/>
  <c r="AR376" i="2"/>
  <c r="BC376" i="2" s="1"/>
  <c r="AS376" i="2"/>
  <c r="AT376" i="2"/>
  <c r="AU376" i="2"/>
  <c r="AV376" i="2"/>
  <c r="BB376" i="2"/>
  <c r="A377" i="2"/>
  <c r="B377" i="2"/>
  <c r="C377" i="2" s="1"/>
  <c r="D377" i="2"/>
  <c r="AS377" i="2" s="1"/>
  <c r="E377" i="2"/>
  <c r="F377" i="2"/>
  <c r="G377" i="2"/>
  <c r="H377" i="2"/>
  <c r="I377" i="2"/>
  <c r="J377" i="2"/>
  <c r="O377" i="2" s="1"/>
  <c r="K377" i="2"/>
  <c r="P377" i="2" s="1"/>
  <c r="L377" i="2"/>
  <c r="R377" i="2"/>
  <c r="S377" i="2"/>
  <c r="T377" i="2"/>
  <c r="AN377" i="2" s="1"/>
  <c r="BD377" i="2" s="1"/>
  <c r="U377" i="2"/>
  <c r="V377" i="2"/>
  <c r="AB377" i="2"/>
  <c r="AG377" i="2" s="1"/>
  <c r="AC377" i="2"/>
  <c r="AD377" i="2"/>
  <c r="AE377" i="2"/>
  <c r="AF377" i="2"/>
  <c r="AI377" i="2"/>
  <c r="AK377" i="2"/>
  <c r="AQ377" i="2"/>
  <c r="W377" i="2" s="1"/>
  <c r="AR377" i="2"/>
  <c r="AT377" i="2"/>
  <c r="AU377" i="2"/>
  <c r="Q377" i="2" s="1"/>
  <c r="AX377" i="2"/>
  <c r="A378" i="2"/>
  <c r="B378" i="2"/>
  <c r="C378" i="2"/>
  <c r="D378" i="2"/>
  <c r="F378" i="2"/>
  <c r="G378" i="2"/>
  <c r="H378" i="2"/>
  <c r="I378" i="2"/>
  <c r="J378" i="2"/>
  <c r="K378" i="2"/>
  <c r="L378" i="2"/>
  <c r="R378" i="2"/>
  <c r="S378" i="2"/>
  <c r="T378" i="2"/>
  <c r="U378" i="2"/>
  <c r="V378" i="2"/>
  <c r="AB378" i="2"/>
  <c r="AC378" i="2"/>
  <c r="AD378" i="2"/>
  <c r="AE378" i="2"/>
  <c r="AF378" i="2"/>
  <c r="AP378" i="2"/>
  <c r="AZ378" i="2" s="1"/>
  <c r="A379" i="2"/>
  <c r="B379" i="2"/>
  <c r="C379" i="2" s="1"/>
  <c r="D379" i="2"/>
  <c r="E379" i="2"/>
  <c r="F379" i="2"/>
  <c r="G379" i="2"/>
  <c r="H379" i="2"/>
  <c r="I379" i="2"/>
  <c r="J379" i="2"/>
  <c r="K379" i="2"/>
  <c r="P379" i="2" s="1"/>
  <c r="L379" i="2"/>
  <c r="AP379" i="2" s="1"/>
  <c r="AZ379" i="2" s="1"/>
  <c r="Q379" i="2"/>
  <c r="R379" i="2"/>
  <c r="S379" i="2"/>
  <c r="X379" i="2" s="1"/>
  <c r="T379" i="2"/>
  <c r="U379" i="2"/>
  <c r="V379" i="2"/>
  <c r="W379" i="2"/>
  <c r="Z379" i="2"/>
  <c r="AB379" i="2"/>
  <c r="AC379" i="2"/>
  <c r="AH379" i="2" s="1"/>
  <c r="AD379" i="2"/>
  <c r="AI379" i="2" s="1"/>
  <c r="AE379" i="2"/>
  <c r="AF379" i="2"/>
  <c r="AK379" i="2" s="1"/>
  <c r="AL379" i="2"/>
  <c r="AV379" i="2" s="1"/>
  <c r="AQ379" i="2"/>
  <c r="AR379" i="2"/>
  <c r="N379" i="2" s="1"/>
  <c r="AS379" i="2"/>
  <c r="O379" i="2" s="1"/>
  <c r="AT379" i="2"/>
  <c r="AU379" i="2"/>
  <c r="A380" i="2"/>
  <c r="B380" i="2"/>
  <c r="C380" i="2" s="1"/>
  <c r="D380" i="2"/>
  <c r="E380" i="2"/>
  <c r="F380" i="2"/>
  <c r="G380" i="2"/>
  <c r="H380" i="2"/>
  <c r="AL380" i="2" s="1"/>
  <c r="I380" i="2"/>
  <c r="J380" i="2"/>
  <c r="K380" i="2"/>
  <c r="L380" i="2"/>
  <c r="N380" i="2"/>
  <c r="Q380" i="2"/>
  <c r="R380" i="2"/>
  <c r="S380" i="2"/>
  <c r="X380" i="2" s="1"/>
  <c r="T380" i="2"/>
  <c r="U380" i="2"/>
  <c r="V380" i="2"/>
  <c r="W380" i="2"/>
  <c r="AA380" i="2"/>
  <c r="AB380" i="2"/>
  <c r="AC380" i="2"/>
  <c r="AD380" i="2"/>
  <c r="AE380" i="2"/>
  <c r="AF380" i="2"/>
  <c r="AG380" i="2"/>
  <c r="AK380" i="2"/>
  <c r="AQ380" i="2"/>
  <c r="AR380" i="2"/>
  <c r="AS380" i="2"/>
  <c r="O380" i="2" s="1"/>
  <c r="AT380" i="2"/>
  <c r="AU380" i="2"/>
  <c r="A381" i="2"/>
  <c r="B381" i="2"/>
  <c r="C381" i="2" s="1"/>
  <c r="D381" i="2"/>
  <c r="F381" i="2"/>
  <c r="G381" i="2"/>
  <c r="H381" i="2"/>
  <c r="I381" i="2"/>
  <c r="J381" i="2"/>
  <c r="AN381" i="2" s="1"/>
  <c r="AX381" i="2" s="1"/>
  <c r="K381" i="2"/>
  <c r="L381" i="2"/>
  <c r="R381" i="2"/>
  <c r="S381" i="2"/>
  <c r="AM381" i="2" s="1"/>
  <c r="T381" i="2"/>
  <c r="U381" i="2"/>
  <c r="V381" i="2"/>
  <c r="AB381" i="2"/>
  <c r="AC381" i="2"/>
  <c r="AD381" i="2"/>
  <c r="AE381" i="2"/>
  <c r="AO381" i="2" s="1"/>
  <c r="AY381" i="2" s="1"/>
  <c r="AF381" i="2"/>
  <c r="AP381" i="2"/>
  <c r="AZ381" i="2" s="1"/>
  <c r="AW381" i="2"/>
  <c r="A382" i="2"/>
  <c r="B382" i="2"/>
  <c r="C382" i="2" s="1"/>
  <c r="D382" i="2"/>
  <c r="E382" i="2" s="1"/>
  <c r="F382" i="2"/>
  <c r="G382" i="2"/>
  <c r="H382" i="2"/>
  <c r="M382" i="2" s="1"/>
  <c r="I382" i="2"/>
  <c r="J382" i="2"/>
  <c r="K382" i="2"/>
  <c r="L382" i="2"/>
  <c r="O382" i="2"/>
  <c r="R382" i="2"/>
  <c r="W382" i="2" s="1"/>
  <c r="S382" i="2"/>
  <c r="T382" i="2"/>
  <c r="U382" i="2"/>
  <c r="AO382" i="2" s="1"/>
  <c r="V382" i="2"/>
  <c r="X382" i="2"/>
  <c r="Z382" i="2"/>
  <c r="AB382" i="2"/>
  <c r="AC382" i="2"/>
  <c r="AD382" i="2"/>
  <c r="AE382" i="2"/>
  <c r="AF382" i="2"/>
  <c r="AG382" i="2"/>
  <c r="AJ382" i="2"/>
  <c r="AL382" i="2"/>
  <c r="AQ382" i="2"/>
  <c r="AR382" i="2"/>
  <c r="AS382" i="2"/>
  <c r="AT382" i="2"/>
  <c r="P382" i="2" s="1"/>
  <c r="AY382" i="2"/>
  <c r="BE382" i="2"/>
  <c r="A383" i="2"/>
  <c r="B383" i="2"/>
  <c r="C383" i="2" s="1"/>
  <c r="D383" i="2"/>
  <c r="F383" i="2"/>
  <c r="G383" i="2"/>
  <c r="H383" i="2"/>
  <c r="I383" i="2"/>
  <c r="J383" i="2"/>
  <c r="K383" i="2"/>
  <c r="L383" i="2"/>
  <c r="R383" i="2"/>
  <c r="S383" i="2"/>
  <c r="T383" i="2"/>
  <c r="U383" i="2"/>
  <c r="V383" i="2"/>
  <c r="AB383" i="2"/>
  <c r="AC383" i="2"/>
  <c r="AD383" i="2"/>
  <c r="AE383" i="2"/>
  <c r="AF383" i="2"/>
  <c r="AO383" i="2"/>
  <c r="AY383" i="2" s="1"/>
  <c r="A384" i="2"/>
  <c r="B384" i="2"/>
  <c r="C384" i="2" s="1"/>
  <c r="D384" i="2"/>
  <c r="F384" i="2"/>
  <c r="G384" i="2"/>
  <c r="H384" i="2"/>
  <c r="I384" i="2"/>
  <c r="J384" i="2"/>
  <c r="K384" i="2"/>
  <c r="L384" i="2"/>
  <c r="P384" i="2"/>
  <c r="R384" i="2"/>
  <c r="S384" i="2"/>
  <c r="T384" i="2"/>
  <c r="U384" i="2"/>
  <c r="V384" i="2"/>
  <c r="AB384" i="2"/>
  <c r="AC384" i="2"/>
  <c r="AD384" i="2"/>
  <c r="AE384" i="2"/>
  <c r="AO384" i="2" s="1"/>
  <c r="AY384" i="2" s="1"/>
  <c r="AF384" i="2"/>
  <c r="AJ384" i="2"/>
  <c r="AN384" i="2"/>
  <c r="AQ384" i="2"/>
  <c r="AT384" i="2"/>
  <c r="AU384" i="2"/>
  <c r="AX384" i="2"/>
  <c r="A385" i="2"/>
  <c r="B385" i="2"/>
  <c r="C385" i="2"/>
  <c r="D385" i="2"/>
  <c r="F385" i="2"/>
  <c r="G385" i="2"/>
  <c r="H385" i="2"/>
  <c r="AL385" i="2" s="1"/>
  <c r="AV385" i="2" s="1"/>
  <c r="I385" i="2"/>
  <c r="J385" i="2"/>
  <c r="K385" i="2"/>
  <c r="L385" i="2"/>
  <c r="AP385" i="2" s="1"/>
  <c r="AZ385" i="2" s="1"/>
  <c r="M385" i="2"/>
  <c r="P385" i="2"/>
  <c r="R385" i="2"/>
  <c r="S385" i="2"/>
  <c r="T385" i="2"/>
  <c r="Y385" i="2" s="1"/>
  <c r="U385" i="2"/>
  <c r="AO385" i="2" s="1"/>
  <c r="V385" i="2"/>
  <c r="AB385" i="2"/>
  <c r="AC385" i="2"/>
  <c r="AD385" i="2"/>
  <c r="AI385" i="2" s="1"/>
  <c r="AE385" i="2"/>
  <c r="AF385" i="2"/>
  <c r="AG385" i="2"/>
  <c r="AM385" i="2"/>
  <c r="AW385" i="2" s="1"/>
  <c r="AQ385" i="2"/>
  <c r="AR385" i="2"/>
  <c r="AS385" i="2"/>
  <c r="AT385" i="2"/>
  <c r="Z385" i="2" s="1"/>
  <c r="AY385" i="2"/>
  <c r="BE385" i="2"/>
  <c r="A386" i="2"/>
  <c r="B386" i="2"/>
  <c r="C386" i="2" s="1"/>
  <c r="D386" i="2"/>
  <c r="AS386" i="2" s="1"/>
  <c r="E386" i="2"/>
  <c r="F386" i="2"/>
  <c r="G386" i="2"/>
  <c r="H386" i="2"/>
  <c r="M386" i="2" s="1"/>
  <c r="I386" i="2"/>
  <c r="J386" i="2"/>
  <c r="O386" i="2" s="1"/>
  <c r="K386" i="2"/>
  <c r="P386" i="2" s="1"/>
  <c r="L386" i="2"/>
  <c r="R386" i="2"/>
  <c r="S386" i="2"/>
  <c r="T386" i="2"/>
  <c r="U386" i="2"/>
  <c r="V386" i="2"/>
  <c r="AP386" i="2" s="1"/>
  <c r="AZ386" i="2" s="1"/>
  <c r="W386" i="2"/>
  <c r="Z386" i="2"/>
  <c r="AB386" i="2"/>
  <c r="AG386" i="2" s="1"/>
  <c r="AC386" i="2"/>
  <c r="AD386" i="2"/>
  <c r="AE386" i="2"/>
  <c r="AJ386" i="2" s="1"/>
  <c r="AF386" i="2"/>
  <c r="AI386" i="2"/>
  <c r="AL386" i="2"/>
  <c r="AV386" i="2" s="1"/>
  <c r="AO386" i="2"/>
  <c r="AY386" i="2" s="1"/>
  <c r="AQ386" i="2"/>
  <c r="AR386" i="2"/>
  <c r="AT386" i="2"/>
  <c r="AU386" i="2"/>
  <c r="A387" i="2"/>
  <c r="B387" i="2"/>
  <c r="C387" i="2"/>
  <c r="D387" i="2"/>
  <c r="F387" i="2"/>
  <c r="G387" i="2"/>
  <c r="H387" i="2"/>
  <c r="I387" i="2"/>
  <c r="J387" i="2"/>
  <c r="K387" i="2"/>
  <c r="L387" i="2"/>
  <c r="R387" i="2"/>
  <c r="AL387" i="2" s="1"/>
  <c r="AV387" i="2" s="1"/>
  <c r="S387" i="2"/>
  <c r="T387" i="2"/>
  <c r="U387" i="2"/>
  <c r="V387" i="2"/>
  <c r="AP387" i="2" s="1"/>
  <c r="AB387" i="2"/>
  <c r="AC387" i="2"/>
  <c r="AD387" i="2"/>
  <c r="AE387" i="2"/>
  <c r="AJ387" i="2" s="1"/>
  <c r="AF387" i="2"/>
  <c r="AG387" i="2"/>
  <c r="AQ387" i="2"/>
  <c r="AS387" i="2"/>
  <c r="AT387" i="2"/>
  <c r="P387" i="2" s="1"/>
  <c r="AZ387" i="2"/>
  <c r="A388" i="2"/>
  <c r="B388" i="2"/>
  <c r="C388" i="2"/>
  <c r="D388" i="2"/>
  <c r="E388" i="2"/>
  <c r="F388" i="2"/>
  <c r="G388" i="2"/>
  <c r="H388" i="2"/>
  <c r="M388" i="2" s="1"/>
  <c r="I388" i="2"/>
  <c r="N388" i="2" s="1"/>
  <c r="J388" i="2"/>
  <c r="K388" i="2"/>
  <c r="L388" i="2"/>
  <c r="Q388" i="2" s="1"/>
  <c r="R388" i="2"/>
  <c r="AL388" i="2" s="1"/>
  <c r="BB388" i="2" s="1"/>
  <c r="S388" i="2"/>
  <c r="T388" i="2"/>
  <c r="AN388" i="2" s="1"/>
  <c r="AX388" i="2" s="1"/>
  <c r="U388" i="2"/>
  <c r="Z388" i="2" s="1"/>
  <c r="V388" i="2"/>
  <c r="X388" i="2"/>
  <c r="AA388" i="2"/>
  <c r="AB388" i="2"/>
  <c r="AC388" i="2"/>
  <c r="AH388" i="2" s="1"/>
  <c r="AD388" i="2"/>
  <c r="AE388" i="2"/>
  <c r="AF388" i="2"/>
  <c r="AK388" i="2" s="1"/>
  <c r="AG388" i="2"/>
  <c r="AI388" i="2"/>
  <c r="AJ388" i="2"/>
  <c r="AP388" i="2"/>
  <c r="AZ388" i="2" s="1"/>
  <c r="AQ388" i="2"/>
  <c r="AR388" i="2"/>
  <c r="AS388" i="2"/>
  <c r="O388" i="2" s="1"/>
  <c r="AT388" i="2"/>
  <c r="AU388" i="2"/>
  <c r="AV388" i="2"/>
  <c r="A389" i="2"/>
  <c r="B389" i="2"/>
  <c r="C389" i="2" s="1"/>
  <c r="D389" i="2"/>
  <c r="AS389" i="2" s="1"/>
  <c r="E389" i="2"/>
  <c r="F389" i="2"/>
  <c r="G389" i="2"/>
  <c r="H389" i="2"/>
  <c r="I389" i="2"/>
  <c r="J389" i="2"/>
  <c r="O389" i="2" s="1"/>
  <c r="K389" i="2"/>
  <c r="L389" i="2"/>
  <c r="Q389" i="2"/>
  <c r="R389" i="2"/>
  <c r="S389" i="2"/>
  <c r="T389" i="2"/>
  <c r="AN389" i="2" s="1"/>
  <c r="AX389" i="2" s="1"/>
  <c r="U389" i="2"/>
  <c r="V389" i="2"/>
  <c r="Z389" i="2"/>
  <c r="AB389" i="2"/>
  <c r="AC389" i="2"/>
  <c r="AH389" i="2" s="1"/>
  <c r="AD389" i="2"/>
  <c r="AE389" i="2"/>
  <c r="AJ389" i="2" s="1"/>
  <c r="AF389" i="2"/>
  <c r="AI389" i="2"/>
  <c r="AL389" i="2"/>
  <c r="AV389" i="2" s="1"/>
  <c r="AQ389" i="2"/>
  <c r="BB389" i="2" s="1"/>
  <c r="AR389" i="2"/>
  <c r="N389" i="2" s="1"/>
  <c r="AT389" i="2"/>
  <c r="AU389" i="2"/>
  <c r="BD389" i="2"/>
  <c r="A390" i="2"/>
  <c r="B390" i="2"/>
  <c r="C390" i="2"/>
  <c r="D390" i="2"/>
  <c r="F390" i="2"/>
  <c r="G390" i="2"/>
  <c r="H390" i="2"/>
  <c r="I390" i="2"/>
  <c r="J390" i="2"/>
  <c r="K390" i="2"/>
  <c r="L390" i="2"/>
  <c r="R390" i="2"/>
  <c r="S390" i="2"/>
  <c r="T390" i="2"/>
  <c r="U390" i="2"/>
  <c r="V390" i="2"/>
  <c r="AP390" i="2" s="1"/>
  <c r="AB390" i="2"/>
  <c r="AC390" i="2"/>
  <c r="AD390" i="2"/>
  <c r="AE390" i="2"/>
  <c r="AF390" i="2"/>
  <c r="AM390" i="2"/>
  <c r="AW390" i="2" s="1"/>
  <c r="AN390" i="2"/>
  <c r="AX390" i="2" s="1"/>
  <c r="AT390" i="2"/>
  <c r="P390" i="2" s="1"/>
  <c r="AZ390" i="2"/>
  <c r="A391" i="2"/>
  <c r="B391" i="2"/>
  <c r="C391" i="2"/>
  <c r="D391" i="2"/>
  <c r="E391" i="2"/>
  <c r="F391" i="2"/>
  <c r="G391" i="2"/>
  <c r="H391" i="2"/>
  <c r="M391" i="2" s="1"/>
  <c r="I391" i="2"/>
  <c r="N391" i="2" s="1"/>
  <c r="J391" i="2"/>
  <c r="K391" i="2"/>
  <c r="P391" i="2" s="1"/>
  <c r="L391" i="2"/>
  <c r="AP391" i="2" s="1"/>
  <c r="AZ391" i="2" s="1"/>
  <c r="R391" i="2"/>
  <c r="AL391" i="2" s="1"/>
  <c r="S391" i="2"/>
  <c r="T391" i="2"/>
  <c r="U391" i="2"/>
  <c r="Z391" i="2" s="1"/>
  <c r="V391" i="2"/>
  <c r="W391" i="2"/>
  <c r="X391" i="2"/>
  <c r="AB391" i="2"/>
  <c r="AC391" i="2"/>
  <c r="AH391" i="2" s="1"/>
  <c r="AD391" i="2"/>
  <c r="AI391" i="2" s="1"/>
  <c r="AE391" i="2"/>
  <c r="AF391" i="2"/>
  <c r="AG391" i="2"/>
  <c r="AJ391" i="2"/>
  <c r="AO391" i="2"/>
  <c r="AQ391" i="2"/>
  <c r="AR391" i="2"/>
  <c r="AS391" i="2"/>
  <c r="O391" i="2" s="1"/>
  <c r="AT391" i="2"/>
  <c r="AU391" i="2"/>
  <c r="AV391" i="2"/>
  <c r="BB391" i="2"/>
  <c r="A392" i="2"/>
  <c r="B392" i="2"/>
  <c r="C392" i="2" s="1"/>
  <c r="D392" i="2"/>
  <c r="AS392" i="2" s="1"/>
  <c r="AI392" i="2" s="1"/>
  <c r="E392" i="2"/>
  <c r="F392" i="2"/>
  <c r="G392" i="2"/>
  <c r="H392" i="2"/>
  <c r="I392" i="2"/>
  <c r="J392" i="2"/>
  <c r="O392" i="2" s="1"/>
  <c r="K392" i="2"/>
  <c r="P392" i="2" s="1"/>
  <c r="L392" i="2"/>
  <c r="N392" i="2"/>
  <c r="R392" i="2"/>
  <c r="S392" i="2"/>
  <c r="T392" i="2"/>
  <c r="AN392" i="2" s="1"/>
  <c r="BD392" i="2" s="1"/>
  <c r="U392" i="2"/>
  <c r="V392" i="2"/>
  <c r="AP392" i="2" s="1"/>
  <c r="AZ392" i="2" s="1"/>
  <c r="Z392" i="2"/>
  <c r="AB392" i="2"/>
  <c r="AG392" i="2" s="1"/>
  <c r="AC392" i="2"/>
  <c r="AD392" i="2"/>
  <c r="AE392" i="2"/>
  <c r="AJ392" i="2" s="1"/>
  <c r="AF392" i="2"/>
  <c r="AO392" i="2"/>
  <c r="AY392" i="2" s="1"/>
  <c r="AQ392" i="2"/>
  <c r="AR392" i="2"/>
  <c r="AT392" i="2"/>
  <c r="AU392" i="2"/>
  <c r="AX392" i="2"/>
  <c r="A393" i="2"/>
  <c r="B393" i="2"/>
  <c r="C393" i="2"/>
  <c r="D393" i="2"/>
  <c r="AQ393" i="2" s="1"/>
  <c r="F393" i="2"/>
  <c r="G393" i="2"/>
  <c r="H393" i="2"/>
  <c r="I393" i="2"/>
  <c r="J393" i="2"/>
  <c r="K393" i="2"/>
  <c r="L393" i="2"/>
  <c r="R393" i="2"/>
  <c r="AL393" i="2" s="1"/>
  <c r="AV393" i="2" s="1"/>
  <c r="S393" i="2"/>
  <c r="AM393" i="2" s="1"/>
  <c r="AW393" i="2" s="1"/>
  <c r="T393" i="2"/>
  <c r="U393" i="2"/>
  <c r="V393" i="2"/>
  <c r="AP393" i="2" s="1"/>
  <c r="AB393" i="2"/>
  <c r="AC393" i="2"/>
  <c r="AD393" i="2"/>
  <c r="AE393" i="2"/>
  <c r="AJ393" i="2" s="1"/>
  <c r="AF393" i="2"/>
  <c r="AG393" i="2"/>
  <c r="AS393" i="2"/>
  <c r="AT393" i="2"/>
  <c r="P393" i="2" s="1"/>
  <c r="AZ393" i="2"/>
  <c r="A394" i="2"/>
  <c r="B394" i="2"/>
  <c r="C394" i="2"/>
  <c r="D394" i="2"/>
  <c r="E394" i="2"/>
  <c r="F394" i="2"/>
  <c r="G394" i="2"/>
  <c r="H394" i="2"/>
  <c r="M394" i="2" s="1"/>
  <c r="I394" i="2"/>
  <c r="N394" i="2" s="1"/>
  <c r="J394" i="2"/>
  <c r="K394" i="2"/>
  <c r="L394" i="2"/>
  <c r="Q394" i="2" s="1"/>
  <c r="R394" i="2"/>
  <c r="AL394" i="2" s="1"/>
  <c r="BB394" i="2" s="1"/>
  <c r="S394" i="2"/>
  <c r="T394" i="2"/>
  <c r="AN394" i="2" s="1"/>
  <c r="AX394" i="2" s="1"/>
  <c r="U394" i="2"/>
  <c r="Z394" i="2" s="1"/>
  <c r="V394" i="2"/>
  <c r="X394" i="2"/>
  <c r="AB394" i="2"/>
  <c r="AC394" i="2"/>
  <c r="AH394" i="2" s="1"/>
  <c r="AD394" i="2"/>
  <c r="AE394" i="2"/>
  <c r="AF394" i="2"/>
  <c r="AK394" i="2" s="1"/>
  <c r="AG394" i="2"/>
  <c r="AI394" i="2"/>
  <c r="AJ394" i="2"/>
  <c r="AP394" i="2"/>
  <c r="AZ394" i="2" s="1"/>
  <c r="AQ394" i="2"/>
  <c r="AR394" i="2"/>
  <c r="AS394" i="2"/>
  <c r="O394" i="2" s="1"/>
  <c r="AT394" i="2"/>
  <c r="AU394" i="2"/>
  <c r="AA394" i="2" s="1"/>
  <c r="AV394" i="2"/>
  <c r="A395" i="2"/>
  <c r="B395" i="2"/>
  <c r="C395" i="2" s="1"/>
  <c r="D395" i="2"/>
  <c r="AS395" i="2" s="1"/>
  <c r="E395" i="2"/>
  <c r="F395" i="2"/>
  <c r="G395" i="2"/>
  <c r="H395" i="2"/>
  <c r="M395" i="2" s="1"/>
  <c r="I395" i="2"/>
  <c r="J395" i="2"/>
  <c r="O395" i="2" s="1"/>
  <c r="K395" i="2"/>
  <c r="L395" i="2"/>
  <c r="N395" i="2"/>
  <c r="Q395" i="2"/>
  <c r="R395" i="2"/>
  <c r="S395" i="2"/>
  <c r="T395" i="2"/>
  <c r="AN395" i="2" s="1"/>
  <c r="AX395" i="2" s="1"/>
  <c r="U395" i="2"/>
  <c r="V395" i="2"/>
  <c r="AP395" i="2" s="1"/>
  <c r="AZ395" i="2" s="1"/>
  <c r="Z395" i="2"/>
  <c r="AB395" i="2"/>
  <c r="AC395" i="2"/>
  <c r="AH395" i="2" s="1"/>
  <c r="AD395" i="2"/>
  <c r="AE395" i="2"/>
  <c r="AJ395" i="2" s="1"/>
  <c r="AF395" i="2"/>
  <c r="AI395" i="2"/>
  <c r="AL395" i="2"/>
  <c r="AV395" i="2" s="1"/>
  <c r="AQ395" i="2"/>
  <c r="BB395" i="2" s="1"/>
  <c r="AR395" i="2"/>
  <c r="AT395" i="2"/>
  <c r="AU395" i="2"/>
  <c r="BF395" i="2" s="1"/>
  <c r="BD395" i="2"/>
  <c r="A396" i="2"/>
  <c r="B396" i="2"/>
  <c r="C396" i="2"/>
  <c r="D396" i="2"/>
  <c r="F396" i="2"/>
  <c r="G396" i="2"/>
  <c r="H396" i="2"/>
  <c r="I396" i="2"/>
  <c r="J396" i="2"/>
  <c r="K396" i="2"/>
  <c r="L396" i="2"/>
  <c r="R396" i="2"/>
  <c r="S396" i="2"/>
  <c r="T396" i="2"/>
  <c r="U396" i="2"/>
  <c r="V396" i="2"/>
  <c r="AP396" i="2" s="1"/>
  <c r="AB396" i="2"/>
  <c r="AC396" i="2"/>
  <c r="AD396" i="2"/>
  <c r="AE396" i="2"/>
  <c r="AF396" i="2"/>
  <c r="AM396" i="2"/>
  <c r="AW396" i="2" s="1"/>
  <c r="AN396" i="2"/>
  <c r="AX396" i="2" s="1"/>
  <c r="AT396" i="2"/>
  <c r="P396" i="2" s="1"/>
  <c r="AZ396" i="2"/>
  <c r="A397" i="2"/>
  <c r="B397" i="2"/>
  <c r="C397" i="2"/>
  <c r="D397" i="2"/>
  <c r="E397" i="2"/>
  <c r="F397" i="2"/>
  <c r="G397" i="2"/>
  <c r="H397" i="2"/>
  <c r="M397" i="2" s="1"/>
  <c r="I397" i="2"/>
  <c r="N397" i="2" s="1"/>
  <c r="J397" i="2"/>
  <c r="K397" i="2"/>
  <c r="P397" i="2" s="1"/>
  <c r="L397" i="2"/>
  <c r="AP397" i="2" s="1"/>
  <c r="AZ397" i="2" s="1"/>
  <c r="R397" i="2"/>
  <c r="AL397" i="2" s="1"/>
  <c r="S397" i="2"/>
  <c r="T397" i="2"/>
  <c r="AN397" i="2" s="1"/>
  <c r="AX397" i="2" s="1"/>
  <c r="U397" i="2"/>
  <c r="Z397" i="2" s="1"/>
  <c r="V397" i="2"/>
  <c r="W397" i="2"/>
  <c r="X397" i="2"/>
  <c r="AB397" i="2"/>
  <c r="AC397" i="2"/>
  <c r="AH397" i="2" s="1"/>
  <c r="AD397" i="2"/>
  <c r="AE397" i="2"/>
  <c r="AF397" i="2"/>
  <c r="AG397" i="2"/>
  <c r="AJ397" i="2"/>
  <c r="AO397" i="2"/>
  <c r="AQ397" i="2"/>
  <c r="AR397" i="2"/>
  <c r="AS397" i="2"/>
  <c r="BD397" i="2" s="1"/>
  <c r="AT397" i="2"/>
  <c r="AU397" i="2"/>
  <c r="AV397" i="2"/>
  <c r="BB397" i="2"/>
  <c r="A398" i="2"/>
  <c r="B398" i="2"/>
  <c r="C398" i="2" s="1"/>
  <c r="D398" i="2"/>
  <c r="AS398" i="2" s="1"/>
  <c r="E398" i="2"/>
  <c r="F398" i="2"/>
  <c r="G398" i="2"/>
  <c r="H398" i="2"/>
  <c r="I398" i="2"/>
  <c r="J398" i="2"/>
  <c r="O398" i="2" s="1"/>
  <c r="K398" i="2"/>
  <c r="P398" i="2" s="1"/>
  <c r="L398" i="2"/>
  <c r="N398" i="2"/>
  <c r="R398" i="2"/>
  <c r="S398" i="2"/>
  <c r="T398" i="2"/>
  <c r="AN398" i="2" s="1"/>
  <c r="BD398" i="2" s="1"/>
  <c r="U398" i="2"/>
  <c r="V398" i="2"/>
  <c r="AP398" i="2" s="1"/>
  <c r="AZ398" i="2" s="1"/>
  <c r="Z398" i="2"/>
  <c r="AB398" i="2"/>
  <c r="AG398" i="2" s="1"/>
  <c r="AC398" i="2"/>
  <c r="AD398" i="2"/>
  <c r="AE398" i="2"/>
  <c r="AJ398" i="2" s="1"/>
  <c r="AF398" i="2"/>
  <c r="AI398" i="2"/>
  <c r="AK398" i="2"/>
  <c r="AO398" i="2"/>
  <c r="AY398" i="2" s="1"/>
  <c r="AQ398" i="2"/>
  <c r="AR398" i="2"/>
  <c r="AT398" i="2"/>
  <c r="AU398" i="2"/>
  <c r="AX398" i="2"/>
  <c r="A399" i="2"/>
  <c r="B399" i="2"/>
  <c r="C399" i="2"/>
  <c r="D399" i="2"/>
  <c r="AQ399" i="2" s="1"/>
  <c r="F399" i="2"/>
  <c r="G399" i="2"/>
  <c r="H399" i="2"/>
  <c r="I399" i="2"/>
  <c r="J399" i="2"/>
  <c r="AN399" i="2" s="1"/>
  <c r="AX399" i="2" s="1"/>
  <c r="K399" i="2"/>
  <c r="L399" i="2"/>
  <c r="O399" i="2"/>
  <c r="R399" i="2"/>
  <c r="AL399" i="2" s="1"/>
  <c r="AV399" i="2" s="1"/>
  <c r="S399" i="2"/>
  <c r="AM399" i="2" s="1"/>
  <c r="AW399" i="2" s="1"/>
  <c r="T399" i="2"/>
  <c r="U399" i="2"/>
  <c r="V399" i="2"/>
  <c r="AP399" i="2" s="1"/>
  <c r="AB399" i="2"/>
  <c r="AC399" i="2"/>
  <c r="AD399" i="2"/>
  <c r="AE399" i="2"/>
  <c r="AJ399" i="2" s="1"/>
  <c r="AF399" i="2"/>
  <c r="AG399" i="2"/>
  <c r="AS399" i="2"/>
  <c r="AT399" i="2"/>
  <c r="P399" i="2" s="1"/>
  <c r="AZ399" i="2"/>
  <c r="A400" i="2"/>
  <c r="B400" i="2"/>
  <c r="C400" i="2"/>
  <c r="D400" i="2"/>
  <c r="E400" i="2"/>
  <c r="F400" i="2"/>
  <c r="G400" i="2"/>
  <c r="H400" i="2"/>
  <c r="M400" i="2" s="1"/>
  <c r="I400" i="2"/>
  <c r="J400" i="2"/>
  <c r="K400" i="2"/>
  <c r="L400" i="2"/>
  <c r="Q400" i="2" s="1"/>
  <c r="R400" i="2"/>
  <c r="S400" i="2"/>
  <c r="T400" i="2"/>
  <c r="AN400" i="2" s="1"/>
  <c r="AX400" i="2" s="1"/>
  <c r="U400" i="2"/>
  <c r="Z400" i="2" s="1"/>
  <c r="V400" i="2"/>
  <c r="X400" i="2"/>
  <c r="AB400" i="2"/>
  <c r="AC400" i="2"/>
  <c r="AH400" i="2" s="1"/>
  <c r="AD400" i="2"/>
  <c r="AE400" i="2"/>
  <c r="AF400" i="2"/>
  <c r="AK400" i="2" s="1"/>
  <c r="AG400" i="2"/>
  <c r="AI400" i="2"/>
  <c r="AJ400" i="2"/>
  <c r="AP400" i="2"/>
  <c r="AZ400" i="2" s="1"/>
  <c r="AQ400" i="2"/>
  <c r="AR400" i="2"/>
  <c r="AS400" i="2"/>
  <c r="AT400" i="2"/>
  <c r="AU400" i="2"/>
  <c r="AA400" i="2" s="1"/>
  <c r="A401" i="2"/>
  <c r="B401" i="2"/>
  <c r="C401" i="2" s="1"/>
  <c r="D401" i="2"/>
  <c r="AR401" i="2" s="1"/>
  <c r="F401" i="2"/>
  <c r="G401" i="2"/>
  <c r="H401" i="2"/>
  <c r="I401" i="2"/>
  <c r="J401" i="2"/>
  <c r="K401" i="2"/>
  <c r="L401" i="2"/>
  <c r="R401" i="2"/>
  <c r="S401" i="2"/>
  <c r="T401" i="2"/>
  <c r="U401" i="2"/>
  <c r="V401" i="2"/>
  <c r="AB401" i="2"/>
  <c r="AC401" i="2"/>
  <c r="AD401" i="2"/>
  <c r="AE401" i="2"/>
  <c r="AF401" i="2"/>
  <c r="AL401" i="2"/>
  <c r="AV401" i="2" s="1"/>
  <c r="AN401" i="2"/>
  <c r="AX401" i="2" s="1"/>
  <c r="A402" i="2"/>
  <c r="B402" i="2"/>
  <c r="C402" i="2"/>
  <c r="D402" i="2"/>
  <c r="F402" i="2"/>
  <c r="G402" i="2"/>
  <c r="H402" i="2"/>
  <c r="I402" i="2"/>
  <c r="J402" i="2"/>
  <c r="K402" i="2"/>
  <c r="L402" i="2"/>
  <c r="M402" i="2"/>
  <c r="P402" i="2"/>
  <c r="R402" i="2"/>
  <c r="S402" i="2"/>
  <c r="T402" i="2"/>
  <c r="U402" i="2"/>
  <c r="V402" i="2"/>
  <c r="AB402" i="2"/>
  <c r="AG402" i="2" s="1"/>
  <c r="AC402" i="2"/>
  <c r="AD402" i="2"/>
  <c r="AE402" i="2"/>
  <c r="AF402" i="2"/>
  <c r="AJ402" i="2"/>
  <c r="AM402" i="2"/>
  <c r="AN402" i="2"/>
  <c r="AX402" i="2" s="1"/>
  <c r="AQ402" i="2"/>
  <c r="AS402" i="2"/>
  <c r="Y402" i="2" s="1"/>
  <c r="AT402" i="2"/>
  <c r="AW402" i="2"/>
  <c r="A403" i="2"/>
  <c r="B403" i="2"/>
  <c r="C403" i="2"/>
  <c r="D403" i="2"/>
  <c r="E403" i="2"/>
  <c r="F403" i="2"/>
  <c r="G403" i="2"/>
  <c r="H403" i="2"/>
  <c r="M403" i="2" s="1"/>
  <c r="I403" i="2"/>
  <c r="J403" i="2"/>
  <c r="K403" i="2"/>
  <c r="P403" i="2" s="1"/>
  <c r="L403" i="2"/>
  <c r="Q403" i="2"/>
  <c r="R403" i="2"/>
  <c r="S403" i="2"/>
  <c r="T403" i="2"/>
  <c r="U403" i="2"/>
  <c r="V403" i="2"/>
  <c r="W403" i="2"/>
  <c r="Z403" i="2"/>
  <c r="AA403" i="2"/>
  <c r="AB403" i="2"/>
  <c r="AC403" i="2"/>
  <c r="AD403" i="2"/>
  <c r="AE403" i="2"/>
  <c r="AF403" i="2"/>
  <c r="AG403" i="2"/>
  <c r="AJ403" i="2"/>
  <c r="AL403" i="2"/>
  <c r="BB403" i="2" s="1"/>
  <c r="AO403" i="2"/>
  <c r="AP403" i="2"/>
  <c r="AZ403" i="2" s="1"/>
  <c r="AQ403" i="2"/>
  <c r="AR403" i="2"/>
  <c r="AS403" i="2"/>
  <c r="AT403" i="2"/>
  <c r="AU403" i="2"/>
  <c r="AV403" i="2"/>
  <c r="AY403" i="2"/>
  <c r="BE403" i="2"/>
  <c r="A404" i="2"/>
  <c r="B404" i="2"/>
  <c r="C404" i="2" s="1"/>
  <c r="D404" i="2"/>
  <c r="F404" i="2"/>
  <c r="G404" i="2"/>
  <c r="H404" i="2"/>
  <c r="I404" i="2"/>
  <c r="J404" i="2"/>
  <c r="AN404" i="2" s="1"/>
  <c r="AX404" i="2" s="1"/>
  <c r="K404" i="2"/>
  <c r="L404" i="2"/>
  <c r="R404" i="2"/>
  <c r="S404" i="2"/>
  <c r="T404" i="2"/>
  <c r="U404" i="2"/>
  <c r="V404" i="2"/>
  <c r="AB404" i="2"/>
  <c r="AC404" i="2"/>
  <c r="AD404" i="2"/>
  <c r="AE404" i="2"/>
  <c r="AF404" i="2"/>
  <c r="AK404" i="2" s="1"/>
  <c r="AL404" i="2"/>
  <c r="AV404" i="2" s="1"/>
  <c r="AR404" i="2"/>
  <c r="AU404" i="2"/>
  <c r="Q404" i="2" s="1"/>
  <c r="A405" i="2"/>
  <c r="B405" i="2"/>
  <c r="C405" i="2"/>
  <c r="D405" i="2"/>
  <c r="E405" i="2"/>
  <c r="F405" i="2"/>
  <c r="G405" i="2"/>
  <c r="H405" i="2"/>
  <c r="I405" i="2"/>
  <c r="J405" i="2"/>
  <c r="K405" i="2"/>
  <c r="P405" i="2" s="1"/>
  <c r="L405" i="2"/>
  <c r="R405" i="2"/>
  <c r="S405" i="2"/>
  <c r="T405" i="2"/>
  <c r="Y405" i="2" s="1"/>
  <c r="U405" i="2"/>
  <c r="Z405" i="2" s="1"/>
  <c r="V405" i="2"/>
  <c r="X405" i="2"/>
  <c r="AB405" i="2"/>
  <c r="AC405" i="2"/>
  <c r="AD405" i="2"/>
  <c r="AE405" i="2"/>
  <c r="AF405" i="2"/>
  <c r="AK405" i="2" s="1"/>
  <c r="AG405" i="2"/>
  <c r="AI405" i="2"/>
  <c r="AJ405" i="2"/>
  <c r="AP405" i="2"/>
  <c r="AZ405" i="2" s="1"/>
  <c r="AQ405" i="2"/>
  <c r="M405" i="2" s="1"/>
  <c r="AR405" i="2"/>
  <c r="AS405" i="2"/>
  <c r="O405" i="2" s="1"/>
  <c r="AT405" i="2"/>
  <c r="AU405" i="2"/>
  <c r="A406" i="2"/>
  <c r="B406" i="2"/>
  <c r="C406" i="2" s="1"/>
  <c r="D406" i="2"/>
  <c r="AS406" i="2" s="1"/>
  <c r="E406" i="2"/>
  <c r="F406" i="2"/>
  <c r="G406" i="2"/>
  <c r="H406" i="2"/>
  <c r="I406" i="2"/>
  <c r="J406" i="2"/>
  <c r="O406" i="2" s="1"/>
  <c r="K406" i="2"/>
  <c r="L406" i="2"/>
  <c r="M406" i="2"/>
  <c r="R406" i="2"/>
  <c r="S406" i="2"/>
  <c r="T406" i="2"/>
  <c r="U406" i="2"/>
  <c r="V406" i="2"/>
  <c r="AB406" i="2"/>
  <c r="AC406" i="2"/>
  <c r="AD406" i="2"/>
  <c r="AE406" i="2"/>
  <c r="AF406" i="2"/>
  <c r="AK406" i="2" s="1"/>
  <c r="AI406" i="2"/>
  <c r="AO406" i="2"/>
  <c r="AY406" i="2" s="1"/>
  <c r="AQ406" i="2"/>
  <c r="AR406" i="2"/>
  <c r="AU406" i="2"/>
  <c r="Q406" i="2" s="1"/>
  <c r="A407" i="2"/>
  <c r="B407" i="2"/>
  <c r="C407" i="2"/>
  <c r="D407" i="2"/>
  <c r="F407" i="2"/>
  <c r="G407" i="2"/>
  <c r="H407" i="2"/>
  <c r="I407" i="2"/>
  <c r="J407" i="2"/>
  <c r="K407" i="2"/>
  <c r="L407" i="2"/>
  <c r="Q407" i="2" s="1"/>
  <c r="R407" i="2"/>
  <c r="S407" i="2"/>
  <c r="T407" i="2"/>
  <c r="U407" i="2"/>
  <c r="V407" i="2"/>
  <c r="AA407" i="2" s="1"/>
  <c r="Y407" i="2"/>
  <c r="AB407" i="2"/>
  <c r="AG407" i="2" s="1"/>
  <c r="AC407" i="2"/>
  <c r="AD407" i="2"/>
  <c r="AI407" i="2" s="1"/>
  <c r="AE407" i="2"/>
  <c r="AF407" i="2"/>
  <c r="AK407" i="2"/>
  <c r="AM407" i="2"/>
  <c r="AW407" i="2" s="1"/>
  <c r="AO407" i="2"/>
  <c r="AY407" i="2" s="1"/>
  <c r="AQ407" i="2"/>
  <c r="AS407" i="2"/>
  <c r="AT407" i="2"/>
  <c r="AU407" i="2"/>
  <c r="A408" i="2"/>
  <c r="B408" i="2"/>
  <c r="C408" i="2" s="1"/>
  <c r="D408" i="2"/>
  <c r="E408" i="2"/>
  <c r="F408" i="2"/>
  <c r="G408" i="2"/>
  <c r="H408" i="2"/>
  <c r="I408" i="2"/>
  <c r="J408" i="2"/>
  <c r="K408" i="2"/>
  <c r="P408" i="2" s="1"/>
  <c r="L408" i="2"/>
  <c r="N408" i="2"/>
  <c r="R408" i="2"/>
  <c r="S408" i="2"/>
  <c r="X408" i="2" s="1"/>
  <c r="T408" i="2"/>
  <c r="AN408" i="2" s="1"/>
  <c r="AX408" i="2" s="1"/>
  <c r="U408" i="2"/>
  <c r="V408" i="2"/>
  <c r="W408" i="2"/>
  <c r="AA408" i="2"/>
  <c r="AB408" i="2"/>
  <c r="AC408" i="2"/>
  <c r="AH408" i="2" s="1"/>
  <c r="AD408" i="2"/>
  <c r="AE408" i="2"/>
  <c r="AJ408" i="2" s="1"/>
  <c r="AF408" i="2"/>
  <c r="AG408" i="2"/>
  <c r="AM408" i="2"/>
  <c r="AP408" i="2"/>
  <c r="AZ408" i="2" s="1"/>
  <c r="AQ408" i="2"/>
  <c r="AR408" i="2"/>
  <c r="AS408" i="2"/>
  <c r="AT408" i="2"/>
  <c r="AU408" i="2"/>
  <c r="BF408" i="2" s="1"/>
  <c r="A409" i="2"/>
  <c r="B409" i="2"/>
  <c r="C409" i="2"/>
  <c r="D409" i="2"/>
  <c r="E409" i="2"/>
  <c r="F409" i="2"/>
  <c r="G409" i="2"/>
  <c r="H409" i="2"/>
  <c r="I409" i="2"/>
  <c r="N409" i="2" s="1"/>
  <c r="J409" i="2"/>
  <c r="K409" i="2"/>
  <c r="P409" i="2" s="1"/>
  <c r="L409" i="2"/>
  <c r="Q409" i="2"/>
  <c r="R409" i="2"/>
  <c r="S409" i="2"/>
  <c r="X409" i="2" s="1"/>
  <c r="T409" i="2"/>
  <c r="U409" i="2"/>
  <c r="Z409" i="2" s="1"/>
  <c r="V409" i="2"/>
  <c r="AP409" i="2" s="1"/>
  <c r="AZ409" i="2" s="1"/>
  <c r="W409" i="2"/>
  <c r="Y409" i="2"/>
  <c r="AB409" i="2"/>
  <c r="AC409" i="2"/>
  <c r="AH409" i="2" s="1"/>
  <c r="AD409" i="2"/>
  <c r="AE409" i="2"/>
  <c r="AJ409" i="2" s="1"/>
  <c r="AF409" i="2"/>
  <c r="AI409" i="2"/>
  <c r="AL409" i="2"/>
  <c r="AV409" i="2" s="1"/>
  <c r="AN409" i="2"/>
  <c r="AO409" i="2"/>
  <c r="AQ409" i="2"/>
  <c r="BB409" i="2" s="1"/>
  <c r="AR409" i="2"/>
  <c r="AS409" i="2"/>
  <c r="BD409" i="2" s="1"/>
  <c r="AT409" i="2"/>
  <c r="AU409" i="2"/>
  <c r="AX409" i="2"/>
  <c r="A410" i="2"/>
  <c r="B410" i="2"/>
  <c r="C410" i="2"/>
  <c r="D410" i="2"/>
  <c r="AR410" i="2" s="1"/>
  <c r="E410" i="2"/>
  <c r="F410" i="2"/>
  <c r="G410" i="2"/>
  <c r="H410" i="2"/>
  <c r="I410" i="2"/>
  <c r="J410" i="2"/>
  <c r="K410" i="2"/>
  <c r="P410" i="2" s="1"/>
  <c r="L410" i="2"/>
  <c r="M410" i="2"/>
  <c r="R410" i="2"/>
  <c r="AL410" i="2" s="1"/>
  <c r="AV410" i="2" s="1"/>
  <c r="S410" i="2"/>
  <c r="T410" i="2"/>
  <c r="U410" i="2"/>
  <c r="Z410" i="2" s="1"/>
  <c r="V410" i="2"/>
  <c r="Y410" i="2"/>
  <c r="AA410" i="2"/>
  <c r="AB410" i="2"/>
  <c r="AC410" i="2"/>
  <c r="AH410" i="2" s="1"/>
  <c r="AD410" i="2"/>
  <c r="AN410" i="2" s="1"/>
  <c r="AX410" i="2" s="1"/>
  <c r="AE410" i="2"/>
  <c r="AJ410" i="2" s="1"/>
  <c r="AF410" i="2"/>
  <c r="AK410" i="2"/>
  <c r="AP410" i="2"/>
  <c r="AZ410" i="2" s="1"/>
  <c r="AQ410" i="2"/>
  <c r="AS410" i="2"/>
  <c r="BD410" i="2" s="1"/>
  <c r="AT410" i="2"/>
  <c r="AU410" i="2"/>
  <c r="BF410" i="2" s="1"/>
  <c r="A411" i="2"/>
  <c r="B411" i="2"/>
  <c r="C411" i="2"/>
  <c r="D411" i="2"/>
  <c r="E411" i="2"/>
  <c r="F411" i="2"/>
  <c r="G411" i="2"/>
  <c r="H411" i="2"/>
  <c r="I411" i="2"/>
  <c r="N411" i="2" s="1"/>
  <c r="J411" i="2"/>
  <c r="K411" i="2"/>
  <c r="P411" i="2" s="1"/>
  <c r="L411" i="2"/>
  <c r="R411" i="2"/>
  <c r="S411" i="2"/>
  <c r="X411" i="2" s="1"/>
  <c r="T411" i="2"/>
  <c r="AN411" i="2" s="1"/>
  <c r="AX411" i="2" s="1"/>
  <c r="U411" i="2"/>
  <c r="V411" i="2"/>
  <c r="W411" i="2"/>
  <c r="AA411" i="2"/>
  <c r="AB411" i="2"/>
  <c r="AC411" i="2"/>
  <c r="AH411" i="2" s="1"/>
  <c r="AD411" i="2"/>
  <c r="AE411" i="2"/>
  <c r="AJ411" i="2" s="1"/>
  <c r="AF411" i="2"/>
  <c r="AG411" i="2"/>
  <c r="AL411" i="2"/>
  <c r="AM411" i="2"/>
  <c r="AP411" i="2"/>
  <c r="AZ411" i="2" s="1"/>
  <c r="AQ411" i="2"/>
  <c r="BB411" i="2" s="1"/>
  <c r="AR411" i="2"/>
  <c r="AS411" i="2"/>
  <c r="AT411" i="2"/>
  <c r="AU411" i="2"/>
  <c r="BF411" i="2" s="1"/>
  <c r="AV411" i="2"/>
  <c r="A412" i="2"/>
  <c r="B412" i="2"/>
  <c r="C412" i="2"/>
  <c r="D412" i="2"/>
  <c r="E412" i="2"/>
  <c r="F412" i="2"/>
  <c r="G412" i="2"/>
  <c r="H412" i="2"/>
  <c r="I412" i="2"/>
  <c r="N412" i="2" s="1"/>
  <c r="J412" i="2"/>
  <c r="K412" i="2"/>
  <c r="P412" i="2" s="1"/>
  <c r="L412" i="2"/>
  <c r="R412" i="2"/>
  <c r="S412" i="2"/>
  <c r="X412" i="2" s="1"/>
  <c r="T412" i="2"/>
  <c r="U412" i="2"/>
  <c r="Z412" i="2" s="1"/>
  <c r="V412" i="2"/>
  <c r="AP412" i="2" s="1"/>
  <c r="AZ412" i="2" s="1"/>
  <c r="W412" i="2"/>
  <c r="Y412" i="2"/>
  <c r="AB412" i="2"/>
  <c r="AC412" i="2"/>
  <c r="AH412" i="2" s="1"/>
  <c r="AD412" i="2"/>
  <c r="AE412" i="2"/>
  <c r="AJ412" i="2" s="1"/>
  <c r="AF412" i="2"/>
  <c r="AI412" i="2"/>
  <c r="AL412" i="2"/>
  <c r="AV412" i="2" s="1"/>
  <c r="AN412" i="2"/>
  <c r="AO412" i="2"/>
  <c r="AQ412" i="2"/>
  <c r="BB412" i="2" s="1"/>
  <c r="AR412" i="2"/>
  <c r="AS412" i="2"/>
  <c r="BD412" i="2" s="1"/>
  <c r="AT412" i="2"/>
  <c r="AU412" i="2"/>
  <c r="AX412" i="2"/>
  <c r="A413" i="2"/>
  <c r="B413" i="2"/>
  <c r="C413" i="2"/>
  <c r="D413" i="2"/>
  <c r="AR413" i="2" s="1"/>
  <c r="E413" i="2"/>
  <c r="F413" i="2"/>
  <c r="G413" i="2"/>
  <c r="H413" i="2"/>
  <c r="I413" i="2"/>
  <c r="J413" i="2"/>
  <c r="K413" i="2"/>
  <c r="P413" i="2" s="1"/>
  <c r="L413" i="2"/>
  <c r="R413" i="2"/>
  <c r="AL413" i="2" s="1"/>
  <c r="AV413" i="2" s="1"/>
  <c r="S413" i="2"/>
  <c r="T413" i="2"/>
  <c r="U413" i="2"/>
  <c r="Z413" i="2" s="1"/>
  <c r="V413" i="2"/>
  <c r="Y413" i="2"/>
  <c r="AA413" i="2"/>
  <c r="AB413" i="2"/>
  <c r="AC413" i="2"/>
  <c r="AH413" i="2" s="1"/>
  <c r="AD413" i="2"/>
  <c r="AN413" i="2" s="1"/>
  <c r="AX413" i="2" s="1"/>
  <c r="AE413" i="2"/>
  <c r="AJ413" i="2" s="1"/>
  <c r="AF413" i="2"/>
  <c r="AK413" i="2"/>
  <c r="AP413" i="2"/>
  <c r="AQ413" i="2"/>
  <c r="AS413" i="2"/>
  <c r="BD413" i="2" s="1"/>
  <c r="AT413" i="2"/>
  <c r="AU413" i="2"/>
  <c r="BF413" i="2" s="1"/>
  <c r="AZ413" i="2"/>
  <c r="A414" i="2"/>
  <c r="B414" i="2"/>
  <c r="C414" i="2"/>
  <c r="D414" i="2"/>
  <c r="E414" i="2"/>
  <c r="F414" i="2"/>
  <c r="G414" i="2"/>
  <c r="H414" i="2"/>
  <c r="I414" i="2"/>
  <c r="N414" i="2" s="1"/>
  <c r="J414" i="2"/>
  <c r="K414" i="2"/>
  <c r="P414" i="2" s="1"/>
  <c r="L414" i="2"/>
  <c r="R414" i="2"/>
  <c r="S414" i="2"/>
  <c r="X414" i="2" s="1"/>
  <c r="T414" i="2"/>
  <c r="AN414" i="2" s="1"/>
  <c r="AX414" i="2" s="1"/>
  <c r="U414" i="2"/>
  <c r="V414" i="2"/>
  <c r="W414" i="2"/>
  <c r="AA414" i="2"/>
  <c r="AB414" i="2"/>
  <c r="AC414" i="2"/>
  <c r="AH414" i="2" s="1"/>
  <c r="AD414" i="2"/>
  <c r="AE414" i="2"/>
  <c r="AJ414" i="2" s="1"/>
  <c r="AF414" i="2"/>
  <c r="AG414" i="2"/>
  <c r="AL414" i="2"/>
  <c r="AP414" i="2"/>
  <c r="AZ414" i="2" s="1"/>
  <c r="AQ414" i="2"/>
  <c r="BB414" i="2" s="1"/>
  <c r="AR414" i="2"/>
  <c r="AS414" i="2"/>
  <c r="AT414" i="2"/>
  <c r="AU414" i="2"/>
  <c r="BF414" i="2" s="1"/>
  <c r="AV414" i="2"/>
  <c r="A415" i="2"/>
  <c r="B415" i="2"/>
  <c r="C415" i="2"/>
  <c r="D415" i="2"/>
  <c r="E415" i="2"/>
  <c r="F415" i="2"/>
  <c r="G415" i="2"/>
  <c r="H415" i="2"/>
  <c r="I415" i="2"/>
  <c r="N415" i="2" s="1"/>
  <c r="J415" i="2"/>
  <c r="K415" i="2"/>
  <c r="P415" i="2" s="1"/>
  <c r="L415" i="2"/>
  <c r="R415" i="2"/>
  <c r="S415" i="2"/>
  <c r="X415" i="2" s="1"/>
  <c r="T415" i="2"/>
  <c r="U415" i="2"/>
  <c r="Z415" i="2" s="1"/>
  <c r="V415" i="2"/>
  <c r="AP415" i="2" s="1"/>
  <c r="AZ415" i="2" s="1"/>
  <c r="W415" i="2"/>
  <c r="Y415" i="2"/>
  <c r="AB415" i="2"/>
  <c r="AC415" i="2"/>
  <c r="AH415" i="2" s="1"/>
  <c r="AD415" i="2"/>
  <c r="AE415" i="2"/>
  <c r="AJ415" i="2" s="1"/>
  <c r="AF415" i="2"/>
  <c r="AI415" i="2"/>
  <c r="AL415" i="2"/>
  <c r="AV415" i="2" s="1"/>
  <c r="AN415" i="2"/>
  <c r="AQ415" i="2"/>
  <c r="BB415" i="2" s="1"/>
  <c r="AR415" i="2"/>
  <c r="AS415" i="2"/>
  <c r="BD415" i="2" s="1"/>
  <c r="AT415" i="2"/>
  <c r="AU415" i="2"/>
  <c r="AX415" i="2"/>
  <c r="A416" i="2"/>
  <c r="B416" i="2"/>
  <c r="C416" i="2"/>
  <c r="D416" i="2"/>
  <c r="AR416" i="2" s="1"/>
  <c r="E416" i="2"/>
  <c r="F416" i="2"/>
  <c r="G416" i="2"/>
  <c r="H416" i="2"/>
  <c r="I416" i="2"/>
  <c r="J416" i="2"/>
  <c r="K416" i="2"/>
  <c r="P416" i="2" s="1"/>
  <c r="L416" i="2"/>
  <c r="R416" i="2"/>
  <c r="AL416" i="2" s="1"/>
  <c r="AV416" i="2" s="1"/>
  <c r="S416" i="2"/>
  <c r="T416" i="2"/>
  <c r="U416" i="2"/>
  <c r="Z416" i="2" s="1"/>
  <c r="V416" i="2"/>
  <c r="Y416" i="2"/>
  <c r="AA416" i="2"/>
  <c r="AB416" i="2"/>
  <c r="AC416" i="2"/>
  <c r="AH416" i="2" s="1"/>
  <c r="AD416" i="2"/>
  <c r="AN416" i="2" s="1"/>
  <c r="AX416" i="2" s="1"/>
  <c r="AE416" i="2"/>
  <c r="AJ416" i="2" s="1"/>
  <c r="AF416" i="2"/>
  <c r="AK416" i="2"/>
  <c r="AP416" i="2"/>
  <c r="AZ416" i="2" s="1"/>
  <c r="AQ416" i="2"/>
  <c r="AS416" i="2"/>
  <c r="BD416" i="2" s="1"/>
  <c r="AT416" i="2"/>
  <c r="AU416" i="2"/>
  <c r="BF416" i="2" s="1"/>
  <c r="A417" i="2"/>
  <c r="B417" i="2"/>
  <c r="C417" i="2"/>
  <c r="D417" i="2"/>
  <c r="E417" i="2"/>
  <c r="F417" i="2"/>
  <c r="G417" i="2"/>
  <c r="H417" i="2"/>
  <c r="I417" i="2"/>
  <c r="N417" i="2" s="1"/>
  <c r="J417" i="2"/>
  <c r="K417" i="2"/>
  <c r="P417" i="2" s="1"/>
  <c r="L417" i="2"/>
  <c r="R417" i="2"/>
  <c r="S417" i="2"/>
  <c r="X417" i="2" s="1"/>
  <c r="T417" i="2"/>
  <c r="AN417" i="2" s="1"/>
  <c r="AX417" i="2" s="1"/>
  <c r="U417" i="2"/>
  <c r="V417" i="2"/>
  <c r="W417" i="2"/>
  <c r="AA417" i="2"/>
  <c r="AB417" i="2"/>
  <c r="AC417" i="2"/>
  <c r="AH417" i="2" s="1"/>
  <c r="AD417" i="2"/>
  <c r="AE417" i="2"/>
  <c r="AJ417" i="2" s="1"/>
  <c r="AF417" i="2"/>
  <c r="AG417" i="2"/>
  <c r="AL417" i="2"/>
  <c r="AP417" i="2"/>
  <c r="AZ417" i="2" s="1"/>
  <c r="AQ417" i="2"/>
  <c r="BB417" i="2" s="1"/>
  <c r="AR417" i="2"/>
  <c r="AS417" i="2"/>
  <c r="AT417" i="2"/>
  <c r="AU417" i="2"/>
  <c r="BF417" i="2" s="1"/>
  <c r="AV417" i="2"/>
  <c r="A418" i="2"/>
  <c r="B418" i="2"/>
  <c r="C418" i="2"/>
  <c r="D418" i="2"/>
  <c r="E418" i="2"/>
  <c r="F418" i="2"/>
  <c r="G418" i="2"/>
  <c r="H418" i="2"/>
  <c r="I418" i="2"/>
  <c r="N418" i="2" s="1"/>
  <c r="J418" i="2"/>
  <c r="K418" i="2"/>
  <c r="P418" i="2" s="1"/>
  <c r="L418" i="2"/>
  <c r="Q418" i="2"/>
  <c r="R418" i="2"/>
  <c r="S418" i="2"/>
  <c r="X418" i="2" s="1"/>
  <c r="T418" i="2"/>
  <c r="U418" i="2"/>
  <c r="Z418" i="2" s="1"/>
  <c r="V418" i="2"/>
  <c r="AP418" i="2" s="1"/>
  <c r="AZ418" i="2" s="1"/>
  <c r="W418" i="2"/>
  <c r="Y418" i="2"/>
  <c r="AB418" i="2"/>
  <c r="AL418" i="2" s="1"/>
  <c r="AV418" i="2" s="1"/>
  <c r="AC418" i="2"/>
  <c r="AH418" i="2" s="1"/>
  <c r="AD418" i="2"/>
  <c r="AE418" i="2"/>
  <c r="AJ418" i="2" s="1"/>
  <c r="AF418" i="2"/>
  <c r="AI418" i="2"/>
  <c r="AN418" i="2"/>
  <c r="AQ418" i="2"/>
  <c r="BB418" i="2" s="1"/>
  <c r="AR418" i="2"/>
  <c r="AS418" i="2"/>
  <c r="BD418" i="2" s="1"/>
  <c r="AT418" i="2"/>
  <c r="AU418" i="2"/>
  <c r="AX418" i="2"/>
  <c r="A419" i="2"/>
  <c r="B419" i="2"/>
  <c r="C419" i="2"/>
  <c r="D419" i="2"/>
  <c r="AR419" i="2" s="1"/>
  <c r="E419" i="2"/>
  <c r="F419" i="2"/>
  <c r="G419" i="2"/>
  <c r="H419" i="2"/>
  <c r="I419" i="2"/>
  <c r="J419" i="2"/>
  <c r="K419" i="2"/>
  <c r="P419" i="2" s="1"/>
  <c r="L419" i="2"/>
  <c r="M419" i="2"/>
  <c r="R419" i="2"/>
  <c r="AL419" i="2" s="1"/>
  <c r="AV419" i="2" s="1"/>
  <c r="S419" i="2"/>
  <c r="T419" i="2"/>
  <c r="U419" i="2"/>
  <c r="Z419" i="2" s="1"/>
  <c r="V419" i="2"/>
  <c r="Y419" i="2"/>
  <c r="AA419" i="2"/>
  <c r="AB419" i="2"/>
  <c r="AC419" i="2"/>
  <c r="AH419" i="2" s="1"/>
  <c r="AD419" i="2"/>
  <c r="AN419" i="2" s="1"/>
  <c r="AX419" i="2" s="1"/>
  <c r="AE419" i="2"/>
  <c r="AJ419" i="2" s="1"/>
  <c r="AF419" i="2"/>
  <c r="AK419" i="2"/>
  <c r="AP419" i="2"/>
  <c r="AQ419" i="2"/>
  <c r="AS419" i="2"/>
  <c r="BD419" i="2" s="1"/>
  <c r="AT419" i="2"/>
  <c r="AU419" i="2"/>
  <c r="BF419" i="2" s="1"/>
  <c r="AZ419" i="2"/>
  <c r="A420" i="2"/>
  <c r="B420" i="2"/>
  <c r="C420" i="2"/>
  <c r="D420" i="2"/>
  <c r="E420" i="2"/>
  <c r="F420" i="2"/>
  <c r="G420" i="2"/>
  <c r="H420" i="2"/>
  <c r="I420" i="2"/>
  <c r="N420" i="2" s="1"/>
  <c r="J420" i="2"/>
  <c r="K420" i="2"/>
  <c r="P420" i="2" s="1"/>
  <c r="L420" i="2"/>
  <c r="R420" i="2"/>
  <c r="S420" i="2"/>
  <c r="X420" i="2" s="1"/>
  <c r="T420" i="2"/>
  <c r="AN420" i="2" s="1"/>
  <c r="AX420" i="2" s="1"/>
  <c r="U420" i="2"/>
  <c r="Z420" i="2" s="1"/>
  <c r="V420" i="2"/>
  <c r="W420" i="2"/>
  <c r="AA420" i="2"/>
  <c r="AB420" i="2"/>
  <c r="AC420" i="2"/>
  <c r="AH420" i="2" s="1"/>
  <c r="AD420" i="2"/>
  <c r="AE420" i="2"/>
  <c r="AJ420" i="2" s="1"/>
  <c r="AF420" i="2"/>
  <c r="AG420" i="2"/>
  <c r="AI420" i="2"/>
  <c r="AL420" i="2"/>
  <c r="AO420" i="2"/>
  <c r="AP420" i="2"/>
  <c r="AZ420" i="2" s="1"/>
  <c r="AQ420" i="2"/>
  <c r="BB420" i="2" s="1"/>
  <c r="AR420" i="2"/>
  <c r="AS420" i="2"/>
  <c r="O420" i="2" s="1"/>
  <c r="AT420" i="2"/>
  <c r="AU420" i="2"/>
  <c r="Q420" i="2" s="1"/>
  <c r="AV420" i="2"/>
  <c r="AY420" i="2"/>
  <c r="BE420" i="2"/>
  <c r="A421" i="2"/>
  <c r="B421" i="2"/>
  <c r="C421" i="2"/>
  <c r="D421" i="2"/>
  <c r="E421" i="2"/>
  <c r="F421" i="2"/>
  <c r="G421" i="2"/>
  <c r="H421" i="2"/>
  <c r="I421" i="2"/>
  <c r="N421" i="2" s="1"/>
  <c r="J421" i="2"/>
  <c r="K421" i="2"/>
  <c r="L421" i="2"/>
  <c r="R421" i="2"/>
  <c r="S421" i="2"/>
  <c r="T421" i="2"/>
  <c r="U421" i="2"/>
  <c r="Z421" i="2" s="1"/>
  <c r="V421" i="2"/>
  <c r="AP421" i="2" s="1"/>
  <c r="AZ421" i="2" s="1"/>
  <c r="Y421" i="2"/>
  <c r="AB421" i="2"/>
  <c r="AL421" i="2" s="1"/>
  <c r="AV421" i="2" s="1"/>
  <c r="AC421" i="2"/>
  <c r="AH421" i="2" s="1"/>
  <c r="AD421" i="2"/>
  <c r="AE421" i="2"/>
  <c r="AJ421" i="2" s="1"/>
  <c r="AF421" i="2"/>
  <c r="AI421" i="2"/>
  <c r="AN421" i="2"/>
  <c r="AX421" i="2" s="1"/>
  <c r="AQ421" i="2"/>
  <c r="W421" i="2" s="1"/>
  <c r="AR421" i="2"/>
  <c r="AS421" i="2"/>
  <c r="BD421" i="2" s="1"/>
  <c r="AT421" i="2"/>
  <c r="AU421" i="2"/>
  <c r="A422" i="2"/>
  <c r="B422" i="2"/>
  <c r="C422" i="2"/>
  <c r="D422" i="2"/>
  <c r="AR422" i="2" s="1"/>
  <c r="E422" i="2"/>
  <c r="F422" i="2"/>
  <c r="G422" i="2"/>
  <c r="H422" i="2"/>
  <c r="I422" i="2"/>
  <c r="J422" i="2"/>
  <c r="K422" i="2"/>
  <c r="P422" i="2" s="1"/>
  <c r="L422" i="2"/>
  <c r="R422" i="2"/>
  <c r="AL422" i="2" s="1"/>
  <c r="AV422" i="2" s="1"/>
  <c r="S422" i="2"/>
  <c r="X422" i="2" s="1"/>
  <c r="T422" i="2"/>
  <c r="U422" i="2"/>
  <c r="V422" i="2"/>
  <c r="AA422" i="2"/>
  <c r="AB422" i="2"/>
  <c r="AC422" i="2"/>
  <c r="AD422" i="2"/>
  <c r="AN422" i="2" s="1"/>
  <c r="AX422" i="2" s="1"/>
  <c r="AE422" i="2"/>
  <c r="AJ422" i="2" s="1"/>
  <c r="AF422" i="2"/>
  <c r="AG422" i="2"/>
  <c r="AK422" i="2"/>
  <c r="AP422" i="2"/>
  <c r="AZ422" i="2" s="1"/>
  <c r="AQ422" i="2"/>
  <c r="AS422" i="2"/>
  <c r="AT422" i="2"/>
  <c r="AU422" i="2"/>
  <c r="BF422" i="2" s="1"/>
  <c r="A423" i="2"/>
  <c r="B423" i="2"/>
  <c r="C423" i="2"/>
  <c r="D423" i="2"/>
  <c r="E423" i="2"/>
  <c r="F423" i="2"/>
  <c r="G423" i="2"/>
  <c r="H423" i="2"/>
  <c r="I423" i="2"/>
  <c r="N423" i="2" s="1"/>
  <c r="J423" i="2"/>
  <c r="K423" i="2"/>
  <c r="P423" i="2" s="1"/>
  <c r="L423" i="2"/>
  <c r="O423" i="2"/>
  <c r="R423" i="2"/>
  <c r="S423" i="2"/>
  <c r="X423" i="2" s="1"/>
  <c r="T423" i="2"/>
  <c r="AN423" i="2" s="1"/>
  <c r="AX423" i="2" s="1"/>
  <c r="U423" i="2"/>
  <c r="Z423" i="2" s="1"/>
  <c r="V423" i="2"/>
  <c r="W423" i="2"/>
  <c r="AB423" i="2"/>
  <c r="AC423" i="2"/>
  <c r="AH423" i="2" s="1"/>
  <c r="AD423" i="2"/>
  <c r="AE423" i="2"/>
  <c r="AJ423" i="2" s="1"/>
  <c r="AF423" i="2"/>
  <c r="AG423" i="2"/>
  <c r="AL423" i="2"/>
  <c r="AV423" i="2" s="1"/>
  <c r="AM423" i="2"/>
  <c r="AO423" i="2"/>
  <c r="AP423" i="2"/>
  <c r="AZ423" i="2" s="1"/>
  <c r="AQ423" i="2"/>
  <c r="BB423" i="2" s="1"/>
  <c r="AR423" i="2"/>
  <c r="AS423" i="2"/>
  <c r="AT423" i="2"/>
  <c r="AU423" i="2"/>
  <c r="A424" i="2"/>
  <c r="B424" i="2"/>
  <c r="C424" i="2"/>
  <c r="D424" i="2"/>
  <c r="E424" i="2"/>
  <c r="F424" i="2"/>
  <c r="G424" i="2"/>
  <c r="H424" i="2"/>
  <c r="I424" i="2"/>
  <c r="N424" i="2" s="1"/>
  <c r="J424" i="2"/>
  <c r="K424" i="2"/>
  <c r="P424" i="2" s="1"/>
  <c r="L424" i="2"/>
  <c r="R424" i="2"/>
  <c r="S424" i="2"/>
  <c r="T424" i="2"/>
  <c r="U424" i="2"/>
  <c r="Z424" i="2" s="1"/>
  <c r="V424" i="2"/>
  <c r="AP424" i="2" s="1"/>
  <c r="AZ424" i="2" s="1"/>
  <c r="Y424" i="2"/>
  <c r="AB424" i="2"/>
  <c r="AL424" i="2" s="1"/>
  <c r="AV424" i="2" s="1"/>
  <c r="AC424" i="2"/>
  <c r="AH424" i="2" s="1"/>
  <c r="AD424" i="2"/>
  <c r="AE424" i="2"/>
  <c r="AJ424" i="2" s="1"/>
  <c r="AF424" i="2"/>
  <c r="AI424" i="2"/>
  <c r="AN424" i="2"/>
  <c r="AX424" i="2" s="1"/>
  <c r="AQ424" i="2"/>
  <c r="W424" i="2" s="1"/>
  <c r="AR424" i="2"/>
  <c r="AS424" i="2"/>
  <c r="BD424" i="2" s="1"/>
  <c r="AT424" i="2"/>
  <c r="AU424" i="2"/>
  <c r="Q424" i="2" s="1"/>
  <c r="A425" i="2"/>
  <c r="B425" i="2"/>
  <c r="C425" i="2"/>
  <c r="D425" i="2"/>
  <c r="AR425" i="2" s="1"/>
  <c r="E425" i="2"/>
  <c r="F425" i="2"/>
  <c r="G425" i="2"/>
  <c r="H425" i="2"/>
  <c r="I425" i="2"/>
  <c r="N425" i="2" s="1"/>
  <c r="J425" i="2"/>
  <c r="K425" i="2"/>
  <c r="P425" i="2" s="1"/>
  <c r="L425" i="2"/>
  <c r="R425" i="2"/>
  <c r="AL425" i="2" s="1"/>
  <c r="AV425" i="2" s="1"/>
  <c r="S425" i="2"/>
  <c r="X425" i="2" s="1"/>
  <c r="T425" i="2"/>
  <c r="U425" i="2"/>
  <c r="V425" i="2"/>
  <c r="AA425" i="2"/>
  <c r="AB425" i="2"/>
  <c r="AC425" i="2"/>
  <c r="AH425" i="2" s="1"/>
  <c r="AD425" i="2"/>
  <c r="AN425" i="2" s="1"/>
  <c r="AX425" i="2" s="1"/>
  <c r="AE425" i="2"/>
  <c r="AJ425" i="2" s="1"/>
  <c r="AF425" i="2"/>
  <c r="AK425" i="2"/>
  <c r="AP425" i="2"/>
  <c r="AZ425" i="2" s="1"/>
  <c r="AQ425" i="2"/>
  <c r="AS425" i="2"/>
  <c r="AT425" i="2"/>
  <c r="AU425" i="2"/>
  <c r="BF425" i="2" s="1"/>
  <c r="A426" i="2"/>
  <c r="B426" i="2"/>
  <c r="C426" i="2"/>
  <c r="D426" i="2"/>
  <c r="E426" i="2"/>
  <c r="F426" i="2"/>
  <c r="G426" i="2"/>
  <c r="H426" i="2"/>
  <c r="I426" i="2"/>
  <c r="N426" i="2" s="1"/>
  <c r="J426" i="2"/>
  <c r="K426" i="2"/>
  <c r="L426" i="2"/>
  <c r="R426" i="2"/>
  <c r="S426" i="2"/>
  <c r="X426" i="2" s="1"/>
  <c r="T426" i="2"/>
  <c r="AN426" i="2" s="1"/>
  <c r="AX426" i="2" s="1"/>
  <c r="U426" i="2"/>
  <c r="Z426" i="2" s="1"/>
  <c r="V426" i="2"/>
  <c r="W426" i="2"/>
  <c r="AB426" i="2"/>
  <c r="AC426" i="2"/>
  <c r="AH426" i="2" s="1"/>
  <c r="AD426" i="2"/>
  <c r="AE426" i="2"/>
  <c r="AJ426" i="2" s="1"/>
  <c r="AF426" i="2"/>
  <c r="AG426" i="2"/>
  <c r="AL426" i="2"/>
  <c r="AV426" i="2" s="1"/>
  <c r="AP426" i="2"/>
  <c r="AZ426" i="2" s="1"/>
  <c r="AQ426" i="2"/>
  <c r="BB426" i="2" s="1"/>
  <c r="AR426" i="2"/>
  <c r="AS426" i="2"/>
  <c r="AT426" i="2"/>
  <c r="AU426" i="2"/>
  <c r="Q426" i="2" s="1"/>
  <c r="A427" i="2"/>
  <c r="B427" i="2"/>
  <c r="C427" i="2"/>
  <c r="D427" i="2"/>
  <c r="E427" i="2"/>
  <c r="F427" i="2"/>
  <c r="G427" i="2"/>
  <c r="H427" i="2"/>
  <c r="I427" i="2"/>
  <c r="N427" i="2" s="1"/>
  <c r="J427" i="2"/>
  <c r="K427" i="2"/>
  <c r="P427" i="2" s="1"/>
  <c r="L427" i="2"/>
  <c r="R427" i="2"/>
  <c r="S427" i="2"/>
  <c r="T427" i="2"/>
  <c r="U427" i="2"/>
  <c r="Z427" i="2" s="1"/>
  <c r="V427" i="2"/>
  <c r="AP427" i="2" s="1"/>
  <c r="AZ427" i="2" s="1"/>
  <c r="Y427" i="2"/>
  <c r="AB427" i="2"/>
  <c r="AL427" i="2" s="1"/>
  <c r="AV427" i="2" s="1"/>
  <c r="AC427" i="2"/>
  <c r="AH427" i="2" s="1"/>
  <c r="AD427" i="2"/>
  <c r="AE427" i="2"/>
  <c r="AJ427" i="2" s="1"/>
  <c r="AF427" i="2"/>
  <c r="AI427" i="2"/>
  <c r="AN427" i="2"/>
  <c r="AQ427" i="2"/>
  <c r="AR427" i="2"/>
  <c r="AS427" i="2"/>
  <c r="BD427" i="2" s="1"/>
  <c r="AT427" i="2"/>
  <c r="AU427" i="2"/>
  <c r="AX427" i="2"/>
  <c r="A428" i="2"/>
  <c r="B428" i="2"/>
  <c r="C428" i="2"/>
  <c r="D428" i="2"/>
  <c r="AR428" i="2" s="1"/>
  <c r="E428" i="2"/>
  <c r="F428" i="2"/>
  <c r="G428" i="2"/>
  <c r="H428" i="2"/>
  <c r="I428" i="2"/>
  <c r="J428" i="2"/>
  <c r="K428" i="2"/>
  <c r="P428" i="2" s="1"/>
  <c r="L428" i="2"/>
  <c r="R428" i="2"/>
  <c r="AL428" i="2" s="1"/>
  <c r="AV428" i="2" s="1"/>
  <c r="S428" i="2"/>
  <c r="X428" i="2" s="1"/>
  <c r="T428" i="2"/>
  <c r="U428" i="2"/>
  <c r="V428" i="2"/>
  <c r="AA428" i="2"/>
  <c r="AB428" i="2"/>
  <c r="AC428" i="2"/>
  <c r="AD428" i="2"/>
  <c r="AN428" i="2" s="1"/>
  <c r="AX428" i="2" s="1"/>
  <c r="AE428" i="2"/>
  <c r="AJ428" i="2" s="1"/>
  <c r="AF428" i="2"/>
  <c r="AG428" i="2"/>
  <c r="AK428" i="2"/>
  <c r="AP428" i="2"/>
  <c r="AZ428" i="2" s="1"/>
  <c r="AQ428" i="2"/>
  <c r="AS428" i="2"/>
  <c r="AT428" i="2"/>
  <c r="AU428" i="2"/>
  <c r="BF428" i="2" s="1"/>
  <c r="A429" i="2"/>
  <c r="B429" i="2"/>
  <c r="C429" i="2"/>
  <c r="D429" i="2"/>
  <c r="E429" i="2"/>
  <c r="F429" i="2"/>
  <c r="G429" i="2"/>
  <c r="H429" i="2"/>
  <c r="I429" i="2"/>
  <c r="N429" i="2" s="1"/>
  <c r="J429" i="2"/>
  <c r="K429" i="2"/>
  <c r="P429" i="2" s="1"/>
  <c r="L429" i="2"/>
  <c r="Q429" i="2"/>
  <c r="R429" i="2"/>
  <c r="S429" i="2"/>
  <c r="X429" i="2" s="1"/>
  <c r="T429" i="2"/>
  <c r="AN429" i="2" s="1"/>
  <c r="AX429" i="2" s="1"/>
  <c r="U429" i="2"/>
  <c r="Z429" i="2" s="1"/>
  <c r="V429" i="2"/>
  <c r="W429" i="2"/>
  <c r="AB429" i="2"/>
  <c r="AC429" i="2"/>
  <c r="AH429" i="2" s="1"/>
  <c r="AD429" i="2"/>
  <c r="AE429" i="2"/>
  <c r="AJ429" i="2" s="1"/>
  <c r="AF429" i="2"/>
  <c r="AP429" i="2" s="1"/>
  <c r="AZ429" i="2" s="1"/>
  <c r="AG429" i="2"/>
  <c r="AL429" i="2"/>
  <c r="AV429" i="2" s="1"/>
  <c r="AM429" i="2"/>
  <c r="AQ429" i="2"/>
  <c r="BB429" i="2" s="1"/>
  <c r="AR429" i="2"/>
  <c r="AS429" i="2"/>
  <c r="O429" i="2" s="1"/>
  <c r="AT429" i="2"/>
  <c r="AU429" i="2"/>
  <c r="A430" i="2"/>
  <c r="B430" i="2"/>
  <c r="C430" i="2"/>
  <c r="D430" i="2"/>
  <c r="E430" i="2"/>
  <c r="F430" i="2"/>
  <c r="G430" i="2"/>
  <c r="H430" i="2"/>
  <c r="I430" i="2"/>
  <c r="N430" i="2" s="1"/>
  <c r="J430" i="2"/>
  <c r="K430" i="2"/>
  <c r="L430" i="2"/>
  <c r="R430" i="2"/>
  <c r="S430" i="2"/>
  <c r="X430" i="2" s="1"/>
  <c r="T430" i="2"/>
  <c r="U430" i="2"/>
  <c r="Z430" i="2" s="1"/>
  <c r="V430" i="2"/>
  <c r="AP430" i="2" s="1"/>
  <c r="AZ430" i="2" s="1"/>
  <c r="AA430" i="2"/>
  <c r="AB430" i="2"/>
  <c r="AL430" i="2" s="1"/>
  <c r="AV430" i="2" s="1"/>
  <c r="AC430" i="2"/>
  <c r="AH430" i="2" s="1"/>
  <c r="AD430" i="2"/>
  <c r="AE430" i="2"/>
  <c r="AJ430" i="2" s="1"/>
  <c r="AF430" i="2"/>
  <c r="AN430" i="2"/>
  <c r="AX430" i="2" s="1"/>
  <c r="AQ430" i="2"/>
  <c r="AR430" i="2"/>
  <c r="AS430" i="2"/>
  <c r="BD430" i="2" s="1"/>
  <c r="AT430" i="2"/>
  <c r="AU430" i="2"/>
  <c r="BF430" i="2" s="1"/>
  <c r="A431" i="2"/>
  <c r="B431" i="2"/>
  <c r="C431" i="2"/>
  <c r="D431" i="2"/>
  <c r="AR431" i="2" s="1"/>
  <c r="E431" i="2"/>
  <c r="F431" i="2"/>
  <c r="G431" i="2"/>
  <c r="H431" i="2"/>
  <c r="I431" i="2"/>
  <c r="J431" i="2"/>
  <c r="K431" i="2"/>
  <c r="P431" i="2" s="1"/>
  <c r="L431" i="2"/>
  <c r="O431" i="2"/>
  <c r="Q431" i="2"/>
  <c r="R431" i="2"/>
  <c r="AL431" i="2" s="1"/>
  <c r="AV431" i="2" s="1"/>
  <c r="S431" i="2"/>
  <c r="X431" i="2" s="1"/>
  <c r="T431" i="2"/>
  <c r="U431" i="2"/>
  <c r="Z431" i="2" s="1"/>
  <c r="V431" i="2"/>
  <c r="W431" i="2"/>
  <c r="Y431" i="2"/>
  <c r="AA431" i="2"/>
  <c r="AB431" i="2"/>
  <c r="AC431" i="2"/>
  <c r="AH431" i="2" s="1"/>
  <c r="AD431" i="2"/>
  <c r="AN431" i="2" s="1"/>
  <c r="AX431" i="2" s="1"/>
  <c r="AE431" i="2"/>
  <c r="AJ431" i="2" s="1"/>
  <c r="AF431" i="2"/>
  <c r="AK431" i="2"/>
  <c r="AP431" i="2"/>
  <c r="AZ431" i="2" s="1"/>
  <c r="AQ431" i="2"/>
  <c r="BB431" i="2" s="1"/>
  <c r="AS431" i="2"/>
  <c r="AT431" i="2"/>
  <c r="AU431" i="2"/>
  <c r="BF431" i="2" s="1"/>
  <c r="A432" i="2"/>
  <c r="B432" i="2"/>
  <c r="C432" i="2"/>
  <c r="D432" i="2"/>
  <c r="E432" i="2"/>
  <c r="F432" i="2"/>
  <c r="G432" i="2"/>
  <c r="H432" i="2"/>
  <c r="I432" i="2"/>
  <c r="J432" i="2"/>
  <c r="K432" i="2"/>
  <c r="P432" i="2" s="1"/>
  <c r="L432" i="2"/>
  <c r="O432" i="2"/>
  <c r="Q432" i="2"/>
  <c r="R432" i="2"/>
  <c r="S432" i="2"/>
  <c r="T432" i="2"/>
  <c r="AN432" i="2" s="1"/>
  <c r="BD432" i="2" s="1"/>
  <c r="U432" i="2"/>
  <c r="Z432" i="2" s="1"/>
  <c r="V432" i="2"/>
  <c r="Y432" i="2"/>
  <c r="AB432" i="2"/>
  <c r="AC432" i="2"/>
  <c r="AD432" i="2"/>
  <c r="AE432" i="2"/>
  <c r="AF432" i="2"/>
  <c r="AI432" i="2"/>
  <c r="AJ432" i="2"/>
  <c r="AK432" i="2"/>
  <c r="AL432" i="2"/>
  <c r="AM432" i="2"/>
  <c r="AW432" i="2" s="1"/>
  <c r="AP432" i="2"/>
  <c r="AZ432" i="2" s="1"/>
  <c r="AQ432" i="2"/>
  <c r="W432" i="2" s="1"/>
  <c r="AR432" i="2"/>
  <c r="BC432" i="2" s="1"/>
  <c r="AS432" i="2"/>
  <c r="AT432" i="2"/>
  <c r="AU432" i="2"/>
  <c r="AV432" i="2"/>
  <c r="AX432" i="2"/>
  <c r="A433" i="2"/>
  <c r="B433" i="2"/>
  <c r="C433" i="2" s="1"/>
  <c r="D433" i="2"/>
  <c r="AT433" i="2" s="1"/>
  <c r="F433" i="2"/>
  <c r="G433" i="2"/>
  <c r="H433" i="2"/>
  <c r="M433" i="2" s="1"/>
  <c r="I433" i="2"/>
  <c r="J433" i="2"/>
  <c r="O433" i="2" s="1"/>
  <c r="K433" i="2"/>
  <c r="L433" i="2"/>
  <c r="R433" i="2"/>
  <c r="S433" i="2"/>
  <c r="T433" i="2"/>
  <c r="U433" i="2"/>
  <c r="V433" i="2"/>
  <c r="AP433" i="2" s="1"/>
  <c r="Y433" i="2"/>
  <c r="AB433" i="2"/>
  <c r="AC433" i="2"/>
  <c r="AM433" i="2" s="1"/>
  <c r="AW433" i="2" s="1"/>
  <c r="AD433" i="2"/>
  <c r="AE433" i="2"/>
  <c r="AJ433" i="2" s="1"/>
  <c r="AF433" i="2"/>
  <c r="AL433" i="2"/>
  <c r="AV433" i="2" s="1"/>
  <c r="AN433" i="2"/>
  <c r="AQ433" i="2"/>
  <c r="W433" i="2" s="1"/>
  <c r="AS433" i="2"/>
  <c r="AU433" i="2"/>
  <c r="Q433" i="2" s="1"/>
  <c r="AX433" i="2"/>
  <c r="AZ433" i="2"/>
  <c r="A434" i="2"/>
  <c r="B434" i="2"/>
  <c r="C434" i="2"/>
  <c r="D434" i="2"/>
  <c r="E434" i="2"/>
  <c r="F434" i="2"/>
  <c r="G434" i="2"/>
  <c r="H434" i="2"/>
  <c r="I434" i="2"/>
  <c r="AM434" i="2" s="1"/>
  <c r="AW434" i="2" s="1"/>
  <c r="J434" i="2"/>
  <c r="K434" i="2"/>
  <c r="AO434" i="2" s="1"/>
  <c r="AY434" i="2" s="1"/>
  <c r="L434" i="2"/>
  <c r="Q434" i="2" s="1"/>
  <c r="M434" i="2"/>
  <c r="R434" i="2"/>
  <c r="AL434" i="2" s="1"/>
  <c r="AV434" i="2" s="1"/>
  <c r="S434" i="2"/>
  <c r="T434" i="2"/>
  <c r="U434" i="2"/>
  <c r="V434" i="2"/>
  <c r="AA434" i="2"/>
  <c r="AB434" i="2"/>
  <c r="AC434" i="2"/>
  <c r="AH434" i="2" s="1"/>
  <c r="AD434" i="2"/>
  <c r="AE434" i="2"/>
  <c r="AF434" i="2"/>
  <c r="AG434" i="2"/>
  <c r="AI434" i="2"/>
  <c r="AK434" i="2"/>
  <c r="AN434" i="2"/>
  <c r="AP434" i="2"/>
  <c r="AQ434" i="2"/>
  <c r="AR434" i="2"/>
  <c r="AS434" i="2"/>
  <c r="O434" i="2" s="1"/>
  <c r="AT434" i="2"/>
  <c r="BE434" i="2" s="1"/>
  <c r="AU434" i="2"/>
  <c r="AZ434" i="2"/>
  <c r="BF434" i="2"/>
  <c r="A435" i="2"/>
  <c r="B435" i="2"/>
  <c r="C435" i="2" s="1"/>
  <c r="D435" i="2"/>
  <c r="AQ435" i="2" s="1"/>
  <c r="F435" i="2"/>
  <c r="G435" i="2"/>
  <c r="H435" i="2"/>
  <c r="M435" i="2" s="1"/>
  <c r="I435" i="2"/>
  <c r="J435" i="2"/>
  <c r="K435" i="2"/>
  <c r="L435" i="2"/>
  <c r="R435" i="2"/>
  <c r="S435" i="2"/>
  <c r="AM435" i="2" s="1"/>
  <c r="AW435" i="2" s="1"/>
  <c r="T435" i="2"/>
  <c r="U435" i="2"/>
  <c r="V435" i="2"/>
  <c r="X435" i="2"/>
  <c r="AB435" i="2"/>
  <c r="AC435" i="2"/>
  <c r="AD435" i="2"/>
  <c r="AE435" i="2"/>
  <c r="AF435" i="2"/>
  <c r="AH435" i="2"/>
  <c r="AJ435" i="2"/>
  <c r="AO435" i="2"/>
  <c r="AY435" i="2" s="1"/>
  <c r="AR435" i="2"/>
  <c r="AT435" i="2"/>
  <c r="Z435" i="2" s="1"/>
  <c r="A436" i="2"/>
  <c r="B436" i="2"/>
  <c r="C436" i="2" s="1"/>
  <c r="D436" i="2"/>
  <c r="AS436" i="2" s="1"/>
  <c r="F436" i="2"/>
  <c r="G436" i="2"/>
  <c r="H436" i="2"/>
  <c r="I436" i="2"/>
  <c r="J436" i="2"/>
  <c r="K436" i="2"/>
  <c r="L436" i="2"/>
  <c r="N436" i="2"/>
  <c r="R436" i="2"/>
  <c r="S436" i="2"/>
  <c r="AM436" i="2" s="1"/>
  <c r="AW436" i="2" s="1"/>
  <c r="T436" i="2"/>
  <c r="U436" i="2"/>
  <c r="AO436" i="2" s="1"/>
  <c r="AY436" i="2" s="1"/>
  <c r="V436" i="2"/>
  <c r="Z436" i="2"/>
  <c r="AB436" i="2"/>
  <c r="AC436" i="2"/>
  <c r="AD436" i="2"/>
  <c r="AE436" i="2"/>
  <c r="AF436" i="2"/>
  <c r="AJ436" i="2"/>
  <c r="AL436" i="2"/>
  <c r="AV436" i="2" s="1"/>
  <c r="AR436" i="2"/>
  <c r="AT436" i="2"/>
  <c r="A437" i="2"/>
  <c r="B437" i="2"/>
  <c r="C437" i="2" s="1"/>
  <c r="D437" i="2"/>
  <c r="F437" i="2"/>
  <c r="G437" i="2"/>
  <c r="H437" i="2"/>
  <c r="I437" i="2"/>
  <c r="J437" i="2"/>
  <c r="K437" i="2"/>
  <c r="L437" i="2"/>
  <c r="R437" i="2"/>
  <c r="S437" i="2"/>
  <c r="T437" i="2"/>
  <c r="U437" i="2"/>
  <c r="AO437" i="2" s="1"/>
  <c r="AY437" i="2" s="1"/>
  <c r="V437" i="2"/>
  <c r="AB437" i="2"/>
  <c r="AC437" i="2"/>
  <c r="AD437" i="2"/>
  <c r="AE437" i="2"/>
  <c r="AF437" i="2"/>
  <c r="AM437" i="2"/>
  <c r="AW437" i="2" s="1"/>
  <c r="AN437" i="2"/>
  <c r="AX437" i="2" s="1"/>
  <c r="AT437" i="2"/>
  <c r="A438" i="2"/>
  <c r="B438" i="2"/>
  <c r="C438" i="2" s="1"/>
  <c r="D438" i="2"/>
  <c r="AQ438" i="2" s="1"/>
  <c r="F438" i="2"/>
  <c r="G438" i="2"/>
  <c r="H438" i="2"/>
  <c r="M438" i="2" s="1"/>
  <c r="I438" i="2"/>
  <c r="J438" i="2"/>
  <c r="K438" i="2"/>
  <c r="L438" i="2"/>
  <c r="R438" i="2"/>
  <c r="S438" i="2"/>
  <c r="AM438" i="2" s="1"/>
  <c r="AW438" i="2" s="1"/>
  <c r="T438" i="2"/>
  <c r="U438" i="2"/>
  <c r="V438" i="2"/>
  <c r="X438" i="2"/>
  <c r="AB438" i="2"/>
  <c r="AC438" i="2"/>
  <c r="AD438" i="2"/>
  <c r="AE438" i="2"/>
  <c r="AF438" i="2"/>
  <c r="AJ438" i="2"/>
  <c r="AO438" i="2"/>
  <c r="AY438" i="2" s="1"/>
  <c r="AR438" i="2"/>
  <c r="AT438" i="2"/>
  <c r="Z438" i="2" s="1"/>
  <c r="A439" i="2"/>
  <c r="B439" i="2"/>
  <c r="C439" i="2" s="1"/>
  <c r="D439" i="2"/>
  <c r="AS439" i="2" s="1"/>
  <c r="F439" i="2"/>
  <c r="G439" i="2"/>
  <c r="H439" i="2"/>
  <c r="I439" i="2"/>
  <c r="J439" i="2"/>
  <c r="O439" i="2" s="1"/>
  <c r="K439" i="2"/>
  <c r="L439" i="2"/>
  <c r="R439" i="2"/>
  <c r="S439" i="2"/>
  <c r="AM439" i="2" s="1"/>
  <c r="AW439" i="2" s="1"/>
  <c r="T439" i="2"/>
  <c r="U439" i="2"/>
  <c r="AO439" i="2" s="1"/>
  <c r="AY439" i="2" s="1"/>
  <c r="V439" i="2"/>
  <c r="Z439" i="2"/>
  <c r="AB439" i="2"/>
  <c r="AC439" i="2"/>
  <c r="AD439" i="2"/>
  <c r="AI439" i="2" s="1"/>
  <c r="AE439" i="2"/>
  <c r="AF439" i="2"/>
  <c r="AR439" i="2"/>
  <c r="AT439" i="2"/>
  <c r="A440" i="2"/>
  <c r="B440" i="2"/>
  <c r="C440" i="2" s="1"/>
  <c r="D440" i="2"/>
  <c r="F440" i="2"/>
  <c r="G440" i="2"/>
  <c r="H440" i="2"/>
  <c r="I440" i="2"/>
  <c r="J440" i="2"/>
  <c r="K440" i="2"/>
  <c r="L440" i="2"/>
  <c r="R440" i="2"/>
  <c r="S440" i="2"/>
  <c r="T440" i="2"/>
  <c r="U440" i="2"/>
  <c r="AO440" i="2" s="1"/>
  <c r="AY440" i="2" s="1"/>
  <c r="V440" i="2"/>
  <c r="AB440" i="2"/>
  <c r="AC440" i="2"/>
  <c r="AD440" i="2"/>
  <c r="AE440" i="2"/>
  <c r="AF440" i="2"/>
  <c r="AM440" i="2"/>
  <c r="AW440" i="2" s="1"/>
  <c r="A441" i="2"/>
  <c r="B441" i="2"/>
  <c r="C441" i="2" s="1"/>
  <c r="D441" i="2"/>
  <c r="AQ441" i="2" s="1"/>
  <c r="F441" i="2"/>
  <c r="G441" i="2"/>
  <c r="H441" i="2"/>
  <c r="M441" i="2" s="1"/>
  <c r="I441" i="2"/>
  <c r="J441" i="2"/>
  <c r="K441" i="2"/>
  <c r="L441" i="2"/>
  <c r="R441" i="2"/>
  <c r="S441" i="2"/>
  <c r="AM441" i="2" s="1"/>
  <c r="AW441" i="2" s="1"/>
  <c r="T441" i="2"/>
  <c r="U441" i="2"/>
  <c r="V441" i="2"/>
  <c r="X441" i="2"/>
  <c r="AB441" i="2"/>
  <c r="AG441" i="2" s="1"/>
  <c r="AC441" i="2"/>
  <c r="AD441" i="2"/>
  <c r="AE441" i="2"/>
  <c r="AF441" i="2"/>
  <c r="AJ441" i="2"/>
  <c r="AO441" i="2"/>
  <c r="AY441" i="2" s="1"/>
  <c r="AP441" i="2"/>
  <c r="AZ441" i="2" s="1"/>
  <c r="AR441" i="2"/>
  <c r="AT441" i="2"/>
  <c r="Z441" i="2" s="1"/>
  <c r="A442" i="2"/>
  <c r="B442" i="2"/>
  <c r="C442" i="2" s="1"/>
  <c r="D442" i="2"/>
  <c r="AS442" i="2" s="1"/>
  <c r="F442" i="2"/>
  <c r="G442" i="2"/>
  <c r="H442" i="2"/>
  <c r="I442" i="2"/>
  <c r="J442" i="2"/>
  <c r="O442" i="2" s="1"/>
  <c r="K442" i="2"/>
  <c r="L442" i="2"/>
  <c r="R442" i="2"/>
  <c r="S442" i="2"/>
  <c r="AM442" i="2" s="1"/>
  <c r="AW442" i="2" s="1"/>
  <c r="T442" i="2"/>
  <c r="U442" i="2"/>
  <c r="AO442" i="2" s="1"/>
  <c r="AY442" i="2" s="1"/>
  <c r="V442" i="2"/>
  <c r="AB442" i="2"/>
  <c r="AC442" i="2"/>
  <c r="AD442" i="2"/>
  <c r="AI442" i="2" s="1"/>
  <c r="AE442" i="2"/>
  <c r="AF442" i="2"/>
  <c r="AR442" i="2"/>
  <c r="AT442" i="2"/>
  <c r="A443" i="2"/>
  <c r="B443" i="2"/>
  <c r="C443" i="2" s="1"/>
  <c r="D443" i="2"/>
  <c r="F443" i="2"/>
  <c r="G443" i="2"/>
  <c r="H443" i="2"/>
  <c r="I443" i="2"/>
  <c r="J443" i="2"/>
  <c r="K443" i="2"/>
  <c r="L443" i="2"/>
  <c r="R443" i="2"/>
  <c r="S443" i="2"/>
  <c r="T443" i="2"/>
  <c r="AN443" i="2" s="1"/>
  <c r="AX443" i="2" s="1"/>
  <c r="U443" i="2"/>
  <c r="AO443" i="2" s="1"/>
  <c r="AY443" i="2" s="1"/>
  <c r="V443" i="2"/>
  <c r="AB443" i="2"/>
  <c r="AC443" i="2"/>
  <c r="AD443" i="2"/>
  <c r="AE443" i="2"/>
  <c r="AF443" i="2"/>
  <c r="AH443" i="2"/>
  <c r="AM443" i="2"/>
  <c r="AW443" i="2" s="1"/>
  <c r="AP443" i="2"/>
  <c r="AZ443" i="2" s="1"/>
  <c r="AR443" i="2"/>
  <c r="A444" i="2"/>
  <c r="B444" i="2"/>
  <c r="C444" i="2" s="1"/>
  <c r="D444" i="2"/>
  <c r="F444" i="2"/>
  <c r="G444" i="2"/>
  <c r="H444" i="2"/>
  <c r="I444" i="2"/>
  <c r="J444" i="2"/>
  <c r="K444" i="2"/>
  <c r="L444" i="2"/>
  <c r="N444" i="2"/>
  <c r="R444" i="2"/>
  <c r="AL444" i="2" s="1"/>
  <c r="AV444" i="2" s="1"/>
  <c r="S444" i="2"/>
  <c r="AM444" i="2" s="1"/>
  <c r="AW444" i="2" s="1"/>
  <c r="T444" i="2"/>
  <c r="U444" i="2"/>
  <c r="V444" i="2"/>
  <c r="AB444" i="2"/>
  <c r="AC444" i="2"/>
  <c r="AD444" i="2"/>
  <c r="AE444" i="2"/>
  <c r="AF444" i="2"/>
  <c r="AN444" i="2"/>
  <c r="AO444" i="2"/>
  <c r="AY444" i="2" s="1"/>
  <c r="AR444" i="2"/>
  <c r="BC444" i="2" s="1"/>
  <c r="AX444" i="2"/>
  <c r="A445" i="2"/>
  <c r="B445" i="2"/>
  <c r="C445" i="2" s="1"/>
  <c r="D445" i="2"/>
  <c r="F445" i="2"/>
  <c r="G445" i="2"/>
  <c r="H445" i="2"/>
  <c r="I445" i="2"/>
  <c r="J445" i="2"/>
  <c r="K445" i="2"/>
  <c r="L445" i="2"/>
  <c r="R445" i="2"/>
  <c r="S445" i="2"/>
  <c r="AM445" i="2" s="1"/>
  <c r="AW445" i="2" s="1"/>
  <c r="T445" i="2"/>
  <c r="U445" i="2"/>
  <c r="AO445" i="2" s="1"/>
  <c r="AY445" i="2" s="1"/>
  <c r="V445" i="2"/>
  <c r="AB445" i="2"/>
  <c r="AC445" i="2"/>
  <c r="AD445" i="2"/>
  <c r="AE445" i="2"/>
  <c r="AF445" i="2"/>
  <c r="AL445" i="2"/>
  <c r="AV445" i="2" s="1"/>
  <c r="AP445" i="2"/>
  <c r="AZ445" i="2" s="1"/>
  <c r="A446" i="2"/>
  <c r="B446" i="2"/>
  <c r="C446" i="2" s="1"/>
  <c r="D446" i="2"/>
  <c r="F446" i="2"/>
  <c r="G446" i="2"/>
  <c r="H446" i="2"/>
  <c r="I446" i="2"/>
  <c r="J446" i="2"/>
  <c r="K446" i="2"/>
  <c r="L446" i="2"/>
  <c r="AP446" i="2" s="1"/>
  <c r="AZ446" i="2" s="1"/>
  <c r="R446" i="2"/>
  <c r="S446" i="2"/>
  <c r="T446" i="2"/>
  <c r="U446" i="2"/>
  <c r="AO446" i="2" s="1"/>
  <c r="AY446" i="2" s="1"/>
  <c r="V446" i="2"/>
  <c r="AB446" i="2"/>
  <c r="AC446" i="2"/>
  <c r="AD446" i="2"/>
  <c r="AE446" i="2"/>
  <c r="AF446" i="2"/>
  <c r="AM446" i="2"/>
  <c r="AW446" i="2" s="1"/>
  <c r="AR446" i="2"/>
  <c r="BC446" i="2" s="1"/>
  <c r="AT446" i="2"/>
  <c r="A447" i="2"/>
  <c r="B447" i="2"/>
  <c r="C447" i="2" s="1"/>
  <c r="D447" i="2"/>
  <c r="F447" i="2"/>
  <c r="G447" i="2"/>
  <c r="H447" i="2"/>
  <c r="I447" i="2"/>
  <c r="J447" i="2"/>
  <c r="AN447" i="2" s="1"/>
  <c r="AX447" i="2" s="1"/>
  <c r="K447" i="2"/>
  <c r="L447" i="2"/>
  <c r="P447" i="2"/>
  <c r="R447" i="2"/>
  <c r="S447" i="2"/>
  <c r="AM447" i="2" s="1"/>
  <c r="AW447" i="2" s="1"/>
  <c r="T447" i="2"/>
  <c r="U447" i="2"/>
  <c r="V447" i="2"/>
  <c r="AB447" i="2"/>
  <c r="AC447" i="2"/>
  <c r="AD447" i="2"/>
  <c r="AE447" i="2"/>
  <c r="AF447" i="2"/>
  <c r="AJ447" i="2"/>
  <c r="AO447" i="2"/>
  <c r="AY447" i="2" s="1"/>
  <c r="AP447" i="2"/>
  <c r="AZ447" i="2" s="1"/>
  <c r="AT447" i="2"/>
  <c r="A448" i="2"/>
  <c r="B448" i="2"/>
  <c r="C448" i="2" s="1"/>
  <c r="D448" i="2"/>
  <c r="F448" i="2"/>
  <c r="G448" i="2"/>
  <c r="H448" i="2"/>
  <c r="I448" i="2"/>
  <c r="J448" i="2"/>
  <c r="K448" i="2"/>
  <c r="L448" i="2"/>
  <c r="R448" i="2"/>
  <c r="S448" i="2"/>
  <c r="T448" i="2"/>
  <c r="U448" i="2"/>
  <c r="AO448" i="2" s="1"/>
  <c r="AY448" i="2" s="1"/>
  <c r="V448" i="2"/>
  <c r="X448" i="2"/>
  <c r="AB448" i="2"/>
  <c r="AC448" i="2"/>
  <c r="AD448" i="2"/>
  <c r="AE448" i="2"/>
  <c r="AF448" i="2"/>
  <c r="AL448" i="2"/>
  <c r="AV448" i="2" s="1"/>
  <c r="AM448" i="2"/>
  <c r="AR448" i="2"/>
  <c r="N448" i="2" s="1"/>
  <c r="AS448" i="2"/>
  <c r="AW448" i="2"/>
  <c r="BC448" i="2"/>
  <c r="A449" i="2"/>
  <c r="B449" i="2"/>
  <c r="C449" i="2"/>
  <c r="D449" i="2"/>
  <c r="AQ449" i="2" s="1"/>
  <c r="E449" i="2"/>
  <c r="F449" i="2"/>
  <c r="G449" i="2"/>
  <c r="H449" i="2"/>
  <c r="I449" i="2"/>
  <c r="AM449" i="2" s="1"/>
  <c r="AW449" i="2" s="1"/>
  <c r="J449" i="2"/>
  <c r="O449" i="2" s="1"/>
  <c r="K449" i="2"/>
  <c r="AO449" i="2" s="1"/>
  <c r="AY449" i="2" s="1"/>
  <c r="L449" i="2"/>
  <c r="Q449" i="2" s="1"/>
  <c r="N449" i="2"/>
  <c r="P449" i="2"/>
  <c r="R449" i="2"/>
  <c r="W449" i="2" s="1"/>
  <c r="S449" i="2"/>
  <c r="T449" i="2"/>
  <c r="Y449" i="2" s="1"/>
  <c r="U449" i="2"/>
  <c r="V449" i="2"/>
  <c r="AA449" i="2" s="1"/>
  <c r="X449" i="2"/>
  <c r="AB449" i="2"/>
  <c r="AC449" i="2"/>
  <c r="AH449" i="2" s="1"/>
  <c r="AD449" i="2"/>
  <c r="AE449" i="2"/>
  <c r="AF449" i="2"/>
  <c r="AG449" i="2"/>
  <c r="AI449" i="2"/>
  <c r="AL449" i="2"/>
  <c r="AV449" i="2" s="1"/>
  <c r="AN449" i="2"/>
  <c r="AR449" i="2"/>
  <c r="AS449" i="2"/>
  <c r="AT449" i="2"/>
  <c r="AJ449" i="2" s="1"/>
  <c r="AU449" i="2"/>
  <c r="AX449" i="2"/>
  <c r="BB449" i="2"/>
  <c r="BE449" i="2"/>
  <c r="A450" i="2"/>
  <c r="B450" i="2"/>
  <c r="C450" i="2" s="1"/>
  <c r="D450" i="2"/>
  <c r="F450" i="2"/>
  <c r="G450" i="2"/>
  <c r="H450" i="2"/>
  <c r="I450" i="2"/>
  <c r="J450" i="2"/>
  <c r="K450" i="2"/>
  <c r="L450" i="2"/>
  <c r="R450" i="2"/>
  <c r="S450" i="2"/>
  <c r="T450" i="2"/>
  <c r="U450" i="2"/>
  <c r="V450" i="2"/>
  <c r="AB450" i="2"/>
  <c r="AC450" i="2"/>
  <c r="AD450" i="2"/>
  <c r="AE450" i="2"/>
  <c r="AF450" i="2"/>
  <c r="AL450" i="2"/>
  <c r="AO450" i="2"/>
  <c r="AY450" i="2" s="1"/>
  <c r="AR450" i="2"/>
  <c r="AV450" i="2"/>
  <c r="A451" i="2"/>
  <c r="B451" i="2"/>
  <c r="C451" i="2" s="1"/>
  <c r="D451" i="2"/>
  <c r="F451" i="2"/>
  <c r="G451" i="2"/>
  <c r="H451" i="2"/>
  <c r="AL451" i="2" s="1"/>
  <c r="AV451" i="2" s="1"/>
  <c r="I451" i="2"/>
  <c r="J451" i="2"/>
  <c r="K451" i="2"/>
  <c r="L451" i="2"/>
  <c r="R451" i="2"/>
  <c r="S451" i="2"/>
  <c r="AM451" i="2" s="1"/>
  <c r="AW451" i="2" s="1"/>
  <c r="T451" i="2"/>
  <c r="U451" i="2"/>
  <c r="V451" i="2"/>
  <c r="AB451" i="2"/>
  <c r="AC451" i="2"/>
  <c r="AD451" i="2"/>
  <c r="AE451" i="2"/>
  <c r="AO451" i="2" s="1"/>
  <c r="AY451" i="2" s="1"/>
  <c r="AF451" i="2"/>
  <c r="AR451" i="2"/>
  <c r="A452" i="2"/>
  <c r="B452" i="2"/>
  <c r="C452" i="2"/>
  <c r="D452" i="2"/>
  <c r="F452" i="2"/>
  <c r="G452" i="2"/>
  <c r="H452" i="2"/>
  <c r="I452" i="2"/>
  <c r="J452" i="2"/>
  <c r="K452" i="2"/>
  <c r="L452" i="2"/>
  <c r="P452" i="2"/>
  <c r="R452" i="2"/>
  <c r="S452" i="2"/>
  <c r="T452" i="2"/>
  <c r="U452" i="2"/>
  <c r="AO452" i="2" s="1"/>
  <c r="AY452" i="2" s="1"/>
  <c r="V452" i="2"/>
  <c r="AB452" i="2"/>
  <c r="AC452" i="2"/>
  <c r="AD452" i="2"/>
  <c r="AE452" i="2"/>
  <c r="AF452" i="2"/>
  <c r="AJ452" i="2"/>
  <c r="AM452" i="2"/>
  <c r="AW452" i="2" s="1"/>
  <c r="AN452" i="2"/>
  <c r="AX452" i="2" s="1"/>
  <c r="AP452" i="2"/>
  <c r="AT452" i="2"/>
  <c r="BE452" i="2" s="1"/>
  <c r="AZ452" i="2"/>
  <c r="A453" i="2"/>
  <c r="B453" i="2"/>
  <c r="C453" i="2" s="1"/>
  <c r="D453" i="2"/>
  <c r="AQ453" i="2" s="1"/>
  <c r="E453" i="2"/>
  <c r="F453" i="2"/>
  <c r="G453" i="2"/>
  <c r="H453" i="2"/>
  <c r="I453" i="2"/>
  <c r="J453" i="2"/>
  <c r="K453" i="2"/>
  <c r="P453" i="2" s="1"/>
  <c r="L453" i="2"/>
  <c r="Q453" i="2" s="1"/>
  <c r="N453" i="2"/>
  <c r="R453" i="2"/>
  <c r="S453" i="2"/>
  <c r="T453" i="2"/>
  <c r="U453" i="2"/>
  <c r="V453" i="2"/>
  <c r="AA453" i="2" s="1"/>
  <c r="X453" i="2"/>
  <c r="Z453" i="2"/>
  <c r="AB453" i="2"/>
  <c r="AC453" i="2"/>
  <c r="AM453" i="2" s="1"/>
  <c r="AW453" i="2" s="1"/>
  <c r="AD453" i="2"/>
  <c r="AE453" i="2"/>
  <c r="AF453" i="2"/>
  <c r="AK453" i="2" s="1"/>
  <c r="AJ453" i="2"/>
  <c r="AL453" i="2"/>
  <c r="AO453" i="2"/>
  <c r="AY453" i="2" s="1"/>
  <c r="AP453" i="2"/>
  <c r="AZ453" i="2" s="1"/>
  <c r="AR453" i="2"/>
  <c r="AT453" i="2"/>
  <c r="BE453" i="2" s="1"/>
  <c r="AU453" i="2"/>
  <c r="AV453" i="2"/>
  <c r="BB453" i="2"/>
  <c r="A454" i="2"/>
  <c r="B454" i="2"/>
  <c r="C454" i="2" s="1"/>
  <c r="D454" i="2"/>
  <c r="F454" i="2"/>
  <c r="G454" i="2"/>
  <c r="H454" i="2"/>
  <c r="I454" i="2"/>
  <c r="J454" i="2"/>
  <c r="K454" i="2"/>
  <c r="L454" i="2"/>
  <c r="N454" i="2"/>
  <c r="R454" i="2"/>
  <c r="S454" i="2"/>
  <c r="AM454" i="2" s="1"/>
  <c r="AW454" i="2" s="1"/>
  <c r="T454" i="2"/>
  <c r="U454" i="2"/>
  <c r="V454" i="2"/>
  <c r="AB454" i="2"/>
  <c r="AC454" i="2"/>
  <c r="AD454" i="2"/>
  <c r="AE454" i="2"/>
  <c r="AO454" i="2" s="1"/>
  <c r="AY454" i="2" s="1"/>
  <c r="AF454" i="2"/>
  <c r="AL454" i="2"/>
  <c r="AV454" i="2" s="1"/>
  <c r="AN454" i="2"/>
  <c r="AR454" i="2"/>
  <c r="BC454" i="2" s="1"/>
  <c r="AT454" i="2"/>
  <c r="BE454" i="2" s="1"/>
  <c r="AX454" i="2"/>
  <c r="A455" i="2"/>
  <c r="B455" i="2"/>
  <c r="C455" i="2"/>
  <c r="D455" i="2"/>
  <c r="F455" i="2"/>
  <c r="G455" i="2"/>
  <c r="H455" i="2"/>
  <c r="I455" i="2"/>
  <c r="J455" i="2"/>
  <c r="K455" i="2"/>
  <c r="L455" i="2"/>
  <c r="R455" i="2"/>
  <c r="S455" i="2"/>
  <c r="T455" i="2"/>
  <c r="U455" i="2"/>
  <c r="AO455" i="2" s="1"/>
  <c r="AY455" i="2" s="1"/>
  <c r="V455" i="2"/>
  <c r="AB455" i="2"/>
  <c r="AC455" i="2"/>
  <c r="AD455" i="2"/>
  <c r="AE455" i="2"/>
  <c r="AF455" i="2"/>
  <c r="AM455" i="2"/>
  <c r="AW455" i="2" s="1"/>
  <c r="AN455" i="2"/>
  <c r="AX455" i="2" s="1"/>
  <c r="AT455" i="2"/>
  <c r="BE455" i="2" s="1"/>
  <c r="A456" i="2"/>
  <c r="B456" i="2"/>
  <c r="C456" i="2" s="1"/>
  <c r="D456" i="2"/>
  <c r="AQ456" i="2" s="1"/>
  <c r="E456" i="2"/>
  <c r="F456" i="2"/>
  <c r="G456" i="2"/>
  <c r="H456" i="2"/>
  <c r="I456" i="2"/>
  <c r="J456" i="2"/>
  <c r="K456" i="2"/>
  <c r="P456" i="2" s="1"/>
  <c r="L456" i="2"/>
  <c r="Q456" i="2" s="1"/>
  <c r="N456" i="2"/>
  <c r="R456" i="2"/>
  <c r="S456" i="2"/>
  <c r="T456" i="2"/>
  <c r="U456" i="2"/>
  <c r="V456" i="2"/>
  <c r="AA456" i="2" s="1"/>
  <c r="X456" i="2"/>
  <c r="Z456" i="2"/>
  <c r="AB456" i="2"/>
  <c r="AG456" i="2" s="1"/>
  <c r="AC456" i="2"/>
  <c r="AM456" i="2" s="1"/>
  <c r="AW456" i="2" s="1"/>
  <c r="AD456" i="2"/>
  <c r="AE456" i="2"/>
  <c r="AF456" i="2"/>
  <c r="AK456" i="2" s="1"/>
  <c r="AJ456" i="2"/>
  <c r="AL456" i="2"/>
  <c r="BB456" i="2" s="1"/>
  <c r="AO456" i="2"/>
  <c r="AY456" i="2" s="1"/>
  <c r="AR456" i="2"/>
  <c r="BC456" i="2" s="1"/>
  <c r="AT456" i="2"/>
  <c r="BE456" i="2" s="1"/>
  <c r="AU456" i="2"/>
  <c r="AV456" i="2"/>
  <c r="A457" i="2"/>
  <c r="B457" i="2"/>
  <c r="C457" i="2" s="1"/>
  <c r="D457" i="2"/>
  <c r="AT457" i="2" s="1"/>
  <c r="F457" i="2"/>
  <c r="G457" i="2"/>
  <c r="H457" i="2"/>
  <c r="I457" i="2"/>
  <c r="J457" i="2"/>
  <c r="K457" i="2"/>
  <c r="L457" i="2"/>
  <c r="R457" i="2"/>
  <c r="S457" i="2"/>
  <c r="AM457" i="2" s="1"/>
  <c r="AW457" i="2" s="1"/>
  <c r="T457" i="2"/>
  <c r="U457" i="2"/>
  <c r="V457" i="2"/>
  <c r="AB457" i="2"/>
  <c r="AC457" i="2"/>
  <c r="AD457" i="2"/>
  <c r="AE457" i="2"/>
  <c r="AO457" i="2" s="1"/>
  <c r="AY457" i="2" s="1"/>
  <c r="AF457" i="2"/>
  <c r="AH457" i="2"/>
  <c r="AL457" i="2"/>
  <c r="AV457" i="2" s="1"/>
  <c r="AR457" i="2"/>
  <c r="BC457" i="2" s="1"/>
  <c r="A458" i="2"/>
  <c r="B458" i="2"/>
  <c r="C458" i="2"/>
  <c r="D458" i="2"/>
  <c r="F458" i="2"/>
  <c r="G458" i="2"/>
  <c r="H458" i="2"/>
  <c r="I458" i="2"/>
  <c r="J458" i="2"/>
  <c r="K458" i="2"/>
  <c r="L458" i="2"/>
  <c r="R458" i="2"/>
  <c r="S458" i="2"/>
  <c r="T458" i="2"/>
  <c r="U458" i="2"/>
  <c r="AO458" i="2" s="1"/>
  <c r="AY458" i="2" s="1"/>
  <c r="V458" i="2"/>
  <c r="AB458" i="2"/>
  <c r="AC458" i="2"/>
  <c r="AD458" i="2"/>
  <c r="AE458" i="2"/>
  <c r="AF458" i="2"/>
  <c r="AM458" i="2"/>
  <c r="AW458" i="2" s="1"/>
  <c r="AN458" i="2"/>
  <c r="AX458" i="2" s="1"/>
  <c r="AT458" i="2"/>
  <c r="A459" i="2"/>
  <c r="B459" i="2"/>
  <c r="C459" i="2" s="1"/>
  <c r="D459" i="2"/>
  <c r="AQ459" i="2" s="1"/>
  <c r="E459" i="2"/>
  <c r="F459" i="2"/>
  <c r="G459" i="2"/>
  <c r="H459" i="2"/>
  <c r="I459" i="2"/>
  <c r="J459" i="2"/>
  <c r="K459" i="2"/>
  <c r="P459" i="2" s="1"/>
  <c r="L459" i="2"/>
  <c r="N459" i="2"/>
  <c r="Q459" i="2"/>
  <c r="R459" i="2"/>
  <c r="S459" i="2"/>
  <c r="T459" i="2"/>
  <c r="U459" i="2"/>
  <c r="V459" i="2"/>
  <c r="AA459" i="2" s="1"/>
  <c r="W459" i="2"/>
  <c r="Z459" i="2"/>
  <c r="AB459" i="2"/>
  <c r="AC459" i="2"/>
  <c r="AD459" i="2"/>
  <c r="AE459" i="2"/>
  <c r="AF459" i="2"/>
  <c r="AJ459" i="2"/>
  <c r="AO459" i="2"/>
  <c r="AY459" i="2" s="1"/>
  <c r="AP459" i="2"/>
  <c r="AZ459" i="2" s="1"/>
  <c r="AR459" i="2"/>
  <c r="AT459" i="2"/>
  <c r="AU459" i="2"/>
  <c r="A460" i="2"/>
  <c r="B460" i="2"/>
  <c r="C460" i="2" s="1"/>
  <c r="D460" i="2"/>
  <c r="F460" i="2"/>
  <c r="G460" i="2"/>
  <c r="H460" i="2"/>
  <c r="I460" i="2"/>
  <c r="J460" i="2"/>
  <c r="K460" i="2"/>
  <c r="L460" i="2"/>
  <c r="R460" i="2"/>
  <c r="S460" i="2"/>
  <c r="T460" i="2"/>
  <c r="U460" i="2"/>
  <c r="V460" i="2"/>
  <c r="AB460" i="2"/>
  <c r="AC460" i="2"/>
  <c r="AD460" i="2"/>
  <c r="AE460" i="2"/>
  <c r="AF460" i="2"/>
  <c r="AL460" i="2"/>
  <c r="AV460" i="2" s="1"/>
  <c r="A461" i="2"/>
  <c r="B461" i="2"/>
  <c r="C461" i="2"/>
  <c r="D461" i="2"/>
  <c r="AT461" i="2" s="1"/>
  <c r="F461" i="2"/>
  <c r="G461" i="2"/>
  <c r="H461" i="2"/>
  <c r="I461" i="2"/>
  <c r="J461" i="2"/>
  <c r="K461" i="2"/>
  <c r="L461" i="2"/>
  <c r="R461" i="2"/>
  <c r="S461" i="2"/>
  <c r="T461" i="2"/>
  <c r="U461" i="2"/>
  <c r="V461" i="2"/>
  <c r="AB461" i="2"/>
  <c r="AC461" i="2"/>
  <c r="AD461" i="2"/>
  <c r="AE461" i="2"/>
  <c r="AF461" i="2"/>
  <c r="AN461" i="2"/>
  <c r="AP461" i="2"/>
  <c r="AZ461" i="2" s="1"/>
  <c r="AS461" i="2"/>
  <c r="BD461" i="2" s="1"/>
  <c r="AX461" i="2"/>
  <c r="A462" i="2"/>
  <c r="B462" i="2"/>
  <c r="C462" i="2" s="1"/>
  <c r="D462" i="2"/>
  <c r="E462" i="2" s="1"/>
  <c r="F462" i="2"/>
  <c r="G462" i="2"/>
  <c r="H462" i="2"/>
  <c r="I462" i="2"/>
  <c r="J462" i="2"/>
  <c r="K462" i="2"/>
  <c r="L462" i="2"/>
  <c r="Q462" i="2" s="1"/>
  <c r="N462" i="2"/>
  <c r="P462" i="2"/>
  <c r="R462" i="2"/>
  <c r="S462" i="2"/>
  <c r="T462" i="2"/>
  <c r="U462" i="2"/>
  <c r="V462" i="2"/>
  <c r="AA462" i="2" s="1"/>
  <c r="AB462" i="2"/>
  <c r="AC462" i="2"/>
  <c r="AM462" i="2" s="1"/>
  <c r="AW462" i="2" s="1"/>
  <c r="AD462" i="2"/>
  <c r="AE462" i="2"/>
  <c r="AF462" i="2"/>
  <c r="AL462" i="2"/>
  <c r="AV462" i="2" s="1"/>
  <c r="AO462" i="2"/>
  <c r="AY462" i="2" s="1"/>
  <c r="AR462" i="2"/>
  <c r="AT462" i="2"/>
  <c r="BE462" i="2" s="1"/>
  <c r="AU462" i="2"/>
  <c r="A463" i="2"/>
  <c r="B463" i="2"/>
  <c r="C463" i="2" s="1"/>
  <c r="D463" i="2"/>
  <c r="F463" i="2"/>
  <c r="G463" i="2"/>
  <c r="H463" i="2"/>
  <c r="I463" i="2"/>
  <c r="J463" i="2"/>
  <c r="K463" i="2"/>
  <c r="L463" i="2"/>
  <c r="M463" i="2"/>
  <c r="R463" i="2"/>
  <c r="S463" i="2"/>
  <c r="AM463" i="2" s="1"/>
  <c r="T463" i="2"/>
  <c r="AN463" i="2" s="1"/>
  <c r="AX463" i="2" s="1"/>
  <c r="U463" i="2"/>
  <c r="V463" i="2"/>
  <c r="AB463" i="2"/>
  <c r="AG463" i="2" s="1"/>
  <c r="AC463" i="2"/>
  <c r="AD463" i="2"/>
  <c r="AE463" i="2"/>
  <c r="AO463" i="2" s="1"/>
  <c r="AY463" i="2" s="1"/>
  <c r="AF463" i="2"/>
  <c r="AQ463" i="2"/>
  <c r="AR463" i="2"/>
  <c r="N463" i="2" s="1"/>
  <c r="AT463" i="2"/>
  <c r="AW463" i="2"/>
  <c r="BC463" i="2"/>
  <c r="A464" i="2"/>
  <c r="B464" i="2"/>
  <c r="C464" i="2"/>
  <c r="D464" i="2"/>
  <c r="F464" i="2"/>
  <c r="G464" i="2"/>
  <c r="H464" i="2"/>
  <c r="I464" i="2"/>
  <c r="J464" i="2"/>
  <c r="K464" i="2"/>
  <c r="L464" i="2"/>
  <c r="R464" i="2"/>
  <c r="S464" i="2"/>
  <c r="T464" i="2"/>
  <c r="U464" i="2"/>
  <c r="AO464" i="2" s="1"/>
  <c r="V464" i="2"/>
  <c r="AB464" i="2"/>
  <c r="AC464" i="2"/>
  <c r="AD464" i="2"/>
  <c r="AE464" i="2"/>
  <c r="AF464" i="2"/>
  <c r="AM464" i="2"/>
  <c r="AW464" i="2" s="1"/>
  <c r="AN464" i="2"/>
  <c r="AP464" i="2"/>
  <c r="AZ464" i="2" s="1"/>
  <c r="AX464" i="2"/>
  <c r="AY464" i="2"/>
  <c r="A465" i="2"/>
  <c r="B465" i="2"/>
  <c r="C465" i="2" s="1"/>
  <c r="D465" i="2"/>
  <c r="AQ465" i="2" s="1"/>
  <c r="BB465" i="2" s="1"/>
  <c r="F465" i="2"/>
  <c r="G465" i="2"/>
  <c r="H465" i="2"/>
  <c r="M465" i="2" s="1"/>
  <c r="I465" i="2"/>
  <c r="J465" i="2"/>
  <c r="K465" i="2"/>
  <c r="L465" i="2"/>
  <c r="N465" i="2"/>
  <c r="R465" i="2"/>
  <c r="W465" i="2" s="1"/>
  <c r="S465" i="2"/>
  <c r="T465" i="2"/>
  <c r="U465" i="2"/>
  <c r="V465" i="2"/>
  <c r="AB465" i="2"/>
  <c r="AG465" i="2" s="1"/>
  <c r="AC465" i="2"/>
  <c r="AM465" i="2" s="1"/>
  <c r="AW465" i="2" s="1"/>
  <c r="AD465" i="2"/>
  <c r="AI465" i="2" s="1"/>
  <c r="AE465" i="2"/>
  <c r="AF465" i="2"/>
  <c r="AL465" i="2"/>
  <c r="AV465" i="2" s="1"/>
  <c r="AO465" i="2"/>
  <c r="AR465" i="2"/>
  <c r="AS465" i="2"/>
  <c r="AT465" i="2"/>
  <c r="AY465" i="2"/>
  <c r="A466" i="2"/>
  <c r="B466" i="2"/>
  <c r="C466" i="2" s="1"/>
  <c r="D466" i="2"/>
  <c r="E466" i="2"/>
  <c r="F466" i="2"/>
  <c r="G466" i="2"/>
  <c r="H466" i="2"/>
  <c r="M466" i="2" s="1"/>
  <c r="I466" i="2"/>
  <c r="J466" i="2"/>
  <c r="K466" i="2"/>
  <c r="P466" i="2" s="1"/>
  <c r="L466" i="2"/>
  <c r="O466" i="2"/>
  <c r="R466" i="2"/>
  <c r="S466" i="2"/>
  <c r="X466" i="2" s="1"/>
  <c r="T466" i="2"/>
  <c r="AN466" i="2" s="1"/>
  <c r="AX466" i="2" s="1"/>
  <c r="U466" i="2"/>
  <c r="V466" i="2"/>
  <c r="AA466" i="2"/>
  <c r="AB466" i="2"/>
  <c r="AC466" i="2"/>
  <c r="AH466" i="2" s="1"/>
  <c r="AD466" i="2"/>
  <c r="AE466" i="2"/>
  <c r="AJ466" i="2" s="1"/>
  <c r="AF466" i="2"/>
  <c r="AP466" i="2" s="1"/>
  <c r="AZ466" i="2" s="1"/>
  <c r="AG466" i="2"/>
  <c r="AL466" i="2"/>
  <c r="AV466" i="2" s="1"/>
  <c r="AM466" i="2"/>
  <c r="AW466" i="2" s="1"/>
  <c r="AQ466" i="2"/>
  <c r="W466" i="2" s="1"/>
  <c r="AR466" i="2"/>
  <c r="BC466" i="2" s="1"/>
  <c r="AS466" i="2"/>
  <c r="AT466" i="2"/>
  <c r="AU466" i="2"/>
  <c r="BF466" i="2" s="1"/>
  <c r="A467" i="2"/>
  <c r="B467" i="2"/>
  <c r="C467" i="2"/>
  <c r="D467" i="2"/>
  <c r="AQ467" i="2" s="1"/>
  <c r="E467" i="2"/>
  <c r="F467" i="2"/>
  <c r="G467" i="2"/>
  <c r="H467" i="2"/>
  <c r="I467" i="2"/>
  <c r="J467" i="2"/>
  <c r="K467" i="2"/>
  <c r="P467" i="2" s="1"/>
  <c r="L467" i="2"/>
  <c r="Q467" i="2"/>
  <c r="R467" i="2"/>
  <c r="S467" i="2"/>
  <c r="T467" i="2"/>
  <c r="U467" i="2"/>
  <c r="Z467" i="2" s="1"/>
  <c r="V467" i="2"/>
  <c r="AP467" i="2" s="1"/>
  <c r="AZ467" i="2" s="1"/>
  <c r="W467" i="2"/>
  <c r="AB467" i="2"/>
  <c r="AL467" i="2" s="1"/>
  <c r="AV467" i="2" s="1"/>
  <c r="AC467" i="2"/>
  <c r="AD467" i="2"/>
  <c r="AE467" i="2"/>
  <c r="AJ467" i="2" s="1"/>
  <c r="AF467" i="2"/>
  <c r="AN467" i="2"/>
  <c r="AX467" i="2" s="1"/>
  <c r="AO467" i="2"/>
  <c r="AY467" i="2" s="1"/>
  <c r="AT467" i="2"/>
  <c r="AU467" i="2"/>
  <c r="A468" i="2"/>
  <c r="B468" i="2"/>
  <c r="C468" i="2"/>
  <c r="D468" i="2"/>
  <c r="E468" i="2"/>
  <c r="F468" i="2"/>
  <c r="G468" i="2"/>
  <c r="H468" i="2"/>
  <c r="I468" i="2"/>
  <c r="N468" i="2" s="1"/>
  <c r="J468" i="2"/>
  <c r="K468" i="2"/>
  <c r="P468" i="2" s="1"/>
  <c r="L468" i="2"/>
  <c r="Q468" i="2" s="1"/>
  <c r="M468" i="2"/>
  <c r="R468" i="2"/>
  <c r="AL468" i="2" s="1"/>
  <c r="AV468" i="2" s="1"/>
  <c r="S468" i="2"/>
  <c r="T468" i="2"/>
  <c r="U468" i="2"/>
  <c r="Z468" i="2" s="1"/>
  <c r="V468" i="2"/>
  <c r="Y468" i="2"/>
  <c r="AB468" i="2"/>
  <c r="AC468" i="2"/>
  <c r="AH468" i="2" s="1"/>
  <c r="AD468" i="2"/>
  <c r="AN468" i="2" s="1"/>
  <c r="AX468" i="2" s="1"/>
  <c r="AE468" i="2"/>
  <c r="AF468" i="2"/>
  <c r="AK468" i="2"/>
  <c r="AP468" i="2"/>
  <c r="AZ468" i="2" s="1"/>
  <c r="AQ468" i="2"/>
  <c r="AR468" i="2"/>
  <c r="AS468" i="2"/>
  <c r="BD468" i="2" s="1"/>
  <c r="AT468" i="2"/>
  <c r="AU468" i="2"/>
  <c r="AA468" i="2" s="1"/>
  <c r="A469" i="2"/>
  <c r="B469" i="2"/>
  <c r="C469" i="2"/>
  <c r="D469" i="2"/>
  <c r="E469" i="2"/>
  <c r="F469" i="2"/>
  <c r="G469" i="2"/>
  <c r="H469" i="2"/>
  <c r="M469" i="2" s="1"/>
  <c r="I469" i="2"/>
  <c r="N469" i="2" s="1"/>
  <c r="J469" i="2"/>
  <c r="K469" i="2"/>
  <c r="P469" i="2" s="1"/>
  <c r="L469" i="2"/>
  <c r="R469" i="2"/>
  <c r="S469" i="2"/>
  <c r="X469" i="2" s="1"/>
  <c r="T469" i="2"/>
  <c r="AN469" i="2" s="1"/>
  <c r="AX469" i="2" s="1"/>
  <c r="U469" i="2"/>
  <c r="V469" i="2"/>
  <c r="W469" i="2"/>
  <c r="AA469" i="2"/>
  <c r="AB469" i="2"/>
  <c r="AC469" i="2"/>
  <c r="AH469" i="2" s="1"/>
  <c r="AD469" i="2"/>
  <c r="AE469" i="2"/>
  <c r="AJ469" i="2" s="1"/>
  <c r="AF469" i="2"/>
  <c r="AP469" i="2" s="1"/>
  <c r="AZ469" i="2" s="1"/>
  <c r="AG469" i="2"/>
  <c r="AL469" i="2"/>
  <c r="AV469" i="2" s="1"/>
  <c r="AM469" i="2"/>
  <c r="AW469" i="2" s="1"/>
  <c r="AQ469" i="2"/>
  <c r="BB469" i="2" s="1"/>
  <c r="AR469" i="2"/>
  <c r="AS469" i="2"/>
  <c r="AT469" i="2"/>
  <c r="AU469" i="2"/>
  <c r="BF469" i="2" s="1"/>
  <c r="A470" i="2"/>
  <c r="B470" i="2"/>
  <c r="C470" i="2"/>
  <c r="D470" i="2"/>
  <c r="AQ470" i="2" s="1"/>
  <c r="E470" i="2"/>
  <c r="F470" i="2"/>
  <c r="G470" i="2"/>
  <c r="H470" i="2"/>
  <c r="I470" i="2"/>
  <c r="J470" i="2"/>
  <c r="K470" i="2"/>
  <c r="P470" i="2" s="1"/>
  <c r="L470" i="2"/>
  <c r="R470" i="2"/>
  <c r="S470" i="2"/>
  <c r="T470" i="2"/>
  <c r="U470" i="2"/>
  <c r="Z470" i="2" s="1"/>
  <c r="V470" i="2"/>
  <c r="AP470" i="2" s="1"/>
  <c r="AZ470" i="2" s="1"/>
  <c r="W470" i="2"/>
  <c r="AB470" i="2"/>
  <c r="AL470" i="2" s="1"/>
  <c r="AV470" i="2" s="1"/>
  <c r="AC470" i="2"/>
  <c r="AD470" i="2"/>
  <c r="AE470" i="2"/>
  <c r="AJ470" i="2" s="1"/>
  <c r="AF470" i="2"/>
  <c r="AN470" i="2"/>
  <c r="AX470" i="2" s="1"/>
  <c r="AT470" i="2"/>
  <c r="AU470" i="2"/>
  <c r="A471" i="2"/>
  <c r="B471" i="2"/>
  <c r="C471" i="2"/>
  <c r="D471" i="2"/>
  <c r="E471" i="2"/>
  <c r="F471" i="2"/>
  <c r="G471" i="2"/>
  <c r="H471" i="2"/>
  <c r="I471" i="2"/>
  <c r="N471" i="2" s="1"/>
  <c r="J471" i="2"/>
  <c r="K471" i="2"/>
  <c r="P471" i="2" s="1"/>
  <c r="L471" i="2"/>
  <c r="Q471" i="2" s="1"/>
  <c r="M471" i="2"/>
  <c r="R471" i="2"/>
  <c r="AL471" i="2" s="1"/>
  <c r="AV471" i="2" s="1"/>
  <c r="S471" i="2"/>
  <c r="T471" i="2"/>
  <c r="U471" i="2"/>
  <c r="Z471" i="2" s="1"/>
  <c r="V471" i="2"/>
  <c r="Y471" i="2"/>
  <c r="AB471" i="2"/>
  <c r="AC471" i="2"/>
  <c r="AH471" i="2" s="1"/>
  <c r="AD471" i="2"/>
  <c r="AN471" i="2" s="1"/>
  <c r="AX471" i="2" s="1"/>
  <c r="AE471" i="2"/>
  <c r="AF471" i="2"/>
  <c r="AK471" i="2"/>
  <c r="AP471" i="2"/>
  <c r="AZ471" i="2" s="1"/>
  <c r="AQ471" i="2"/>
  <c r="AR471" i="2"/>
  <c r="AS471" i="2"/>
  <c r="BD471" i="2" s="1"/>
  <c r="AT471" i="2"/>
  <c r="AU471" i="2"/>
  <c r="AA471" i="2" s="1"/>
  <c r="A472" i="2"/>
  <c r="B472" i="2"/>
  <c r="C472" i="2"/>
  <c r="D472" i="2"/>
  <c r="E472" i="2"/>
  <c r="F472" i="2"/>
  <c r="G472" i="2"/>
  <c r="H472" i="2"/>
  <c r="M472" i="2" s="1"/>
  <c r="I472" i="2"/>
  <c r="N472" i="2" s="1"/>
  <c r="J472" i="2"/>
  <c r="K472" i="2"/>
  <c r="P472" i="2" s="1"/>
  <c r="L472" i="2"/>
  <c r="R472" i="2"/>
  <c r="S472" i="2"/>
  <c r="X472" i="2" s="1"/>
  <c r="T472" i="2"/>
  <c r="AN472" i="2" s="1"/>
  <c r="AX472" i="2" s="1"/>
  <c r="U472" i="2"/>
  <c r="V472" i="2"/>
  <c r="AA472" i="2"/>
  <c r="AB472" i="2"/>
  <c r="AC472" i="2"/>
  <c r="AH472" i="2" s="1"/>
  <c r="AD472" i="2"/>
  <c r="AE472" i="2"/>
  <c r="AJ472" i="2" s="1"/>
  <c r="AF472" i="2"/>
  <c r="AP472" i="2" s="1"/>
  <c r="AZ472" i="2" s="1"/>
  <c r="AG472" i="2"/>
  <c r="AL472" i="2"/>
  <c r="AV472" i="2" s="1"/>
  <c r="AM472" i="2"/>
  <c r="AW472" i="2" s="1"/>
  <c r="AQ472" i="2"/>
  <c r="W472" i="2" s="1"/>
  <c r="AR472" i="2"/>
  <c r="BC472" i="2" s="1"/>
  <c r="AS472" i="2"/>
  <c r="O472" i="2" s="1"/>
  <c r="AT472" i="2"/>
  <c r="AU472" i="2"/>
  <c r="BF472" i="2" s="1"/>
  <c r="A473" i="2"/>
  <c r="B473" i="2"/>
  <c r="C473" i="2"/>
  <c r="D473" i="2"/>
  <c r="AR473" i="2" s="1"/>
  <c r="E473" i="2"/>
  <c r="F473" i="2"/>
  <c r="G473" i="2"/>
  <c r="H473" i="2"/>
  <c r="I473" i="2"/>
  <c r="J473" i="2"/>
  <c r="K473" i="2"/>
  <c r="P473" i="2" s="1"/>
  <c r="L473" i="2"/>
  <c r="R473" i="2"/>
  <c r="S473" i="2"/>
  <c r="T473" i="2"/>
  <c r="U473" i="2"/>
  <c r="Z473" i="2" s="1"/>
  <c r="V473" i="2"/>
  <c r="AP473" i="2" s="1"/>
  <c r="AZ473" i="2" s="1"/>
  <c r="W473" i="2"/>
  <c r="AB473" i="2"/>
  <c r="AL473" i="2" s="1"/>
  <c r="AV473" i="2" s="1"/>
  <c r="AC473" i="2"/>
  <c r="AD473" i="2"/>
  <c r="AE473" i="2"/>
  <c r="AJ473" i="2" s="1"/>
  <c r="AF473" i="2"/>
  <c r="AN473" i="2"/>
  <c r="AX473" i="2" s="1"/>
  <c r="AO473" i="2"/>
  <c r="AY473" i="2" s="1"/>
  <c r="AQ473" i="2"/>
  <c r="BB473" i="2" s="1"/>
  <c r="AT473" i="2"/>
  <c r="AU473" i="2"/>
  <c r="Q473" i="2" s="1"/>
  <c r="A474" i="2"/>
  <c r="B474" i="2"/>
  <c r="C474" i="2"/>
  <c r="D474" i="2"/>
  <c r="E474" i="2"/>
  <c r="F474" i="2"/>
  <c r="G474" i="2"/>
  <c r="H474" i="2"/>
  <c r="I474" i="2"/>
  <c r="N474" i="2" s="1"/>
  <c r="J474" i="2"/>
  <c r="K474" i="2"/>
  <c r="P474" i="2" s="1"/>
  <c r="L474" i="2"/>
  <c r="Q474" i="2" s="1"/>
  <c r="R474" i="2"/>
  <c r="AL474" i="2" s="1"/>
  <c r="AV474" i="2" s="1"/>
  <c r="S474" i="2"/>
  <c r="T474" i="2"/>
  <c r="U474" i="2"/>
  <c r="Z474" i="2" s="1"/>
  <c r="V474" i="2"/>
  <c r="Y474" i="2"/>
  <c r="AB474" i="2"/>
  <c r="AC474" i="2"/>
  <c r="AH474" i="2" s="1"/>
  <c r="AD474" i="2"/>
  <c r="AN474" i="2" s="1"/>
  <c r="AX474" i="2" s="1"/>
  <c r="AE474" i="2"/>
  <c r="AJ474" i="2" s="1"/>
  <c r="AF474" i="2"/>
  <c r="AK474" i="2"/>
  <c r="AP474" i="2"/>
  <c r="AZ474" i="2" s="1"/>
  <c r="AQ474" i="2"/>
  <c r="M474" i="2" s="1"/>
  <c r="AR474" i="2"/>
  <c r="AS474" i="2"/>
  <c r="BD474" i="2" s="1"/>
  <c r="AT474" i="2"/>
  <c r="AU474" i="2"/>
  <c r="AA474" i="2" s="1"/>
  <c r="A475" i="2"/>
  <c r="B475" i="2"/>
  <c r="C475" i="2"/>
  <c r="D475" i="2"/>
  <c r="E475" i="2"/>
  <c r="F475" i="2"/>
  <c r="G475" i="2"/>
  <c r="H475" i="2"/>
  <c r="M475" i="2" s="1"/>
  <c r="I475" i="2"/>
  <c r="N475" i="2" s="1"/>
  <c r="J475" i="2"/>
  <c r="K475" i="2"/>
  <c r="P475" i="2" s="1"/>
  <c r="L475" i="2"/>
  <c r="R475" i="2"/>
  <c r="S475" i="2"/>
  <c r="X475" i="2" s="1"/>
  <c r="T475" i="2"/>
  <c r="AN475" i="2" s="1"/>
  <c r="AX475" i="2" s="1"/>
  <c r="U475" i="2"/>
  <c r="V475" i="2"/>
  <c r="W475" i="2"/>
  <c r="AA475" i="2"/>
  <c r="AB475" i="2"/>
  <c r="AC475" i="2"/>
  <c r="AH475" i="2" s="1"/>
  <c r="AD475" i="2"/>
  <c r="AE475" i="2"/>
  <c r="AJ475" i="2" s="1"/>
  <c r="AF475" i="2"/>
  <c r="AP475" i="2" s="1"/>
  <c r="AZ475" i="2" s="1"/>
  <c r="AG475" i="2"/>
  <c r="AL475" i="2"/>
  <c r="AV475" i="2" s="1"/>
  <c r="AM475" i="2"/>
  <c r="AW475" i="2" s="1"/>
  <c r="AQ475" i="2"/>
  <c r="BB475" i="2" s="1"/>
  <c r="AR475" i="2"/>
  <c r="BC475" i="2" s="1"/>
  <c r="AS475" i="2"/>
  <c r="AT475" i="2"/>
  <c r="AU475" i="2"/>
  <c r="BF475" i="2" s="1"/>
  <c r="A476" i="2"/>
  <c r="B476" i="2"/>
  <c r="C476" i="2"/>
  <c r="D476" i="2"/>
  <c r="AR476" i="2" s="1"/>
  <c r="E476" i="2"/>
  <c r="F476" i="2"/>
  <c r="G476" i="2"/>
  <c r="H476" i="2"/>
  <c r="I476" i="2"/>
  <c r="N476" i="2" s="1"/>
  <c r="J476" i="2"/>
  <c r="O476" i="2" s="1"/>
  <c r="K476" i="2"/>
  <c r="P476" i="2" s="1"/>
  <c r="L476" i="2"/>
  <c r="Q476" i="2"/>
  <c r="R476" i="2"/>
  <c r="S476" i="2"/>
  <c r="X476" i="2" s="1"/>
  <c r="T476" i="2"/>
  <c r="U476" i="2"/>
  <c r="Z476" i="2" s="1"/>
  <c r="V476" i="2"/>
  <c r="AP476" i="2" s="1"/>
  <c r="AZ476" i="2" s="1"/>
  <c r="W476" i="2"/>
  <c r="Y476" i="2"/>
  <c r="AB476" i="2"/>
  <c r="AL476" i="2" s="1"/>
  <c r="AV476" i="2" s="1"/>
  <c r="AC476" i="2"/>
  <c r="AH476" i="2" s="1"/>
  <c r="AD476" i="2"/>
  <c r="AE476" i="2"/>
  <c r="AJ476" i="2" s="1"/>
  <c r="AF476" i="2"/>
  <c r="AI476" i="2"/>
  <c r="AN476" i="2"/>
  <c r="AX476" i="2" s="1"/>
  <c r="AQ476" i="2"/>
  <c r="AS476" i="2"/>
  <c r="BD476" i="2" s="1"/>
  <c r="AT476" i="2"/>
  <c r="AU476" i="2"/>
  <c r="A477" i="2"/>
  <c r="B477" i="2"/>
  <c r="C477" i="2"/>
  <c r="D477" i="2"/>
  <c r="E477" i="2"/>
  <c r="F477" i="2"/>
  <c r="G477" i="2"/>
  <c r="H477" i="2"/>
  <c r="I477" i="2"/>
  <c r="N477" i="2" s="1"/>
  <c r="J477" i="2"/>
  <c r="K477" i="2"/>
  <c r="P477" i="2" s="1"/>
  <c r="L477" i="2"/>
  <c r="Q477" i="2" s="1"/>
  <c r="R477" i="2"/>
  <c r="AL477" i="2" s="1"/>
  <c r="AV477" i="2" s="1"/>
  <c r="S477" i="2"/>
  <c r="T477" i="2"/>
  <c r="U477" i="2"/>
  <c r="Z477" i="2" s="1"/>
  <c r="V477" i="2"/>
  <c r="Y477" i="2"/>
  <c r="AA477" i="2"/>
  <c r="AB477" i="2"/>
  <c r="AC477" i="2"/>
  <c r="AH477" i="2" s="1"/>
  <c r="AD477" i="2"/>
  <c r="AN477" i="2" s="1"/>
  <c r="AX477" i="2" s="1"/>
  <c r="AE477" i="2"/>
  <c r="AJ477" i="2" s="1"/>
  <c r="AF477" i="2"/>
  <c r="AK477" i="2"/>
  <c r="AP477" i="2"/>
  <c r="AZ477" i="2" s="1"/>
  <c r="AQ477" i="2"/>
  <c r="AR477" i="2"/>
  <c r="AS477" i="2"/>
  <c r="BD477" i="2" s="1"/>
  <c r="AT477" i="2"/>
  <c r="AU477" i="2"/>
  <c r="BF477" i="2" s="1"/>
  <c r="A478" i="2"/>
  <c r="B478" i="2"/>
  <c r="C478" i="2"/>
  <c r="D478" i="2"/>
  <c r="E478" i="2"/>
  <c r="F478" i="2"/>
  <c r="G478" i="2"/>
  <c r="H478" i="2"/>
  <c r="M478" i="2" s="1"/>
  <c r="I478" i="2"/>
  <c r="N478" i="2" s="1"/>
  <c r="J478" i="2"/>
  <c r="K478" i="2"/>
  <c r="P478" i="2" s="1"/>
  <c r="L478" i="2"/>
  <c r="R478" i="2"/>
  <c r="S478" i="2"/>
  <c r="X478" i="2" s="1"/>
  <c r="T478" i="2"/>
  <c r="AN478" i="2" s="1"/>
  <c r="AX478" i="2" s="1"/>
  <c r="U478" i="2"/>
  <c r="V478" i="2"/>
  <c r="W478" i="2"/>
  <c r="AA478" i="2"/>
  <c r="AB478" i="2"/>
  <c r="AC478" i="2"/>
  <c r="AH478" i="2" s="1"/>
  <c r="AD478" i="2"/>
  <c r="AE478" i="2"/>
  <c r="AJ478" i="2" s="1"/>
  <c r="AF478" i="2"/>
  <c r="AP478" i="2" s="1"/>
  <c r="AZ478" i="2" s="1"/>
  <c r="AG478" i="2"/>
  <c r="AL478" i="2"/>
  <c r="AV478" i="2" s="1"/>
  <c r="AM478" i="2"/>
  <c r="AW478" i="2" s="1"/>
  <c r="AQ478" i="2"/>
  <c r="BB478" i="2" s="1"/>
  <c r="AR478" i="2"/>
  <c r="BC478" i="2" s="1"/>
  <c r="AS478" i="2"/>
  <c r="AT478" i="2"/>
  <c r="AU478" i="2"/>
  <c r="BF478" i="2" s="1"/>
  <c r="A479" i="2"/>
  <c r="B479" i="2"/>
  <c r="C479" i="2"/>
  <c r="D479" i="2"/>
  <c r="AR479" i="2" s="1"/>
  <c r="E479" i="2"/>
  <c r="F479" i="2"/>
  <c r="G479" i="2"/>
  <c r="H479" i="2"/>
  <c r="I479" i="2"/>
  <c r="N479" i="2" s="1"/>
  <c r="J479" i="2"/>
  <c r="O479" i="2" s="1"/>
  <c r="K479" i="2"/>
  <c r="P479" i="2" s="1"/>
  <c r="L479" i="2"/>
  <c r="Q479" i="2"/>
  <c r="R479" i="2"/>
  <c r="S479" i="2"/>
  <c r="X479" i="2" s="1"/>
  <c r="T479" i="2"/>
  <c r="U479" i="2"/>
  <c r="Z479" i="2" s="1"/>
  <c r="V479" i="2"/>
  <c r="AP479" i="2" s="1"/>
  <c r="AZ479" i="2" s="1"/>
  <c r="W479" i="2"/>
  <c r="Y479" i="2"/>
  <c r="AB479" i="2"/>
  <c r="AL479" i="2" s="1"/>
  <c r="AV479" i="2" s="1"/>
  <c r="AC479" i="2"/>
  <c r="AH479" i="2" s="1"/>
  <c r="AD479" i="2"/>
  <c r="AE479" i="2"/>
  <c r="AJ479" i="2" s="1"/>
  <c r="AF479" i="2"/>
  <c r="AI479" i="2"/>
  <c r="AN479" i="2"/>
  <c r="AX479" i="2" s="1"/>
  <c r="AQ479" i="2"/>
  <c r="AS479" i="2"/>
  <c r="BD479" i="2" s="1"/>
  <c r="AT479" i="2"/>
  <c r="AU479" i="2"/>
  <c r="A480" i="2"/>
  <c r="B480" i="2"/>
  <c r="C480" i="2"/>
  <c r="D480" i="2"/>
  <c r="E480" i="2"/>
  <c r="F480" i="2"/>
  <c r="G480" i="2"/>
  <c r="H480" i="2"/>
  <c r="I480" i="2"/>
  <c r="N480" i="2" s="1"/>
  <c r="J480" i="2"/>
  <c r="K480" i="2"/>
  <c r="P480" i="2" s="1"/>
  <c r="L480" i="2"/>
  <c r="R480" i="2"/>
  <c r="AL480" i="2" s="1"/>
  <c r="AV480" i="2" s="1"/>
  <c r="S480" i="2"/>
  <c r="T480" i="2"/>
  <c r="U480" i="2"/>
  <c r="Z480" i="2" s="1"/>
  <c r="V480" i="2"/>
  <c r="Y480" i="2"/>
  <c r="AB480" i="2"/>
  <c r="AC480" i="2"/>
  <c r="AH480" i="2" s="1"/>
  <c r="AD480" i="2"/>
  <c r="AN480" i="2" s="1"/>
  <c r="AX480" i="2" s="1"/>
  <c r="AE480" i="2"/>
  <c r="AJ480" i="2" s="1"/>
  <c r="AF480" i="2"/>
  <c r="AK480" i="2"/>
  <c r="AP480" i="2"/>
  <c r="AZ480" i="2" s="1"/>
  <c r="AQ480" i="2"/>
  <c r="AR480" i="2"/>
  <c r="AS480" i="2"/>
  <c r="AT480" i="2"/>
  <c r="AU480" i="2"/>
  <c r="AA480" i="2" s="1"/>
  <c r="A481" i="2"/>
  <c r="B481" i="2"/>
  <c r="C481" i="2"/>
  <c r="D481" i="2"/>
  <c r="E481" i="2"/>
  <c r="F481" i="2"/>
  <c r="G481" i="2"/>
  <c r="H481" i="2"/>
  <c r="I481" i="2"/>
  <c r="N481" i="2" s="1"/>
  <c r="J481" i="2"/>
  <c r="K481" i="2"/>
  <c r="P481" i="2" s="1"/>
  <c r="L481" i="2"/>
  <c r="O481" i="2"/>
  <c r="R481" i="2"/>
  <c r="S481" i="2"/>
  <c r="X481" i="2" s="1"/>
  <c r="T481" i="2"/>
  <c r="AN481" i="2" s="1"/>
  <c r="AX481" i="2" s="1"/>
  <c r="U481" i="2"/>
  <c r="V481" i="2"/>
  <c r="AA481" i="2"/>
  <c r="AB481" i="2"/>
  <c r="AC481" i="2"/>
  <c r="AH481" i="2" s="1"/>
  <c r="AD481" i="2"/>
  <c r="AE481" i="2"/>
  <c r="AJ481" i="2" s="1"/>
  <c r="AF481" i="2"/>
  <c r="AP481" i="2" s="1"/>
  <c r="AZ481" i="2" s="1"/>
  <c r="AG481" i="2"/>
  <c r="AL481" i="2"/>
  <c r="AV481" i="2" s="1"/>
  <c r="AM481" i="2"/>
  <c r="AQ481" i="2"/>
  <c r="W481" i="2" s="1"/>
  <c r="AR481" i="2"/>
  <c r="AS481" i="2"/>
  <c r="AT481" i="2"/>
  <c r="AU481" i="2"/>
  <c r="A482" i="2"/>
  <c r="B482" i="2"/>
  <c r="C482" i="2"/>
  <c r="D482" i="2"/>
  <c r="AR482" i="2" s="1"/>
  <c r="E482" i="2"/>
  <c r="F482" i="2"/>
  <c r="G482" i="2"/>
  <c r="H482" i="2"/>
  <c r="I482" i="2"/>
  <c r="N482" i="2" s="1"/>
  <c r="J482" i="2"/>
  <c r="K482" i="2"/>
  <c r="P482" i="2" s="1"/>
  <c r="L482" i="2"/>
  <c r="R482" i="2"/>
  <c r="S482" i="2"/>
  <c r="X482" i="2" s="1"/>
  <c r="T482" i="2"/>
  <c r="U482" i="2"/>
  <c r="Z482" i="2" s="1"/>
  <c r="V482" i="2"/>
  <c r="AP482" i="2" s="1"/>
  <c r="AZ482" i="2" s="1"/>
  <c r="W482" i="2"/>
  <c r="AB482" i="2"/>
  <c r="AL482" i="2" s="1"/>
  <c r="AV482" i="2" s="1"/>
  <c r="AC482" i="2"/>
  <c r="AD482" i="2"/>
  <c r="AE482" i="2"/>
  <c r="AJ482" i="2" s="1"/>
  <c r="AF482" i="2"/>
  <c r="AI482" i="2"/>
  <c r="AN482" i="2"/>
  <c r="AX482" i="2" s="1"/>
  <c r="AO482" i="2"/>
  <c r="AQ482" i="2"/>
  <c r="AS482" i="2"/>
  <c r="Y482" i="2" s="1"/>
  <c r="AT482" i="2"/>
  <c r="AU482" i="2"/>
  <c r="A483" i="2"/>
  <c r="B483" i="2"/>
  <c r="C483" i="2"/>
  <c r="D483" i="2"/>
  <c r="E483" i="2"/>
  <c r="F483" i="2"/>
  <c r="G483" i="2"/>
  <c r="H483" i="2"/>
  <c r="I483" i="2"/>
  <c r="N483" i="2" s="1"/>
  <c r="J483" i="2"/>
  <c r="K483" i="2"/>
  <c r="P483" i="2" s="1"/>
  <c r="L483" i="2"/>
  <c r="M483" i="2"/>
  <c r="R483" i="2"/>
  <c r="AL483" i="2" s="1"/>
  <c r="AV483" i="2" s="1"/>
  <c r="S483" i="2"/>
  <c r="T483" i="2"/>
  <c r="U483" i="2"/>
  <c r="Z483" i="2" s="1"/>
  <c r="V483" i="2"/>
  <c r="Y483" i="2"/>
  <c r="AB483" i="2"/>
  <c r="AC483" i="2"/>
  <c r="AH483" i="2" s="1"/>
  <c r="AD483" i="2"/>
  <c r="AN483" i="2" s="1"/>
  <c r="AX483" i="2" s="1"/>
  <c r="AE483" i="2"/>
  <c r="AF483" i="2"/>
  <c r="AK483" i="2"/>
  <c r="AP483" i="2"/>
  <c r="AZ483" i="2" s="1"/>
  <c r="AQ483" i="2"/>
  <c r="AR483" i="2"/>
  <c r="AS483" i="2"/>
  <c r="BD483" i="2" s="1"/>
  <c r="AT483" i="2"/>
  <c r="AU483" i="2"/>
  <c r="AA483" i="2" s="1"/>
  <c r="A484" i="2"/>
  <c r="B484" i="2"/>
  <c r="C484" i="2"/>
  <c r="D484" i="2"/>
  <c r="E484" i="2"/>
  <c r="F484" i="2"/>
  <c r="G484" i="2"/>
  <c r="H484" i="2"/>
  <c r="I484" i="2"/>
  <c r="N484" i="2" s="1"/>
  <c r="J484" i="2"/>
  <c r="K484" i="2"/>
  <c r="P484" i="2" s="1"/>
  <c r="L484" i="2"/>
  <c r="R484" i="2"/>
  <c r="S484" i="2"/>
  <c r="X484" i="2" s="1"/>
  <c r="T484" i="2"/>
  <c r="AN484" i="2" s="1"/>
  <c r="AX484" i="2" s="1"/>
  <c r="U484" i="2"/>
  <c r="V484" i="2"/>
  <c r="AA484" i="2"/>
  <c r="AB484" i="2"/>
  <c r="AC484" i="2"/>
  <c r="AH484" i="2" s="1"/>
  <c r="AD484" i="2"/>
  <c r="AE484" i="2"/>
  <c r="AJ484" i="2" s="1"/>
  <c r="AF484" i="2"/>
  <c r="AP484" i="2" s="1"/>
  <c r="AZ484" i="2" s="1"/>
  <c r="AG484" i="2"/>
  <c r="AL484" i="2"/>
  <c r="AV484" i="2" s="1"/>
  <c r="AM484" i="2"/>
  <c r="AQ484" i="2"/>
  <c r="W484" i="2" s="1"/>
  <c r="AR484" i="2"/>
  <c r="AS484" i="2"/>
  <c r="O484" i="2" s="1"/>
  <c r="AT484" i="2"/>
  <c r="AU484" i="2"/>
  <c r="A485" i="2"/>
  <c r="B485" i="2"/>
  <c r="C485" i="2"/>
  <c r="D485" i="2"/>
  <c r="AR485" i="2" s="1"/>
  <c r="E485" i="2"/>
  <c r="F485" i="2"/>
  <c r="G485" i="2"/>
  <c r="H485" i="2"/>
  <c r="I485" i="2"/>
  <c r="J485" i="2"/>
  <c r="K485" i="2"/>
  <c r="P485" i="2" s="1"/>
  <c r="L485" i="2"/>
  <c r="R485" i="2"/>
  <c r="S485" i="2"/>
  <c r="T485" i="2"/>
  <c r="U485" i="2"/>
  <c r="Z485" i="2" s="1"/>
  <c r="V485" i="2"/>
  <c r="AP485" i="2" s="1"/>
  <c r="AZ485" i="2" s="1"/>
  <c r="W485" i="2"/>
  <c r="AB485" i="2"/>
  <c r="AL485" i="2" s="1"/>
  <c r="AV485" i="2" s="1"/>
  <c r="AC485" i="2"/>
  <c r="AD485" i="2"/>
  <c r="AE485" i="2"/>
  <c r="AJ485" i="2" s="1"/>
  <c r="AF485" i="2"/>
  <c r="AI485" i="2"/>
  <c r="AN485" i="2"/>
  <c r="AX485" i="2" s="1"/>
  <c r="AQ485" i="2"/>
  <c r="AS485" i="2"/>
  <c r="Y485" i="2" s="1"/>
  <c r="AT485" i="2"/>
  <c r="AU485" i="2"/>
  <c r="A486" i="2"/>
  <c r="B486" i="2"/>
  <c r="C486" i="2"/>
  <c r="D486" i="2"/>
  <c r="E486" i="2"/>
  <c r="F486" i="2"/>
  <c r="G486" i="2"/>
  <c r="H486" i="2"/>
  <c r="I486" i="2"/>
  <c r="N486" i="2" s="1"/>
  <c r="J486" i="2"/>
  <c r="K486" i="2"/>
  <c r="P486" i="2" s="1"/>
  <c r="L486" i="2"/>
  <c r="R486" i="2"/>
  <c r="AL486" i="2" s="1"/>
  <c r="AV486" i="2" s="1"/>
  <c r="S486" i="2"/>
  <c r="T486" i="2"/>
  <c r="U486" i="2"/>
  <c r="Z486" i="2" s="1"/>
  <c r="V486" i="2"/>
  <c r="Y486" i="2"/>
  <c r="AB486" i="2"/>
  <c r="AC486" i="2"/>
  <c r="AH486" i="2" s="1"/>
  <c r="AD486" i="2"/>
  <c r="AN486" i="2" s="1"/>
  <c r="AX486" i="2" s="1"/>
  <c r="AE486" i="2"/>
  <c r="AF486" i="2"/>
  <c r="AK486" i="2"/>
  <c r="AP486" i="2"/>
  <c r="AZ486" i="2" s="1"/>
  <c r="AQ486" i="2"/>
  <c r="AR486" i="2"/>
  <c r="AS486" i="2"/>
  <c r="AT486" i="2"/>
  <c r="AU486" i="2"/>
  <c r="AA486" i="2" s="1"/>
  <c r="A487" i="2"/>
  <c r="B487" i="2"/>
  <c r="C487" i="2"/>
  <c r="D487" i="2"/>
  <c r="E487" i="2"/>
  <c r="F487" i="2"/>
  <c r="G487" i="2"/>
  <c r="H487" i="2"/>
  <c r="I487" i="2"/>
  <c r="N487" i="2" s="1"/>
  <c r="J487" i="2"/>
  <c r="K487" i="2"/>
  <c r="P487" i="2" s="1"/>
  <c r="L487" i="2"/>
  <c r="R487" i="2"/>
  <c r="S487" i="2"/>
  <c r="X487" i="2" s="1"/>
  <c r="T487" i="2"/>
  <c r="AN487" i="2" s="1"/>
  <c r="AX487" i="2" s="1"/>
  <c r="U487" i="2"/>
  <c r="Z487" i="2" s="1"/>
  <c r="V487" i="2"/>
  <c r="AA487" i="2"/>
  <c r="AB487" i="2"/>
  <c r="AC487" i="2"/>
  <c r="AH487" i="2" s="1"/>
  <c r="AD487" i="2"/>
  <c r="AE487" i="2"/>
  <c r="AJ487" i="2" s="1"/>
  <c r="AF487" i="2"/>
  <c r="AP487" i="2" s="1"/>
  <c r="AZ487" i="2" s="1"/>
  <c r="AG487" i="2"/>
  <c r="AL487" i="2"/>
  <c r="AV487" i="2" s="1"/>
  <c r="AM487" i="2"/>
  <c r="AW487" i="2" s="1"/>
  <c r="AQ487" i="2"/>
  <c r="W487" i="2" s="1"/>
  <c r="AR487" i="2"/>
  <c r="AS487" i="2"/>
  <c r="O487" i="2" s="1"/>
  <c r="AT487" i="2"/>
  <c r="AU487" i="2"/>
  <c r="BC487" i="2"/>
  <c r="A488" i="2"/>
  <c r="B488" i="2"/>
  <c r="C488" i="2"/>
  <c r="D488" i="2"/>
  <c r="E488" i="2"/>
  <c r="F488" i="2"/>
  <c r="G488" i="2"/>
  <c r="H488" i="2"/>
  <c r="I488" i="2"/>
  <c r="N488" i="2" s="1"/>
  <c r="J488" i="2"/>
  <c r="K488" i="2"/>
  <c r="P488" i="2" s="1"/>
  <c r="L488" i="2"/>
  <c r="R488" i="2"/>
  <c r="S488" i="2"/>
  <c r="X488" i="2" s="1"/>
  <c r="T488" i="2"/>
  <c r="U488" i="2"/>
  <c r="Z488" i="2" s="1"/>
  <c r="V488" i="2"/>
  <c r="AP488" i="2" s="1"/>
  <c r="AZ488" i="2" s="1"/>
  <c r="AA488" i="2"/>
  <c r="AB488" i="2"/>
  <c r="AL488" i="2" s="1"/>
  <c r="AV488" i="2" s="1"/>
  <c r="AC488" i="2"/>
  <c r="AH488" i="2" s="1"/>
  <c r="AD488" i="2"/>
  <c r="AE488" i="2"/>
  <c r="AJ488" i="2" s="1"/>
  <c r="AF488" i="2"/>
  <c r="AK488" i="2"/>
  <c r="AN488" i="2"/>
  <c r="AX488" i="2" s="1"/>
  <c r="AQ488" i="2"/>
  <c r="BB488" i="2" s="1"/>
  <c r="AR488" i="2"/>
  <c r="AS488" i="2"/>
  <c r="BD488" i="2" s="1"/>
  <c r="AT488" i="2"/>
  <c r="AU488" i="2"/>
  <c r="BF488" i="2" s="1"/>
  <c r="A489" i="2"/>
  <c r="B489" i="2"/>
  <c r="C489" i="2"/>
  <c r="D489" i="2"/>
  <c r="E489" i="2"/>
  <c r="F489" i="2"/>
  <c r="G489" i="2"/>
  <c r="H489" i="2"/>
  <c r="I489" i="2"/>
  <c r="N489" i="2" s="1"/>
  <c r="J489" i="2"/>
  <c r="K489" i="2"/>
  <c r="P489" i="2" s="1"/>
  <c r="L489" i="2"/>
  <c r="M489" i="2"/>
  <c r="Q489" i="2"/>
  <c r="R489" i="2"/>
  <c r="AL489" i="2" s="1"/>
  <c r="S489" i="2"/>
  <c r="X489" i="2" s="1"/>
  <c r="T489" i="2"/>
  <c r="U489" i="2"/>
  <c r="Z489" i="2" s="1"/>
  <c r="V489" i="2"/>
  <c r="W489" i="2"/>
  <c r="AA489" i="2"/>
  <c r="AB489" i="2"/>
  <c r="AC489" i="2"/>
  <c r="AH489" i="2" s="1"/>
  <c r="AD489" i="2"/>
  <c r="AN489" i="2" s="1"/>
  <c r="AX489" i="2" s="1"/>
  <c r="AE489" i="2"/>
  <c r="AJ489" i="2" s="1"/>
  <c r="AF489" i="2"/>
  <c r="AG489" i="2"/>
  <c r="AK489" i="2"/>
  <c r="AM489" i="2"/>
  <c r="BC489" i="2" s="1"/>
  <c r="AP489" i="2"/>
  <c r="AZ489" i="2" s="1"/>
  <c r="AQ489" i="2"/>
  <c r="AR489" i="2"/>
  <c r="AS489" i="2"/>
  <c r="Y489" i="2" s="1"/>
  <c r="AT489" i="2"/>
  <c r="AU489" i="2"/>
  <c r="AV489" i="2"/>
  <c r="BB489" i="2"/>
  <c r="BD489" i="2"/>
  <c r="A490" i="2"/>
  <c r="B490" i="2"/>
  <c r="C490" i="2"/>
  <c r="D490" i="2"/>
  <c r="E490" i="2"/>
  <c r="F490" i="2"/>
  <c r="G490" i="2"/>
  <c r="H490" i="2"/>
  <c r="I490" i="2"/>
  <c r="N490" i="2" s="1"/>
  <c r="J490" i="2"/>
  <c r="K490" i="2"/>
  <c r="P490" i="2" s="1"/>
  <c r="L490" i="2"/>
  <c r="R490" i="2"/>
  <c r="S490" i="2"/>
  <c r="X490" i="2" s="1"/>
  <c r="T490" i="2"/>
  <c r="AN490" i="2" s="1"/>
  <c r="AX490" i="2" s="1"/>
  <c r="U490" i="2"/>
  <c r="AO490" i="2" s="1"/>
  <c r="V490" i="2"/>
  <c r="W490" i="2"/>
  <c r="AA490" i="2"/>
  <c r="AB490" i="2"/>
  <c r="AC490" i="2"/>
  <c r="AH490" i="2" s="1"/>
  <c r="AD490" i="2"/>
  <c r="AE490" i="2"/>
  <c r="AJ490" i="2" s="1"/>
  <c r="AF490" i="2"/>
  <c r="AP490" i="2" s="1"/>
  <c r="AZ490" i="2" s="1"/>
  <c r="AG490" i="2"/>
  <c r="AL490" i="2"/>
  <c r="AV490" i="2" s="1"/>
  <c r="AM490" i="2"/>
  <c r="AW490" i="2" s="1"/>
  <c r="AQ490" i="2"/>
  <c r="BB490" i="2" s="1"/>
  <c r="AR490" i="2"/>
  <c r="AS490" i="2"/>
  <c r="O490" i="2" s="1"/>
  <c r="AT490" i="2"/>
  <c r="AU490" i="2"/>
  <c r="A491" i="2"/>
  <c r="B491" i="2"/>
  <c r="C491" i="2"/>
  <c r="D491" i="2"/>
  <c r="AR491" i="2" s="1"/>
  <c r="E491" i="2"/>
  <c r="F491" i="2"/>
  <c r="G491" i="2"/>
  <c r="H491" i="2"/>
  <c r="I491" i="2"/>
  <c r="J491" i="2"/>
  <c r="K491" i="2"/>
  <c r="P491" i="2" s="1"/>
  <c r="L491" i="2"/>
  <c r="R491" i="2"/>
  <c r="S491" i="2"/>
  <c r="T491" i="2"/>
  <c r="U491" i="2"/>
  <c r="Z491" i="2" s="1"/>
  <c r="V491" i="2"/>
  <c r="AP491" i="2" s="1"/>
  <c r="AZ491" i="2" s="1"/>
  <c r="W491" i="2"/>
  <c r="Y491" i="2"/>
  <c r="AB491" i="2"/>
  <c r="AL491" i="2" s="1"/>
  <c r="AV491" i="2" s="1"/>
  <c r="AC491" i="2"/>
  <c r="AD491" i="2"/>
  <c r="AE491" i="2"/>
  <c r="AJ491" i="2" s="1"/>
  <c r="AF491" i="2"/>
  <c r="AI491" i="2"/>
  <c r="AN491" i="2"/>
  <c r="AX491" i="2" s="1"/>
  <c r="AO491" i="2"/>
  <c r="AY491" i="2" s="1"/>
  <c r="AQ491" i="2"/>
  <c r="BB491" i="2" s="1"/>
  <c r="AS491" i="2"/>
  <c r="BD491" i="2" s="1"/>
  <c r="AT491" i="2"/>
  <c r="AU491" i="2"/>
  <c r="AK491" i="2" s="1"/>
  <c r="A492" i="2"/>
  <c r="B492" i="2"/>
  <c r="C492" i="2"/>
  <c r="D492" i="2"/>
  <c r="AR492" i="2" s="1"/>
  <c r="E492" i="2"/>
  <c r="F492" i="2"/>
  <c r="G492" i="2"/>
  <c r="H492" i="2"/>
  <c r="I492" i="2"/>
  <c r="N492" i="2" s="1"/>
  <c r="J492" i="2"/>
  <c r="K492" i="2"/>
  <c r="P492" i="2" s="1"/>
  <c r="L492" i="2"/>
  <c r="R492" i="2"/>
  <c r="AL492" i="2" s="1"/>
  <c r="AV492" i="2" s="1"/>
  <c r="S492" i="2"/>
  <c r="AM492" i="2" s="1"/>
  <c r="AW492" i="2" s="1"/>
  <c r="T492" i="2"/>
  <c r="U492" i="2"/>
  <c r="Z492" i="2" s="1"/>
  <c r="V492" i="2"/>
  <c r="Y492" i="2"/>
  <c r="AA492" i="2"/>
  <c r="AB492" i="2"/>
  <c r="AC492" i="2"/>
  <c r="AH492" i="2" s="1"/>
  <c r="AD492" i="2"/>
  <c r="AN492" i="2" s="1"/>
  <c r="AX492" i="2" s="1"/>
  <c r="AE492" i="2"/>
  <c r="AJ492" i="2" s="1"/>
  <c r="AF492" i="2"/>
  <c r="AK492" i="2"/>
  <c r="AP492" i="2"/>
  <c r="AZ492" i="2" s="1"/>
  <c r="AQ492" i="2"/>
  <c r="M492" i="2" s="1"/>
  <c r="AS492" i="2"/>
  <c r="BD492" i="2" s="1"/>
  <c r="AT492" i="2"/>
  <c r="AU492" i="2"/>
  <c r="BF492" i="2" s="1"/>
  <c r="A493" i="2"/>
  <c r="B493" i="2"/>
  <c r="C493" i="2"/>
  <c r="D493" i="2"/>
  <c r="E493" i="2"/>
  <c r="F493" i="2"/>
  <c r="G493" i="2"/>
  <c r="H493" i="2"/>
  <c r="I493" i="2"/>
  <c r="N493" i="2" s="1"/>
  <c r="J493" i="2"/>
  <c r="K493" i="2"/>
  <c r="P493" i="2" s="1"/>
  <c r="L493" i="2"/>
  <c r="R493" i="2"/>
  <c r="S493" i="2"/>
  <c r="X493" i="2" s="1"/>
  <c r="T493" i="2"/>
  <c r="AN493" i="2" s="1"/>
  <c r="AX493" i="2" s="1"/>
  <c r="U493" i="2"/>
  <c r="AO493" i="2" s="1"/>
  <c r="V493" i="2"/>
  <c r="W493" i="2"/>
  <c r="AA493" i="2"/>
  <c r="AB493" i="2"/>
  <c r="AC493" i="2"/>
  <c r="AH493" i="2" s="1"/>
  <c r="AD493" i="2"/>
  <c r="AE493" i="2"/>
  <c r="AJ493" i="2" s="1"/>
  <c r="AF493" i="2"/>
  <c r="AP493" i="2" s="1"/>
  <c r="AZ493" i="2" s="1"/>
  <c r="AG493" i="2"/>
  <c r="AL493" i="2"/>
  <c r="AV493" i="2" s="1"/>
  <c r="AM493" i="2"/>
  <c r="AW493" i="2" s="1"/>
  <c r="AQ493" i="2"/>
  <c r="BB493" i="2" s="1"/>
  <c r="AR493" i="2"/>
  <c r="AS493" i="2"/>
  <c r="AI493" i="2" s="1"/>
  <c r="AT493" i="2"/>
  <c r="AU493" i="2"/>
  <c r="BF493" i="2" s="1"/>
  <c r="A494" i="2"/>
  <c r="B494" i="2"/>
  <c r="C494" i="2"/>
  <c r="D494" i="2"/>
  <c r="AR494" i="2" s="1"/>
  <c r="E494" i="2"/>
  <c r="F494" i="2"/>
  <c r="G494" i="2"/>
  <c r="H494" i="2"/>
  <c r="I494" i="2"/>
  <c r="J494" i="2"/>
  <c r="K494" i="2"/>
  <c r="P494" i="2" s="1"/>
  <c r="L494" i="2"/>
  <c r="R494" i="2"/>
  <c r="S494" i="2"/>
  <c r="X494" i="2" s="1"/>
  <c r="T494" i="2"/>
  <c r="U494" i="2"/>
  <c r="Z494" i="2" s="1"/>
  <c r="V494" i="2"/>
  <c r="AP494" i="2" s="1"/>
  <c r="AZ494" i="2" s="1"/>
  <c r="W494" i="2"/>
  <c r="Y494" i="2"/>
  <c r="AB494" i="2"/>
  <c r="AL494" i="2" s="1"/>
  <c r="AV494" i="2" s="1"/>
  <c r="AC494" i="2"/>
  <c r="AD494" i="2"/>
  <c r="AE494" i="2"/>
  <c r="AJ494" i="2" s="1"/>
  <c r="AF494" i="2"/>
  <c r="AI494" i="2"/>
  <c r="AN494" i="2"/>
  <c r="AX494" i="2" s="1"/>
  <c r="AO494" i="2"/>
  <c r="AY494" i="2" s="1"/>
  <c r="AQ494" i="2"/>
  <c r="AS494" i="2"/>
  <c r="BD494" i="2" s="1"/>
  <c r="AT494" i="2"/>
  <c r="AU494" i="2"/>
  <c r="Q494" i="2" s="1"/>
  <c r="A495" i="2"/>
  <c r="B495" i="2"/>
  <c r="C495" i="2"/>
  <c r="D495" i="2"/>
  <c r="AR495" i="2" s="1"/>
  <c r="BC495" i="2" s="1"/>
  <c r="E495" i="2"/>
  <c r="F495" i="2"/>
  <c r="G495" i="2"/>
  <c r="H495" i="2"/>
  <c r="I495" i="2"/>
  <c r="J495" i="2"/>
  <c r="K495" i="2"/>
  <c r="P495" i="2" s="1"/>
  <c r="L495" i="2"/>
  <c r="R495" i="2"/>
  <c r="AL495" i="2" s="1"/>
  <c r="AV495" i="2" s="1"/>
  <c r="S495" i="2"/>
  <c r="AM495" i="2" s="1"/>
  <c r="AW495" i="2" s="1"/>
  <c r="T495" i="2"/>
  <c r="U495" i="2"/>
  <c r="Z495" i="2" s="1"/>
  <c r="V495" i="2"/>
  <c r="Y495" i="2"/>
  <c r="AA495" i="2"/>
  <c r="AB495" i="2"/>
  <c r="AC495" i="2"/>
  <c r="AD495" i="2"/>
  <c r="AN495" i="2" s="1"/>
  <c r="AX495" i="2" s="1"/>
  <c r="AE495" i="2"/>
  <c r="AJ495" i="2" s="1"/>
  <c r="AF495" i="2"/>
  <c r="AK495" i="2"/>
  <c r="AP495" i="2"/>
  <c r="AZ495" i="2" s="1"/>
  <c r="AQ495" i="2"/>
  <c r="AG495" i="2" s="1"/>
  <c r="AS495" i="2"/>
  <c r="BD495" i="2" s="1"/>
  <c r="AT495" i="2"/>
  <c r="AU495" i="2"/>
  <c r="BF495" i="2" s="1"/>
  <c r="A496" i="2"/>
  <c r="B496" i="2"/>
  <c r="C496" i="2"/>
  <c r="D496" i="2"/>
  <c r="E496" i="2"/>
  <c r="F496" i="2"/>
  <c r="G496" i="2"/>
  <c r="H496" i="2"/>
  <c r="I496" i="2"/>
  <c r="N496" i="2" s="1"/>
  <c r="J496" i="2"/>
  <c r="K496" i="2"/>
  <c r="P496" i="2" s="1"/>
  <c r="L496" i="2"/>
  <c r="R496" i="2"/>
  <c r="S496" i="2"/>
  <c r="X496" i="2" s="1"/>
  <c r="T496" i="2"/>
  <c r="AN496" i="2" s="1"/>
  <c r="AX496" i="2" s="1"/>
  <c r="U496" i="2"/>
  <c r="AO496" i="2" s="1"/>
  <c r="V496" i="2"/>
  <c r="W496" i="2"/>
  <c r="AA496" i="2"/>
  <c r="AB496" i="2"/>
  <c r="AC496" i="2"/>
  <c r="AH496" i="2" s="1"/>
  <c r="AD496" i="2"/>
  <c r="AE496" i="2"/>
  <c r="AJ496" i="2" s="1"/>
  <c r="AF496" i="2"/>
  <c r="AP496" i="2" s="1"/>
  <c r="AZ496" i="2" s="1"/>
  <c r="AG496" i="2"/>
  <c r="AL496" i="2"/>
  <c r="AV496" i="2" s="1"/>
  <c r="AM496" i="2"/>
  <c r="AW496" i="2" s="1"/>
  <c r="AQ496" i="2"/>
  <c r="BB496" i="2" s="1"/>
  <c r="AR496" i="2"/>
  <c r="AS496" i="2"/>
  <c r="AI496" i="2" s="1"/>
  <c r="AT496" i="2"/>
  <c r="AU496" i="2"/>
  <c r="A497" i="2"/>
  <c r="B497" i="2"/>
  <c r="C497" i="2"/>
  <c r="D497" i="2"/>
  <c r="AR497" i="2" s="1"/>
  <c r="E497" i="2"/>
  <c r="F497" i="2"/>
  <c r="G497" i="2"/>
  <c r="H497" i="2"/>
  <c r="I497" i="2"/>
  <c r="J497" i="2"/>
  <c r="K497" i="2"/>
  <c r="P497" i="2" s="1"/>
  <c r="L497" i="2"/>
  <c r="R497" i="2"/>
  <c r="S497" i="2"/>
  <c r="T497" i="2"/>
  <c r="U497" i="2"/>
  <c r="Z497" i="2" s="1"/>
  <c r="V497" i="2"/>
  <c r="AP497" i="2" s="1"/>
  <c r="AZ497" i="2" s="1"/>
  <c r="W497" i="2"/>
  <c r="Y497" i="2"/>
  <c r="AB497" i="2"/>
  <c r="AL497" i="2" s="1"/>
  <c r="AV497" i="2" s="1"/>
  <c r="AC497" i="2"/>
  <c r="AD497" i="2"/>
  <c r="AE497" i="2"/>
  <c r="AJ497" i="2" s="1"/>
  <c r="AF497" i="2"/>
  <c r="AI497" i="2"/>
  <c r="AN497" i="2"/>
  <c r="AX497" i="2" s="1"/>
  <c r="AO497" i="2"/>
  <c r="AY497" i="2" s="1"/>
  <c r="AQ497" i="2"/>
  <c r="BB497" i="2" s="1"/>
  <c r="AS497" i="2"/>
  <c r="BD497" i="2" s="1"/>
  <c r="AT497" i="2"/>
  <c r="AU497" i="2"/>
  <c r="Q497" i="2" s="1"/>
  <c r="A498" i="2"/>
  <c r="B498" i="2"/>
  <c r="C498" i="2"/>
  <c r="D498" i="2"/>
  <c r="E498" i="2"/>
  <c r="F498" i="2"/>
  <c r="G498" i="2"/>
  <c r="H498" i="2"/>
  <c r="I498" i="2"/>
  <c r="N498" i="2" s="1"/>
  <c r="J498" i="2"/>
  <c r="K498" i="2"/>
  <c r="P498" i="2" s="1"/>
  <c r="L498" i="2"/>
  <c r="R498" i="2"/>
  <c r="AL498" i="2" s="1"/>
  <c r="AV498" i="2" s="1"/>
  <c r="S498" i="2"/>
  <c r="AM498" i="2" s="1"/>
  <c r="T498" i="2"/>
  <c r="U498" i="2"/>
  <c r="Z498" i="2" s="1"/>
  <c r="V498" i="2"/>
  <c r="Y498" i="2"/>
  <c r="AA498" i="2"/>
  <c r="AB498" i="2"/>
  <c r="AC498" i="2"/>
  <c r="AH498" i="2" s="1"/>
  <c r="AD498" i="2"/>
  <c r="AN498" i="2" s="1"/>
  <c r="AX498" i="2" s="1"/>
  <c r="AE498" i="2"/>
  <c r="AJ498" i="2" s="1"/>
  <c r="AF498" i="2"/>
  <c r="AK498" i="2"/>
  <c r="AP498" i="2"/>
  <c r="AZ498" i="2" s="1"/>
  <c r="AQ498" i="2"/>
  <c r="M498" i="2" s="1"/>
  <c r="AR498" i="2"/>
  <c r="AS498" i="2"/>
  <c r="AT498" i="2"/>
  <c r="AU498" i="2"/>
  <c r="BF498" i="2" s="1"/>
  <c r="A499" i="2"/>
  <c r="B499" i="2"/>
  <c r="C499" i="2"/>
  <c r="D499" i="2"/>
  <c r="E499" i="2"/>
  <c r="F499" i="2"/>
  <c r="G499" i="2"/>
  <c r="H499" i="2"/>
  <c r="I499" i="2"/>
  <c r="N499" i="2" s="1"/>
  <c r="J499" i="2"/>
  <c r="K499" i="2"/>
  <c r="P499" i="2" s="1"/>
  <c r="L499" i="2"/>
  <c r="R499" i="2"/>
  <c r="S499" i="2"/>
  <c r="X499" i="2" s="1"/>
  <c r="T499" i="2"/>
  <c r="AN499" i="2" s="1"/>
  <c r="AX499" i="2" s="1"/>
  <c r="U499" i="2"/>
  <c r="AO499" i="2" s="1"/>
  <c r="V499" i="2"/>
  <c r="W499" i="2"/>
  <c r="AA499" i="2"/>
  <c r="AB499" i="2"/>
  <c r="AC499" i="2"/>
  <c r="AH499" i="2" s="1"/>
  <c r="AD499" i="2"/>
  <c r="AE499" i="2"/>
  <c r="AJ499" i="2" s="1"/>
  <c r="AF499" i="2"/>
  <c r="AP499" i="2" s="1"/>
  <c r="AZ499" i="2" s="1"/>
  <c r="AG499" i="2"/>
  <c r="AL499" i="2"/>
  <c r="AV499" i="2" s="1"/>
  <c r="AM499" i="2"/>
  <c r="AW499" i="2" s="1"/>
  <c r="AQ499" i="2"/>
  <c r="BB499" i="2" s="1"/>
  <c r="AR499" i="2"/>
  <c r="AS499" i="2"/>
  <c r="AI499" i="2" s="1"/>
  <c r="AT499" i="2"/>
  <c r="AU499" i="2"/>
  <c r="BF499" i="2" s="1"/>
  <c r="A500" i="2"/>
  <c r="B500" i="2"/>
  <c r="C500" i="2"/>
  <c r="D500" i="2"/>
  <c r="AR500" i="2" s="1"/>
  <c r="E500" i="2"/>
  <c r="F500" i="2"/>
  <c r="G500" i="2"/>
  <c r="H500" i="2"/>
  <c r="I500" i="2"/>
  <c r="J500" i="2"/>
  <c r="K500" i="2"/>
  <c r="P500" i="2" s="1"/>
  <c r="L500" i="2"/>
  <c r="R500" i="2"/>
  <c r="S500" i="2"/>
  <c r="T500" i="2"/>
  <c r="U500" i="2"/>
  <c r="Z500" i="2" s="1"/>
  <c r="V500" i="2"/>
  <c r="AP500" i="2" s="1"/>
  <c r="AZ500" i="2" s="1"/>
  <c r="W500" i="2"/>
  <c r="Y500" i="2"/>
  <c r="AB500" i="2"/>
  <c r="AL500" i="2" s="1"/>
  <c r="AV500" i="2" s="1"/>
  <c r="AC500" i="2"/>
  <c r="AD500" i="2"/>
  <c r="AE500" i="2"/>
  <c r="AJ500" i="2" s="1"/>
  <c r="AF500" i="2"/>
  <c r="AI500" i="2"/>
  <c r="AN500" i="2"/>
  <c r="AX500" i="2" s="1"/>
  <c r="AO500" i="2"/>
  <c r="AY500" i="2" s="1"/>
  <c r="AQ500" i="2"/>
  <c r="BB500" i="2" s="1"/>
  <c r="AS500" i="2"/>
  <c r="BD500" i="2" s="1"/>
  <c r="AT500" i="2"/>
  <c r="AU500" i="2"/>
  <c r="AK500" i="2" s="1"/>
  <c r="A501" i="2"/>
  <c r="B501" i="2"/>
  <c r="C501" i="2"/>
  <c r="D501" i="2"/>
  <c r="E501" i="2"/>
  <c r="F501" i="2"/>
  <c r="G501" i="2"/>
  <c r="H501" i="2"/>
  <c r="I501" i="2"/>
  <c r="N501" i="2" s="1"/>
  <c r="J501" i="2"/>
  <c r="K501" i="2"/>
  <c r="P501" i="2" s="1"/>
  <c r="L501" i="2"/>
  <c r="R501" i="2"/>
  <c r="AL501" i="2" s="1"/>
  <c r="AV501" i="2" s="1"/>
  <c r="S501" i="2"/>
  <c r="AM501" i="2" s="1"/>
  <c r="T501" i="2"/>
  <c r="U501" i="2"/>
  <c r="Z501" i="2" s="1"/>
  <c r="V501" i="2"/>
  <c r="Y501" i="2"/>
  <c r="AA501" i="2"/>
  <c r="AB501" i="2"/>
  <c r="AC501" i="2"/>
  <c r="AH501" i="2" s="1"/>
  <c r="AD501" i="2"/>
  <c r="AN501" i="2" s="1"/>
  <c r="AX501" i="2" s="1"/>
  <c r="AE501" i="2"/>
  <c r="AJ501" i="2" s="1"/>
  <c r="AF501" i="2"/>
  <c r="AK501" i="2"/>
  <c r="AP501" i="2"/>
  <c r="AZ501" i="2" s="1"/>
  <c r="AQ501" i="2"/>
  <c r="AG501" i="2" s="1"/>
  <c r="AR501" i="2"/>
  <c r="AS501" i="2"/>
  <c r="BD501" i="2" s="1"/>
  <c r="AT501" i="2"/>
  <c r="AU501" i="2"/>
  <c r="BF501" i="2" s="1"/>
  <c r="A502" i="2"/>
  <c r="B502" i="2"/>
  <c r="C502" i="2"/>
  <c r="D502" i="2"/>
  <c r="E502" i="2"/>
  <c r="F502" i="2"/>
  <c r="G502" i="2"/>
  <c r="H502" i="2"/>
  <c r="I502" i="2"/>
  <c r="N502" i="2" s="1"/>
  <c r="J502" i="2"/>
  <c r="K502" i="2"/>
  <c r="P502" i="2" s="1"/>
  <c r="L502" i="2"/>
  <c r="R502" i="2"/>
  <c r="S502" i="2"/>
  <c r="X502" i="2" s="1"/>
  <c r="T502" i="2"/>
  <c r="AN502" i="2" s="1"/>
  <c r="AX502" i="2" s="1"/>
  <c r="U502" i="2"/>
  <c r="AO502" i="2" s="1"/>
  <c r="V502" i="2"/>
  <c r="W502" i="2"/>
  <c r="AA502" i="2"/>
  <c r="AB502" i="2"/>
  <c r="AC502" i="2"/>
  <c r="AH502" i="2" s="1"/>
  <c r="AD502" i="2"/>
  <c r="AE502" i="2"/>
  <c r="AJ502" i="2" s="1"/>
  <c r="AF502" i="2"/>
  <c r="AP502" i="2" s="1"/>
  <c r="AZ502" i="2" s="1"/>
  <c r="AG502" i="2"/>
  <c r="AL502" i="2"/>
  <c r="AV502" i="2" s="1"/>
  <c r="AM502" i="2"/>
  <c r="AW502" i="2" s="1"/>
  <c r="AQ502" i="2"/>
  <c r="BB502" i="2" s="1"/>
  <c r="AR502" i="2"/>
  <c r="AS502" i="2"/>
  <c r="AI502" i="2" s="1"/>
  <c r="AT502" i="2"/>
  <c r="AU502" i="2"/>
  <c r="BF502" i="2" s="1"/>
  <c r="A503" i="2"/>
  <c r="B503" i="2"/>
  <c r="C503" i="2"/>
  <c r="D503" i="2"/>
  <c r="AR503" i="2" s="1"/>
  <c r="E503" i="2"/>
  <c r="F503" i="2"/>
  <c r="G503" i="2"/>
  <c r="H503" i="2"/>
  <c r="I503" i="2"/>
  <c r="N503" i="2" s="1"/>
  <c r="J503" i="2"/>
  <c r="K503" i="2"/>
  <c r="P503" i="2" s="1"/>
  <c r="L503" i="2"/>
  <c r="R503" i="2"/>
  <c r="S503" i="2"/>
  <c r="X503" i="2" s="1"/>
  <c r="T503" i="2"/>
  <c r="U503" i="2"/>
  <c r="Z503" i="2" s="1"/>
  <c r="V503" i="2"/>
  <c r="AP503" i="2" s="1"/>
  <c r="AZ503" i="2" s="1"/>
  <c r="W503" i="2"/>
  <c r="Y503" i="2"/>
  <c r="AB503" i="2"/>
  <c r="AL503" i="2" s="1"/>
  <c r="AV503" i="2" s="1"/>
  <c r="AC503" i="2"/>
  <c r="AH503" i="2" s="1"/>
  <c r="AD503" i="2"/>
  <c r="AE503" i="2"/>
  <c r="AJ503" i="2" s="1"/>
  <c r="AF503" i="2"/>
  <c r="AI503" i="2"/>
  <c r="AN503" i="2"/>
  <c r="AX503" i="2" s="1"/>
  <c r="AO503" i="2"/>
  <c r="AY503" i="2" s="1"/>
  <c r="AQ503" i="2"/>
  <c r="AS503" i="2"/>
  <c r="BD503" i="2" s="1"/>
  <c r="AT503" i="2"/>
  <c r="AU503" i="2"/>
  <c r="AK503" i="2" s="1"/>
  <c r="A504" i="2"/>
  <c r="B504" i="2"/>
  <c r="C504" i="2"/>
  <c r="D504" i="2"/>
  <c r="E504" i="2"/>
  <c r="F504" i="2"/>
  <c r="G504" i="2"/>
  <c r="H504" i="2"/>
  <c r="I504" i="2"/>
  <c r="N504" i="2" s="1"/>
  <c r="J504" i="2"/>
  <c r="K504" i="2"/>
  <c r="P504" i="2" s="1"/>
  <c r="L504" i="2"/>
  <c r="R504" i="2"/>
  <c r="AL504" i="2" s="1"/>
  <c r="AV504" i="2" s="1"/>
  <c r="S504" i="2"/>
  <c r="AM504" i="2" s="1"/>
  <c r="T504" i="2"/>
  <c r="U504" i="2"/>
  <c r="Z504" i="2" s="1"/>
  <c r="V504" i="2"/>
  <c r="Y504" i="2"/>
  <c r="AA504" i="2"/>
  <c r="AB504" i="2"/>
  <c r="AC504" i="2"/>
  <c r="AH504" i="2" s="1"/>
  <c r="AD504" i="2"/>
  <c r="AN504" i="2" s="1"/>
  <c r="AX504" i="2" s="1"/>
  <c r="AE504" i="2"/>
  <c r="AJ504" i="2" s="1"/>
  <c r="AF504" i="2"/>
  <c r="AK504" i="2"/>
  <c r="AP504" i="2"/>
  <c r="AZ504" i="2" s="1"/>
  <c r="AQ504" i="2"/>
  <c r="AG504" i="2" s="1"/>
  <c r="AR504" i="2"/>
  <c r="AS504" i="2"/>
  <c r="BD504" i="2" s="1"/>
  <c r="AT504" i="2"/>
  <c r="AU504" i="2"/>
  <c r="BF504" i="2" s="1"/>
  <c r="A505" i="2"/>
  <c r="B505" i="2"/>
  <c r="C505" i="2"/>
  <c r="D505" i="2"/>
  <c r="E505" i="2"/>
  <c r="F505" i="2"/>
  <c r="G505" i="2"/>
  <c r="H505" i="2"/>
  <c r="I505" i="2"/>
  <c r="AM505" i="2" s="1"/>
  <c r="J505" i="2"/>
  <c r="K505" i="2"/>
  <c r="P505" i="2" s="1"/>
  <c r="L505" i="2"/>
  <c r="R505" i="2"/>
  <c r="S505" i="2"/>
  <c r="X505" i="2" s="1"/>
  <c r="T505" i="2"/>
  <c r="AN505" i="2" s="1"/>
  <c r="AX505" i="2" s="1"/>
  <c r="U505" i="2"/>
  <c r="AO505" i="2" s="1"/>
  <c r="V505" i="2"/>
  <c r="W505" i="2"/>
  <c r="AA505" i="2"/>
  <c r="AB505" i="2"/>
  <c r="AC505" i="2"/>
  <c r="AH505" i="2" s="1"/>
  <c r="AD505" i="2"/>
  <c r="AE505" i="2"/>
  <c r="AJ505" i="2" s="1"/>
  <c r="AF505" i="2"/>
  <c r="AP505" i="2" s="1"/>
  <c r="AZ505" i="2" s="1"/>
  <c r="AG505" i="2"/>
  <c r="AL505" i="2"/>
  <c r="AV505" i="2" s="1"/>
  <c r="AQ505" i="2"/>
  <c r="BB505" i="2" s="1"/>
  <c r="AR505" i="2"/>
  <c r="AS505" i="2"/>
  <c r="O505" i="2" s="1"/>
  <c r="AT505" i="2"/>
  <c r="AU505" i="2"/>
  <c r="A506" i="2"/>
  <c r="B506" i="2"/>
  <c r="C506" i="2"/>
  <c r="D506" i="2"/>
  <c r="AR506" i="2" s="1"/>
  <c r="E506" i="2"/>
  <c r="F506" i="2"/>
  <c r="G506" i="2"/>
  <c r="H506" i="2"/>
  <c r="I506" i="2"/>
  <c r="N506" i="2" s="1"/>
  <c r="J506" i="2"/>
  <c r="K506" i="2"/>
  <c r="P506" i="2" s="1"/>
  <c r="L506" i="2"/>
  <c r="R506" i="2"/>
  <c r="S506" i="2"/>
  <c r="T506" i="2"/>
  <c r="U506" i="2"/>
  <c r="Z506" i="2" s="1"/>
  <c r="V506" i="2"/>
  <c r="AP506" i="2" s="1"/>
  <c r="AZ506" i="2" s="1"/>
  <c r="W506" i="2"/>
  <c r="Y506" i="2"/>
  <c r="AB506" i="2"/>
  <c r="AL506" i="2" s="1"/>
  <c r="AV506" i="2" s="1"/>
  <c r="AC506" i="2"/>
  <c r="AH506" i="2" s="1"/>
  <c r="AD506" i="2"/>
  <c r="AE506" i="2"/>
  <c r="AJ506" i="2" s="1"/>
  <c r="AF506" i="2"/>
  <c r="AI506" i="2"/>
  <c r="AN506" i="2"/>
  <c r="AX506" i="2" s="1"/>
  <c r="AO506" i="2"/>
  <c r="AY506" i="2" s="1"/>
  <c r="AQ506" i="2"/>
  <c r="BB506" i="2" s="1"/>
  <c r="AS506" i="2"/>
  <c r="BD506" i="2" s="1"/>
  <c r="AT506" i="2"/>
  <c r="AU506" i="2"/>
  <c r="AK506" i="2" s="1"/>
  <c r="A507" i="2"/>
  <c r="B507" i="2"/>
  <c r="C507" i="2"/>
  <c r="D507" i="2"/>
  <c r="E507" i="2"/>
  <c r="F507" i="2"/>
  <c r="G507" i="2"/>
  <c r="H507" i="2"/>
  <c r="I507" i="2"/>
  <c r="N507" i="2" s="1"/>
  <c r="J507" i="2"/>
  <c r="K507" i="2"/>
  <c r="P507" i="2" s="1"/>
  <c r="L507" i="2"/>
  <c r="R507" i="2"/>
  <c r="AL507" i="2" s="1"/>
  <c r="AV507" i="2" s="1"/>
  <c r="S507" i="2"/>
  <c r="AM507" i="2" s="1"/>
  <c r="T507" i="2"/>
  <c r="U507" i="2"/>
  <c r="Z507" i="2" s="1"/>
  <c r="V507" i="2"/>
  <c r="Y507" i="2"/>
  <c r="AA507" i="2"/>
  <c r="AB507" i="2"/>
  <c r="AC507" i="2"/>
  <c r="AH507" i="2" s="1"/>
  <c r="AD507" i="2"/>
  <c r="AN507" i="2" s="1"/>
  <c r="AX507" i="2" s="1"/>
  <c r="AE507" i="2"/>
  <c r="AJ507" i="2" s="1"/>
  <c r="AF507" i="2"/>
  <c r="AK507" i="2"/>
  <c r="AP507" i="2"/>
  <c r="AZ507" i="2" s="1"/>
  <c r="AQ507" i="2"/>
  <c r="AG507" i="2" s="1"/>
  <c r="AR507" i="2"/>
  <c r="AS507" i="2"/>
  <c r="AT507" i="2"/>
  <c r="AU507" i="2"/>
  <c r="BF507" i="2" s="1"/>
  <c r="A508" i="2"/>
  <c r="B508" i="2"/>
  <c r="C508" i="2"/>
  <c r="D508" i="2"/>
  <c r="E508" i="2"/>
  <c r="F508" i="2"/>
  <c r="G508" i="2"/>
  <c r="H508" i="2"/>
  <c r="I508" i="2"/>
  <c r="N508" i="2" s="1"/>
  <c r="J508" i="2"/>
  <c r="K508" i="2"/>
  <c r="P508" i="2" s="1"/>
  <c r="L508" i="2"/>
  <c r="R508" i="2"/>
  <c r="S508" i="2"/>
  <c r="X508" i="2" s="1"/>
  <c r="T508" i="2"/>
  <c r="AN508" i="2" s="1"/>
  <c r="AX508" i="2" s="1"/>
  <c r="U508" i="2"/>
  <c r="AO508" i="2" s="1"/>
  <c r="V508" i="2"/>
  <c r="W508" i="2"/>
  <c r="AA508" i="2"/>
  <c r="AB508" i="2"/>
  <c r="AC508" i="2"/>
  <c r="AH508" i="2" s="1"/>
  <c r="AD508" i="2"/>
  <c r="AE508" i="2"/>
  <c r="AJ508" i="2" s="1"/>
  <c r="AF508" i="2"/>
  <c r="AP508" i="2" s="1"/>
  <c r="AZ508" i="2" s="1"/>
  <c r="AG508" i="2"/>
  <c r="AL508" i="2"/>
  <c r="AV508" i="2" s="1"/>
  <c r="AM508" i="2"/>
  <c r="AW508" i="2" s="1"/>
  <c r="AQ508" i="2"/>
  <c r="BB508" i="2" s="1"/>
  <c r="AR508" i="2"/>
  <c r="AS508" i="2"/>
  <c r="AI508" i="2" s="1"/>
  <c r="AT508" i="2"/>
  <c r="AU508" i="2"/>
  <c r="BF508" i="2" s="1"/>
  <c r="A509" i="2"/>
  <c r="B509" i="2"/>
  <c r="C509" i="2"/>
  <c r="D509" i="2"/>
  <c r="AR509" i="2" s="1"/>
  <c r="E509" i="2"/>
  <c r="F509" i="2"/>
  <c r="G509" i="2"/>
  <c r="H509" i="2"/>
  <c r="I509" i="2"/>
  <c r="J509" i="2"/>
  <c r="K509" i="2"/>
  <c r="P509" i="2" s="1"/>
  <c r="L509" i="2"/>
  <c r="R509" i="2"/>
  <c r="S509" i="2"/>
  <c r="T509" i="2"/>
  <c r="U509" i="2"/>
  <c r="Z509" i="2" s="1"/>
  <c r="V509" i="2"/>
  <c r="AP509" i="2" s="1"/>
  <c r="AZ509" i="2" s="1"/>
  <c r="W509" i="2"/>
  <c r="Y509" i="2"/>
  <c r="AB509" i="2"/>
  <c r="AL509" i="2" s="1"/>
  <c r="AV509" i="2" s="1"/>
  <c r="AC509" i="2"/>
  <c r="AD509" i="2"/>
  <c r="AE509" i="2"/>
  <c r="AJ509" i="2" s="1"/>
  <c r="AF509" i="2"/>
  <c r="AI509" i="2"/>
  <c r="AN509" i="2"/>
  <c r="AX509" i="2" s="1"/>
  <c r="AO509" i="2"/>
  <c r="AY509" i="2" s="1"/>
  <c r="AQ509" i="2"/>
  <c r="BB509" i="2" s="1"/>
  <c r="AS509" i="2"/>
  <c r="BD509" i="2" s="1"/>
  <c r="AT509" i="2"/>
  <c r="AU509" i="2"/>
  <c r="Q509" i="2" s="1"/>
  <c r="A346" i="2"/>
  <c r="B346" i="2"/>
  <c r="C346" i="2"/>
  <c r="D346" i="2"/>
  <c r="E346" i="2"/>
  <c r="F346" i="2"/>
  <c r="G346" i="2"/>
  <c r="H346" i="2"/>
  <c r="M346" i="2" s="1"/>
  <c r="I346" i="2"/>
  <c r="N346" i="2" s="1"/>
  <c r="J346" i="2"/>
  <c r="K346" i="2"/>
  <c r="P346" i="2" s="1"/>
  <c r="L346" i="2"/>
  <c r="Q346" i="2" s="1"/>
  <c r="R346" i="2"/>
  <c r="S346" i="2"/>
  <c r="T346" i="2"/>
  <c r="Y346" i="2" s="1"/>
  <c r="U346" i="2"/>
  <c r="Z346" i="2" s="1"/>
  <c r="V346" i="2"/>
  <c r="X346" i="2"/>
  <c r="AA346" i="2"/>
  <c r="AB346" i="2"/>
  <c r="AC346" i="2"/>
  <c r="AH346" i="2" s="1"/>
  <c r="AD346" i="2"/>
  <c r="AE346" i="2"/>
  <c r="AF346" i="2"/>
  <c r="AG346" i="2"/>
  <c r="AJ346" i="2"/>
  <c r="AM346" i="2"/>
  <c r="AW346" i="2" s="1"/>
  <c r="AQ346" i="2"/>
  <c r="AR346" i="2"/>
  <c r="AS346" i="2"/>
  <c r="AT346" i="2"/>
  <c r="AU346" i="2"/>
  <c r="AK346" i="2" s="1"/>
  <c r="A347" i="2"/>
  <c r="B347" i="2"/>
  <c r="C347" i="2" s="1"/>
  <c r="D347" i="2"/>
  <c r="E347" i="2"/>
  <c r="F347" i="2"/>
  <c r="G347" i="2"/>
  <c r="H347" i="2"/>
  <c r="M347" i="2" s="1"/>
  <c r="I347" i="2"/>
  <c r="J347" i="2"/>
  <c r="K347" i="2"/>
  <c r="P347" i="2" s="1"/>
  <c r="L347" i="2"/>
  <c r="R347" i="2"/>
  <c r="S347" i="2"/>
  <c r="AM347" i="2" s="1"/>
  <c r="AW347" i="2" s="1"/>
  <c r="T347" i="2"/>
  <c r="U347" i="2"/>
  <c r="V347" i="2"/>
  <c r="W347" i="2"/>
  <c r="Z347" i="2"/>
  <c r="AB347" i="2"/>
  <c r="AC347" i="2"/>
  <c r="AH347" i="2" s="1"/>
  <c r="AD347" i="2"/>
  <c r="AE347" i="2"/>
  <c r="AJ347" i="2" s="1"/>
  <c r="AF347" i="2"/>
  <c r="AI347" i="2"/>
  <c r="AO347" i="2"/>
  <c r="AY347" i="2" s="1"/>
  <c r="AQ347" i="2"/>
  <c r="AG347" i="2" s="1"/>
  <c r="AR347" i="2"/>
  <c r="BC347" i="2" s="1"/>
  <c r="AS347" i="2"/>
  <c r="O347" i="2" s="1"/>
  <c r="AT347" i="2"/>
  <c r="AU347" i="2"/>
  <c r="A348" i="2"/>
  <c r="B348" i="2"/>
  <c r="C348" i="2"/>
  <c r="D348" i="2"/>
  <c r="F348" i="2"/>
  <c r="G348" i="2"/>
  <c r="H348" i="2"/>
  <c r="I348" i="2"/>
  <c r="J348" i="2"/>
  <c r="K348" i="2"/>
  <c r="L348" i="2"/>
  <c r="R348" i="2"/>
  <c r="W348" i="2" s="1"/>
  <c r="S348" i="2"/>
  <c r="T348" i="2"/>
  <c r="U348" i="2"/>
  <c r="V348" i="2"/>
  <c r="AB348" i="2"/>
  <c r="AC348" i="2"/>
  <c r="AD348" i="2"/>
  <c r="AE348" i="2"/>
  <c r="AF348" i="2"/>
  <c r="AN348" i="2"/>
  <c r="AX348" i="2" s="1"/>
  <c r="AQ348" i="2"/>
  <c r="M348" i="2" s="1"/>
  <c r="AT348" i="2"/>
  <c r="P348" i="2" s="1"/>
  <c r="A349" i="2"/>
  <c r="B349" i="2"/>
  <c r="C349" i="2"/>
  <c r="D349" i="2"/>
  <c r="E349" i="2"/>
  <c r="F349" i="2"/>
  <c r="G349" i="2"/>
  <c r="H349" i="2"/>
  <c r="M349" i="2" s="1"/>
  <c r="I349" i="2"/>
  <c r="N349" i="2" s="1"/>
  <c r="J349" i="2"/>
  <c r="K349" i="2"/>
  <c r="P349" i="2" s="1"/>
  <c r="L349" i="2"/>
  <c r="Q349" i="2" s="1"/>
  <c r="R349" i="2"/>
  <c r="S349" i="2"/>
  <c r="T349" i="2"/>
  <c r="U349" i="2"/>
  <c r="V349" i="2"/>
  <c r="X349" i="2"/>
  <c r="AA349" i="2"/>
  <c r="AB349" i="2"/>
  <c r="AC349" i="2"/>
  <c r="AH349" i="2" s="1"/>
  <c r="AD349" i="2"/>
  <c r="AE349" i="2"/>
  <c r="AF349" i="2"/>
  <c r="AG349" i="2"/>
  <c r="AJ349" i="2"/>
  <c r="AP349" i="2"/>
  <c r="AZ349" i="2" s="1"/>
  <c r="AQ349" i="2"/>
  <c r="AR349" i="2"/>
  <c r="AS349" i="2"/>
  <c r="AT349" i="2"/>
  <c r="AU349" i="2"/>
  <c r="AK349" i="2" s="1"/>
  <c r="A350" i="2"/>
  <c r="B350" i="2"/>
  <c r="C350" i="2" s="1"/>
  <c r="D350" i="2"/>
  <c r="E350" i="2"/>
  <c r="F350" i="2"/>
  <c r="G350" i="2"/>
  <c r="H350" i="2"/>
  <c r="M350" i="2" s="1"/>
  <c r="I350" i="2"/>
  <c r="J350" i="2"/>
  <c r="K350" i="2"/>
  <c r="P350" i="2" s="1"/>
  <c r="L350" i="2"/>
  <c r="R350" i="2"/>
  <c r="S350" i="2"/>
  <c r="AM350" i="2" s="1"/>
  <c r="AW350" i="2" s="1"/>
  <c r="T350" i="2"/>
  <c r="U350" i="2"/>
  <c r="V350" i="2"/>
  <c r="W350" i="2"/>
  <c r="Z350" i="2"/>
  <c r="AB350" i="2"/>
  <c r="AC350" i="2"/>
  <c r="AD350" i="2"/>
  <c r="AE350" i="2"/>
  <c r="AJ350" i="2" s="1"/>
  <c r="AF350" i="2"/>
  <c r="AI350" i="2"/>
  <c r="AL350" i="2"/>
  <c r="AV350" i="2" s="1"/>
  <c r="AO350" i="2"/>
  <c r="AQ350" i="2"/>
  <c r="AG350" i="2" s="1"/>
  <c r="AR350" i="2"/>
  <c r="AS350" i="2"/>
  <c r="O350" i="2" s="1"/>
  <c r="AT350" i="2"/>
  <c r="AU350" i="2"/>
  <c r="Q350" i="2" s="1"/>
  <c r="A351" i="2"/>
  <c r="B351" i="2"/>
  <c r="C351" i="2"/>
  <c r="D351" i="2"/>
  <c r="AQ351" i="2" s="1"/>
  <c r="F351" i="2"/>
  <c r="G351" i="2"/>
  <c r="H351" i="2"/>
  <c r="I351" i="2"/>
  <c r="J351" i="2"/>
  <c r="O351" i="2" s="1"/>
  <c r="K351" i="2"/>
  <c r="L351" i="2"/>
  <c r="R351" i="2"/>
  <c r="S351" i="2"/>
  <c r="T351" i="2"/>
  <c r="U351" i="2"/>
  <c r="V351" i="2"/>
  <c r="AP351" i="2" s="1"/>
  <c r="AB351" i="2"/>
  <c r="AL351" i="2" s="1"/>
  <c r="AV351" i="2" s="1"/>
  <c r="AC351" i="2"/>
  <c r="AD351" i="2"/>
  <c r="AE351" i="2"/>
  <c r="AJ351" i="2" s="1"/>
  <c r="AF351" i="2"/>
  <c r="AM351" i="2"/>
  <c r="AW351" i="2" s="1"/>
  <c r="AS351" i="2"/>
  <c r="Y351" i="2" s="1"/>
  <c r="AT351" i="2"/>
  <c r="P351" i="2" s="1"/>
  <c r="AZ351" i="2"/>
  <c r="A352" i="2"/>
  <c r="B352" i="2"/>
  <c r="C352" i="2"/>
  <c r="D352" i="2"/>
  <c r="E352" i="2"/>
  <c r="F352" i="2"/>
  <c r="G352" i="2"/>
  <c r="H352" i="2"/>
  <c r="M352" i="2" s="1"/>
  <c r="I352" i="2"/>
  <c r="N352" i="2" s="1"/>
  <c r="J352" i="2"/>
  <c r="K352" i="2"/>
  <c r="P352" i="2" s="1"/>
  <c r="L352" i="2"/>
  <c r="O352" i="2"/>
  <c r="R352" i="2"/>
  <c r="AL352" i="2" s="1"/>
  <c r="BB352" i="2" s="1"/>
  <c r="S352" i="2"/>
  <c r="T352" i="2"/>
  <c r="U352" i="2"/>
  <c r="Z352" i="2" s="1"/>
  <c r="V352" i="2"/>
  <c r="W352" i="2"/>
  <c r="X352" i="2"/>
  <c r="AB352" i="2"/>
  <c r="AC352" i="2"/>
  <c r="AH352" i="2" s="1"/>
  <c r="AD352" i="2"/>
  <c r="AN352" i="2" s="1"/>
  <c r="AX352" i="2" s="1"/>
  <c r="AE352" i="2"/>
  <c r="AF352" i="2"/>
  <c r="AG352" i="2"/>
  <c r="AI352" i="2"/>
  <c r="AJ352" i="2"/>
  <c r="AM352" i="2"/>
  <c r="AP352" i="2"/>
  <c r="AZ352" i="2" s="1"/>
  <c r="AQ352" i="2"/>
  <c r="AR352" i="2"/>
  <c r="AS352" i="2"/>
  <c r="AT352" i="2"/>
  <c r="AU352" i="2"/>
  <c r="AA352" i="2" s="1"/>
  <c r="AV352" i="2"/>
  <c r="A353" i="2"/>
  <c r="B353" i="2"/>
  <c r="C353" i="2" s="1"/>
  <c r="D353" i="2"/>
  <c r="E353" i="2"/>
  <c r="F353" i="2"/>
  <c r="G353" i="2"/>
  <c r="H353" i="2"/>
  <c r="M353" i="2" s="1"/>
  <c r="I353" i="2"/>
  <c r="J353" i="2"/>
  <c r="K353" i="2"/>
  <c r="P353" i="2" s="1"/>
  <c r="L353" i="2"/>
  <c r="N353" i="2"/>
  <c r="R353" i="2"/>
  <c r="S353" i="2"/>
  <c r="T353" i="2"/>
  <c r="AN353" i="2" s="1"/>
  <c r="U353" i="2"/>
  <c r="V353" i="2"/>
  <c r="Z353" i="2"/>
  <c r="AB353" i="2"/>
  <c r="AC353" i="2"/>
  <c r="AH353" i="2" s="1"/>
  <c r="AD353" i="2"/>
  <c r="AE353" i="2"/>
  <c r="AJ353" i="2" s="1"/>
  <c r="AF353" i="2"/>
  <c r="AP353" i="2" s="1"/>
  <c r="AZ353" i="2" s="1"/>
  <c r="AI353" i="2"/>
  <c r="AQ353" i="2"/>
  <c r="AR353" i="2"/>
  <c r="AS353" i="2"/>
  <c r="O353" i="2" s="1"/>
  <c r="AT353" i="2"/>
  <c r="AU353" i="2"/>
  <c r="Q353" i="2" s="1"/>
  <c r="AX353" i="2"/>
  <c r="BD353" i="2"/>
  <c r="A354" i="2"/>
  <c r="B354" i="2"/>
  <c r="C354" i="2"/>
  <c r="D354" i="2"/>
  <c r="F354" i="2"/>
  <c r="G354" i="2"/>
  <c r="H354" i="2"/>
  <c r="I354" i="2"/>
  <c r="J354" i="2"/>
  <c r="K354" i="2"/>
  <c r="L354" i="2"/>
  <c r="O354" i="2"/>
  <c r="P354" i="2"/>
  <c r="R354" i="2"/>
  <c r="AL354" i="2" s="1"/>
  <c r="AV354" i="2" s="1"/>
  <c r="S354" i="2"/>
  <c r="T354" i="2"/>
  <c r="U354" i="2"/>
  <c r="V354" i="2"/>
  <c r="AP354" i="2" s="1"/>
  <c r="Y354" i="2"/>
  <c r="AB354" i="2"/>
  <c r="AC354" i="2"/>
  <c r="AD354" i="2"/>
  <c r="AE354" i="2"/>
  <c r="AJ354" i="2" s="1"/>
  <c r="AF354" i="2"/>
  <c r="AN354" i="2"/>
  <c r="AX354" i="2" s="1"/>
  <c r="AQ354" i="2"/>
  <c r="AG354" i="2" s="1"/>
  <c r="AS354" i="2"/>
  <c r="AT354" i="2"/>
  <c r="AZ354" i="2"/>
  <c r="A355" i="2"/>
  <c r="B355" i="2"/>
  <c r="C355" i="2"/>
  <c r="D355" i="2"/>
  <c r="E355" i="2"/>
  <c r="F355" i="2"/>
  <c r="G355" i="2"/>
  <c r="H355" i="2"/>
  <c r="M355" i="2" s="1"/>
  <c r="I355" i="2"/>
  <c r="N355" i="2" s="1"/>
  <c r="J355" i="2"/>
  <c r="K355" i="2"/>
  <c r="P355" i="2" s="1"/>
  <c r="L355" i="2"/>
  <c r="O355" i="2"/>
  <c r="R355" i="2"/>
  <c r="AL355" i="2" s="1"/>
  <c r="BB355" i="2" s="1"/>
  <c r="S355" i="2"/>
  <c r="T355" i="2"/>
  <c r="Y355" i="2" s="1"/>
  <c r="U355" i="2"/>
  <c r="Z355" i="2" s="1"/>
  <c r="V355" i="2"/>
  <c r="X355" i="2"/>
  <c r="AA355" i="2"/>
  <c r="AB355" i="2"/>
  <c r="AC355" i="2"/>
  <c r="AH355" i="2" s="1"/>
  <c r="AD355" i="2"/>
  <c r="AI355" i="2" s="1"/>
  <c r="AE355" i="2"/>
  <c r="AF355" i="2"/>
  <c r="AK355" i="2" s="1"/>
  <c r="AG355" i="2"/>
  <c r="AJ355" i="2"/>
  <c r="AM355" i="2"/>
  <c r="AP355" i="2"/>
  <c r="AZ355" i="2" s="1"/>
  <c r="AQ355" i="2"/>
  <c r="AR355" i="2"/>
  <c r="AS355" i="2"/>
  <c r="AT355" i="2"/>
  <c r="AU355" i="2"/>
  <c r="AV355" i="2"/>
  <c r="A356" i="2"/>
  <c r="B356" i="2"/>
  <c r="C356" i="2" s="1"/>
  <c r="D356" i="2"/>
  <c r="E356" i="2"/>
  <c r="F356" i="2"/>
  <c r="G356" i="2"/>
  <c r="H356" i="2"/>
  <c r="I356" i="2"/>
  <c r="J356" i="2"/>
  <c r="K356" i="2"/>
  <c r="P356" i="2" s="1"/>
  <c r="L356" i="2"/>
  <c r="M356" i="2"/>
  <c r="R356" i="2"/>
  <c r="S356" i="2"/>
  <c r="T356" i="2"/>
  <c r="AN356" i="2" s="1"/>
  <c r="U356" i="2"/>
  <c r="V356" i="2"/>
  <c r="Y356" i="2"/>
  <c r="Z356" i="2"/>
  <c r="AB356" i="2"/>
  <c r="AC356" i="2"/>
  <c r="AH356" i="2" s="1"/>
  <c r="AD356" i="2"/>
  <c r="AE356" i="2"/>
  <c r="AJ356" i="2" s="1"/>
  <c r="AF356" i="2"/>
  <c r="AP356" i="2" s="1"/>
  <c r="AZ356" i="2" s="1"/>
  <c r="AI356" i="2"/>
  <c r="AL356" i="2"/>
  <c r="AV356" i="2" s="1"/>
  <c r="AQ356" i="2"/>
  <c r="AR356" i="2"/>
  <c r="N356" i="2" s="1"/>
  <c r="AS356" i="2"/>
  <c r="O356" i="2" s="1"/>
  <c r="AT356" i="2"/>
  <c r="AU356" i="2"/>
  <c r="AX356" i="2"/>
  <c r="BD356" i="2"/>
  <c r="A357" i="2"/>
  <c r="B357" i="2"/>
  <c r="C357" i="2"/>
  <c r="D357" i="2"/>
  <c r="F357" i="2"/>
  <c r="G357" i="2"/>
  <c r="H357" i="2"/>
  <c r="I357" i="2"/>
  <c r="AM357" i="2" s="1"/>
  <c r="AW357" i="2" s="1"/>
  <c r="J357" i="2"/>
  <c r="K357" i="2"/>
  <c r="L357" i="2"/>
  <c r="R357" i="2"/>
  <c r="S357" i="2"/>
  <c r="T357" i="2"/>
  <c r="U357" i="2"/>
  <c r="V357" i="2"/>
  <c r="AP357" i="2" s="1"/>
  <c r="AZ357" i="2" s="1"/>
  <c r="AB357" i="2"/>
  <c r="AL357" i="2" s="1"/>
  <c r="AV357" i="2" s="1"/>
  <c r="AC357" i="2"/>
  <c r="AD357" i="2"/>
  <c r="AE357" i="2"/>
  <c r="AJ357" i="2" s="1"/>
  <c r="AF357" i="2"/>
  <c r="AN357" i="2"/>
  <c r="AX357" i="2" s="1"/>
  <c r="AT357" i="2"/>
  <c r="P357" i="2" s="1"/>
  <c r="A358" i="2"/>
  <c r="B358" i="2"/>
  <c r="C358" i="2"/>
  <c r="D358" i="2"/>
  <c r="E358" i="2"/>
  <c r="F358" i="2"/>
  <c r="G358" i="2"/>
  <c r="H358" i="2"/>
  <c r="M358" i="2" s="1"/>
  <c r="I358" i="2"/>
  <c r="N358" i="2" s="1"/>
  <c r="J358" i="2"/>
  <c r="K358" i="2"/>
  <c r="P358" i="2" s="1"/>
  <c r="L358" i="2"/>
  <c r="Q358" i="2" s="1"/>
  <c r="R358" i="2"/>
  <c r="AL358" i="2" s="1"/>
  <c r="AV358" i="2" s="1"/>
  <c r="S358" i="2"/>
  <c r="T358" i="2"/>
  <c r="U358" i="2"/>
  <c r="Z358" i="2" s="1"/>
  <c r="V358" i="2"/>
  <c r="X358" i="2"/>
  <c r="AA358" i="2"/>
  <c r="AB358" i="2"/>
  <c r="AC358" i="2"/>
  <c r="AH358" i="2" s="1"/>
  <c r="AD358" i="2"/>
  <c r="AN358" i="2" s="1"/>
  <c r="AX358" i="2" s="1"/>
  <c r="AE358" i="2"/>
  <c r="AF358" i="2"/>
  <c r="AG358" i="2"/>
  <c r="AJ358" i="2"/>
  <c r="AP358" i="2"/>
  <c r="AZ358" i="2" s="1"/>
  <c r="AQ358" i="2"/>
  <c r="AR358" i="2"/>
  <c r="AS358" i="2"/>
  <c r="O358" i="2" s="1"/>
  <c r="AT358" i="2"/>
  <c r="AU358" i="2"/>
  <c r="A359" i="2"/>
  <c r="B359" i="2"/>
  <c r="C359" i="2" s="1"/>
  <c r="D359" i="2"/>
  <c r="E359" i="2"/>
  <c r="F359" i="2"/>
  <c r="G359" i="2"/>
  <c r="H359" i="2"/>
  <c r="I359" i="2"/>
  <c r="J359" i="2"/>
  <c r="K359" i="2"/>
  <c r="L359" i="2"/>
  <c r="Q359" i="2"/>
  <c r="R359" i="2"/>
  <c r="S359" i="2"/>
  <c r="X359" i="2" s="1"/>
  <c r="T359" i="2"/>
  <c r="Y359" i="2" s="1"/>
  <c r="U359" i="2"/>
  <c r="V359" i="2"/>
  <c r="W359" i="2"/>
  <c r="AB359" i="2"/>
  <c r="AC359" i="2"/>
  <c r="AD359" i="2"/>
  <c r="AE359" i="2"/>
  <c r="AF359" i="2"/>
  <c r="AI359" i="2"/>
  <c r="AK359" i="2"/>
  <c r="AL359" i="2"/>
  <c r="AN359" i="2"/>
  <c r="AX359" i="2" s="1"/>
  <c r="AP359" i="2"/>
  <c r="AQ359" i="2"/>
  <c r="AG359" i="2" s="1"/>
  <c r="AR359" i="2"/>
  <c r="N359" i="2" s="1"/>
  <c r="AS359" i="2"/>
  <c r="O359" i="2" s="1"/>
  <c r="AT359" i="2"/>
  <c r="Z359" i="2" s="1"/>
  <c r="AU359" i="2"/>
  <c r="AA359" i="2" s="1"/>
  <c r="AV359" i="2"/>
  <c r="AZ359" i="2"/>
  <c r="BF359" i="2"/>
  <c r="A360" i="2"/>
  <c r="B360" i="2"/>
  <c r="C360" i="2"/>
  <c r="D360" i="2"/>
  <c r="AQ360" i="2" s="1"/>
  <c r="F360" i="2"/>
  <c r="G360" i="2"/>
  <c r="H360" i="2"/>
  <c r="M360" i="2" s="1"/>
  <c r="I360" i="2"/>
  <c r="N360" i="2" s="1"/>
  <c r="J360" i="2"/>
  <c r="K360" i="2"/>
  <c r="L360" i="2"/>
  <c r="R360" i="2"/>
  <c r="AL360" i="2" s="1"/>
  <c r="AV360" i="2" s="1"/>
  <c r="S360" i="2"/>
  <c r="T360" i="2"/>
  <c r="Y360" i="2" s="1"/>
  <c r="U360" i="2"/>
  <c r="Z360" i="2" s="1"/>
  <c r="V360" i="2"/>
  <c r="X360" i="2"/>
  <c r="AB360" i="2"/>
  <c r="AC360" i="2"/>
  <c r="AD360" i="2"/>
  <c r="AI360" i="2" s="1"/>
  <c r="AE360" i="2"/>
  <c r="AF360" i="2"/>
  <c r="AJ360" i="2"/>
  <c r="AM360" i="2"/>
  <c r="AW360" i="2" s="1"/>
  <c r="AP360" i="2"/>
  <c r="AZ360" i="2" s="1"/>
  <c r="AR360" i="2"/>
  <c r="BC360" i="2" s="1"/>
  <c r="AS360" i="2"/>
  <c r="AT360" i="2"/>
  <c r="P360" i="2" s="1"/>
  <c r="A361" i="2"/>
  <c r="B361" i="2"/>
  <c r="C361" i="2" s="1"/>
  <c r="D361" i="2"/>
  <c r="AS361" i="2" s="1"/>
  <c r="E361" i="2"/>
  <c r="F361" i="2"/>
  <c r="G361" i="2"/>
  <c r="H361" i="2"/>
  <c r="I361" i="2"/>
  <c r="J361" i="2"/>
  <c r="O361" i="2" s="1"/>
  <c r="K361" i="2"/>
  <c r="P361" i="2" s="1"/>
  <c r="L361" i="2"/>
  <c r="R361" i="2"/>
  <c r="S361" i="2"/>
  <c r="T361" i="2"/>
  <c r="AN361" i="2" s="1"/>
  <c r="AX361" i="2" s="1"/>
  <c r="U361" i="2"/>
  <c r="V361" i="2"/>
  <c r="AA361" i="2" s="1"/>
  <c r="Z361" i="2"/>
  <c r="AB361" i="2"/>
  <c r="AC361" i="2"/>
  <c r="AM361" i="2" s="1"/>
  <c r="AW361" i="2" s="1"/>
  <c r="AD361" i="2"/>
  <c r="AE361" i="2"/>
  <c r="AF361" i="2"/>
  <c r="AK361" i="2" s="1"/>
  <c r="AL361" i="2"/>
  <c r="AV361" i="2" s="1"/>
  <c r="AO361" i="2"/>
  <c r="AY361" i="2" s="1"/>
  <c r="AR361" i="2"/>
  <c r="X361" i="2" s="1"/>
  <c r="AT361" i="2"/>
  <c r="BE361" i="2" s="1"/>
  <c r="AU361" i="2"/>
  <c r="A4" i="2"/>
  <c r="B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4" i="2"/>
  <c r="A345" i="2"/>
  <c r="B345" i="2"/>
  <c r="C345" i="2" s="1"/>
  <c r="D345" i="2"/>
  <c r="G345" i="2"/>
  <c r="H345" i="2"/>
  <c r="I345" i="2"/>
  <c r="J345" i="2"/>
  <c r="K345" i="2"/>
  <c r="L345" i="2"/>
  <c r="R345" i="2"/>
  <c r="S345" i="2"/>
  <c r="T345" i="2"/>
  <c r="U345" i="2"/>
  <c r="V345" i="2"/>
  <c r="AB345" i="2"/>
  <c r="AC345" i="2"/>
  <c r="AD345" i="2"/>
  <c r="AE345" i="2"/>
  <c r="AF345" i="2"/>
  <c r="A340" i="2"/>
  <c r="B340" i="2"/>
  <c r="C340" i="2" s="1"/>
  <c r="D340" i="2"/>
  <c r="E340" i="2" s="1"/>
  <c r="G340" i="2"/>
  <c r="H340" i="2"/>
  <c r="I340" i="2"/>
  <c r="J340" i="2"/>
  <c r="K340" i="2"/>
  <c r="L340" i="2"/>
  <c r="R340" i="2"/>
  <c r="S340" i="2"/>
  <c r="T340" i="2"/>
  <c r="U340" i="2"/>
  <c r="V340" i="2"/>
  <c r="AB340" i="2"/>
  <c r="AC340" i="2"/>
  <c r="AD340" i="2"/>
  <c r="AE340" i="2"/>
  <c r="AF340" i="2"/>
  <c r="AT340" i="2"/>
  <c r="A341" i="2"/>
  <c r="B341" i="2"/>
  <c r="C341" i="2" s="1"/>
  <c r="D341" i="2"/>
  <c r="E341" i="2" s="1"/>
  <c r="G341" i="2"/>
  <c r="H341" i="2"/>
  <c r="I341" i="2"/>
  <c r="J341" i="2"/>
  <c r="K341" i="2"/>
  <c r="L341" i="2"/>
  <c r="R341" i="2"/>
  <c r="S341" i="2"/>
  <c r="T341" i="2"/>
  <c r="U341" i="2"/>
  <c r="V341" i="2"/>
  <c r="AB341" i="2"/>
  <c r="AC341" i="2"/>
  <c r="AD341" i="2"/>
  <c r="AE341" i="2"/>
  <c r="AF341" i="2"/>
  <c r="A342" i="2"/>
  <c r="B342" i="2"/>
  <c r="C342" i="2" s="1"/>
  <c r="D342" i="2"/>
  <c r="E342" i="2" s="1"/>
  <c r="G342" i="2"/>
  <c r="H342" i="2"/>
  <c r="I342" i="2"/>
  <c r="J342" i="2"/>
  <c r="K342" i="2"/>
  <c r="L342" i="2"/>
  <c r="R342" i="2"/>
  <c r="S342" i="2"/>
  <c r="T342" i="2"/>
  <c r="U342" i="2"/>
  <c r="V342" i="2"/>
  <c r="AB342" i="2"/>
  <c r="AC342" i="2"/>
  <c r="AD342" i="2"/>
  <c r="AE342" i="2"/>
  <c r="AF342" i="2"/>
  <c r="A343" i="2"/>
  <c r="B343" i="2"/>
  <c r="C343" i="2" s="1"/>
  <c r="D343" i="2"/>
  <c r="AU343" i="2" s="1"/>
  <c r="G343" i="2"/>
  <c r="H343" i="2"/>
  <c r="I343" i="2"/>
  <c r="J343" i="2"/>
  <c r="K343" i="2"/>
  <c r="L343" i="2"/>
  <c r="R343" i="2"/>
  <c r="S343" i="2"/>
  <c r="T343" i="2"/>
  <c r="U343" i="2"/>
  <c r="V343" i="2"/>
  <c r="AB343" i="2"/>
  <c r="AC343" i="2"/>
  <c r="AD343" i="2"/>
  <c r="AE343" i="2"/>
  <c r="AF343" i="2"/>
  <c r="A344" i="2"/>
  <c r="B344" i="2"/>
  <c r="C344" i="2" s="1"/>
  <c r="D344" i="2"/>
  <c r="AS344" i="2" s="1"/>
  <c r="G344" i="2"/>
  <c r="H344" i="2"/>
  <c r="I344" i="2"/>
  <c r="J344" i="2"/>
  <c r="K344" i="2"/>
  <c r="L344" i="2"/>
  <c r="R344" i="2"/>
  <c r="S344" i="2"/>
  <c r="T344" i="2"/>
  <c r="U344" i="2"/>
  <c r="V344" i="2"/>
  <c r="AB344" i="2"/>
  <c r="AC344" i="2"/>
  <c r="AD344" i="2"/>
  <c r="AE344" i="2"/>
  <c r="AF344" i="2"/>
  <c r="A315" i="2"/>
  <c r="B315" i="2"/>
  <c r="C315" i="2" s="1"/>
  <c r="D315" i="2"/>
  <c r="E315" i="2" s="1"/>
  <c r="G315" i="2"/>
  <c r="H315" i="2"/>
  <c r="I315" i="2"/>
  <c r="J315" i="2"/>
  <c r="K315" i="2"/>
  <c r="L315" i="2"/>
  <c r="R315" i="2"/>
  <c r="S315" i="2"/>
  <c r="T315" i="2"/>
  <c r="U315" i="2"/>
  <c r="V315" i="2"/>
  <c r="AB315" i="2"/>
  <c r="AC315" i="2"/>
  <c r="AD315" i="2"/>
  <c r="AE315" i="2"/>
  <c r="AF315" i="2"/>
  <c r="A316" i="2"/>
  <c r="B316" i="2"/>
  <c r="C316" i="2" s="1"/>
  <c r="D316" i="2"/>
  <c r="G316" i="2"/>
  <c r="H316" i="2"/>
  <c r="I316" i="2"/>
  <c r="J316" i="2"/>
  <c r="K316" i="2"/>
  <c r="L316" i="2"/>
  <c r="R316" i="2"/>
  <c r="S316" i="2"/>
  <c r="T316" i="2"/>
  <c r="U316" i="2"/>
  <c r="V316" i="2"/>
  <c r="AB316" i="2"/>
  <c r="AC316" i="2"/>
  <c r="AD316" i="2"/>
  <c r="AE316" i="2"/>
  <c r="AF316" i="2"/>
  <c r="A317" i="2"/>
  <c r="B317" i="2"/>
  <c r="C317" i="2" s="1"/>
  <c r="D317" i="2"/>
  <c r="AQ317" i="2" s="1"/>
  <c r="G317" i="2"/>
  <c r="H317" i="2"/>
  <c r="I317" i="2"/>
  <c r="J317" i="2"/>
  <c r="K317" i="2"/>
  <c r="L317" i="2"/>
  <c r="R317" i="2"/>
  <c r="S317" i="2"/>
  <c r="T317" i="2"/>
  <c r="U317" i="2"/>
  <c r="V317" i="2"/>
  <c r="AB317" i="2"/>
  <c r="AC317" i="2"/>
  <c r="AD317" i="2"/>
  <c r="AE317" i="2"/>
  <c r="AF317" i="2"/>
  <c r="AR317" i="2"/>
  <c r="A318" i="2"/>
  <c r="B318" i="2"/>
  <c r="C318" i="2" s="1"/>
  <c r="D318" i="2"/>
  <c r="AT318" i="2" s="1"/>
  <c r="G318" i="2"/>
  <c r="H318" i="2"/>
  <c r="I318" i="2"/>
  <c r="J318" i="2"/>
  <c r="K318" i="2"/>
  <c r="L318" i="2"/>
  <c r="R318" i="2"/>
  <c r="S318" i="2"/>
  <c r="T318" i="2"/>
  <c r="U318" i="2"/>
  <c r="V318" i="2"/>
  <c r="AB318" i="2"/>
  <c r="AC318" i="2"/>
  <c r="AD318" i="2"/>
  <c r="AE318" i="2"/>
  <c r="AF318" i="2"/>
  <c r="A319" i="2"/>
  <c r="B319" i="2"/>
  <c r="C319" i="2" s="1"/>
  <c r="D319" i="2"/>
  <c r="G319" i="2"/>
  <c r="H319" i="2"/>
  <c r="I319" i="2"/>
  <c r="J319" i="2"/>
  <c r="K319" i="2"/>
  <c r="L319" i="2"/>
  <c r="R319" i="2"/>
  <c r="S319" i="2"/>
  <c r="T319" i="2"/>
  <c r="U319" i="2"/>
  <c r="V319" i="2"/>
  <c r="AB319" i="2"/>
  <c r="AC319" i="2"/>
  <c r="AD319" i="2"/>
  <c r="AE319" i="2"/>
  <c r="AF319" i="2"/>
  <c r="A320" i="2"/>
  <c r="B320" i="2"/>
  <c r="C320" i="2" s="1"/>
  <c r="D320" i="2"/>
  <c r="AT320" i="2" s="1"/>
  <c r="G320" i="2"/>
  <c r="H320" i="2"/>
  <c r="I320" i="2"/>
  <c r="J320" i="2"/>
  <c r="K320" i="2"/>
  <c r="L320" i="2"/>
  <c r="R320" i="2"/>
  <c r="S320" i="2"/>
  <c r="T320" i="2"/>
  <c r="U320" i="2"/>
  <c r="V320" i="2"/>
  <c r="AB320" i="2"/>
  <c r="AC320" i="2"/>
  <c r="AD320" i="2"/>
  <c r="AE320" i="2"/>
  <c r="AF320" i="2"/>
  <c r="A321" i="2"/>
  <c r="B321" i="2"/>
  <c r="C321" i="2" s="1"/>
  <c r="D321" i="2"/>
  <c r="AT321" i="2" s="1"/>
  <c r="G321" i="2"/>
  <c r="H321" i="2"/>
  <c r="I321" i="2"/>
  <c r="J321" i="2"/>
  <c r="K321" i="2"/>
  <c r="L321" i="2"/>
  <c r="R321" i="2"/>
  <c r="S321" i="2"/>
  <c r="T321" i="2"/>
  <c r="U321" i="2"/>
  <c r="V321" i="2"/>
  <c r="AB321" i="2"/>
  <c r="AC321" i="2"/>
  <c r="AD321" i="2"/>
  <c r="AE321" i="2"/>
  <c r="AF321" i="2"/>
  <c r="A322" i="2"/>
  <c r="B322" i="2"/>
  <c r="C322" i="2" s="1"/>
  <c r="D322" i="2"/>
  <c r="AT322" i="2" s="1"/>
  <c r="G322" i="2"/>
  <c r="H322" i="2"/>
  <c r="I322" i="2"/>
  <c r="J322" i="2"/>
  <c r="K322" i="2"/>
  <c r="L322" i="2"/>
  <c r="R322" i="2"/>
  <c r="S322" i="2"/>
  <c r="T322" i="2"/>
  <c r="U322" i="2"/>
  <c r="V322" i="2"/>
  <c r="AB322" i="2"/>
  <c r="AC322" i="2"/>
  <c r="AD322" i="2"/>
  <c r="AE322" i="2"/>
  <c r="AF322" i="2"/>
  <c r="A323" i="2"/>
  <c r="B323" i="2"/>
  <c r="C323" i="2" s="1"/>
  <c r="D323" i="2"/>
  <c r="AR323" i="2" s="1"/>
  <c r="G323" i="2"/>
  <c r="H323" i="2"/>
  <c r="I323" i="2"/>
  <c r="J323" i="2"/>
  <c r="K323" i="2"/>
  <c r="L323" i="2"/>
  <c r="R323" i="2"/>
  <c r="S323" i="2"/>
  <c r="T323" i="2"/>
  <c r="U323" i="2"/>
  <c r="V323" i="2"/>
  <c r="AB323" i="2"/>
  <c r="AC323" i="2"/>
  <c r="AD323" i="2"/>
  <c r="AE323" i="2"/>
  <c r="AF323" i="2"/>
  <c r="A324" i="2"/>
  <c r="B324" i="2"/>
  <c r="C324" i="2" s="1"/>
  <c r="D324" i="2"/>
  <c r="AT324" i="2" s="1"/>
  <c r="G324" i="2"/>
  <c r="H324" i="2"/>
  <c r="I324" i="2"/>
  <c r="J324" i="2"/>
  <c r="K324" i="2"/>
  <c r="L324" i="2"/>
  <c r="R324" i="2"/>
  <c r="S324" i="2"/>
  <c r="T324" i="2"/>
  <c r="U324" i="2"/>
  <c r="V324" i="2"/>
  <c r="AB324" i="2"/>
  <c r="AC324" i="2"/>
  <c r="AD324" i="2"/>
  <c r="AE324" i="2"/>
  <c r="AF324" i="2"/>
  <c r="A325" i="2"/>
  <c r="B325" i="2"/>
  <c r="C325" i="2" s="1"/>
  <c r="D325" i="2"/>
  <c r="AS325" i="2" s="1"/>
  <c r="G325" i="2"/>
  <c r="H325" i="2"/>
  <c r="I325" i="2"/>
  <c r="J325" i="2"/>
  <c r="K325" i="2"/>
  <c r="L325" i="2"/>
  <c r="R325" i="2"/>
  <c r="S325" i="2"/>
  <c r="T325" i="2"/>
  <c r="U325" i="2"/>
  <c r="V325" i="2"/>
  <c r="AB325" i="2"/>
  <c r="AC325" i="2"/>
  <c r="AD325" i="2"/>
  <c r="AE325" i="2"/>
  <c r="AF325" i="2"/>
  <c r="A326" i="2"/>
  <c r="B326" i="2"/>
  <c r="C326" i="2" s="1"/>
  <c r="D326" i="2"/>
  <c r="G326" i="2"/>
  <c r="H326" i="2"/>
  <c r="I326" i="2"/>
  <c r="J326" i="2"/>
  <c r="K326" i="2"/>
  <c r="L326" i="2"/>
  <c r="R326" i="2"/>
  <c r="S326" i="2"/>
  <c r="T326" i="2"/>
  <c r="U326" i="2"/>
  <c r="V326" i="2"/>
  <c r="AB326" i="2"/>
  <c r="AC326" i="2"/>
  <c r="AD326" i="2"/>
  <c r="AE326" i="2"/>
  <c r="AF326" i="2"/>
  <c r="A327" i="2"/>
  <c r="B327" i="2"/>
  <c r="C327" i="2" s="1"/>
  <c r="D327" i="2"/>
  <c r="AS327" i="2" s="1"/>
  <c r="G327" i="2"/>
  <c r="H327" i="2"/>
  <c r="I327" i="2"/>
  <c r="J327" i="2"/>
  <c r="K327" i="2"/>
  <c r="L327" i="2"/>
  <c r="R327" i="2"/>
  <c r="S327" i="2"/>
  <c r="T327" i="2"/>
  <c r="U327" i="2"/>
  <c r="V327" i="2"/>
  <c r="AB327" i="2"/>
  <c r="AC327" i="2"/>
  <c r="AD327" i="2"/>
  <c r="AE327" i="2"/>
  <c r="AF327" i="2"/>
  <c r="A328" i="2"/>
  <c r="B328" i="2"/>
  <c r="C328" i="2" s="1"/>
  <c r="D328" i="2"/>
  <c r="AT328" i="2" s="1"/>
  <c r="G328" i="2"/>
  <c r="H328" i="2"/>
  <c r="I328" i="2"/>
  <c r="J328" i="2"/>
  <c r="K328" i="2"/>
  <c r="L328" i="2"/>
  <c r="R328" i="2"/>
  <c r="S328" i="2"/>
  <c r="T328" i="2"/>
  <c r="U328" i="2"/>
  <c r="V328" i="2"/>
  <c r="AB328" i="2"/>
  <c r="AC328" i="2"/>
  <c r="AD328" i="2"/>
  <c r="AE328" i="2"/>
  <c r="AF328" i="2"/>
  <c r="A329" i="2"/>
  <c r="B329" i="2"/>
  <c r="C329" i="2" s="1"/>
  <c r="D329" i="2"/>
  <c r="AS329" i="2" s="1"/>
  <c r="G329" i="2"/>
  <c r="H329" i="2"/>
  <c r="I329" i="2"/>
  <c r="J329" i="2"/>
  <c r="K329" i="2"/>
  <c r="L329" i="2"/>
  <c r="R329" i="2"/>
  <c r="S329" i="2"/>
  <c r="T329" i="2"/>
  <c r="U329" i="2"/>
  <c r="V329" i="2"/>
  <c r="AB329" i="2"/>
  <c r="AC329" i="2"/>
  <c r="AD329" i="2"/>
  <c r="AE329" i="2"/>
  <c r="AF329" i="2"/>
  <c r="A330" i="2"/>
  <c r="B330" i="2"/>
  <c r="C330" i="2" s="1"/>
  <c r="D330" i="2"/>
  <c r="G330" i="2"/>
  <c r="H330" i="2"/>
  <c r="I330" i="2"/>
  <c r="J330" i="2"/>
  <c r="K330" i="2"/>
  <c r="L330" i="2"/>
  <c r="R330" i="2"/>
  <c r="S330" i="2"/>
  <c r="T330" i="2"/>
  <c r="U330" i="2"/>
  <c r="V330" i="2"/>
  <c r="AB330" i="2"/>
  <c r="AC330" i="2"/>
  <c r="AD330" i="2"/>
  <c r="AE330" i="2"/>
  <c r="AF330" i="2"/>
  <c r="A331" i="2"/>
  <c r="B331" i="2"/>
  <c r="C331" i="2" s="1"/>
  <c r="D331" i="2"/>
  <c r="E331" i="2" s="1"/>
  <c r="G331" i="2"/>
  <c r="H331" i="2"/>
  <c r="I331" i="2"/>
  <c r="J331" i="2"/>
  <c r="K331" i="2"/>
  <c r="L331" i="2"/>
  <c r="R331" i="2"/>
  <c r="S331" i="2"/>
  <c r="T331" i="2"/>
  <c r="U331" i="2"/>
  <c r="V331" i="2"/>
  <c r="AB331" i="2"/>
  <c r="AC331" i="2"/>
  <c r="AD331" i="2"/>
  <c r="AE331" i="2"/>
  <c r="AF331" i="2"/>
  <c r="A332" i="2"/>
  <c r="B332" i="2"/>
  <c r="C332" i="2" s="1"/>
  <c r="D332" i="2"/>
  <c r="AS332" i="2" s="1"/>
  <c r="G332" i="2"/>
  <c r="H332" i="2"/>
  <c r="I332" i="2"/>
  <c r="J332" i="2"/>
  <c r="K332" i="2"/>
  <c r="L332" i="2"/>
  <c r="R332" i="2"/>
  <c r="S332" i="2"/>
  <c r="T332" i="2"/>
  <c r="U332" i="2"/>
  <c r="V332" i="2"/>
  <c r="AB332" i="2"/>
  <c r="AC332" i="2"/>
  <c r="AD332" i="2"/>
  <c r="AE332" i="2"/>
  <c r="AF332" i="2"/>
  <c r="A333" i="2"/>
  <c r="B333" i="2"/>
  <c r="C333" i="2" s="1"/>
  <c r="D333" i="2"/>
  <c r="E333" i="2" s="1"/>
  <c r="G333" i="2"/>
  <c r="H333" i="2"/>
  <c r="I333" i="2"/>
  <c r="J333" i="2"/>
  <c r="K333" i="2"/>
  <c r="L333" i="2"/>
  <c r="R333" i="2"/>
  <c r="S333" i="2"/>
  <c r="T333" i="2"/>
  <c r="U333" i="2"/>
  <c r="V333" i="2"/>
  <c r="AB333" i="2"/>
  <c r="AC333" i="2"/>
  <c r="AD333" i="2"/>
  <c r="AE333" i="2"/>
  <c r="AF333" i="2"/>
  <c r="AR333" i="2"/>
  <c r="A334" i="2"/>
  <c r="B334" i="2"/>
  <c r="C334" i="2" s="1"/>
  <c r="D334" i="2"/>
  <c r="E334" i="2" s="1"/>
  <c r="G334" i="2"/>
  <c r="H334" i="2"/>
  <c r="I334" i="2"/>
  <c r="J334" i="2"/>
  <c r="K334" i="2"/>
  <c r="L334" i="2"/>
  <c r="R334" i="2"/>
  <c r="S334" i="2"/>
  <c r="T334" i="2"/>
  <c r="U334" i="2"/>
  <c r="V334" i="2"/>
  <c r="AB334" i="2"/>
  <c r="AC334" i="2"/>
  <c r="AD334" i="2"/>
  <c r="AE334" i="2"/>
  <c r="AF334" i="2"/>
  <c r="A335" i="2"/>
  <c r="B335" i="2"/>
  <c r="C335" i="2" s="1"/>
  <c r="D335" i="2"/>
  <c r="AT335" i="2" s="1"/>
  <c r="G335" i="2"/>
  <c r="H335" i="2"/>
  <c r="I335" i="2"/>
  <c r="J335" i="2"/>
  <c r="K335" i="2"/>
  <c r="L335" i="2"/>
  <c r="R335" i="2"/>
  <c r="S335" i="2"/>
  <c r="T335" i="2"/>
  <c r="U335" i="2"/>
  <c r="V335" i="2"/>
  <c r="AB335" i="2"/>
  <c r="AC335" i="2"/>
  <c r="AD335" i="2"/>
  <c r="AE335" i="2"/>
  <c r="AF335" i="2"/>
  <c r="A336" i="2"/>
  <c r="B336" i="2"/>
  <c r="C336" i="2" s="1"/>
  <c r="D336" i="2"/>
  <c r="E336" i="2" s="1"/>
  <c r="G336" i="2"/>
  <c r="H336" i="2"/>
  <c r="I336" i="2"/>
  <c r="J336" i="2"/>
  <c r="K336" i="2"/>
  <c r="L336" i="2"/>
  <c r="R336" i="2"/>
  <c r="S336" i="2"/>
  <c r="T336" i="2"/>
  <c r="U336" i="2"/>
  <c r="V336" i="2"/>
  <c r="AB336" i="2"/>
  <c r="AC336" i="2"/>
  <c r="AD336" i="2"/>
  <c r="AE336" i="2"/>
  <c r="AF336" i="2"/>
  <c r="A337" i="2"/>
  <c r="B337" i="2"/>
  <c r="C337" i="2" s="1"/>
  <c r="D337" i="2"/>
  <c r="AT337" i="2" s="1"/>
  <c r="G337" i="2"/>
  <c r="H337" i="2"/>
  <c r="I337" i="2"/>
  <c r="J337" i="2"/>
  <c r="K337" i="2"/>
  <c r="L337" i="2"/>
  <c r="R337" i="2"/>
  <c r="S337" i="2"/>
  <c r="T337" i="2"/>
  <c r="U337" i="2"/>
  <c r="V337" i="2"/>
  <c r="AB337" i="2"/>
  <c r="AC337" i="2"/>
  <c r="AD337" i="2"/>
  <c r="AE337" i="2"/>
  <c r="AF337" i="2"/>
  <c r="A338" i="2"/>
  <c r="B338" i="2"/>
  <c r="C338" i="2" s="1"/>
  <c r="D338" i="2"/>
  <c r="AU338" i="2" s="1"/>
  <c r="G338" i="2"/>
  <c r="H338" i="2"/>
  <c r="I338" i="2"/>
  <c r="J338" i="2"/>
  <c r="K338" i="2"/>
  <c r="L338" i="2"/>
  <c r="R338" i="2"/>
  <c r="S338" i="2"/>
  <c r="T338" i="2"/>
  <c r="U338" i="2"/>
  <c r="V338" i="2"/>
  <c r="AB338" i="2"/>
  <c r="AC338" i="2"/>
  <c r="AD338" i="2"/>
  <c r="AE338" i="2"/>
  <c r="AF338" i="2"/>
  <c r="A339" i="2"/>
  <c r="B339" i="2"/>
  <c r="C339" i="2" s="1"/>
  <c r="D339" i="2"/>
  <c r="G339" i="2"/>
  <c r="H339" i="2"/>
  <c r="I339" i="2"/>
  <c r="J339" i="2"/>
  <c r="K339" i="2"/>
  <c r="L339" i="2"/>
  <c r="R339" i="2"/>
  <c r="S339" i="2"/>
  <c r="T339" i="2"/>
  <c r="U339" i="2"/>
  <c r="V339" i="2"/>
  <c r="AB339" i="2"/>
  <c r="AC339" i="2"/>
  <c r="AD339" i="2"/>
  <c r="AE339" i="2"/>
  <c r="AF339" i="2"/>
  <c r="A262" i="2"/>
  <c r="B262" i="2"/>
  <c r="C262" i="2" s="1"/>
  <c r="D262" i="2"/>
  <c r="AU262" i="2" s="1"/>
  <c r="G262" i="2"/>
  <c r="H262" i="2"/>
  <c r="I262" i="2"/>
  <c r="J262" i="2"/>
  <c r="K262" i="2"/>
  <c r="L262" i="2"/>
  <c r="R262" i="2"/>
  <c r="S262" i="2"/>
  <c r="T262" i="2"/>
  <c r="U262" i="2"/>
  <c r="V262" i="2"/>
  <c r="AB262" i="2"/>
  <c r="AC262" i="2"/>
  <c r="AD262" i="2"/>
  <c r="AE262" i="2"/>
  <c r="AF262" i="2"/>
  <c r="A263" i="2"/>
  <c r="B263" i="2"/>
  <c r="C263" i="2" s="1"/>
  <c r="D263" i="2"/>
  <c r="AQ263" i="2" s="1"/>
  <c r="G263" i="2"/>
  <c r="H263" i="2"/>
  <c r="I263" i="2"/>
  <c r="J263" i="2"/>
  <c r="K263" i="2"/>
  <c r="L263" i="2"/>
  <c r="R263" i="2"/>
  <c r="S263" i="2"/>
  <c r="T263" i="2"/>
  <c r="U263" i="2"/>
  <c r="V263" i="2"/>
  <c r="AB263" i="2"/>
  <c r="AC263" i="2"/>
  <c r="AD263" i="2"/>
  <c r="AE263" i="2"/>
  <c r="AF263" i="2"/>
  <c r="A264" i="2"/>
  <c r="B264" i="2"/>
  <c r="C264" i="2" s="1"/>
  <c r="D264" i="2"/>
  <c r="AT264" i="2" s="1"/>
  <c r="G264" i="2"/>
  <c r="H264" i="2"/>
  <c r="I264" i="2"/>
  <c r="J264" i="2"/>
  <c r="K264" i="2"/>
  <c r="L264" i="2"/>
  <c r="R264" i="2"/>
  <c r="S264" i="2"/>
  <c r="T264" i="2"/>
  <c r="U264" i="2"/>
  <c r="V264" i="2"/>
  <c r="AB264" i="2"/>
  <c r="AC264" i="2"/>
  <c r="AD264" i="2"/>
  <c r="AE264" i="2"/>
  <c r="AF264" i="2"/>
  <c r="A265" i="2"/>
  <c r="B265" i="2"/>
  <c r="C265" i="2" s="1"/>
  <c r="D265" i="2"/>
  <c r="AS265" i="2" s="1"/>
  <c r="G265" i="2"/>
  <c r="H265" i="2"/>
  <c r="I265" i="2"/>
  <c r="J265" i="2"/>
  <c r="K265" i="2"/>
  <c r="L265" i="2"/>
  <c r="R265" i="2"/>
  <c r="S265" i="2"/>
  <c r="T265" i="2"/>
  <c r="U265" i="2"/>
  <c r="V265" i="2"/>
  <c r="AB265" i="2"/>
  <c r="AC265" i="2"/>
  <c r="AD265" i="2"/>
  <c r="AE265" i="2"/>
  <c r="AF265" i="2"/>
  <c r="A266" i="2"/>
  <c r="B266" i="2"/>
  <c r="C266" i="2" s="1"/>
  <c r="D266" i="2"/>
  <c r="G266" i="2"/>
  <c r="H266" i="2"/>
  <c r="I266" i="2"/>
  <c r="J266" i="2"/>
  <c r="K266" i="2"/>
  <c r="L266" i="2"/>
  <c r="R266" i="2"/>
  <c r="S266" i="2"/>
  <c r="T266" i="2"/>
  <c r="U266" i="2"/>
  <c r="V266" i="2"/>
  <c r="AB266" i="2"/>
  <c r="AC266" i="2"/>
  <c r="AD266" i="2"/>
  <c r="AE266" i="2"/>
  <c r="AF266" i="2"/>
  <c r="A267" i="2"/>
  <c r="B267" i="2"/>
  <c r="C267" i="2" s="1"/>
  <c r="D267" i="2"/>
  <c r="AS267" i="2" s="1"/>
  <c r="G267" i="2"/>
  <c r="H267" i="2"/>
  <c r="I267" i="2"/>
  <c r="J267" i="2"/>
  <c r="K267" i="2"/>
  <c r="L267" i="2"/>
  <c r="R267" i="2"/>
  <c r="S267" i="2"/>
  <c r="T267" i="2"/>
  <c r="U267" i="2"/>
  <c r="V267" i="2"/>
  <c r="AB267" i="2"/>
  <c r="AC267" i="2"/>
  <c r="AD267" i="2"/>
  <c r="AE267" i="2"/>
  <c r="AF267" i="2"/>
  <c r="A268" i="2"/>
  <c r="B268" i="2"/>
  <c r="C268" i="2" s="1"/>
  <c r="D268" i="2"/>
  <c r="AT268" i="2" s="1"/>
  <c r="G268" i="2"/>
  <c r="H268" i="2"/>
  <c r="I268" i="2"/>
  <c r="J268" i="2"/>
  <c r="K268" i="2"/>
  <c r="L268" i="2"/>
  <c r="R268" i="2"/>
  <c r="S268" i="2"/>
  <c r="T268" i="2"/>
  <c r="U268" i="2"/>
  <c r="V268" i="2"/>
  <c r="AB268" i="2"/>
  <c r="AC268" i="2"/>
  <c r="AD268" i="2"/>
  <c r="AE268" i="2"/>
  <c r="AF268" i="2"/>
  <c r="AU268" i="2"/>
  <c r="Q268" i="2" s="1"/>
  <c r="A269" i="2"/>
  <c r="B269" i="2"/>
  <c r="C269" i="2" s="1"/>
  <c r="D269" i="2"/>
  <c r="E269" i="2" s="1"/>
  <c r="G269" i="2"/>
  <c r="H269" i="2"/>
  <c r="I269" i="2"/>
  <c r="J269" i="2"/>
  <c r="K269" i="2"/>
  <c r="L269" i="2"/>
  <c r="R269" i="2"/>
  <c r="S269" i="2"/>
  <c r="T269" i="2"/>
  <c r="U269" i="2"/>
  <c r="V269" i="2"/>
  <c r="AB269" i="2"/>
  <c r="AC269" i="2"/>
  <c r="AD269" i="2"/>
  <c r="AE269" i="2"/>
  <c r="AF269" i="2"/>
  <c r="A270" i="2"/>
  <c r="B270" i="2"/>
  <c r="C270" i="2" s="1"/>
  <c r="D270" i="2"/>
  <c r="G270" i="2"/>
  <c r="H270" i="2"/>
  <c r="I270" i="2"/>
  <c r="J270" i="2"/>
  <c r="K270" i="2"/>
  <c r="L270" i="2"/>
  <c r="R270" i="2"/>
  <c r="S270" i="2"/>
  <c r="T270" i="2"/>
  <c r="U270" i="2"/>
  <c r="V270" i="2"/>
  <c r="AB270" i="2"/>
  <c r="AC270" i="2"/>
  <c r="AD270" i="2"/>
  <c r="AE270" i="2"/>
  <c r="AF270" i="2"/>
  <c r="A271" i="2"/>
  <c r="B271" i="2"/>
  <c r="C271" i="2" s="1"/>
  <c r="D271" i="2"/>
  <c r="AR271" i="2" s="1"/>
  <c r="G271" i="2"/>
  <c r="H271" i="2"/>
  <c r="I271" i="2"/>
  <c r="J271" i="2"/>
  <c r="K271" i="2"/>
  <c r="L271" i="2"/>
  <c r="R271" i="2"/>
  <c r="S271" i="2"/>
  <c r="T271" i="2"/>
  <c r="U271" i="2"/>
  <c r="V271" i="2"/>
  <c r="AB271" i="2"/>
  <c r="AC271" i="2"/>
  <c r="AD271" i="2"/>
  <c r="AE271" i="2"/>
  <c r="AF271" i="2"/>
  <c r="A272" i="2"/>
  <c r="B272" i="2"/>
  <c r="C272" i="2" s="1"/>
  <c r="D272" i="2"/>
  <c r="G272" i="2"/>
  <c r="H272" i="2"/>
  <c r="I272" i="2"/>
  <c r="J272" i="2"/>
  <c r="K272" i="2"/>
  <c r="L272" i="2"/>
  <c r="R272" i="2"/>
  <c r="S272" i="2"/>
  <c r="T272" i="2"/>
  <c r="U272" i="2"/>
  <c r="V272" i="2"/>
  <c r="AB272" i="2"/>
  <c r="AC272" i="2"/>
  <c r="AD272" i="2"/>
  <c r="AE272" i="2"/>
  <c r="AF272" i="2"/>
  <c r="A273" i="2"/>
  <c r="B273" i="2"/>
  <c r="C273" i="2" s="1"/>
  <c r="D273" i="2"/>
  <c r="AQ273" i="2" s="1"/>
  <c r="G273" i="2"/>
  <c r="H273" i="2"/>
  <c r="I273" i="2"/>
  <c r="J273" i="2"/>
  <c r="K273" i="2"/>
  <c r="L273" i="2"/>
  <c r="R273" i="2"/>
  <c r="S273" i="2"/>
  <c r="T273" i="2"/>
  <c r="U273" i="2"/>
  <c r="V273" i="2"/>
  <c r="AB273" i="2"/>
  <c r="AC273" i="2"/>
  <c r="AD273" i="2"/>
  <c r="AE273" i="2"/>
  <c r="AF273" i="2"/>
  <c r="A274" i="2"/>
  <c r="B274" i="2"/>
  <c r="C274" i="2" s="1"/>
  <c r="D274" i="2"/>
  <c r="AQ274" i="2" s="1"/>
  <c r="G274" i="2"/>
  <c r="H274" i="2"/>
  <c r="I274" i="2"/>
  <c r="J274" i="2"/>
  <c r="K274" i="2"/>
  <c r="L274" i="2"/>
  <c r="R274" i="2"/>
  <c r="S274" i="2"/>
  <c r="T274" i="2"/>
  <c r="U274" i="2"/>
  <c r="V274" i="2"/>
  <c r="AB274" i="2"/>
  <c r="AC274" i="2"/>
  <c r="AD274" i="2"/>
  <c r="AE274" i="2"/>
  <c r="AF274" i="2"/>
  <c r="A275" i="2"/>
  <c r="B275" i="2"/>
  <c r="C275" i="2" s="1"/>
  <c r="D275" i="2"/>
  <c r="G275" i="2"/>
  <c r="H275" i="2"/>
  <c r="I275" i="2"/>
  <c r="J275" i="2"/>
  <c r="K275" i="2"/>
  <c r="L275" i="2"/>
  <c r="R275" i="2"/>
  <c r="S275" i="2"/>
  <c r="T275" i="2"/>
  <c r="U275" i="2"/>
  <c r="V275" i="2"/>
  <c r="AB275" i="2"/>
  <c r="AC275" i="2"/>
  <c r="AD275" i="2"/>
  <c r="AE275" i="2"/>
  <c r="AF275" i="2"/>
  <c r="A276" i="2"/>
  <c r="B276" i="2"/>
  <c r="C276" i="2" s="1"/>
  <c r="D276" i="2"/>
  <c r="AQ276" i="2" s="1"/>
  <c r="G276" i="2"/>
  <c r="H276" i="2"/>
  <c r="I276" i="2"/>
  <c r="J276" i="2"/>
  <c r="K276" i="2"/>
  <c r="L276" i="2"/>
  <c r="R276" i="2"/>
  <c r="S276" i="2"/>
  <c r="T276" i="2"/>
  <c r="U276" i="2"/>
  <c r="V276" i="2"/>
  <c r="AB276" i="2"/>
  <c r="AC276" i="2"/>
  <c r="AD276" i="2"/>
  <c r="AE276" i="2"/>
  <c r="AF276" i="2"/>
  <c r="A277" i="2"/>
  <c r="B277" i="2"/>
  <c r="C277" i="2" s="1"/>
  <c r="D277" i="2"/>
  <c r="G277" i="2"/>
  <c r="H277" i="2"/>
  <c r="I277" i="2"/>
  <c r="J277" i="2"/>
  <c r="K277" i="2"/>
  <c r="L277" i="2"/>
  <c r="R277" i="2"/>
  <c r="S277" i="2"/>
  <c r="T277" i="2"/>
  <c r="U277" i="2"/>
  <c r="V277" i="2"/>
  <c r="AB277" i="2"/>
  <c r="AC277" i="2"/>
  <c r="AD277" i="2"/>
  <c r="AE277" i="2"/>
  <c r="AF277" i="2"/>
  <c r="A278" i="2"/>
  <c r="B278" i="2"/>
  <c r="C278" i="2" s="1"/>
  <c r="D278" i="2"/>
  <c r="AU278" i="2" s="1"/>
  <c r="G278" i="2"/>
  <c r="H278" i="2"/>
  <c r="I278" i="2"/>
  <c r="J278" i="2"/>
  <c r="K278" i="2"/>
  <c r="L278" i="2"/>
  <c r="R278" i="2"/>
  <c r="S278" i="2"/>
  <c r="T278" i="2"/>
  <c r="U278" i="2"/>
  <c r="V278" i="2"/>
  <c r="AB278" i="2"/>
  <c r="AC278" i="2"/>
  <c r="AD278" i="2"/>
  <c r="AE278" i="2"/>
  <c r="AF278" i="2"/>
  <c r="A279" i="2"/>
  <c r="B279" i="2"/>
  <c r="C279" i="2" s="1"/>
  <c r="D279" i="2"/>
  <c r="E279" i="2" s="1"/>
  <c r="G279" i="2"/>
  <c r="H279" i="2"/>
  <c r="I279" i="2"/>
  <c r="J279" i="2"/>
  <c r="K279" i="2"/>
  <c r="L279" i="2"/>
  <c r="R279" i="2"/>
  <c r="S279" i="2"/>
  <c r="T279" i="2"/>
  <c r="U279" i="2"/>
  <c r="V279" i="2"/>
  <c r="AB279" i="2"/>
  <c r="AC279" i="2"/>
  <c r="AD279" i="2"/>
  <c r="AE279" i="2"/>
  <c r="AF279" i="2"/>
  <c r="A280" i="2"/>
  <c r="B280" i="2"/>
  <c r="C280" i="2" s="1"/>
  <c r="D280" i="2"/>
  <c r="AS280" i="2" s="1"/>
  <c r="G280" i="2"/>
  <c r="H280" i="2"/>
  <c r="I280" i="2"/>
  <c r="J280" i="2"/>
  <c r="K280" i="2"/>
  <c r="L280" i="2"/>
  <c r="R280" i="2"/>
  <c r="S280" i="2"/>
  <c r="T280" i="2"/>
  <c r="U280" i="2"/>
  <c r="V280" i="2"/>
  <c r="AB280" i="2"/>
  <c r="AC280" i="2"/>
  <c r="AD280" i="2"/>
  <c r="AE280" i="2"/>
  <c r="AF280" i="2"/>
  <c r="A281" i="2"/>
  <c r="B281" i="2"/>
  <c r="C281" i="2" s="1"/>
  <c r="D281" i="2"/>
  <c r="AR281" i="2" s="1"/>
  <c r="G281" i="2"/>
  <c r="H281" i="2"/>
  <c r="I281" i="2"/>
  <c r="J281" i="2"/>
  <c r="K281" i="2"/>
  <c r="L281" i="2"/>
  <c r="R281" i="2"/>
  <c r="S281" i="2"/>
  <c r="T281" i="2"/>
  <c r="U281" i="2"/>
  <c r="V281" i="2"/>
  <c r="AB281" i="2"/>
  <c r="AC281" i="2"/>
  <c r="AD281" i="2"/>
  <c r="AE281" i="2"/>
  <c r="AF281" i="2"/>
  <c r="A282" i="2"/>
  <c r="B282" i="2"/>
  <c r="C282" i="2" s="1"/>
  <c r="D282" i="2"/>
  <c r="G282" i="2"/>
  <c r="H282" i="2"/>
  <c r="I282" i="2"/>
  <c r="J282" i="2"/>
  <c r="K282" i="2"/>
  <c r="L282" i="2"/>
  <c r="R282" i="2"/>
  <c r="S282" i="2"/>
  <c r="T282" i="2"/>
  <c r="U282" i="2"/>
  <c r="V282" i="2"/>
  <c r="AB282" i="2"/>
  <c r="AC282" i="2"/>
  <c r="AD282" i="2"/>
  <c r="AE282" i="2"/>
  <c r="AF282" i="2"/>
  <c r="A283" i="2"/>
  <c r="B283" i="2"/>
  <c r="C283" i="2" s="1"/>
  <c r="D283" i="2"/>
  <c r="AR283" i="2" s="1"/>
  <c r="G283" i="2"/>
  <c r="H283" i="2"/>
  <c r="I283" i="2"/>
  <c r="J283" i="2"/>
  <c r="K283" i="2"/>
  <c r="L283" i="2"/>
  <c r="R283" i="2"/>
  <c r="S283" i="2"/>
  <c r="T283" i="2"/>
  <c r="U283" i="2"/>
  <c r="V283" i="2"/>
  <c r="AB283" i="2"/>
  <c r="AC283" i="2"/>
  <c r="AD283" i="2"/>
  <c r="AE283" i="2"/>
  <c r="AF283" i="2"/>
  <c r="A284" i="2"/>
  <c r="B284" i="2"/>
  <c r="C284" i="2" s="1"/>
  <c r="D284" i="2"/>
  <c r="AR284" i="2" s="1"/>
  <c r="G284" i="2"/>
  <c r="H284" i="2"/>
  <c r="I284" i="2"/>
  <c r="J284" i="2"/>
  <c r="K284" i="2"/>
  <c r="L284" i="2"/>
  <c r="R284" i="2"/>
  <c r="S284" i="2"/>
  <c r="T284" i="2"/>
  <c r="U284" i="2"/>
  <c r="V284" i="2"/>
  <c r="AB284" i="2"/>
  <c r="AC284" i="2"/>
  <c r="AD284" i="2"/>
  <c r="AE284" i="2"/>
  <c r="AF284" i="2"/>
  <c r="A285" i="2"/>
  <c r="B285" i="2"/>
  <c r="C285" i="2" s="1"/>
  <c r="D285" i="2"/>
  <c r="AR285" i="2" s="1"/>
  <c r="G285" i="2"/>
  <c r="H285" i="2"/>
  <c r="I285" i="2"/>
  <c r="J285" i="2"/>
  <c r="K285" i="2"/>
  <c r="L285" i="2"/>
  <c r="R285" i="2"/>
  <c r="S285" i="2"/>
  <c r="T285" i="2"/>
  <c r="U285" i="2"/>
  <c r="V285" i="2"/>
  <c r="AB285" i="2"/>
  <c r="AC285" i="2"/>
  <c r="AD285" i="2"/>
  <c r="AE285" i="2"/>
  <c r="AF285" i="2"/>
  <c r="A286" i="2"/>
  <c r="B286" i="2"/>
  <c r="C286" i="2" s="1"/>
  <c r="D286" i="2"/>
  <c r="AR286" i="2" s="1"/>
  <c r="G286" i="2"/>
  <c r="H286" i="2"/>
  <c r="I286" i="2"/>
  <c r="J286" i="2"/>
  <c r="K286" i="2"/>
  <c r="L286" i="2"/>
  <c r="R286" i="2"/>
  <c r="S286" i="2"/>
  <c r="T286" i="2"/>
  <c r="U286" i="2"/>
  <c r="V286" i="2"/>
  <c r="AB286" i="2"/>
  <c r="AC286" i="2"/>
  <c r="AD286" i="2"/>
  <c r="AE286" i="2"/>
  <c r="AF286" i="2"/>
  <c r="A287" i="2"/>
  <c r="B287" i="2"/>
  <c r="C287" i="2" s="1"/>
  <c r="D287" i="2"/>
  <c r="AR287" i="2" s="1"/>
  <c r="G287" i="2"/>
  <c r="H287" i="2"/>
  <c r="I287" i="2"/>
  <c r="J287" i="2"/>
  <c r="K287" i="2"/>
  <c r="L287" i="2"/>
  <c r="R287" i="2"/>
  <c r="S287" i="2"/>
  <c r="T287" i="2"/>
  <c r="U287" i="2"/>
  <c r="V287" i="2"/>
  <c r="AB287" i="2"/>
  <c r="AC287" i="2"/>
  <c r="AD287" i="2"/>
  <c r="AE287" i="2"/>
  <c r="AF287" i="2"/>
  <c r="A288" i="2"/>
  <c r="B288" i="2"/>
  <c r="C288" i="2" s="1"/>
  <c r="D288" i="2"/>
  <c r="G288" i="2"/>
  <c r="H288" i="2"/>
  <c r="I288" i="2"/>
  <c r="J288" i="2"/>
  <c r="K288" i="2"/>
  <c r="L288" i="2"/>
  <c r="R288" i="2"/>
  <c r="S288" i="2"/>
  <c r="T288" i="2"/>
  <c r="U288" i="2"/>
  <c r="V288" i="2"/>
  <c r="AB288" i="2"/>
  <c r="AC288" i="2"/>
  <c r="AD288" i="2"/>
  <c r="AE288" i="2"/>
  <c r="AF288" i="2"/>
  <c r="A289" i="2"/>
  <c r="B289" i="2"/>
  <c r="C289" i="2" s="1"/>
  <c r="D289" i="2"/>
  <c r="G289" i="2"/>
  <c r="H289" i="2"/>
  <c r="I289" i="2"/>
  <c r="J289" i="2"/>
  <c r="K289" i="2"/>
  <c r="L289" i="2"/>
  <c r="R289" i="2"/>
  <c r="S289" i="2"/>
  <c r="T289" i="2"/>
  <c r="U289" i="2"/>
  <c r="V289" i="2"/>
  <c r="AB289" i="2"/>
  <c r="AC289" i="2"/>
  <c r="AD289" i="2"/>
  <c r="AE289" i="2"/>
  <c r="AF289" i="2"/>
  <c r="A290" i="2"/>
  <c r="B290" i="2"/>
  <c r="C290" i="2" s="1"/>
  <c r="D290" i="2"/>
  <c r="AQ290" i="2" s="1"/>
  <c r="G290" i="2"/>
  <c r="H290" i="2"/>
  <c r="I290" i="2"/>
  <c r="J290" i="2"/>
  <c r="K290" i="2"/>
  <c r="L290" i="2"/>
  <c r="R290" i="2"/>
  <c r="S290" i="2"/>
  <c r="T290" i="2"/>
  <c r="U290" i="2"/>
  <c r="V290" i="2"/>
  <c r="AB290" i="2"/>
  <c r="AC290" i="2"/>
  <c r="AD290" i="2"/>
  <c r="AE290" i="2"/>
  <c r="AF290" i="2"/>
  <c r="A291" i="2"/>
  <c r="B291" i="2"/>
  <c r="C291" i="2" s="1"/>
  <c r="D291" i="2"/>
  <c r="G291" i="2"/>
  <c r="H291" i="2"/>
  <c r="I291" i="2"/>
  <c r="J291" i="2"/>
  <c r="K291" i="2"/>
  <c r="L291" i="2"/>
  <c r="R291" i="2"/>
  <c r="S291" i="2"/>
  <c r="T291" i="2"/>
  <c r="U291" i="2"/>
  <c r="V291" i="2"/>
  <c r="AB291" i="2"/>
  <c r="AC291" i="2"/>
  <c r="AD291" i="2"/>
  <c r="AE291" i="2"/>
  <c r="AF291" i="2"/>
  <c r="A292" i="2"/>
  <c r="B292" i="2"/>
  <c r="C292" i="2" s="1"/>
  <c r="D292" i="2"/>
  <c r="AT292" i="2" s="1"/>
  <c r="G292" i="2"/>
  <c r="H292" i="2"/>
  <c r="I292" i="2"/>
  <c r="J292" i="2"/>
  <c r="K292" i="2"/>
  <c r="L292" i="2"/>
  <c r="R292" i="2"/>
  <c r="S292" i="2"/>
  <c r="T292" i="2"/>
  <c r="U292" i="2"/>
  <c r="V292" i="2"/>
  <c r="AB292" i="2"/>
  <c r="AC292" i="2"/>
  <c r="AD292" i="2"/>
  <c r="AE292" i="2"/>
  <c r="AF292" i="2"/>
  <c r="AR292" i="2"/>
  <c r="A293" i="2"/>
  <c r="B293" i="2"/>
  <c r="C293" i="2" s="1"/>
  <c r="D293" i="2"/>
  <c r="AQ293" i="2" s="1"/>
  <c r="G293" i="2"/>
  <c r="H293" i="2"/>
  <c r="I293" i="2"/>
  <c r="J293" i="2"/>
  <c r="K293" i="2"/>
  <c r="L293" i="2"/>
  <c r="R293" i="2"/>
  <c r="S293" i="2"/>
  <c r="T293" i="2"/>
  <c r="U293" i="2"/>
  <c r="V293" i="2"/>
  <c r="AB293" i="2"/>
  <c r="AC293" i="2"/>
  <c r="AD293" i="2"/>
  <c r="AE293" i="2"/>
  <c r="AF293" i="2"/>
  <c r="A294" i="2"/>
  <c r="B294" i="2"/>
  <c r="C294" i="2" s="1"/>
  <c r="D294" i="2"/>
  <c r="AS294" i="2" s="1"/>
  <c r="G294" i="2"/>
  <c r="H294" i="2"/>
  <c r="I294" i="2"/>
  <c r="J294" i="2"/>
  <c r="K294" i="2"/>
  <c r="L294" i="2"/>
  <c r="R294" i="2"/>
  <c r="S294" i="2"/>
  <c r="T294" i="2"/>
  <c r="U294" i="2"/>
  <c r="V294" i="2"/>
  <c r="AB294" i="2"/>
  <c r="AC294" i="2"/>
  <c r="AD294" i="2"/>
  <c r="AE294" i="2"/>
  <c r="AF294" i="2"/>
  <c r="A295" i="2"/>
  <c r="B295" i="2"/>
  <c r="C295" i="2" s="1"/>
  <c r="D295" i="2"/>
  <c r="AQ295" i="2" s="1"/>
  <c r="G295" i="2"/>
  <c r="H295" i="2"/>
  <c r="I295" i="2"/>
  <c r="J295" i="2"/>
  <c r="K295" i="2"/>
  <c r="L295" i="2"/>
  <c r="R295" i="2"/>
  <c r="S295" i="2"/>
  <c r="T295" i="2"/>
  <c r="U295" i="2"/>
  <c r="V295" i="2"/>
  <c r="AB295" i="2"/>
  <c r="AC295" i="2"/>
  <c r="AD295" i="2"/>
  <c r="AE295" i="2"/>
  <c r="AF295" i="2"/>
  <c r="A296" i="2"/>
  <c r="B296" i="2"/>
  <c r="C296" i="2" s="1"/>
  <c r="D296" i="2"/>
  <c r="G296" i="2"/>
  <c r="H296" i="2"/>
  <c r="I296" i="2"/>
  <c r="J296" i="2"/>
  <c r="K296" i="2"/>
  <c r="L296" i="2"/>
  <c r="R296" i="2"/>
  <c r="S296" i="2"/>
  <c r="T296" i="2"/>
  <c r="U296" i="2"/>
  <c r="V296" i="2"/>
  <c r="AB296" i="2"/>
  <c r="AC296" i="2"/>
  <c r="AD296" i="2"/>
  <c r="AE296" i="2"/>
  <c r="AF296" i="2"/>
  <c r="A297" i="2"/>
  <c r="B297" i="2"/>
  <c r="C297" i="2" s="1"/>
  <c r="D297" i="2"/>
  <c r="G297" i="2"/>
  <c r="H297" i="2"/>
  <c r="I297" i="2"/>
  <c r="J297" i="2"/>
  <c r="K297" i="2"/>
  <c r="L297" i="2"/>
  <c r="R297" i="2"/>
  <c r="S297" i="2"/>
  <c r="T297" i="2"/>
  <c r="U297" i="2"/>
  <c r="V297" i="2"/>
  <c r="AB297" i="2"/>
  <c r="AC297" i="2"/>
  <c r="AD297" i="2"/>
  <c r="AE297" i="2"/>
  <c r="AF297" i="2"/>
  <c r="A298" i="2"/>
  <c r="B298" i="2"/>
  <c r="C298" i="2" s="1"/>
  <c r="D298" i="2"/>
  <c r="G298" i="2"/>
  <c r="H298" i="2"/>
  <c r="I298" i="2"/>
  <c r="J298" i="2"/>
  <c r="K298" i="2"/>
  <c r="L298" i="2"/>
  <c r="R298" i="2"/>
  <c r="S298" i="2"/>
  <c r="T298" i="2"/>
  <c r="U298" i="2"/>
  <c r="V298" i="2"/>
  <c r="AB298" i="2"/>
  <c r="AC298" i="2"/>
  <c r="AD298" i="2"/>
  <c r="AE298" i="2"/>
  <c r="AF298" i="2"/>
  <c r="A299" i="2"/>
  <c r="B299" i="2"/>
  <c r="C299" i="2" s="1"/>
  <c r="D299" i="2"/>
  <c r="G299" i="2"/>
  <c r="H299" i="2"/>
  <c r="I299" i="2"/>
  <c r="J299" i="2"/>
  <c r="K299" i="2"/>
  <c r="L299" i="2"/>
  <c r="R299" i="2"/>
  <c r="S299" i="2"/>
  <c r="T299" i="2"/>
  <c r="U299" i="2"/>
  <c r="V299" i="2"/>
  <c r="AB299" i="2"/>
  <c r="AC299" i="2"/>
  <c r="AD299" i="2"/>
  <c r="AE299" i="2"/>
  <c r="AF299" i="2"/>
  <c r="A300" i="2"/>
  <c r="B300" i="2"/>
  <c r="C300" i="2" s="1"/>
  <c r="D300" i="2"/>
  <c r="E300" i="2" s="1"/>
  <c r="G300" i="2"/>
  <c r="H300" i="2"/>
  <c r="I300" i="2"/>
  <c r="J300" i="2"/>
  <c r="K300" i="2"/>
  <c r="L300" i="2"/>
  <c r="R300" i="2"/>
  <c r="S300" i="2"/>
  <c r="T300" i="2"/>
  <c r="U300" i="2"/>
  <c r="V300" i="2"/>
  <c r="AB300" i="2"/>
  <c r="AC300" i="2"/>
  <c r="AD300" i="2"/>
  <c r="AE300" i="2"/>
  <c r="AF300" i="2"/>
  <c r="A301" i="2"/>
  <c r="B301" i="2"/>
  <c r="C301" i="2" s="1"/>
  <c r="D301" i="2"/>
  <c r="G301" i="2"/>
  <c r="H301" i="2"/>
  <c r="I301" i="2"/>
  <c r="J301" i="2"/>
  <c r="K301" i="2"/>
  <c r="L301" i="2"/>
  <c r="R301" i="2"/>
  <c r="S301" i="2"/>
  <c r="T301" i="2"/>
  <c r="U301" i="2"/>
  <c r="V301" i="2"/>
  <c r="AB301" i="2"/>
  <c r="AC301" i="2"/>
  <c r="AD301" i="2"/>
  <c r="AE301" i="2"/>
  <c r="AF301" i="2"/>
  <c r="A302" i="2"/>
  <c r="B302" i="2"/>
  <c r="C302" i="2" s="1"/>
  <c r="D302" i="2"/>
  <c r="G302" i="2"/>
  <c r="H302" i="2"/>
  <c r="I302" i="2"/>
  <c r="J302" i="2"/>
  <c r="K302" i="2"/>
  <c r="L302" i="2"/>
  <c r="R302" i="2"/>
  <c r="S302" i="2"/>
  <c r="T302" i="2"/>
  <c r="U302" i="2"/>
  <c r="V302" i="2"/>
  <c r="AB302" i="2"/>
  <c r="AC302" i="2"/>
  <c r="AD302" i="2"/>
  <c r="AE302" i="2"/>
  <c r="AF302" i="2"/>
  <c r="A303" i="2"/>
  <c r="B303" i="2"/>
  <c r="C303" i="2" s="1"/>
  <c r="D303" i="2"/>
  <c r="AU303" i="2" s="1"/>
  <c r="G303" i="2"/>
  <c r="H303" i="2"/>
  <c r="I303" i="2"/>
  <c r="J303" i="2"/>
  <c r="K303" i="2"/>
  <c r="L303" i="2"/>
  <c r="R303" i="2"/>
  <c r="S303" i="2"/>
  <c r="T303" i="2"/>
  <c r="U303" i="2"/>
  <c r="V303" i="2"/>
  <c r="AB303" i="2"/>
  <c r="AC303" i="2"/>
  <c r="AD303" i="2"/>
  <c r="AE303" i="2"/>
  <c r="AF303" i="2"/>
  <c r="A304" i="2"/>
  <c r="B304" i="2"/>
  <c r="C304" i="2" s="1"/>
  <c r="D304" i="2"/>
  <c r="E304" i="2" s="1"/>
  <c r="G304" i="2"/>
  <c r="H304" i="2"/>
  <c r="I304" i="2"/>
  <c r="J304" i="2"/>
  <c r="K304" i="2"/>
  <c r="L304" i="2"/>
  <c r="R304" i="2"/>
  <c r="S304" i="2"/>
  <c r="T304" i="2"/>
  <c r="U304" i="2"/>
  <c r="V304" i="2"/>
  <c r="AB304" i="2"/>
  <c r="AC304" i="2"/>
  <c r="AD304" i="2"/>
  <c r="AE304" i="2"/>
  <c r="AF304" i="2"/>
  <c r="A305" i="2"/>
  <c r="B305" i="2"/>
  <c r="C305" i="2" s="1"/>
  <c r="D305" i="2"/>
  <c r="G305" i="2"/>
  <c r="H305" i="2"/>
  <c r="I305" i="2"/>
  <c r="J305" i="2"/>
  <c r="K305" i="2"/>
  <c r="L305" i="2"/>
  <c r="R305" i="2"/>
  <c r="S305" i="2"/>
  <c r="T305" i="2"/>
  <c r="U305" i="2"/>
  <c r="V305" i="2"/>
  <c r="AB305" i="2"/>
  <c r="AC305" i="2"/>
  <c r="AD305" i="2"/>
  <c r="AE305" i="2"/>
  <c r="AF305" i="2"/>
  <c r="A306" i="2"/>
  <c r="B306" i="2"/>
  <c r="C306" i="2" s="1"/>
  <c r="D306" i="2"/>
  <c r="E306" i="2" s="1"/>
  <c r="G306" i="2"/>
  <c r="H306" i="2"/>
  <c r="I306" i="2"/>
  <c r="J306" i="2"/>
  <c r="K306" i="2"/>
  <c r="L306" i="2"/>
  <c r="R306" i="2"/>
  <c r="S306" i="2"/>
  <c r="T306" i="2"/>
  <c r="U306" i="2"/>
  <c r="V306" i="2"/>
  <c r="AB306" i="2"/>
  <c r="AC306" i="2"/>
  <c r="AD306" i="2"/>
  <c r="AE306" i="2"/>
  <c r="AF306" i="2"/>
  <c r="A307" i="2"/>
  <c r="B307" i="2"/>
  <c r="C307" i="2" s="1"/>
  <c r="D307" i="2"/>
  <c r="AU307" i="2" s="1"/>
  <c r="G307" i="2"/>
  <c r="H307" i="2"/>
  <c r="I307" i="2"/>
  <c r="J307" i="2"/>
  <c r="K307" i="2"/>
  <c r="L307" i="2"/>
  <c r="R307" i="2"/>
  <c r="S307" i="2"/>
  <c r="T307" i="2"/>
  <c r="U307" i="2"/>
  <c r="V307" i="2"/>
  <c r="AB307" i="2"/>
  <c r="AC307" i="2"/>
  <c r="AD307" i="2"/>
  <c r="AE307" i="2"/>
  <c r="AF307" i="2"/>
  <c r="A308" i="2"/>
  <c r="B308" i="2"/>
  <c r="C308" i="2" s="1"/>
  <c r="D308" i="2"/>
  <c r="G308" i="2"/>
  <c r="H308" i="2"/>
  <c r="I308" i="2"/>
  <c r="J308" i="2"/>
  <c r="K308" i="2"/>
  <c r="L308" i="2"/>
  <c r="R308" i="2"/>
  <c r="S308" i="2"/>
  <c r="T308" i="2"/>
  <c r="U308" i="2"/>
  <c r="V308" i="2"/>
  <c r="AB308" i="2"/>
  <c r="AC308" i="2"/>
  <c r="AD308" i="2"/>
  <c r="AE308" i="2"/>
  <c r="AF308" i="2"/>
  <c r="A309" i="2"/>
  <c r="B309" i="2"/>
  <c r="C309" i="2" s="1"/>
  <c r="D309" i="2"/>
  <c r="G309" i="2"/>
  <c r="H309" i="2"/>
  <c r="I309" i="2"/>
  <c r="J309" i="2"/>
  <c r="K309" i="2"/>
  <c r="L309" i="2"/>
  <c r="R309" i="2"/>
  <c r="S309" i="2"/>
  <c r="T309" i="2"/>
  <c r="U309" i="2"/>
  <c r="V309" i="2"/>
  <c r="AB309" i="2"/>
  <c r="AC309" i="2"/>
  <c r="AD309" i="2"/>
  <c r="AE309" i="2"/>
  <c r="AF309" i="2"/>
  <c r="A310" i="2"/>
  <c r="B310" i="2"/>
  <c r="C310" i="2" s="1"/>
  <c r="D310" i="2"/>
  <c r="E310" i="2" s="1"/>
  <c r="G310" i="2"/>
  <c r="H310" i="2"/>
  <c r="I310" i="2"/>
  <c r="J310" i="2"/>
  <c r="K310" i="2"/>
  <c r="L310" i="2"/>
  <c r="R310" i="2"/>
  <c r="S310" i="2"/>
  <c r="T310" i="2"/>
  <c r="U310" i="2"/>
  <c r="V310" i="2"/>
  <c r="AB310" i="2"/>
  <c r="AC310" i="2"/>
  <c r="AD310" i="2"/>
  <c r="AE310" i="2"/>
  <c r="AF310" i="2"/>
  <c r="AR310" i="2"/>
  <c r="A311" i="2"/>
  <c r="B311" i="2"/>
  <c r="C311" i="2" s="1"/>
  <c r="D311" i="2"/>
  <c r="G311" i="2"/>
  <c r="H311" i="2"/>
  <c r="I311" i="2"/>
  <c r="J311" i="2"/>
  <c r="K311" i="2"/>
  <c r="L311" i="2"/>
  <c r="R311" i="2"/>
  <c r="S311" i="2"/>
  <c r="T311" i="2"/>
  <c r="U311" i="2"/>
  <c r="V311" i="2"/>
  <c r="AB311" i="2"/>
  <c r="AC311" i="2"/>
  <c r="AD311" i="2"/>
  <c r="AE311" i="2"/>
  <c r="AF311" i="2"/>
  <c r="A312" i="2"/>
  <c r="B312" i="2"/>
  <c r="C312" i="2" s="1"/>
  <c r="D312" i="2"/>
  <c r="AS312" i="2" s="1"/>
  <c r="G312" i="2"/>
  <c r="H312" i="2"/>
  <c r="I312" i="2"/>
  <c r="J312" i="2"/>
  <c r="K312" i="2"/>
  <c r="L312" i="2"/>
  <c r="R312" i="2"/>
  <c r="S312" i="2"/>
  <c r="T312" i="2"/>
  <c r="U312" i="2"/>
  <c r="V312" i="2"/>
  <c r="AB312" i="2"/>
  <c r="AC312" i="2"/>
  <c r="AD312" i="2"/>
  <c r="AE312" i="2"/>
  <c r="AF312" i="2"/>
  <c r="A313" i="2"/>
  <c r="B313" i="2"/>
  <c r="C313" i="2" s="1"/>
  <c r="D313" i="2"/>
  <c r="AU313" i="2" s="1"/>
  <c r="G313" i="2"/>
  <c r="H313" i="2"/>
  <c r="I313" i="2"/>
  <c r="J313" i="2"/>
  <c r="K313" i="2"/>
  <c r="L313" i="2"/>
  <c r="R313" i="2"/>
  <c r="S313" i="2"/>
  <c r="T313" i="2"/>
  <c r="U313" i="2"/>
  <c r="V313" i="2"/>
  <c r="AB313" i="2"/>
  <c r="AC313" i="2"/>
  <c r="AD313" i="2"/>
  <c r="AE313" i="2"/>
  <c r="AF313" i="2"/>
  <c r="A314" i="2"/>
  <c r="B314" i="2"/>
  <c r="C314" i="2" s="1"/>
  <c r="D314" i="2"/>
  <c r="AR314" i="2" s="1"/>
  <c r="G314" i="2"/>
  <c r="H314" i="2"/>
  <c r="I314" i="2"/>
  <c r="J314" i="2"/>
  <c r="K314" i="2"/>
  <c r="L314" i="2"/>
  <c r="R314" i="2"/>
  <c r="S314" i="2"/>
  <c r="T314" i="2"/>
  <c r="U314" i="2"/>
  <c r="V314" i="2"/>
  <c r="AB314" i="2"/>
  <c r="AC314" i="2"/>
  <c r="AD314" i="2"/>
  <c r="AE314" i="2"/>
  <c r="AF314" i="2"/>
  <c r="A183" i="2"/>
  <c r="B183" i="2"/>
  <c r="C183" i="2" s="1"/>
  <c r="D183" i="2"/>
  <c r="E183" i="2" s="1"/>
  <c r="G183" i="2"/>
  <c r="H183" i="2"/>
  <c r="I183" i="2"/>
  <c r="J183" i="2"/>
  <c r="K183" i="2"/>
  <c r="L183" i="2"/>
  <c r="R183" i="2"/>
  <c r="S183" i="2"/>
  <c r="T183" i="2"/>
  <c r="U183" i="2"/>
  <c r="V183" i="2"/>
  <c r="AB183" i="2"/>
  <c r="AC183" i="2"/>
  <c r="AD183" i="2"/>
  <c r="AE183" i="2"/>
  <c r="AF183" i="2"/>
  <c r="A184" i="2"/>
  <c r="B184" i="2"/>
  <c r="C184" i="2" s="1"/>
  <c r="D184" i="2"/>
  <c r="AU184" i="2" s="1"/>
  <c r="G184" i="2"/>
  <c r="H184" i="2"/>
  <c r="I184" i="2"/>
  <c r="J184" i="2"/>
  <c r="K184" i="2"/>
  <c r="L184" i="2"/>
  <c r="R184" i="2"/>
  <c r="S184" i="2"/>
  <c r="T184" i="2"/>
  <c r="U184" i="2"/>
  <c r="V184" i="2"/>
  <c r="AB184" i="2"/>
  <c r="AC184" i="2"/>
  <c r="AD184" i="2"/>
  <c r="AE184" i="2"/>
  <c r="AF184" i="2"/>
  <c r="A185" i="2"/>
  <c r="B185" i="2"/>
  <c r="C185" i="2" s="1"/>
  <c r="D185" i="2"/>
  <c r="E185" i="2" s="1"/>
  <c r="G185" i="2"/>
  <c r="H185" i="2"/>
  <c r="I185" i="2"/>
  <c r="J185" i="2"/>
  <c r="K185" i="2"/>
  <c r="L185" i="2"/>
  <c r="R185" i="2"/>
  <c r="S185" i="2"/>
  <c r="T185" i="2"/>
  <c r="U185" i="2"/>
  <c r="V185" i="2"/>
  <c r="AB185" i="2"/>
  <c r="AC185" i="2"/>
  <c r="AD185" i="2"/>
  <c r="AE185" i="2"/>
  <c r="AF185" i="2"/>
  <c r="A186" i="2"/>
  <c r="B186" i="2"/>
  <c r="C186" i="2" s="1"/>
  <c r="D186" i="2"/>
  <c r="AQ186" i="2" s="1"/>
  <c r="G186" i="2"/>
  <c r="H186" i="2"/>
  <c r="I186" i="2"/>
  <c r="J186" i="2"/>
  <c r="K186" i="2"/>
  <c r="L186" i="2"/>
  <c r="R186" i="2"/>
  <c r="S186" i="2"/>
  <c r="T186" i="2"/>
  <c r="U186" i="2"/>
  <c r="V186" i="2"/>
  <c r="AB186" i="2"/>
  <c r="AC186" i="2"/>
  <c r="AD186" i="2"/>
  <c r="AE186" i="2"/>
  <c r="AF186" i="2"/>
  <c r="A187" i="2"/>
  <c r="B187" i="2"/>
  <c r="C187" i="2" s="1"/>
  <c r="D187" i="2"/>
  <c r="AQ187" i="2" s="1"/>
  <c r="G187" i="2"/>
  <c r="H187" i="2"/>
  <c r="I187" i="2"/>
  <c r="J187" i="2"/>
  <c r="K187" i="2"/>
  <c r="L187" i="2"/>
  <c r="R187" i="2"/>
  <c r="S187" i="2"/>
  <c r="T187" i="2"/>
  <c r="U187" i="2"/>
  <c r="V187" i="2"/>
  <c r="AB187" i="2"/>
  <c r="AC187" i="2"/>
  <c r="AD187" i="2"/>
  <c r="AE187" i="2"/>
  <c r="AF187" i="2"/>
  <c r="A188" i="2"/>
  <c r="B188" i="2"/>
  <c r="C188" i="2" s="1"/>
  <c r="D188" i="2"/>
  <c r="AQ188" i="2" s="1"/>
  <c r="G188" i="2"/>
  <c r="H188" i="2"/>
  <c r="I188" i="2"/>
  <c r="J188" i="2"/>
  <c r="K188" i="2"/>
  <c r="L188" i="2"/>
  <c r="R188" i="2"/>
  <c r="S188" i="2"/>
  <c r="T188" i="2"/>
  <c r="U188" i="2"/>
  <c r="V188" i="2"/>
  <c r="AB188" i="2"/>
  <c r="AC188" i="2"/>
  <c r="AD188" i="2"/>
  <c r="AE188" i="2"/>
  <c r="AF188" i="2"/>
  <c r="A189" i="2"/>
  <c r="B189" i="2"/>
  <c r="C189" i="2" s="1"/>
  <c r="D189" i="2"/>
  <c r="AR189" i="2" s="1"/>
  <c r="G189" i="2"/>
  <c r="H189" i="2"/>
  <c r="I189" i="2"/>
  <c r="J189" i="2"/>
  <c r="K189" i="2"/>
  <c r="L189" i="2"/>
  <c r="R189" i="2"/>
  <c r="S189" i="2"/>
  <c r="T189" i="2"/>
  <c r="U189" i="2"/>
  <c r="V189" i="2"/>
  <c r="AB189" i="2"/>
  <c r="AC189" i="2"/>
  <c r="AD189" i="2"/>
  <c r="AE189" i="2"/>
  <c r="AF189" i="2"/>
  <c r="A190" i="2"/>
  <c r="B190" i="2"/>
  <c r="C190" i="2" s="1"/>
  <c r="D190" i="2"/>
  <c r="AT190" i="2" s="1"/>
  <c r="G190" i="2"/>
  <c r="H190" i="2"/>
  <c r="I190" i="2"/>
  <c r="J190" i="2"/>
  <c r="K190" i="2"/>
  <c r="L190" i="2"/>
  <c r="R190" i="2"/>
  <c r="S190" i="2"/>
  <c r="T190" i="2"/>
  <c r="U190" i="2"/>
  <c r="V190" i="2"/>
  <c r="AB190" i="2"/>
  <c r="AC190" i="2"/>
  <c r="AD190" i="2"/>
  <c r="AE190" i="2"/>
  <c r="AF190" i="2"/>
  <c r="A191" i="2"/>
  <c r="B191" i="2"/>
  <c r="C191" i="2" s="1"/>
  <c r="D191" i="2"/>
  <c r="E191" i="2" s="1"/>
  <c r="G191" i="2"/>
  <c r="H191" i="2"/>
  <c r="I191" i="2"/>
  <c r="J191" i="2"/>
  <c r="K191" i="2"/>
  <c r="L191" i="2"/>
  <c r="R191" i="2"/>
  <c r="S191" i="2"/>
  <c r="T191" i="2"/>
  <c r="U191" i="2"/>
  <c r="V191" i="2"/>
  <c r="AB191" i="2"/>
  <c r="AC191" i="2"/>
  <c r="AD191" i="2"/>
  <c r="AE191" i="2"/>
  <c r="AF191" i="2"/>
  <c r="A192" i="2"/>
  <c r="B192" i="2"/>
  <c r="C192" i="2" s="1"/>
  <c r="D192" i="2"/>
  <c r="AQ192" i="2" s="1"/>
  <c r="G192" i="2"/>
  <c r="H192" i="2"/>
  <c r="I192" i="2"/>
  <c r="J192" i="2"/>
  <c r="K192" i="2"/>
  <c r="L192" i="2"/>
  <c r="R192" i="2"/>
  <c r="S192" i="2"/>
  <c r="T192" i="2"/>
  <c r="U192" i="2"/>
  <c r="V192" i="2"/>
  <c r="AB192" i="2"/>
  <c r="AC192" i="2"/>
  <c r="AD192" i="2"/>
  <c r="AE192" i="2"/>
  <c r="AF192" i="2"/>
  <c r="A193" i="2"/>
  <c r="B193" i="2"/>
  <c r="C193" i="2" s="1"/>
  <c r="D193" i="2"/>
  <c r="G193" i="2"/>
  <c r="H193" i="2"/>
  <c r="I193" i="2"/>
  <c r="J193" i="2"/>
  <c r="K193" i="2"/>
  <c r="L193" i="2"/>
  <c r="R193" i="2"/>
  <c r="S193" i="2"/>
  <c r="T193" i="2"/>
  <c r="U193" i="2"/>
  <c r="V193" i="2"/>
  <c r="AB193" i="2"/>
  <c r="AC193" i="2"/>
  <c r="AD193" i="2"/>
  <c r="AE193" i="2"/>
  <c r="AF193" i="2"/>
  <c r="A194" i="2"/>
  <c r="B194" i="2"/>
  <c r="C194" i="2" s="1"/>
  <c r="D194" i="2"/>
  <c r="G194" i="2"/>
  <c r="H194" i="2"/>
  <c r="I194" i="2"/>
  <c r="J194" i="2"/>
  <c r="K194" i="2"/>
  <c r="L194" i="2"/>
  <c r="R194" i="2"/>
  <c r="S194" i="2"/>
  <c r="T194" i="2"/>
  <c r="U194" i="2"/>
  <c r="V194" i="2"/>
  <c r="AB194" i="2"/>
  <c r="AC194" i="2"/>
  <c r="AD194" i="2"/>
  <c r="AE194" i="2"/>
  <c r="AF194" i="2"/>
  <c r="A195" i="2"/>
  <c r="B195" i="2"/>
  <c r="C195" i="2" s="1"/>
  <c r="D195" i="2"/>
  <c r="AQ195" i="2" s="1"/>
  <c r="G195" i="2"/>
  <c r="H195" i="2"/>
  <c r="I195" i="2"/>
  <c r="J195" i="2"/>
  <c r="K195" i="2"/>
  <c r="L195" i="2"/>
  <c r="R195" i="2"/>
  <c r="S195" i="2"/>
  <c r="T195" i="2"/>
  <c r="U195" i="2"/>
  <c r="V195" i="2"/>
  <c r="AB195" i="2"/>
  <c r="AC195" i="2"/>
  <c r="AD195" i="2"/>
  <c r="AE195" i="2"/>
  <c r="AF195" i="2"/>
  <c r="A196" i="2"/>
  <c r="B196" i="2"/>
  <c r="C196" i="2" s="1"/>
  <c r="D196" i="2"/>
  <c r="AT196" i="2" s="1"/>
  <c r="G196" i="2"/>
  <c r="H196" i="2"/>
  <c r="I196" i="2"/>
  <c r="J196" i="2"/>
  <c r="K196" i="2"/>
  <c r="L196" i="2"/>
  <c r="R196" i="2"/>
  <c r="S196" i="2"/>
  <c r="T196" i="2"/>
  <c r="U196" i="2"/>
  <c r="V196" i="2"/>
  <c r="AB196" i="2"/>
  <c r="AC196" i="2"/>
  <c r="AD196" i="2"/>
  <c r="AE196" i="2"/>
  <c r="AF196" i="2"/>
  <c r="A197" i="2"/>
  <c r="B197" i="2"/>
  <c r="C197" i="2" s="1"/>
  <c r="D197" i="2"/>
  <c r="E197" i="2" s="1"/>
  <c r="G197" i="2"/>
  <c r="H197" i="2"/>
  <c r="I197" i="2"/>
  <c r="J197" i="2"/>
  <c r="K197" i="2"/>
  <c r="L197" i="2"/>
  <c r="R197" i="2"/>
  <c r="S197" i="2"/>
  <c r="T197" i="2"/>
  <c r="U197" i="2"/>
  <c r="V197" i="2"/>
  <c r="AB197" i="2"/>
  <c r="AC197" i="2"/>
  <c r="AD197" i="2"/>
  <c r="AE197" i="2"/>
  <c r="AF197" i="2"/>
  <c r="A198" i="2"/>
  <c r="B198" i="2"/>
  <c r="C198" i="2" s="1"/>
  <c r="D198" i="2"/>
  <c r="G198" i="2"/>
  <c r="H198" i="2"/>
  <c r="I198" i="2"/>
  <c r="J198" i="2"/>
  <c r="K198" i="2"/>
  <c r="L198" i="2"/>
  <c r="R198" i="2"/>
  <c r="S198" i="2"/>
  <c r="T198" i="2"/>
  <c r="U198" i="2"/>
  <c r="V198" i="2"/>
  <c r="AB198" i="2"/>
  <c r="AC198" i="2"/>
  <c r="AD198" i="2"/>
  <c r="AE198" i="2"/>
  <c r="AF198" i="2"/>
  <c r="A199" i="2"/>
  <c r="B199" i="2"/>
  <c r="C199" i="2" s="1"/>
  <c r="D199" i="2"/>
  <c r="E199" i="2" s="1"/>
  <c r="G199" i="2"/>
  <c r="H199" i="2"/>
  <c r="I199" i="2"/>
  <c r="J199" i="2"/>
  <c r="K199" i="2"/>
  <c r="L199" i="2"/>
  <c r="R199" i="2"/>
  <c r="S199" i="2"/>
  <c r="T199" i="2"/>
  <c r="U199" i="2"/>
  <c r="V199" i="2"/>
  <c r="AB199" i="2"/>
  <c r="AC199" i="2"/>
  <c r="AD199" i="2"/>
  <c r="AE199" i="2"/>
  <c r="AF199" i="2"/>
  <c r="A200" i="2"/>
  <c r="B200" i="2"/>
  <c r="C200" i="2" s="1"/>
  <c r="D200" i="2"/>
  <c r="AR200" i="2" s="1"/>
  <c r="G200" i="2"/>
  <c r="H200" i="2"/>
  <c r="I200" i="2"/>
  <c r="J200" i="2"/>
  <c r="K200" i="2"/>
  <c r="L200" i="2"/>
  <c r="R200" i="2"/>
  <c r="S200" i="2"/>
  <c r="T200" i="2"/>
  <c r="U200" i="2"/>
  <c r="V200" i="2"/>
  <c r="AB200" i="2"/>
  <c r="AC200" i="2"/>
  <c r="AD200" i="2"/>
  <c r="AE200" i="2"/>
  <c r="AF200" i="2"/>
  <c r="A201" i="2"/>
  <c r="B201" i="2"/>
  <c r="C201" i="2" s="1"/>
  <c r="D201" i="2"/>
  <c r="G201" i="2"/>
  <c r="H201" i="2"/>
  <c r="I201" i="2"/>
  <c r="J201" i="2"/>
  <c r="K201" i="2"/>
  <c r="L201" i="2"/>
  <c r="R201" i="2"/>
  <c r="S201" i="2"/>
  <c r="T201" i="2"/>
  <c r="U201" i="2"/>
  <c r="V201" i="2"/>
  <c r="AB201" i="2"/>
  <c r="AC201" i="2"/>
  <c r="AD201" i="2"/>
  <c r="AE201" i="2"/>
  <c r="AF201" i="2"/>
  <c r="A202" i="2"/>
  <c r="B202" i="2"/>
  <c r="C202" i="2" s="1"/>
  <c r="D202" i="2"/>
  <c r="AR202" i="2" s="1"/>
  <c r="G202" i="2"/>
  <c r="H202" i="2"/>
  <c r="I202" i="2"/>
  <c r="J202" i="2"/>
  <c r="K202" i="2"/>
  <c r="L202" i="2"/>
  <c r="R202" i="2"/>
  <c r="S202" i="2"/>
  <c r="T202" i="2"/>
  <c r="U202" i="2"/>
  <c r="V202" i="2"/>
  <c r="AB202" i="2"/>
  <c r="AC202" i="2"/>
  <c r="AD202" i="2"/>
  <c r="AE202" i="2"/>
  <c r="AF202" i="2"/>
  <c r="A203" i="2"/>
  <c r="B203" i="2"/>
  <c r="C203" i="2" s="1"/>
  <c r="D203" i="2"/>
  <c r="E203" i="2" s="1"/>
  <c r="G203" i="2"/>
  <c r="H203" i="2"/>
  <c r="I203" i="2"/>
  <c r="J203" i="2"/>
  <c r="K203" i="2"/>
  <c r="L203" i="2"/>
  <c r="R203" i="2"/>
  <c r="S203" i="2"/>
  <c r="T203" i="2"/>
  <c r="U203" i="2"/>
  <c r="V203" i="2"/>
  <c r="AB203" i="2"/>
  <c r="AC203" i="2"/>
  <c r="AD203" i="2"/>
  <c r="AE203" i="2"/>
  <c r="AF203" i="2"/>
  <c r="A204" i="2"/>
  <c r="B204" i="2"/>
  <c r="C204" i="2" s="1"/>
  <c r="D204" i="2"/>
  <c r="AT204" i="2" s="1"/>
  <c r="G204" i="2"/>
  <c r="H204" i="2"/>
  <c r="I204" i="2"/>
  <c r="J204" i="2"/>
  <c r="K204" i="2"/>
  <c r="L204" i="2"/>
  <c r="R204" i="2"/>
  <c r="S204" i="2"/>
  <c r="T204" i="2"/>
  <c r="U204" i="2"/>
  <c r="V204" i="2"/>
  <c r="AB204" i="2"/>
  <c r="AC204" i="2"/>
  <c r="AD204" i="2"/>
  <c r="AE204" i="2"/>
  <c r="AF204" i="2"/>
  <c r="A205" i="2"/>
  <c r="B205" i="2"/>
  <c r="C205" i="2" s="1"/>
  <c r="D205" i="2"/>
  <c r="G205" i="2"/>
  <c r="H205" i="2"/>
  <c r="I205" i="2"/>
  <c r="J205" i="2"/>
  <c r="K205" i="2"/>
  <c r="L205" i="2"/>
  <c r="R205" i="2"/>
  <c r="S205" i="2"/>
  <c r="T205" i="2"/>
  <c r="U205" i="2"/>
  <c r="V205" i="2"/>
  <c r="AB205" i="2"/>
  <c r="AC205" i="2"/>
  <c r="AD205" i="2"/>
  <c r="AE205" i="2"/>
  <c r="AF205" i="2"/>
  <c r="A206" i="2"/>
  <c r="B206" i="2"/>
  <c r="C206" i="2" s="1"/>
  <c r="D206" i="2"/>
  <c r="AQ206" i="2" s="1"/>
  <c r="G206" i="2"/>
  <c r="H206" i="2"/>
  <c r="I206" i="2"/>
  <c r="J206" i="2"/>
  <c r="K206" i="2"/>
  <c r="L206" i="2"/>
  <c r="R206" i="2"/>
  <c r="S206" i="2"/>
  <c r="T206" i="2"/>
  <c r="U206" i="2"/>
  <c r="V206" i="2"/>
  <c r="AB206" i="2"/>
  <c r="AC206" i="2"/>
  <c r="AD206" i="2"/>
  <c r="AE206" i="2"/>
  <c r="AF206" i="2"/>
  <c r="A207" i="2"/>
  <c r="B207" i="2"/>
  <c r="C207" i="2" s="1"/>
  <c r="D207" i="2"/>
  <c r="AR207" i="2" s="1"/>
  <c r="G207" i="2"/>
  <c r="H207" i="2"/>
  <c r="I207" i="2"/>
  <c r="J207" i="2"/>
  <c r="K207" i="2"/>
  <c r="L207" i="2"/>
  <c r="R207" i="2"/>
  <c r="S207" i="2"/>
  <c r="T207" i="2"/>
  <c r="U207" i="2"/>
  <c r="V207" i="2"/>
  <c r="AB207" i="2"/>
  <c r="AC207" i="2"/>
  <c r="AD207" i="2"/>
  <c r="AE207" i="2"/>
  <c r="AF207" i="2"/>
  <c r="A208" i="2"/>
  <c r="B208" i="2"/>
  <c r="C208" i="2" s="1"/>
  <c r="D208" i="2"/>
  <c r="AQ208" i="2" s="1"/>
  <c r="G208" i="2"/>
  <c r="H208" i="2"/>
  <c r="I208" i="2"/>
  <c r="J208" i="2"/>
  <c r="K208" i="2"/>
  <c r="L208" i="2"/>
  <c r="R208" i="2"/>
  <c r="S208" i="2"/>
  <c r="T208" i="2"/>
  <c r="U208" i="2"/>
  <c r="V208" i="2"/>
  <c r="AB208" i="2"/>
  <c r="AC208" i="2"/>
  <c r="AD208" i="2"/>
  <c r="AE208" i="2"/>
  <c r="AF208" i="2"/>
  <c r="A209" i="2"/>
  <c r="B209" i="2"/>
  <c r="C209" i="2" s="1"/>
  <c r="D209" i="2"/>
  <c r="E209" i="2" s="1"/>
  <c r="G209" i="2"/>
  <c r="H209" i="2"/>
  <c r="I209" i="2"/>
  <c r="J209" i="2"/>
  <c r="K209" i="2"/>
  <c r="L209" i="2"/>
  <c r="R209" i="2"/>
  <c r="S209" i="2"/>
  <c r="T209" i="2"/>
  <c r="U209" i="2"/>
  <c r="V209" i="2"/>
  <c r="AB209" i="2"/>
  <c r="AC209" i="2"/>
  <c r="AD209" i="2"/>
  <c r="AE209" i="2"/>
  <c r="AF209" i="2"/>
  <c r="A210" i="2"/>
  <c r="B210" i="2"/>
  <c r="C210" i="2" s="1"/>
  <c r="D210" i="2"/>
  <c r="AQ210" i="2" s="1"/>
  <c r="G210" i="2"/>
  <c r="H210" i="2"/>
  <c r="I210" i="2"/>
  <c r="J210" i="2"/>
  <c r="K210" i="2"/>
  <c r="L210" i="2"/>
  <c r="R210" i="2"/>
  <c r="S210" i="2"/>
  <c r="T210" i="2"/>
  <c r="U210" i="2"/>
  <c r="V210" i="2"/>
  <c r="AB210" i="2"/>
  <c r="AC210" i="2"/>
  <c r="AD210" i="2"/>
  <c r="AE210" i="2"/>
  <c r="AF210" i="2"/>
  <c r="A211" i="2"/>
  <c r="B211" i="2"/>
  <c r="C211" i="2" s="1"/>
  <c r="D211" i="2"/>
  <c r="G211" i="2"/>
  <c r="H211" i="2"/>
  <c r="I211" i="2"/>
  <c r="J211" i="2"/>
  <c r="K211" i="2"/>
  <c r="L211" i="2"/>
  <c r="R211" i="2"/>
  <c r="S211" i="2"/>
  <c r="T211" i="2"/>
  <c r="U211" i="2"/>
  <c r="V211" i="2"/>
  <c r="AB211" i="2"/>
  <c r="AC211" i="2"/>
  <c r="AD211" i="2"/>
  <c r="AE211" i="2"/>
  <c r="AF211" i="2"/>
  <c r="A212" i="2"/>
  <c r="B212" i="2"/>
  <c r="C212" i="2" s="1"/>
  <c r="D212" i="2"/>
  <c r="G212" i="2"/>
  <c r="H212" i="2"/>
  <c r="I212" i="2"/>
  <c r="J212" i="2"/>
  <c r="K212" i="2"/>
  <c r="L212" i="2"/>
  <c r="R212" i="2"/>
  <c r="S212" i="2"/>
  <c r="T212" i="2"/>
  <c r="U212" i="2"/>
  <c r="V212" i="2"/>
  <c r="AB212" i="2"/>
  <c r="AC212" i="2"/>
  <c r="AD212" i="2"/>
  <c r="AE212" i="2"/>
  <c r="AF212" i="2"/>
  <c r="A213" i="2"/>
  <c r="B213" i="2"/>
  <c r="C213" i="2" s="1"/>
  <c r="D213" i="2"/>
  <c r="AQ213" i="2" s="1"/>
  <c r="G213" i="2"/>
  <c r="H213" i="2"/>
  <c r="I213" i="2"/>
  <c r="J213" i="2"/>
  <c r="K213" i="2"/>
  <c r="L213" i="2"/>
  <c r="R213" i="2"/>
  <c r="S213" i="2"/>
  <c r="T213" i="2"/>
  <c r="U213" i="2"/>
  <c r="V213" i="2"/>
  <c r="AB213" i="2"/>
  <c r="AC213" i="2"/>
  <c r="AD213" i="2"/>
  <c r="AE213" i="2"/>
  <c r="AF213" i="2"/>
  <c r="A214" i="2"/>
  <c r="B214" i="2"/>
  <c r="C214" i="2" s="1"/>
  <c r="D214" i="2"/>
  <c r="G214" i="2"/>
  <c r="H214" i="2"/>
  <c r="I214" i="2"/>
  <c r="J214" i="2"/>
  <c r="K214" i="2"/>
  <c r="L214" i="2"/>
  <c r="R214" i="2"/>
  <c r="S214" i="2"/>
  <c r="T214" i="2"/>
  <c r="U214" i="2"/>
  <c r="V214" i="2"/>
  <c r="AB214" i="2"/>
  <c r="AC214" i="2"/>
  <c r="AD214" i="2"/>
  <c r="AE214" i="2"/>
  <c r="AF214" i="2"/>
  <c r="A215" i="2"/>
  <c r="B215" i="2"/>
  <c r="C215" i="2" s="1"/>
  <c r="D215" i="2"/>
  <c r="AQ215" i="2" s="1"/>
  <c r="G215" i="2"/>
  <c r="H215" i="2"/>
  <c r="I215" i="2"/>
  <c r="J215" i="2"/>
  <c r="K215" i="2"/>
  <c r="L215" i="2"/>
  <c r="R215" i="2"/>
  <c r="S215" i="2"/>
  <c r="T215" i="2"/>
  <c r="U215" i="2"/>
  <c r="V215" i="2"/>
  <c r="AB215" i="2"/>
  <c r="AC215" i="2"/>
  <c r="AD215" i="2"/>
  <c r="AE215" i="2"/>
  <c r="AF215" i="2"/>
  <c r="AU215" i="2"/>
  <c r="A216" i="2"/>
  <c r="B216" i="2"/>
  <c r="C216" i="2" s="1"/>
  <c r="D216" i="2"/>
  <c r="AT216" i="2" s="1"/>
  <c r="G216" i="2"/>
  <c r="H216" i="2"/>
  <c r="I216" i="2"/>
  <c r="J216" i="2"/>
  <c r="K216" i="2"/>
  <c r="L216" i="2"/>
  <c r="R216" i="2"/>
  <c r="S216" i="2"/>
  <c r="T216" i="2"/>
  <c r="U216" i="2"/>
  <c r="V216" i="2"/>
  <c r="AB216" i="2"/>
  <c r="AC216" i="2"/>
  <c r="AD216" i="2"/>
  <c r="AE216" i="2"/>
  <c r="AF216" i="2"/>
  <c r="A217" i="2"/>
  <c r="B217" i="2"/>
  <c r="C217" i="2" s="1"/>
  <c r="D217" i="2"/>
  <c r="G217" i="2"/>
  <c r="H217" i="2"/>
  <c r="I217" i="2"/>
  <c r="J217" i="2"/>
  <c r="K217" i="2"/>
  <c r="L217" i="2"/>
  <c r="R217" i="2"/>
  <c r="S217" i="2"/>
  <c r="T217" i="2"/>
  <c r="U217" i="2"/>
  <c r="V217" i="2"/>
  <c r="AB217" i="2"/>
  <c r="AC217" i="2"/>
  <c r="AD217" i="2"/>
  <c r="AE217" i="2"/>
  <c r="AF217" i="2"/>
  <c r="A218" i="2"/>
  <c r="B218" i="2"/>
  <c r="C218" i="2" s="1"/>
  <c r="D218" i="2"/>
  <c r="G218" i="2"/>
  <c r="H218" i="2"/>
  <c r="I218" i="2"/>
  <c r="J218" i="2"/>
  <c r="K218" i="2"/>
  <c r="L218" i="2"/>
  <c r="R218" i="2"/>
  <c r="S218" i="2"/>
  <c r="T218" i="2"/>
  <c r="U218" i="2"/>
  <c r="V218" i="2"/>
  <c r="AB218" i="2"/>
  <c r="AC218" i="2"/>
  <c r="AD218" i="2"/>
  <c r="AE218" i="2"/>
  <c r="AF218" i="2"/>
  <c r="A219" i="2"/>
  <c r="B219" i="2"/>
  <c r="C219" i="2" s="1"/>
  <c r="D219" i="2"/>
  <c r="G219" i="2"/>
  <c r="H219" i="2"/>
  <c r="I219" i="2"/>
  <c r="J219" i="2"/>
  <c r="K219" i="2"/>
  <c r="L219" i="2"/>
  <c r="R219" i="2"/>
  <c r="S219" i="2"/>
  <c r="T219" i="2"/>
  <c r="U219" i="2"/>
  <c r="V219" i="2"/>
  <c r="AB219" i="2"/>
  <c r="AC219" i="2"/>
  <c r="AD219" i="2"/>
  <c r="AE219" i="2"/>
  <c r="AF219" i="2"/>
  <c r="A220" i="2"/>
  <c r="B220" i="2"/>
  <c r="C220" i="2" s="1"/>
  <c r="D220" i="2"/>
  <c r="AQ220" i="2" s="1"/>
  <c r="G220" i="2"/>
  <c r="H220" i="2"/>
  <c r="I220" i="2"/>
  <c r="J220" i="2"/>
  <c r="K220" i="2"/>
  <c r="L220" i="2"/>
  <c r="R220" i="2"/>
  <c r="S220" i="2"/>
  <c r="T220" i="2"/>
  <c r="U220" i="2"/>
  <c r="V220" i="2"/>
  <c r="AB220" i="2"/>
  <c r="AC220" i="2"/>
  <c r="AD220" i="2"/>
  <c r="AE220" i="2"/>
  <c r="AF220" i="2"/>
  <c r="AS220" i="2"/>
  <c r="AT220" i="2"/>
  <c r="A221" i="2"/>
  <c r="B221" i="2"/>
  <c r="C221" i="2" s="1"/>
  <c r="D221" i="2"/>
  <c r="E221" i="2" s="1"/>
  <c r="G221" i="2"/>
  <c r="H221" i="2"/>
  <c r="I221" i="2"/>
  <c r="J221" i="2"/>
  <c r="K221" i="2"/>
  <c r="L221" i="2"/>
  <c r="R221" i="2"/>
  <c r="S221" i="2"/>
  <c r="T221" i="2"/>
  <c r="U221" i="2"/>
  <c r="V221" i="2"/>
  <c r="AB221" i="2"/>
  <c r="AC221" i="2"/>
  <c r="AD221" i="2"/>
  <c r="AE221" i="2"/>
  <c r="AF221" i="2"/>
  <c r="A222" i="2"/>
  <c r="B222" i="2"/>
  <c r="C222" i="2" s="1"/>
  <c r="D222" i="2"/>
  <c r="AQ222" i="2" s="1"/>
  <c r="G222" i="2"/>
  <c r="H222" i="2"/>
  <c r="I222" i="2"/>
  <c r="J222" i="2"/>
  <c r="K222" i="2"/>
  <c r="L222" i="2"/>
  <c r="R222" i="2"/>
  <c r="S222" i="2"/>
  <c r="T222" i="2"/>
  <c r="U222" i="2"/>
  <c r="V222" i="2"/>
  <c r="AB222" i="2"/>
  <c r="AC222" i="2"/>
  <c r="AD222" i="2"/>
  <c r="AE222" i="2"/>
  <c r="AF222" i="2"/>
  <c r="A223" i="2"/>
  <c r="B223" i="2"/>
  <c r="C223" i="2" s="1"/>
  <c r="D223" i="2"/>
  <c r="E223" i="2" s="1"/>
  <c r="G223" i="2"/>
  <c r="H223" i="2"/>
  <c r="I223" i="2"/>
  <c r="J223" i="2"/>
  <c r="K223" i="2"/>
  <c r="L223" i="2"/>
  <c r="R223" i="2"/>
  <c r="S223" i="2"/>
  <c r="T223" i="2"/>
  <c r="U223" i="2"/>
  <c r="V223" i="2"/>
  <c r="AB223" i="2"/>
  <c r="AC223" i="2"/>
  <c r="AD223" i="2"/>
  <c r="AE223" i="2"/>
  <c r="AF223" i="2"/>
  <c r="A224" i="2"/>
  <c r="B224" i="2"/>
  <c r="C224" i="2" s="1"/>
  <c r="D224" i="2"/>
  <c r="AU224" i="2" s="1"/>
  <c r="G224" i="2"/>
  <c r="H224" i="2"/>
  <c r="I224" i="2"/>
  <c r="J224" i="2"/>
  <c r="K224" i="2"/>
  <c r="L224" i="2"/>
  <c r="R224" i="2"/>
  <c r="S224" i="2"/>
  <c r="T224" i="2"/>
  <c r="U224" i="2"/>
  <c r="V224" i="2"/>
  <c r="AB224" i="2"/>
  <c r="AC224" i="2"/>
  <c r="AD224" i="2"/>
  <c r="AE224" i="2"/>
  <c r="AF224" i="2"/>
  <c r="A225" i="2"/>
  <c r="B225" i="2"/>
  <c r="C225" i="2" s="1"/>
  <c r="D225" i="2"/>
  <c r="E225" i="2" s="1"/>
  <c r="G225" i="2"/>
  <c r="H225" i="2"/>
  <c r="I225" i="2"/>
  <c r="J225" i="2"/>
  <c r="K225" i="2"/>
  <c r="L225" i="2"/>
  <c r="R225" i="2"/>
  <c r="S225" i="2"/>
  <c r="T225" i="2"/>
  <c r="U225" i="2"/>
  <c r="V225" i="2"/>
  <c r="AB225" i="2"/>
  <c r="AC225" i="2"/>
  <c r="AD225" i="2"/>
  <c r="AE225" i="2"/>
  <c r="AF225" i="2"/>
  <c r="A226" i="2"/>
  <c r="B226" i="2"/>
  <c r="C226" i="2" s="1"/>
  <c r="D226" i="2"/>
  <c r="AU226" i="2" s="1"/>
  <c r="G226" i="2"/>
  <c r="H226" i="2"/>
  <c r="I226" i="2"/>
  <c r="J226" i="2"/>
  <c r="K226" i="2"/>
  <c r="L226" i="2"/>
  <c r="R226" i="2"/>
  <c r="S226" i="2"/>
  <c r="T226" i="2"/>
  <c r="U226" i="2"/>
  <c r="V226" i="2"/>
  <c r="AB226" i="2"/>
  <c r="AC226" i="2"/>
  <c r="AD226" i="2"/>
  <c r="AE226" i="2"/>
  <c r="AF226" i="2"/>
  <c r="A227" i="2"/>
  <c r="B227" i="2"/>
  <c r="C227" i="2" s="1"/>
  <c r="D227" i="2"/>
  <c r="G227" i="2"/>
  <c r="H227" i="2"/>
  <c r="I227" i="2"/>
  <c r="J227" i="2"/>
  <c r="K227" i="2"/>
  <c r="L227" i="2"/>
  <c r="R227" i="2"/>
  <c r="S227" i="2"/>
  <c r="T227" i="2"/>
  <c r="U227" i="2"/>
  <c r="V227" i="2"/>
  <c r="AB227" i="2"/>
  <c r="AC227" i="2"/>
  <c r="AD227" i="2"/>
  <c r="AE227" i="2"/>
  <c r="AF227" i="2"/>
  <c r="A228" i="2"/>
  <c r="B228" i="2"/>
  <c r="C228" i="2" s="1"/>
  <c r="D228" i="2"/>
  <c r="AQ228" i="2" s="1"/>
  <c r="G228" i="2"/>
  <c r="H228" i="2"/>
  <c r="I228" i="2"/>
  <c r="J228" i="2"/>
  <c r="K228" i="2"/>
  <c r="L228" i="2"/>
  <c r="R228" i="2"/>
  <c r="S228" i="2"/>
  <c r="T228" i="2"/>
  <c r="U228" i="2"/>
  <c r="V228" i="2"/>
  <c r="AB228" i="2"/>
  <c r="AC228" i="2"/>
  <c r="AD228" i="2"/>
  <c r="AE228" i="2"/>
  <c r="AF228" i="2"/>
  <c r="A229" i="2"/>
  <c r="B229" i="2"/>
  <c r="C229" i="2" s="1"/>
  <c r="D229" i="2"/>
  <c r="G229" i="2"/>
  <c r="H229" i="2"/>
  <c r="I229" i="2"/>
  <c r="J229" i="2"/>
  <c r="K229" i="2"/>
  <c r="L229" i="2"/>
  <c r="R229" i="2"/>
  <c r="S229" i="2"/>
  <c r="T229" i="2"/>
  <c r="U229" i="2"/>
  <c r="V229" i="2"/>
  <c r="AB229" i="2"/>
  <c r="AC229" i="2"/>
  <c r="AD229" i="2"/>
  <c r="AE229" i="2"/>
  <c r="AF229" i="2"/>
  <c r="A230" i="2"/>
  <c r="B230" i="2"/>
  <c r="C230" i="2" s="1"/>
  <c r="D230" i="2"/>
  <c r="AQ230" i="2" s="1"/>
  <c r="G230" i="2"/>
  <c r="H230" i="2"/>
  <c r="I230" i="2"/>
  <c r="J230" i="2"/>
  <c r="K230" i="2"/>
  <c r="L230" i="2"/>
  <c r="R230" i="2"/>
  <c r="S230" i="2"/>
  <c r="T230" i="2"/>
  <c r="U230" i="2"/>
  <c r="V230" i="2"/>
  <c r="AB230" i="2"/>
  <c r="AG230" i="2" s="1"/>
  <c r="AC230" i="2"/>
  <c r="AD230" i="2"/>
  <c r="AE230" i="2"/>
  <c r="AF230" i="2"/>
  <c r="A231" i="2"/>
  <c r="B231" i="2"/>
  <c r="C231" i="2" s="1"/>
  <c r="D231" i="2"/>
  <c r="E231" i="2" s="1"/>
  <c r="G231" i="2"/>
  <c r="H231" i="2"/>
  <c r="I231" i="2"/>
  <c r="J231" i="2"/>
  <c r="K231" i="2"/>
  <c r="L231" i="2"/>
  <c r="R231" i="2"/>
  <c r="S231" i="2"/>
  <c r="T231" i="2"/>
  <c r="U231" i="2"/>
  <c r="V231" i="2"/>
  <c r="AB231" i="2"/>
  <c r="AC231" i="2"/>
  <c r="AD231" i="2"/>
  <c r="AE231" i="2"/>
  <c r="AF231" i="2"/>
  <c r="A232" i="2"/>
  <c r="B232" i="2"/>
  <c r="C232" i="2" s="1"/>
  <c r="D232" i="2"/>
  <c r="AQ232" i="2" s="1"/>
  <c r="G232" i="2"/>
  <c r="H232" i="2"/>
  <c r="I232" i="2"/>
  <c r="J232" i="2"/>
  <c r="K232" i="2"/>
  <c r="L232" i="2"/>
  <c r="R232" i="2"/>
  <c r="S232" i="2"/>
  <c r="T232" i="2"/>
  <c r="U232" i="2"/>
  <c r="V232" i="2"/>
  <c r="AB232" i="2"/>
  <c r="AC232" i="2"/>
  <c r="AD232" i="2"/>
  <c r="AE232" i="2"/>
  <c r="AF232" i="2"/>
  <c r="AR232" i="2"/>
  <c r="AU232" i="2"/>
  <c r="A233" i="2"/>
  <c r="B233" i="2"/>
  <c r="C233" i="2" s="1"/>
  <c r="D233" i="2"/>
  <c r="E233" i="2" s="1"/>
  <c r="G233" i="2"/>
  <c r="H233" i="2"/>
  <c r="I233" i="2"/>
  <c r="J233" i="2"/>
  <c r="K233" i="2"/>
  <c r="L233" i="2"/>
  <c r="R233" i="2"/>
  <c r="S233" i="2"/>
  <c r="T233" i="2"/>
  <c r="U233" i="2"/>
  <c r="V233" i="2"/>
  <c r="AB233" i="2"/>
  <c r="AC233" i="2"/>
  <c r="AD233" i="2"/>
  <c r="AE233" i="2"/>
  <c r="AF233" i="2"/>
  <c r="A234" i="2"/>
  <c r="B234" i="2"/>
  <c r="C234" i="2" s="1"/>
  <c r="D234" i="2"/>
  <c r="AQ234" i="2" s="1"/>
  <c r="G234" i="2"/>
  <c r="H234" i="2"/>
  <c r="I234" i="2"/>
  <c r="J234" i="2"/>
  <c r="K234" i="2"/>
  <c r="L234" i="2"/>
  <c r="R234" i="2"/>
  <c r="S234" i="2"/>
  <c r="T234" i="2"/>
  <c r="U234" i="2"/>
  <c r="V234" i="2"/>
  <c r="AB234" i="2"/>
  <c r="AG234" i="2" s="1"/>
  <c r="AC234" i="2"/>
  <c r="AD234" i="2"/>
  <c r="AE234" i="2"/>
  <c r="AF234" i="2"/>
  <c r="AS234" i="2"/>
  <c r="A235" i="2"/>
  <c r="B235" i="2"/>
  <c r="C235" i="2" s="1"/>
  <c r="D235" i="2"/>
  <c r="G235" i="2"/>
  <c r="H235" i="2"/>
  <c r="I235" i="2"/>
  <c r="J235" i="2"/>
  <c r="K235" i="2"/>
  <c r="L235" i="2"/>
  <c r="R235" i="2"/>
  <c r="S235" i="2"/>
  <c r="T235" i="2"/>
  <c r="U235" i="2"/>
  <c r="V235" i="2"/>
  <c r="AB235" i="2"/>
  <c r="AC235" i="2"/>
  <c r="AD235" i="2"/>
  <c r="AE235" i="2"/>
  <c r="AF235" i="2"/>
  <c r="A236" i="2"/>
  <c r="B236" i="2"/>
  <c r="C236" i="2" s="1"/>
  <c r="D236" i="2"/>
  <c r="AQ236" i="2" s="1"/>
  <c r="G236" i="2"/>
  <c r="H236" i="2"/>
  <c r="I236" i="2"/>
  <c r="J236" i="2"/>
  <c r="K236" i="2"/>
  <c r="L236" i="2"/>
  <c r="R236" i="2"/>
  <c r="S236" i="2"/>
  <c r="T236" i="2"/>
  <c r="U236" i="2"/>
  <c r="V236" i="2"/>
  <c r="AB236" i="2"/>
  <c r="AC236" i="2"/>
  <c r="AD236" i="2"/>
  <c r="AE236" i="2"/>
  <c r="AF236" i="2"/>
  <c r="A237" i="2"/>
  <c r="B237" i="2"/>
  <c r="C237" i="2" s="1"/>
  <c r="D237" i="2"/>
  <c r="G237" i="2"/>
  <c r="H237" i="2"/>
  <c r="I237" i="2"/>
  <c r="J237" i="2"/>
  <c r="K237" i="2"/>
  <c r="L237" i="2"/>
  <c r="R237" i="2"/>
  <c r="S237" i="2"/>
  <c r="T237" i="2"/>
  <c r="U237" i="2"/>
  <c r="V237" i="2"/>
  <c r="AB237" i="2"/>
  <c r="AC237" i="2"/>
  <c r="AD237" i="2"/>
  <c r="AE237" i="2"/>
  <c r="AF237" i="2"/>
  <c r="A238" i="2"/>
  <c r="B238" i="2"/>
  <c r="C238" i="2" s="1"/>
  <c r="D238" i="2"/>
  <c r="AS238" i="2" s="1"/>
  <c r="G238" i="2"/>
  <c r="H238" i="2"/>
  <c r="I238" i="2"/>
  <c r="J238" i="2"/>
  <c r="K238" i="2"/>
  <c r="L238" i="2"/>
  <c r="R238" i="2"/>
  <c r="S238" i="2"/>
  <c r="T238" i="2"/>
  <c r="U238" i="2"/>
  <c r="V238" i="2"/>
  <c r="AB238" i="2"/>
  <c r="AC238" i="2"/>
  <c r="AD238" i="2"/>
  <c r="AE238" i="2"/>
  <c r="AF238" i="2"/>
  <c r="A239" i="2"/>
  <c r="B239" i="2"/>
  <c r="C239" i="2" s="1"/>
  <c r="D239" i="2"/>
  <c r="AR239" i="2" s="1"/>
  <c r="G239" i="2"/>
  <c r="H239" i="2"/>
  <c r="I239" i="2"/>
  <c r="J239" i="2"/>
  <c r="K239" i="2"/>
  <c r="L239" i="2"/>
  <c r="R239" i="2"/>
  <c r="S239" i="2"/>
  <c r="T239" i="2"/>
  <c r="U239" i="2"/>
  <c r="V239" i="2"/>
  <c r="AB239" i="2"/>
  <c r="AC239" i="2"/>
  <c r="AD239" i="2"/>
  <c r="AE239" i="2"/>
  <c r="AF239" i="2"/>
  <c r="A240" i="2"/>
  <c r="B240" i="2"/>
  <c r="C240" i="2" s="1"/>
  <c r="D240" i="2"/>
  <c r="AS240" i="2" s="1"/>
  <c r="G240" i="2"/>
  <c r="H240" i="2"/>
  <c r="I240" i="2"/>
  <c r="J240" i="2"/>
  <c r="K240" i="2"/>
  <c r="L240" i="2"/>
  <c r="R240" i="2"/>
  <c r="S240" i="2"/>
  <c r="T240" i="2"/>
  <c r="U240" i="2"/>
  <c r="V240" i="2"/>
  <c r="AB240" i="2"/>
  <c r="AC240" i="2"/>
  <c r="AD240" i="2"/>
  <c r="AE240" i="2"/>
  <c r="AF240" i="2"/>
  <c r="A241" i="2"/>
  <c r="B241" i="2"/>
  <c r="C241" i="2" s="1"/>
  <c r="D241" i="2"/>
  <c r="AU241" i="2" s="1"/>
  <c r="G241" i="2"/>
  <c r="H241" i="2"/>
  <c r="I241" i="2"/>
  <c r="J241" i="2"/>
  <c r="K241" i="2"/>
  <c r="L241" i="2"/>
  <c r="R241" i="2"/>
  <c r="S241" i="2"/>
  <c r="T241" i="2"/>
  <c r="U241" i="2"/>
  <c r="V241" i="2"/>
  <c r="AB241" i="2"/>
  <c r="AC241" i="2"/>
  <c r="AD241" i="2"/>
  <c r="AE241" i="2"/>
  <c r="AF241" i="2"/>
  <c r="A242" i="2"/>
  <c r="B242" i="2"/>
  <c r="C242" i="2" s="1"/>
  <c r="D242" i="2"/>
  <c r="G242" i="2"/>
  <c r="H242" i="2"/>
  <c r="I242" i="2"/>
  <c r="J242" i="2"/>
  <c r="K242" i="2"/>
  <c r="L242" i="2"/>
  <c r="R242" i="2"/>
  <c r="S242" i="2"/>
  <c r="T242" i="2"/>
  <c r="U242" i="2"/>
  <c r="V242" i="2"/>
  <c r="AB242" i="2"/>
  <c r="AC242" i="2"/>
  <c r="AD242" i="2"/>
  <c r="AE242" i="2"/>
  <c r="AF242" i="2"/>
  <c r="A243" i="2"/>
  <c r="B243" i="2"/>
  <c r="C243" i="2" s="1"/>
  <c r="D243" i="2"/>
  <c r="AQ243" i="2" s="1"/>
  <c r="G243" i="2"/>
  <c r="H243" i="2"/>
  <c r="I243" i="2"/>
  <c r="J243" i="2"/>
  <c r="K243" i="2"/>
  <c r="L243" i="2"/>
  <c r="R243" i="2"/>
  <c r="S243" i="2"/>
  <c r="T243" i="2"/>
  <c r="U243" i="2"/>
  <c r="V243" i="2"/>
  <c r="AB243" i="2"/>
  <c r="AC243" i="2"/>
  <c r="AD243" i="2"/>
  <c r="AE243" i="2"/>
  <c r="AF243" i="2"/>
  <c r="A244" i="2"/>
  <c r="B244" i="2"/>
  <c r="C244" i="2" s="1"/>
  <c r="D244" i="2"/>
  <c r="G244" i="2"/>
  <c r="H244" i="2"/>
  <c r="I244" i="2"/>
  <c r="J244" i="2"/>
  <c r="K244" i="2"/>
  <c r="L244" i="2"/>
  <c r="R244" i="2"/>
  <c r="S244" i="2"/>
  <c r="T244" i="2"/>
  <c r="U244" i="2"/>
  <c r="V244" i="2"/>
  <c r="AB244" i="2"/>
  <c r="AC244" i="2"/>
  <c r="AD244" i="2"/>
  <c r="AE244" i="2"/>
  <c r="AF244" i="2"/>
  <c r="A245" i="2"/>
  <c r="B245" i="2"/>
  <c r="C245" i="2" s="1"/>
  <c r="D245" i="2"/>
  <c r="AQ245" i="2" s="1"/>
  <c r="G245" i="2"/>
  <c r="H245" i="2"/>
  <c r="I245" i="2"/>
  <c r="J245" i="2"/>
  <c r="K245" i="2"/>
  <c r="L245" i="2"/>
  <c r="R245" i="2"/>
  <c r="S245" i="2"/>
  <c r="T245" i="2"/>
  <c r="U245" i="2"/>
  <c r="V245" i="2"/>
  <c r="AB245" i="2"/>
  <c r="AC245" i="2"/>
  <c r="AD245" i="2"/>
  <c r="AE245" i="2"/>
  <c r="AF245" i="2"/>
  <c r="A246" i="2"/>
  <c r="B246" i="2"/>
  <c r="C246" i="2" s="1"/>
  <c r="D246" i="2"/>
  <c r="G246" i="2"/>
  <c r="H246" i="2"/>
  <c r="I246" i="2"/>
  <c r="J246" i="2"/>
  <c r="K246" i="2"/>
  <c r="L246" i="2"/>
  <c r="R246" i="2"/>
  <c r="S246" i="2"/>
  <c r="T246" i="2"/>
  <c r="U246" i="2"/>
  <c r="V246" i="2"/>
  <c r="AB246" i="2"/>
  <c r="AC246" i="2"/>
  <c r="AD246" i="2"/>
  <c r="AE246" i="2"/>
  <c r="AF246" i="2"/>
  <c r="A247" i="2"/>
  <c r="B247" i="2"/>
  <c r="C247" i="2" s="1"/>
  <c r="D247" i="2"/>
  <c r="AQ247" i="2" s="1"/>
  <c r="G247" i="2"/>
  <c r="H247" i="2"/>
  <c r="I247" i="2"/>
  <c r="J247" i="2"/>
  <c r="K247" i="2"/>
  <c r="L247" i="2"/>
  <c r="R247" i="2"/>
  <c r="S247" i="2"/>
  <c r="T247" i="2"/>
  <c r="U247" i="2"/>
  <c r="V247" i="2"/>
  <c r="AB247" i="2"/>
  <c r="AC247" i="2"/>
  <c r="AD247" i="2"/>
  <c r="AE247" i="2"/>
  <c r="AF247" i="2"/>
  <c r="AR247" i="2"/>
  <c r="AS247" i="2"/>
  <c r="A248" i="2"/>
  <c r="B248" i="2"/>
  <c r="C248" i="2" s="1"/>
  <c r="D248" i="2"/>
  <c r="AR248" i="2" s="1"/>
  <c r="G248" i="2"/>
  <c r="H248" i="2"/>
  <c r="I248" i="2"/>
  <c r="J248" i="2"/>
  <c r="K248" i="2"/>
  <c r="L248" i="2"/>
  <c r="R248" i="2"/>
  <c r="S248" i="2"/>
  <c r="T248" i="2"/>
  <c r="U248" i="2"/>
  <c r="V248" i="2"/>
  <c r="AB248" i="2"/>
  <c r="AC248" i="2"/>
  <c r="AD248" i="2"/>
  <c r="AE248" i="2"/>
  <c r="AF248" i="2"/>
  <c r="A249" i="2"/>
  <c r="B249" i="2"/>
  <c r="C249" i="2" s="1"/>
  <c r="D249" i="2"/>
  <c r="E249" i="2" s="1"/>
  <c r="G249" i="2"/>
  <c r="H249" i="2"/>
  <c r="I249" i="2"/>
  <c r="J249" i="2"/>
  <c r="K249" i="2"/>
  <c r="L249" i="2"/>
  <c r="R249" i="2"/>
  <c r="S249" i="2"/>
  <c r="T249" i="2"/>
  <c r="U249" i="2"/>
  <c r="V249" i="2"/>
  <c r="AB249" i="2"/>
  <c r="AC249" i="2"/>
  <c r="AD249" i="2"/>
  <c r="AE249" i="2"/>
  <c r="AF249" i="2"/>
  <c r="A250" i="2"/>
  <c r="B250" i="2"/>
  <c r="C250" i="2" s="1"/>
  <c r="D250" i="2"/>
  <c r="AR250" i="2" s="1"/>
  <c r="G250" i="2"/>
  <c r="H250" i="2"/>
  <c r="I250" i="2"/>
  <c r="J250" i="2"/>
  <c r="K250" i="2"/>
  <c r="L250" i="2"/>
  <c r="R250" i="2"/>
  <c r="S250" i="2"/>
  <c r="T250" i="2"/>
  <c r="U250" i="2"/>
  <c r="V250" i="2"/>
  <c r="AB250" i="2"/>
  <c r="AC250" i="2"/>
  <c r="AD250" i="2"/>
  <c r="AE250" i="2"/>
  <c r="AF250" i="2"/>
  <c r="A251" i="2"/>
  <c r="B251" i="2"/>
  <c r="C251" i="2" s="1"/>
  <c r="D251" i="2"/>
  <c r="AR251" i="2" s="1"/>
  <c r="G251" i="2"/>
  <c r="H251" i="2"/>
  <c r="I251" i="2"/>
  <c r="J251" i="2"/>
  <c r="K251" i="2"/>
  <c r="L251" i="2"/>
  <c r="R251" i="2"/>
  <c r="S251" i="2"/>
  <c r="T251" i="2"/>
  <c r="U251" i="2"/>
  <c r="V251" i="2"/>
  <c r="AB251" i="2"/>
  <c r="AC251" i="2"/>
  <c r="AD251" i="2"/>
  <c r="AE251" i="2"/>
  <c r="AF251" i="2"/>
  <c r="A252" i="2"/>
  <c r="B252" i="2"/>
  <c r="C252" i="2" s="1"/>
  <c r="D252" i="2"/>
  <c r="AR252" i="2" s="1"/>
  <c r="G252" i="2"/>
  <c r="H252" i="2"/>
  <c r="I252" i="2"/>
  <c r="J252" i="2"/>
  <c r="K252" i="2"/>
  <c r="L252" i="2"/>
  <c r="R252" i="2"/>
  <c r="S252" i="2"/>
  <c r="T252" i="2"/>
  <c r="U252" i="2"/>
  <c r="V252" i="2"/>
  <c r="AB252" i="2"/>
  <c r="AC252" i="2"/>
  <c r="AD252" i="2"/>
  <c r="AE252" i="2"/>
  <c r="AF252" i="2"/>
  <c r="A253" i="2"/>
  <c r="B253" i="2"/>
  <c r="C253" i="2" s="1"/>
  <c r="D253" i="2"/>
  <c r="AU253" i="2" s="1"/>
  <c r="G253" i="2"/>
  <c r="H253" i="2"/>
  <c r="I253" i="2"/>
  <c r="J253" i="2"/>
  <c r="K253" i="2"/>
  <c r="L253" i="2"/>
  <c r="R253" i="2"/>
  <c r="S253" i="2"/>
  <c r="T253" i="2"/>
  <c r="U253" i="2"/>
  <c r="V253" i="2"/>
  <c r="AB253" i="2"/>
  <c r="AC253" i="2"/>
  <c r="AD253" i="2"/>
  <c r="AE253" i="2"/>
  <c r="AF253" i="2"/>
  <c r="AQ253" i="2"/>
  <c r="A254" i="2"/>
  <c r="B254" i="2"/>
  <c r="C254" i="2" s="1"/>
  <c r="D254" i="2"/>
  <c r="AR254" i="2" s="1"/>
  <c r="G254" i="2"/>
  <c r="H254" i="2"/>
  <c r="I254" i="2"/>
  <c r="J254" i="2"/>
  <c r="K254" i="2"/>
  <c r="L254" i="2"/>
  <c r="R254" i="2"/>
  <c r="S254" i="2"/>
  <c r="T254" i="2"/>
  <c r="U254" i="2"/>
  <c r="V254" i="2"/>
  <c r="AB254" i="2"/>
  <c r="AC254" i="2"/>
  <c r="AD254" i="2"/>
  <c r="AE254" i="2"/>
  <c r="AF254" i="2"/>
  <c r="A255" i="2"/>
  <c r="B255" i="2"/>
  <c r="C255" i="2" s="1"/>
  <c r="D255" i="2"/>
  <c r="AQ255" i="2" s="1"/>
  <c r="G255" i="2"/>
  <c r="H255" i="2"/>
  <c r="I255" i="2"/>
  <c r="J255" i="2"/>
  <c r="K255" i="2"/>
  <c r="L255" i="2"/>
  <c r="R255" i="2"/>
  <c r="S255" i="2"/>
  <c r="T255" i="2"/>
  <c r="U255" i="2"/>
  <c r="V255" i="2"/>
  <c r="AB255" i="2"/>
  <c r="AC255" i="2"/>
  <c r="AD255" i="2"/>
  <c r="AE255" i="2"/>
  <c r="AF255" i="2"/>
  <c r="AU255" i="2"/>
  <c r="A256" i="2"/>
  <c r="B256" i="2"/>
  <c r="C256" i="2" s="1"/>
  <c r="D256" i="2"/>
  <c r="AR256" i="2" s="1"/>
  <c r="G256" i="2"/>
  <c r="H256" i="2"/>
  <c r="I256" i="2"/>
  <c r="J256" i="2"/>
  <c r="K256" i="2"/>
  <c r="L256" i="2"/>
  <c r="R256" i="2"/>
  <c r="S256" i="2"/>
  <c r="T256" i="2"/>
  <c r="U256" i="2"/>
  <c r="V256" i="2"/>
  <c r="AB256" i="2"/>
  <c r="AC256" i="2"/>
  <c r="AD256" i="2"/>
  <c r="AE256" i="2"/>
  <c r="AF256" i="2"/>
  <c r="A257" i="2"/>
  <c r="B257" i="2"/>
  <c r="C257" i="2" s="1"/>
  <c r="D257" i="2"/>
  <c r="AU257" i="2" s="1"/>
  <c r="G257" i="2"/>
  <c r="H257" i="2"/>
  <c r="I257" i="2"/>
  <c r="J257" i="2"/>
  <c r="K257" i="2"/>
  <c r="L257" i="2"/>
  <c r="R257" i="2"/>
  <c r="S257" i="2"/>
  <c r="T257" i="2"/>
  <c r="U257" i="2"/>
  <c r="V257" i="2"/>
  <c r="AB257" i="2"/>
  <c r="AC257" i="2"/>
  <c r="AD257" i="2"/>
  <c r="AE257" i="2"/>
  <c r="AF257" i="2"/>
  <c r="AQ257" i="2"/>
  <c r="A258" i="2"/>
  <c r="B258" i="2"/>
  <c r="C258" i="2" s="1"/>
  <c r="D258" i="2"/>
  <c r="AR258" i="2" s="1"/>
  <c r="G258" i="2"/>
  <c r="H258" i="2"/>
  <c r="I258" i="2"/>
  <c r="J258" i="2"/>
  <c r="K258" i="2"/>
  <c r="L258" i="2"/>
  <c r="R258" i="2"/>
  <c r="S258" i="2"/>
  <c r="T258" i="2"/>
  <c r="U258" i="2"/>
  <c r="V258" i="2"/>
  <c r="AB258" i="2"/>
  <c r="AC258" i="2"/>
  <c r="AD258" i="2"/>
  <c r="AE258" i="2"/>
  <c r="AF258" i="2"/>
  <c r="A259" i="2"/>
  <c r="B259" i="2"/>
  <c r="C259" i="2" s="1"/>
  <c r="D259" i="2"/>
  <c r="AS259" i="2" s="1"/>
  <c r="G259" i="2"/>
  <c r="H259" i="2"/>
  <c r="I259" i="2"/>
  <c r="J259" i="2"/>
  <c r="K259" i="2"/>
  <c r="L259" i="2"/>
  <c r="R259" i="2"/>
  <c r="S259" i="2"/>
  <c r="T259" i="2"/>
  <c r="U259" i="2"/>
  <c r="V259" i="2"/>
  <c r="AB259" i="2"/>
  <c r="AC259" i="2"/>
  <c r="AD259" i="2"/>
  <c r="AE259" i="2"/>
  <c r="AF259" i="2"/>
  <c r="AQ259" i="2"/>
  <c r="AT259" i="2"/>
  <c r="AU259" i="2"/>
  <c r="A260" i="2"/>
  <c r="B260" i="2"/>
  <c r="C260" i="2" s="1"/>
  <c r="D260" i="2"/>
  <c r="AQ260" i="2" s="1"/>
  <c r="G260" i="2"/>
  <c r="H260" i="2"/>
  <c r="I260" i="2"/>
  <c r="J260" i="2"/>
  <c r="K260" i="2"/>
  <c r="L260" i="2"/>
  <c r="R260" i="2"/>
  <c r="S260" i="2"/>
  <c r="T260" i="2"/>
  <c r="U260" i="2"/>
  <c r="V260" i="2"/>
  <c r="AB260" i="2"/>
  <c r="AC260" i="2"/>
  <c r="AD260" i="2"/>
  <c r="AE260" i="2"/>
  <c r="AF260" i="2"/>
  <c r="A261" i="2"/>
  <c r="B261" i="2"/>
  <c r="C261" i="2" s="1"/>
  <c r="D261" i="2"/>
  <c r="G261" i="2"/>
  <c r="H261" i="2"/>
  <c r="I261" i="2"/>
  <c r="J261" i="2"/>
  <c r="K261" i="2"/>
  <c r="L261" i="2"/>
  <c r="R261" i="2"/>
  <c r="S261" i="2"/>
  <c r="T261" i="2"/>
  <c r="U261" i="2"/>
  <c r="V261" i="2"/>
  <c r="AB261" i="2"/>
  <c r="AC261" i="2"/>
  <c r="AD261" i="2"/>
  <c r="AE261" i="2"/>
  <c r="AF261" i="2"/>
  <c r="A178" i="2"/>
  <c r="B178" i="2"/>
  <c r="C178" i="2" s="1"/>
  <c r="D178" i="2"/>
  <c r="AR178" i="2" s="1"/>
  <c r="G178" i="2"/>
  <c r="H178" i="2"/>
  <c r="I178" i="2"/>
  <c r="J178" i="2"/>
  <c r="K178" i="2"/>
  <c r="L178" i="2"/>
  <c r="R178" i="2"/>
  <c r="S178" i="2"/>
  <c r="T178" i="2"/>
  <c r="U178" i="2"/>
  <c r="V178" i="2"/>
  <c r="AB178" i="2"/>
  <c r="AC178" i="2"/>
  <c r="AD178" i="2"/>
  <c r="AE178" i="2"/>
  <c r="AF178" i="2"/>
  <c r="A179" i="2"/>
  <c r="B179" i="2"/>
  <c r="C179" i="2" s="1"/>
  <c r="D179" i="2"/>
  <c r="E179" i="2" s="1"/>
  <c r="G179" i="2"/>
  <c r="H179" i="2"/>
  <c r="I179" i="2"/>
  <c r="J179" i="2"/>
  <c r="K179" i="2"/>
  <c r="L179" i="2"/>
  <c r="R179" i="2"/>
  <c r="S179" i="2"/>
  <c r="T179" i="2"/>
  <c r="U179" i="2"/>
  <c r="V179" i="2"/>
  <c r="AB179" i="2"/>
  <c r="AC179" i="2"/>
  <c r="AD179" i="2"/>
  <c r="AE179" i="2"/>
  <c r="AF179" i="2"/>
  <c r="A180" i="2"/>
  <c r="B180" i="2"/>
  <c r="C180" i="2" s="1"/>
  <c r="D180" i="2"/>
  <c r="AU180" i="2" s="1"/>
  <c r="G180" i="2"/>
  <c r="H180" i="2"/>
  <c r="I180" i="2"/>
  <c r="J180" i="2"/>
  <c r="K180" i="2"/>
  <c r="L180" i="2"/>
  <c r="R180" i="2"/>
  <c r="S180" i="2"/>
  <c r="T180" i="2"/>
  <c r="U180" i="2"/>
  <c r="V180" i="2"/>
  <c r="AB180" i="2"/>
  <c r="AC180" i="2"/>
  <c r="AD180" i="2"/>
  <c r="AE180" i="2"/>
  <c r="AF180" i="2"/>
  <c r="A181" i="2"/>
  <c r="B181" i="2"/>
  <c r="C181" i="2" s="1"/>
  <c r="D181" i="2"/>
  <c r="E181" i="2" s="1"/>
  <c r="G181" i="2"/>
  <c r="H181" i="2"/>
  <c r="I181" i="2"/>
  <c r="J181" i="2"/>
  <c r="K181" i="2"/>
  <c r="L181" i="2"/>
  <c r="R181" i="2"/>
  <c r="S181" i="2"/>
  <c r="T181" i="2"/>
  <c r="U181" i="2"/>
  <c r="V181" i="2"/>
  <c r="AB181" i="2"/>
  <c r="AC181" i="2"/>
  <c r="AD181" i="2"/>
  <c r="AE181" i="2"/>
  <c r="AF181" i="2"/>
  <c r="A182" i="2"/>
  <c r="B182" i="2"/>
  <c r="C182" i="2" s="1"/>
  <c r="D182" i="2"/>
  <c r="G182" i="2"/>
  <c r="H182" i="2"/>
  <c r="I182" i="2"/>
  <c r="J182" i="2"/>
  <c r="K182" i="2"/>
  <c r="L182" i="2"/>
  <c r="R182" i="2"/>
  <c r="S182" i="2"/>
  <c r="T182" i="2"/>
  <c r="U182" i="2"/>
  <c r="V182" i="2"/>
  <c r="AB182" i="2"/>
  <c r="AC182" i="2"/>
  <c r="AD182" i="2"/>
  <c r="AE182" i="2"/>
  <c r="AF182" i="2"/>
  <c r="A177" i="2"/>
  <c r="B177" i="2"/>
  <c r="C177" i="2" s="1"/>
  <c r="D177" i="2"/>
  <c r="AR177" i="2" s="1"/>
  <c r="G177" i="2"/>
  <c r="H177" i="2"/>
  <c r="I177" i="2"/>
  <c r="J177" i="2"/>
  <c r="K177" i="2"/>
  <c r="L177" i="2"/>
  <c r="R177" i="2"/>
  <c r="S177" i="2"/>
  <c r="T177" i="2"/>
  <c r="U177" i="2"/>
  <c r="V177" i="2"/>
  <c r="AB177" i="2"/>
  <c r="AC177" i="2"/>
  <c r="AD177" i="2"/>
  <c r="AE177" i="2"/>
  <c r="AF177" i="2"/>
  <c r="A169" i="2"/>
  <c r="B169" i="2"/>
  <c r="C169" i="2" s="1"/>
  <c r="D169" i="2"/>
  <c r="AR169" i="2" s="1"/>
  <c r="G169" i="2"/>
  <c r="H169" i="2"/>
  <c r="I169" i="2"/>
  <c r="J169" i="2"/>
  <c r="K169" i="2"/>
  <c r="L169" i="2"/>
  <c r="R169" i="2"/>
  <c r="S169" i="2"/>
  <c r="T169" i="2"/>
  <c r="U169" i="2"/>
  <c r="V169" i="2"/>
  <c r="AB169" i="2"/>
  <c r="AC169" i="2"/>
  <c r="AD169" i="2"/>
  <c r="AE169" i="2"/>
  <c r="AF169" i="2"/>
  <c r="A170" i="2"/>
  <c r="B170" i="2"/>
  <c r="C170" i="2" s="1"/>
  <c r="D170" i="2"/>
  <c r="E170" i="2" s="1"/>
  <c r="G170" i="2"/>
  <c r="H170" i="2"/>
  <c r="I170" i="2"/>
  <c r="J170" i="2"/>
  <c r="K170" i="2"/>
  <c r="L170" i="2"/>
  <c r="R170" i="2"/>
  <c r="S170" i="2"/>
  <c r="T170" i="2"/>
  <c r="U170" i="2"/>
  <c r="V170" i="2"/>
  <c r="AB170" i="2"/>
  <c r="AC170" i="2"/>
  <c r="AD170" i="2"/>
  <c r="AE170" i="2"/>
  <c r="AF170" i="2"/>
  <c r="A171" i="2"/>
  <c r="B171" i="2"/>
  <c r="C171" i="2" s="1"/>
  <c r="D171" i="2"/>
  <c r="AR171" i="2" s="1"/>
  <c r="G171" i="2"/>
  <c r="H171" i="2"/>
  <c r="I171" i="2"/>
  <c r="J171" i="2"/>
  <c r="K171" i="2"/>
  <c r="L171" i="2"/>
  <c r="R171" i="2"/>
  <c r="S171" i="2"/>
  <c r="T171" i="2"/>
  <c r="U171" i="2"/>
  <c r="V171" i="2"/>
  <c r="AB171" i="2"/>
  <c r="AC171" i="2"/>
  <c r="AD171" i="2"/>
  <c r="AE171" i="2"/>
  <c r="AF171" i="2"/>
  <c r="A172" i="2"/>
  <c r="B172" i="2"/>
  <c r="C172" i="2" s="1"/>
  <c r="D172" i="2"/>
  <c r="E172" i="2" s="1"/>
  <c r="G172" i="2"/>
  <c r="H172" i="2"/>
  <c r="I172" i="2"/>
  <c r="J172" i="2"/>
  <c r="K172" i="2"/>
  <c r="L172" i="2"/>
  <c r="R172" i="2"/>
  <c r="S172" i="2"/>
  <c r="T172" i="2"/>
  <c r="U172" i="2"/>
  <c r="V172" i="2"/>
  <c r="AB172" i="2"/>
  <c r="AC172" i="2"/>
  <c r="AD172" i="2"/>
  <c r="AE172" i="2"/>
  <c r="AF172" i="2"/>
  <c r="A173" i="2"/>
  <c r="B173" i="2"/>
  <c r="C173" i="2" s="1"/>
  <c r="D173" i="2"/>
  <c r="AR173" i="2" s="1"/>
  <c r="G173" i="2"/>
  <c r="H173" i="2"/>
  <c r="I173" i="2"/>
  <c r="J173" i="2"/>
  <c r="K173" i="2"/>
  <c r="L173" i="2"/>
  <c r="R173" i="2"/>
  <c r="S173" i="2"/>
  <c r="T173" i="2"/>
  <c r="U173" i="2"/>
  <c r="V173" i="2"/>
  <c r="AB173" i="2"/>
  <c r="AC173" i="2"/>
  <c r="AD173" i="2"/>
  <c r="AE173" i="2"/>
  <c r="AF173" i="2"/>
  <c r="A174" i="2"/>
  <c r="B174" i="2"/>
  <c r="C174" i="2" s="1"/>
  <c r="D174" i="2"/>
  <c r="G174" i="2"/>
  <c r="H174" i="2"/>
  <c r="I174" i="2"/>
  <c r="J174" i="2"/>
  <c r="K174" i="2"/>
  <c r="L174" i="2"/>
  <c r="R174" i="2"/>
  <c r="S174" i="2"/>
  <c r="T174" i="2"/>
  <c r="U174" i="2"/>
  <c r="V174" i="2"/>
  <c r="AB174" i="2"/>
  <c r="AC174" i="2"/>
  <c r="AD174" i="2"/>
  <c r="AE174" i="2"/>
  <c r="AF174" i="2"/>
  <c r="A175" i="2"/>
  <c r="B175" i="2"/>
  <c r="C175" i="2" s="1"/>
  <c r="D175" i="2"/>
  <c r="AR175" i="2" s="1"/>
  <c r="G175" i="2"/>
  <c r="H175" i="2"/>
  <c r="I175" i="2"/>
  <c r="J175" i="2"/>
  <c r="K175" i="2"/>
  <c r="L175" i="2"/>
  <c r="R175" i="2"/>
  <c r="S175" i="2"/>
  <c r="T175" i="2"/>
  <c r="U175" i="2"/>
  <c r="V175" i="2"/>
  <c r="AB175" i="2"/>
  <c r="AC175" i="2"/>
  <c r="AD175" i="2"/>
  <c r="AE175" i="2"/>
  <c r="AF175" i="2"/>
  <c r="A176" i="2"/>
  <c r="B176" i="2"/>
  <c r="C176" i="2" s="1"/>
  <c r="D176" i="2"/>
  <c r="E176" i="2" s="1"/>
  <c r="G176" i="2"/>
  <c r="H176" i="2"/>
  <c r="I176" i="2"/>
  <c r="J176" i="2"/>
  <c r="K176" i="2"/>
  <c r="L176" i="2"/>
  <c r="R176" i="2"/>
  <c r="S176" i="2"/>
  <c r="T176" i="2"/>
  <c r="U176" i="2"/>
  <c r="V176" i="2"/>
  <c r="AB176" i="2"/>
  <c r="AC176" i="2"/>
  <c r="AD176" i="2"/>
  <c r="AE176" i="2"/>
  <c r="AF176" i="2"/>
  <c r="A151" i="2"/>
  <c r="B151" i="2"/>
  <c r="C151" i="2" s="1"/>
  <c r="D151" i="2"/>
  <c r="AR151" i="2" s="1"/>
  <c r="G151" i="2"/>
  <c r="H151" i="2"/>
  <c r="I151" i="2"/>
  <c r="J151" i="2"/>
  <c r="K151" i="2"/>
  <c r="L151" i="2"/>
  <c r="R151" i="2"/>
  <c r="S151" i="2"/>
  <c r="T151" i="2"/>
  <c r="U151" i="2"/>
  <c r="V151" i="2"/>
  <c r="AB151" i="2"/>
  <c r="AC151" i="2"/>
  <c r="AD151" i="2"/>
  <c r="AE151" i="2"/>
  <c r="AF151" i="2"/>
  <c r="A152" i="2"/>
  <c r="B152" i="2"/>
  <c r="C152" i="2" s="1"/>
  <c r="D152" i="2"/>
  <c r="AQ152" i="2" s="1"/>
  <c r="G152" i="2"/>
  <c r="H152" i="2"/>
  <c r="I152" i="2"/>
  <c r="J152" i="2"/>
  <c r="K152" i="2"/>
  <c r="L152" i="2"/>
  <c r="R152" i="2"/>
  <c r="S152" i="2"/>
  <c r="T152" i="2"/>
  <c r="U152" i="2"/>
  <c r="V152" i="2"/>
  <c r="AB152" i="2"/>
  <c r="AC152" i="2"/>
  <c r="AD152" i="2"/>
  <c r="AE152" i="2"/>
  <c r="AF152" i="2"/>
  <c r="A153" i="2"/>
  <c r="B153" i="2"/>
  <c r="C153" i="2" s="1"/>
  <c r="D153" i="2"/>
  <c r="AQ153" i="2" s="1"/>
  <c r="G153" i="2"/>
  <c r="H153" i="2"/>
  <c r="I153" i="2"/>
  <c r="J153" i="2"/>
  <c r="K153" i="2"/>
  <c r="L153" i="2"/>
  <c r="R153" i="2"/>
  <c r="S153" i="2"/>
  <c r="T153" i="2"/>
  <c r="U153" i="2"/>
  <c r="V153" i="2"/>
  <c r="AB153" i="2"/>
  <c r="AC153" i="2"/>
  <c r="AD153" i="2"/>
  <c r="AE153" i="2"/>
  <c r="AF153" i="2"/>
  <c r="A154" i="2"/>
  <c r="B154" i="2"/>
  <c r="C154" i="2" s="1"/>
  <c r="D154" i="2"/>
  <c r="E154" i="2" s="1"/>
  <c r="G154" i="2"/>
  <c r="H154" i="2"/>
  <c r="I154" i="2"/>
  <c r="J154" i="2"/>
  <c r="K154" i="2"/>
  <c r="L154" i="2"/>
  <c r="R154" i="2"/>
  <c r="S154" i="2"/>
  <c r="T154" i="2"/>
  <c r="U154" i="2"/>
  <c r="V154" i="2"/>
  <c r="AB154" i="2"/>
  <c r="AC154" i="2"/>
  <c r="AD154" i="2"/>
  <c r="AE154" i="2"/>
  <c r="AF154" i="2"/>
  <c r="A155" i="2"/>
  <c r="B155" i="2"/>
  <c r="C155" i="2" s="1"/>
  <c r="D155" i="2"/>
  <c r="G155" i="2"/>
  <c r="H155" i="2"/>
  <c r="I155" i="2"/>
  <c r="J155" i="2"/>
  <c r="K155" i="2"/>
  <c r="L155" i="2"/>
  <c r="R155" i="2"/>
  <c r="S155" i="2"/>
  <c r="T155" i="2"/>
  <c r="U155" i="2"/>
  <c r="V155" i="2"/>
  <c r="AB155" i="2"/>
  <c r="AC155" i="2"/>
  <c r="AD155" i="2"/>
  <c r="AE155" i="2"/>
  <c r="AF155" i="2"/>
  <c r="A156" i="2"/>
  <c r="B156" i="2"/>
  <c r="C156" i="2" s="1"/>
  <c r="D156" i="2"/>
  <c r="E156" i="2" s="1"/>
  <c r="G156" i="2"/>
  <c r="H156" i="2"/>
  <c r="I156" i="2"/>
  <c r="J156" i="2"/>
  <c r="K156" i="2"/>
  <c r="L156" i="2"/>
  <c r="R156" i="2"/>
  <c r="S156" i="2"/>
  <c r="T156" i="2"/>
  <c r="U156" i="2"/>
  <c r="V156" i="2"/>
  <c r="AB156" i="2"/>
  <c r="AC156" i="2"/>
  <c r="AD156" i="2"/>
  <c r="AE156" i="2"/>
  <c r="AF156" i="2"/>
  <c r="A157" i="2"/>
  <c r="B157" i="2"/>
  <c r="C157" i="2" s="1"/>
  <c r="D157" i="2"/>
  <c r="AS157" i="2" s="1"/>
  <c r="G157" i="2"/>
  <c r="H157" i="2"/>
  <c r="I157" i="2"/>
  <c r="J157" i="2"/>
  <c r="K157" i="2"/>
  <c r="L157" i="2"/>
  <c r="R157" i="2"/>
  <c r="S157" i="2"/>
  <c r="T157" i="2"/>
  <c r="U157" i="2"/>
  <c r="V157" i="2"/>
  <c r="AB157" i="2"/>
  <c r="AC157" i="2"/>
  <c r="AD157" i="2"/>
  <c r="AE157" i="2"/>
  <c r="AF157" i="2"/>
  <c r="A158" i="2"/>
  <c r="B158" i="2"/>
  <c r="C158" i="2" s="1"/>
  <c r="D158" i="2"/>
  <c r="E158" i="2" s="1"/>
  <c r="G158" i="2"/>
  <c r="H158" i="2"/>
  <c r="I158" i="2"/>
  <c r="J158" i="2"/>
  <c r="K158" i="2"/>
  <c r="L158" i="2"/>
  <c r="R158" i="2"/>
  <c r="S158" i="2"/>
  <c r="T158" i="2"/>
  <c r="U158" i="2"/>
  <c r="V158" i="2"/>
  <c r="AB158" i="2"/>
  <c r="AC158" i="2"/>
  <c r="AD158" i="2"/>
  <c r="AE158" i="2"/>
  <c r="AF158" i="2"/>
  <c r="A159" i="2"/>
  <c r="B159" i="2"/>
  <c r="C159" i="2" s="1"/>
  <c r="D159" i="2"/>
  <c r="AQ159" i="2" s="1"/>
  <c r="G159" i="2"/>
  <c r="H159" i="2"/>
  <c r="I159" i="2"/>
  <c r="J159" i="2"/>
  <c r="K159" i="2"/>
  <c r="L159" i="2"/>
  <c r="R159" i="2"/>
  <c r="S159" i="2"/>
  <c r="T159" i="2"/>
  <c r="U159" i="2"/>
  <c r="V159" i="2"/>
  <c r="AB159" i="2"/>
  <c r="AC159" i="2"/>
  <c r="AD159" i="2"/>
  <c r="AE159" i="2"/>
  <c r="AF159" i="2"/>
  <c r="A160" i="2"/>
  <c r="B160" i="2"/>
  <c r="C160" i="2" s="1"/>
  <c r="D160" i="2"/>
  <c r="G160" i="2"/>
  <c r="H160" i="2"/>
  <c r="I160" i="2"/>
  <c r="J160" i="2"/>
  <c r="K160" i="2"/>
  <c r="L160" i="2"/>
  <c r="R160" i="2"/>
  <c r="S160" i="2"/>
  <c r="T160" i="2"/>
  <c r="U160" i="2"/>
  <c r="V160" i="2"/>
  <c r="AB160" i="2"/>
  <c r="AC160" i="2"/>
  <c r="AD160" i="2"/>
  <c r="AE160" i="2"/>
  <c r="AF160" i="2"/>
  <c r="A161" i="2"/>
  <c r="B161" i="2"/>
  <c r="C161" i="2" s="1"/>
  <c r="D161" i="2"/>
  <c r="G161" i="2"/>
  <c r="H161" i="2"/>
  <c r="I161" i="2"/>
  <c r="J161" i="2"/>
  <c r="K161" i="2"/>
  <c r="L161" i="2"/>
  <c r="R161" i="2"/>
  <c r="S161" i="2"/>
  <c r="T161" i="2"/>
  <c r="U161" i="2"/>
  <c r="V161" i="2"/>
  <c r="AB161" i="2"/>
  <c r="AC161" i="2"/>
  <c r="AD161" i="2"/>
  <c r="AE161" i="2"/>
  <c r="AF161" i="2"/>
  <c r="A162" i="2"/>
  <c r="B162" i="2"/>
  <c r="C162" i="2" s="1"/>
  <c r="D162" i="2"/>
  <c r="E162" i="2" s="1"/>
  <c r="G162" i="2"/>
  <c r="H162" i="2"/>
  <c r="I162" i="2"/>
  <c r="J162" i="2"/>
  <c r="K162" i="2"/>
  <c r="L162" i="2"/>
  <c r="R162" i="2"/>
  <c r="S162" i="2"/>
  <c r="T162" i="2"/>
  <c r="U162" i="2"/>
  <c r="V162" i="2"/>
  <c r="AB162" i="2"/>
  <c r="AC162" i="2"/>
  <c r="AD162" i="2"/>
  <c r="AE162" i="2"/>
  <c r="AF162" i="2"/>
  <c r="A163" i="2"/>
  <c r="B163" i="2"/>
  <c r="C163" i="2" s="1"/>
  <c r="D163" i="2"/>
  <c r="AQ163" i="2" s="1"/>
  <c r="G163" i="2"/>
  <c r="H163" i="2"/>
  <c r="I163" i="2"/>
  <c r="J163" i="2"/>
  <c r="K163" i="2"/>
  <c r="L163" i="2"/>
  <c r="R163" i="2"/>
  <c r="S163" i="2"/>
  <c r="T163" i="2"/>
  <c r="U163" i="2"/>
  <c r="V163" i="2"/>
  <c r="AB163" i="2"/>
  <c r="AC163" i="2"/>
  <c r="AD163" i="2"/>
  <c r="AE163" i="2"/>
  <c r="AF163" i="2"/>
  <c r="A164" i="2"/>
  <c r="B164" i="2"/>
  <c r="C164" i="2" s="1"/>
  <c r="D164" i="2"/>
  <c r="AS164" i="2" s="1"/>
  <c r="G164" i="2"/>
  <c r="H164" i="2"/>
  <c r="I164" i="2"/>
  <c r="J164" i="2"/>
  <c r="K164" i="2"/>
  <c r="L164" i="2"/>
  <c r="R164" i="2"/>
  <c r="S164" i="2"/>
  <c r="T164" i="2"/>
  <c r="U164" i="2"/>
  <c r="V164" i="2"/>
  <c r="AB164" i="2"/>
  <c r="AC164" i="2"/>
  <c r="AD164" i="2"/>
  <c r="AE164" i="2"/>
  <c r="AF164" i="2"/>
  <c r="A165" i="2"/>
  <c r="B165" i="2"/>
  <c r="C165" i="2" s="1"/>
  <c r="D165" i="2"/>
  <c r="E165" i="2" s="1"/>
  <c r="G165" i="2"/>
  <c r="H165" i="2"/>
  <c r="I165" i="2"/>
  <c r="J165" i="2"/>
  <c r="K165" i="2"/>
  <c r="L165" i="2"/>
  <c r="R165" i="2"/>
  <c r="S165" i="2"/>
  <c r="T165" i="2"/>
  <c r="U165" i="2"/>
  <c r="V165" i="2"/>
  <c r="AB165" i="2"/>
  <c r="AC165" i="2"/>
  <c r="AD165" i="2"/>
  <c r="AE165" i="2"/>
  <c r="AF165" i="2"/>
  <c r="A166" i="2"/>
  <c r="B166" i="2"/>
  <c r="C166" i="2" s="1"/>
  <c r="D166" i="2"/>
  <c r="G166" i="2"/>
  <c r="H166" i="2"/>
  <c r="I166" i="2"/>
  <c r="J166" i="2"/>
  <c r="K166" i="2"/>
  <c r="L166" i="2"/>
  <c r="R166" i="2"/>
  <c r="S166" i="2"/>
  <c r="T166" i="2"/>
  <c r="U166" i="2"/>
  <c r="V166" i="2"/>
  <c r="AB166" i="2"/>
  <c r="AC166" i="2"/>
  <c r="AD166" i="2"/>
  <c r="AE166" i="2"/>
  <c r="AF166" i="2"/>
  <c r="A167" i="2"/>
  <c r="B167" i="2"/>
  <c r="C167" i="2" s="1"/>
  <c r="D167" i="2"/>
  <c r="E167" i="2" s="1"/>
  <c r="G167" i="2"/>
  <c r="H167" i="2"/>
  <c r="I167" i="2"/>
  <c r="J167" i="2"/>
  <c r="K167" i="2"/>
  <c r="L167" i="2"/>
  <c r="R167" i="2"/>
  <c r="S167" i="2"/>
  <c r="T167" i="2"/>
  <c r="U167" i="2"/>
  <c r="V167" i="2"/>
  <c r="AB167" i="2"/>
  <c r="AC167" i="2"/>
  <c r="AD167" i="2"/>
  <c r="AE167" i="2"/>
  <c r="AF167" i="2"/>
  <c r="A168" i="2"/>
  <c r="B168" i="2"/>
  <c r="C168" i="2" s="1"/>
  <c r="D168" i="2"/>
  <c r="AS168" i="2" s="1"/>
  <c r="G168" i="2"/>
  <c r="H168" i="2"/>
  <c r="I168" i="2"/>
  <c r="J168" i="2"/>
  <c r="K168" i="2"/>
  <c r="L168" i="2"/>
  <c r="R168" i="2"/>
  <c r="S168" i="2"/>
  <c r="T168" i="2"/>
  <c r="U168" i="2"/>
  <c r="V168" i="2"/>
  <c r="AB168" i="2"/>
  <c r="AC168" i="2"/>
  <c r="AD168" i="2"/>
  <c r="AE168" i="2"/>
  <c r="AF168" i="2"/>
  <c r="A128" i="2"/>
  <c r="B128" i="2"/>
  <c r="C128" i="2" s="1"/>
  <c r="D128" i="2"/>
  <c r="G128" i="2"/>
  <c r="H128" i="2"/>
  <c r="I128" i="2"/>
  <c r="J128" i="2"/>
  <c r="K128" i="2"/>
  <c r="L128" i="2"/>
  <c r="R128" i="2"/>
  <c r="S128" i="2"/>
  <c r="T128" i="2"/>
  <c r="U128" i="2"/>
  <c r="V128" i="2"/>
  <c r="AB128" i="2"/>
  <c r="AC128" i="2"/>
  <c r="AD128" i="2"/>
  <c r="AE128" i="2"/>
  <c r="AF128" i="2"/>
  <c r="A129" i="2"/>
  <c r="B129" i="2"/>
  <c r="C129" i="2" s="1"/>
  <c r="D129" i="2"/>
  <c r="E129" i="2" s="1"/>
  <c r="G129" i="2"/>
  <c r="H129" i="2"/>
  <c r="I129" i="2"/>
  <c r="J129" i="2"/>
  <c r="K129" i="2"/>
  <c r="L129" i="2"/>
  <c r="R129" i="2"/>
  <c r="S129" i="2"/>
  <c r="T129" i="2"/>
  <c r="U129" i="2"/>
  <c r="V129" i="2"/>
  <c r="AB129" i="2"/>
  <c r="AC129" i="2"/>
  <c r="AD129" i="2"/>
  <c r="AE129" i="2"/>
  <c r="AF129" i="2"/>
  <c r="A130" i="2"/>
  <c r="B130" i="2"/>
  <c r="C130" i="2" s="1"/>
  <c r="D130" i="2"/>
  <c r="AU130" i="2" s="1"/>
  <c r="G130" i="2"/>
  <c r="H130" i="2"/>
  <c r="I130" i="2"/>
  <c r="J130" i="2"/>
  <c r="K130" i="2"/>
  <c r="L130" i="2"/>
  <c r="R130" i="2"/>
  <c r="S130" i="2"/>
  <c r="T130" i="2"/>
  <c r="U130" i="2"/>
  <c r="V130" i="2"/>
  <c r="AB130" i="2"/>
  <c r="AC130" i="2"/>
  <c r="AD130" i="2"/>
  <c r="AE130" i="2"/>
  <c r="AF130" i="2"/>
  <c r="A131" i="2"/>
  <c r="B131" i="2"/>
  <c r="C131" i="2" s="1"/>
  <c r="D131" i="2"/>
  <c r="E131" i="2" s="1"/>
  <c r="G131" i="2"/>
  <c r="H131" i="2"/>
  <c r="I131" i="2"/>
  <c r="J131" i="2"/>
  <c r="K131" i="2"/>
  <c r="L131" i="2"/>
  <c r="R131" i="2"/>
  <c r="S131" i="2"/>
  <c r="T131" i="2"/>
  <c r="U131" i="2"/>
  <c r="V131" i="2"/>
  <c r="AB131" i="2"/>
  <c r="AC131" i="2"/>
  <c r="AD131" i="2"/>
  <c r="AE131" i="2"/>
  <c r="AF131" i="2"/>
  <c r="AQ131" i="2"/>
  <c r="AS131" i="2"/>
  <c r="A132" i="2"/>
  <c r="B132" i="2"/>
  <c r="C132" i="2" s="1"/>
  <c r="D132" i="2"/>
  <c r="AS132" i="2" s="1"/>
  <c r="G132" i="2"/>
  <c r="H132" i="2"/>
  <c r="I132" i="2"/>
  <c r="J132" i="2"/>
  <c r="K132" i="2"/>
  <c r="L132" i="2"/>
  <c r="R132" i="2"/>
  <c r="S132" i="2"/>
  <c r="T132" i="2"/>
  <c r="U132" i="2"/>
  <c r="V132" i="2"/>
  <c r="AB132" i="2"/>
  <c r="AC132" i="2"/>
  <c r="AD132" i="2"/>
  <c r="AE132" i="2"/>
  <c r="AF132" i="2"/>
  <c r="A133" i="2"/>
  <c r="B133" i="2"/>
  <c r="C133" i="2" s="1"/>
  <c r="D133" i="2"/>
  <c r="AT133" i="2" s="1"/>
  <c r="G133" i="2"/>
  <c r="H133" i="2"/>
  <c r="I133" i="2"/>
  <c r="J133" i="2"/>
  <c r="K133" i="2"/>
  <c r="L133" i="2"/>
  <c r="R133" i="2"/>
  <c r="S133" i="2"/>
  <c r="T133" i="2"/>
  <c r="U133" i="2"/>
  <c r="V133" i="2"/>
  <c r="AB133" i="2"/>
  <c r="AC133" i="2"/>
  <c r="AD133" i="2"/>
  <c r="AE133" i="2"/>
  <c r="AF133" i="2"/>
  <c r="A134" i="2"/>
  <c r="B134" i="2"/>
  <c r="C134" i="2" s="1"/>
  <c r="D134" i="2"/>
  <c r="AQ134" i="2" s="1"/>
  <c r="G134" i="2"/>
  <c r="H134" i="2"/>
  <c r="I134" i="2"/>
  <c r="J134" i="2"/>
  <c r="K134" i="2"/>
  <c r="L134" i="2"/>
  <c r="R134" i="2"/>
  <c r="S134" i="2"/>
  <c r="T134" i="2"/>
  <c r="U134" i="2"/>
  <c r="V134" i="2"/>
  <c r="AB134" i="2"/>
  <c r="AC134" i="2"/>
  <c r="AD134" i="2"/>
  <c r="AE134" i="2"/>
  <c r="AF134" i="2"/>
  <c r="A135" i="2"/>
  <c r="B135" i="2"/>
  <c r="C135" i="2" s="1"/>
  <c r="D135" i="2"/>
  <c r="AT135" i="2" s="1"/>
  <c r="G135" i="2"/>
  <c r="H135" i="2"/>
  <c r="I135" i="2"/>
  <c r="J135" i="2"/>
  <c r="K135" i="2"/>
  <c r="L135" i="2"/>
  <c r="R135" i="2"/>
  <c r="S135" i="2"/>
  <c r="T135" i="2"/>
  <c r="U135" i="2"/>
  <c r="V135" i="2"/>
  <c r="AB135" i="2"/>
  <c r="AC135" i="2"/>
  <c r="AD135" i="2"/>
  <c r="AE135" i="2"/>
  <c r="AF135" i="2"/>
  <c r="A136" i="2"/>
  <c r="B136" i="2"/>
  <c r="C136" i="2" s="1"/>
  <c r="D136" i="2"/>
  <c r="G136" i="2"/>
  <c r="H136" i="2"/>
  <c r="I136" i="2"/>
  <c r="J136" i="2"/>
  <c r="K136" i="2"/>
  <c r="L136" i="2"/>
  <c r="R136" i="2"/>
  <c r="S136" i="2"/>
  <c r="T136" i="2"/>
  <c r="U136" i="2"/>
  <c r="V136" i="2"/>
  <c r="AB136" i="2"/>
  <c r="AC136" i="2"/>
  <c r="AD136" i="2"/>
  <c r="AE136" i="2"/>
  <c r="AF136" i="2"/>
  <c r="A137" i="2"/>
  <c r="B137" i="2"/>
  <c r="C137" i="2" s="1"/>
  <c r="D137" i="2"/>
  <c r="E137" i="2" s="1"/>
  <c r="G137" i="2"/>
  <c r="H137" i="2"/>
  <c r="I137" i="2"/>
  <c r="J137" i="2"/>
  <c r="K137" i="2"/>
  <c r="L137" i="2"/>
  <c r="R137" i="2"/>
  <c r="S137" i="2"/>
  <c r="T137" i="2"/>
  <c r="U137" i="2"/>
  <c r="V137" i="2"/>
  <c r="AB137" i="2"/>
  <c r="AC137" i="2"/>
  <c r="AD137" i="2"/>
  <c r="AE137" i="2"/>
  <c r="AF137" i="2"/>
  <c r="A138" i="2"/>
  <c r="B138" i="2"/>
  <c r="C138" i="2" s="1"/>
  <c r="D138" i="2"/>
  <c r="AS138" i="2" s="1"/>
  <c r="G138" i="2"/>
  <c r="H138" i="2"/>
  <c r="I138" i="2"/>
  <c r="J138" i="2"/>
  <c r="K138" i="2"/>
  <c r="L138" i="2"/>
  <c r="R138" i="2"/>
  <c r="S138" i="2"/>
  <c r="T138" i="2"/>
  <c r="U138" i="2"/>
  <c r="V138" i="2"/>
  <c r="AB138" i="2"/>
  <c r="AC138" i="2"/>
  <c r="AD138" i="2"/>
  <c r="AE138" i="2"/>
  <c r="AF138" i="2"/>
  <c r="A139" i="2"/>
  <c r="B139" i="2"/>
  <c r="C139" i="2" s="1"/>
  <c r="D139" i="2"/>
  <c r="AR139" i="2" s="1"/>
  <c r="G139" i="2"/>
  <c r="H139" i="2"/>
  <c r="I139" i="2"/>
  <c r="J139" i="2"/>
  <c r="K139" i="2"/>
  <c r="L139" i="2"/>
  <c r="R139" i="2"/>
  <c r="S139" i="2"/>
  <c r="T139" i="2"/>
  <c r="U139" i="2"/>
  <c r="V139" i="2"/>
  <c r="AB139" i="2"/>
  <c r="AC139" i="2"/>
  <c r="AD139" i="2"/>
  <c r="AE139" i="2"/>
  <c r="AF139" i="2"/>
  <c r="A140" i="2"/>
  <c r="B140" i="2"/>
  <c r="C140" i="2" s="1"/>
  <c r="D140" i="2"/>
  <c r="AQ140" i="2" s="1"/>
  <c r="G140" i="2"/>
  <c r="H140" i="2"/>
  <c r="I140" i="2"/>
  <c r="J140" i="2"/>
  <c r="K140" i="2"/>
  <c r="L140" i="2"/>
  <c r="R140" i="2"/>
  <c r="S140" i="2"/>
  <c r="T140" i="2"/>
  <c r="U140" i="2"/>
  <c r="V140" i="2"/>
  <c r="AB140" i="2"/>
  <c r="AC140" i="2"/>
  <c r="AD140" i="2"/>
  <c r="AE140" i="2"/>
  <c r="AF140" i="2"/>
  <c r="A141" i="2"/>
  <c r="B141" i="2"/>
  <c r="C141" i="2" s="1"/>
  <c r="D141" i="2"/>
  <c r="AQ141" i="2" s="1"/>
  <c r="G141" i="2"/>
  <c r="H141" i="2"/>
  <c r="I141" i="2"/>
  <c r="J141" i="2"/>
  <c r="K141" i="2"/>
  <c r="L141" i="2"/>
  <c r="R141" i="2"/>
  <c r="S141" i="2"/>
  <c r="T141" i="2"/>
  <c r="U141" i="2"/>
  <c r="V141" i="2"/>
  <c r="AB141" i="2"/>
  <c r="AC141" i="2"/>
  <c r="AD141" i="2"/>
  <c r="AE141" i="2"/>
  <c r="AF141" i="2"/>
  <c r="AR141" i="2"/>
  <c r="A142" i="2"/>
  <c r="B142" i="2"/>
  <c r="C142" i="2" s="1"/>
  <c r="D142" i="2"/>
  <c r="AU142" i="2" s="1"/>
  <c r="G142" i="2"/>
  <c r="H142" i="2"/>
  <c r="I142" i="2"/>
  <c r="J142" i="2"/>
  <c r="K142" i="2"/>
  <c r="L142" i="2"/>
  <c r="R142" i="2"/>
  <c r="S142" i="2"/>
  <c r="T142" i="2"/>
  <c r="U142" i="2"/>
  <c r="V142" i="2"/>
  <c r="AB142" i="2"/>
  <c r="AC142" i="2"/>
  <c r="AD142" i="2"/>
  <c r="AE142" i="2"/>
  <c r="AF142" i="2"/>
  <c r="A143" i="2"/>
  <c r="B143" i="2"/>
  <c r="C143" i="2" s="1"/>
  <c r="D143" i="2"/>
  <c r="AS143" i="2" s="1"/>
  <c r="G143" i="2"/>
  <c r="H143" i="2"/>
  <c r="I143" i="2"/>
  <c r="J143" i="2"/>
  <c r="K143" i="2"/>
  <c r="L143" i="2"/>
  <c r="R143" i="2"/>
  <c r="S143" i="2"/>
  <c r="T143" i="2"/>
  <c r="U143" i="2"/>
  <c r="V143" i="2"/>
  <c r="AB143" i="2"/>
  <c r="AC143" i="2"/>
  <c r="AD143" i="2"/>
  <c r="AE143" i="2"/>
  <c r="AF143" i="2"/>
  <c r="AQ143" i="2"/>
  <c r="AU143" i="2"/>
  <c r="A144" i="2"/>
  <c r="B144" i="2"/>
  <c r="C144" i="2" s="1"/>
  <c r="D144" i="2"/>
  <c r="AQ144" i="2" s="1"/>
  <c r="G144" i="2"/>
  <c r="H144" i="2"/>
  <c r="I144" i="2"/>
  <c r="J144" i="2"/>
  <c r="K144" i="2"/>
  <c r="L144" i="2"/>
  <c r="R144" i="2"/>
  <c r="S144" i="2"/>
  <c r="T144" i="2"/>
  <c r="U144" i="2"/>
  <c r="V144" i="2"/>
  <c r="AB144" i="2"/>
  <c r="AC144" i="2"/>
  <c r="AD144" i="2"/>
  <c r="AE144" i="2"/>
  <c r="AF144" i="2"/>
  <c r="A145" i="2"/>
  <c r="B145" i="2"/>
  <c r="C145" i="2" s="1"/>
  <c r="D145" i="2"/>
  <c r="AS145" i="2" s="1"/>
  <c r="G145" i="2"/>
  <c r="H145" i="2"/>
  <c r="I145" i="2"/>
  <c r="J145" i="2"/>
  <c r="K145" i="2"/>
  <c r="L145" i="2"/>
  <c r="R145" i="2"/>
  <c r="S145" i="2"/>
  <c r="T145" i="2"/>
  <c r="U145" i="2"/>
  <c r="V145" i="2"/>
  <c r="AB145" i="2"/>
  <c r="AC145" i="2"/>
  <c r="AD145" i="2"/>
  <c r="AE145" i="2"/>
  <c r="AF145" i="2"/>
  <c r="A146" i="2"/>
  <c r="B146" i="2"/>
  <c r="C146" i="2" s="1"/>
  <c r="D146" i="2"/>
  <c r="G146" i="2"/>
  <c r="H146" i="2"/>
  <c r="I146" i="2"/>
  <c r="J146" i="2"/>
  <c r="K146" i="2"/>
  <c r="L146" i="2"/>
  <c r="R146" i="2"/>
  <c r="S146" i="2"/>
  <c r="T146" i="2"/>
  <c r="U146" i="2"/>
  <c r="V146" i="2"/>
  <c r="AB146" i="2"/>
  <c r="AC146" i="2"/>
  <c r="AD146" i="2"/>
  <c r="AE146" i="2"/>
  <c r="AF146" i="2"/>
  <c r="A147" i="2"/>
  <c r="B147" i="2"/>
  <c r="C147" i="2" s="1"/>
  <c r="D147" i="2"/>
  <c r="G147" i="2"/>
  <c r="H147" i="2"/>
  <c r="I147" i="2"/>
  <c r="J147" i="2"/>
  <c r="K147" i="2"/>
  <c r="L147" i="2"/>
  <c r="R147" i="2"/>
  <c r="S147" i="2"/>
  <c r="T147" i="2"/>
  <c r="U147" i="2"/>
  <c r="V147" i="2"/>
  <c r="AB147" i="2"/>
  <c r="AC147" i="2"/>
  <c r="AD147" i="2"/>
  <c r="AE147" i="2"/>
  <c r="AF147" i="2"/>
  <c r="AR147" i="2"/>
  <c r="A148" i="2"/>
  <c r="B148" i="2"/>
  <c r="C148" i="2" s="1"/>
  <c r="D148" i="2"/>
  <c r="AU148" i="2" s="1"/>
  <c r="G148" i="2"/>
  <c r="H148" i="2"/>
  <c r="I148" i="2"/>
  <c r="J148" i="2"/>
  <c r="K148" i="2"/>
  <c r="L148" i="2"/>
  <c r="R148" i="2"/>
  <c r="S148" i="2"/>
  <c r="T148" i="2"/>
  <c r="U148" i="2"/>
  <c r="V148" i="2"/>
  <c r="AB148" i="2"/>
  <c r="AC148" i="2"/>
  <c r="AD148" i="2"/>
  <c r="AE148" i="2"/>
  <c r="AF148" i="2"/>
  <c r="AT148" i="2"/>
  <c r="A149" i="2"/>
  <c r="B149" i="2"/>
  <c r="C149" i="2" s="1"/>
  <c r="D149" i="2"/>
  <c r="AR149" i="2" s="1"/>
  <c r="G149" i="2"/>
  <c r="H149" i="2"/>
  <c r="I149" i="2"/>
  <c r="J149" i="2"/>
  <c r="K149" i="2"/>
  <c r="L149" i="2"/>
  <c r="R149" i="2"/>
  <c r="S149" i="2"/>
  <c r="T149" i="2"/>
  <c r="U149" i="2"/>
  <c r="V149" i="2"/>
  <c r="AB149" i="2"/>
  <c r="AC149" i="2"/>
  <c r="AD149" i="2"/>
  <c r="AE149" i="2"/>
  <c r="AF149" i="2"/>
  <c r="A150" i="2"/>
  <c r="B150" i="2"/>
  <c r="C150" i="2" s="1"/>
  <c r="D150" i="2"/>
  <c r="AS150" i="2" s="1"/>
  <c r="G150" i="2"/>
  <c r="H150" i="2"/>
  <c r="I150" i="2"/>
  <c r="J150" i="2"/>
  <c r="K150" i="2"/>
  <c r="L150" i="2"/>
  <c r="R150" i="2"/>
  <c r="S150" i="2"/>
  <c r="T150" i="2"/>
  <c r="U150" i="2"/>
  <c r="V150" i="2"/>
  <c r="AB150" i="2"/>
  <c r="AC150" i="2"/>
  <c r="AD150" i="2"/>
  <c r="AE150" i="2"/>
  <c r="AF150" i="2"/>
  <c r="A117" i="2"/>
  <c r="B117" i="2"/>
  <c r="C117" i="2" s="1"/>
  <c r="D117" i="2"/>
  <c r="AR117" i="2" s="1"/>
  <c r="G117" i="2"/>
  <c r="H117" i="2"/>
  <c r="I117" i="2"/>
  <c r="J117" i="2"/>
  <c r="K117" i="2"/>
  <c r="L117" i="2"/>
  <c r="R117" i="2"/>
  <c r="S117" i="2"/>
  <c r="T117" i="2"/>
  <c r="U117" i="2"/>
  <c r="V117" i="2"/>
  <c r="AB117" i="2"/>
  <c r="AC117" i="2"/>
  <c r="AD117" i="2"/>
  <c r="AE117" i="2"/>
  <c r="AF117" i="2"/>
  <c r="A118" i="2"/>
  <c r="B118" i="2"/>
  <c r="C118" i="2" s="1"/>
  <c r="D118" i="2"/>
  <c r="G118" i="2"/>
  <c r="H118" i="2"/>
  <c r="I118" i="2"/>
  <c r="J118" i="2"/>
  <c r="K118" i="2"/>
  <c r="L118" i="2"/>
  <c r="R118" i="2"/>
  <c r="S118" i="2"/>
  <c r="T118" i="2"/>
  <c r="U118" i="2"/>
  <c r="V118" i="2"/>
  <c r="AB118" i="2"/>
  <c r="AC118" i="2"/>
  <c r="AD118" i="2"/>
  <c r="AE118" i="2"/>
  <c r="AF118" i="2"/>
  <c r="A119" i="2"/>
  <c r="B119" i="2"/>
  <c r="C119" i="2" s="1"/>
  <c r="D119" i="2"/>
  <c r="AR119" i="2" s="1"/>
  <c r="G119" i="2"/>
  <c r="H119" i="2"/>
  <c r="I119" i="2"/>
  <c r="J119" i="2"/>
  <c r="K119" i="2"/>
  <c r="L119" i="2"/>
  <c r="R119" i="2"/>
  <c r="S119" i="2"/>
  <c r="T119" i="2"/>
  <c r="U119" i="2"/>
  <c r="V119" i="2"/>
  <c r="AB119" i="2"/>
  <c r="AC119" i="2"/>
  <c r="AD119" i="2"/>
  <c r="AE119" i="2"/>
  <c r="AF119" i="2"/>
  <c r="A120" i="2"/>
  <c r="B120" i="2"/>
  <c r="C120" i="2" s="1"/>
  <c r="D120" i="2"/>
  <c r="G120" i="2"/>
  <c r="H120" i="2"/>
  <c r="I120" i="2"/>
  <c r="J120" i="2"/>
  <c r="K120" i="2"/>
  <c r="L120" i="2"/>
  <c r="R120" i="2"/>
  <c r="S120" i="2"/>
  <c r="T120" i="2"/>
  <c r="U120" i="2"/>
  <c r="V120" i="2"/>
  <c r="AB120" i="2"/>
  <c r="AC120" i="2"/>
  <c r="AD120" i="2"/>
  <c r="AE120" i="2"/>
  <c r="AF120" i="2"/>
  <c r="A121" i="2"/>
  <c r="B121" i="2"/>
  <c r="C121" i="2" s="1"/>
  <c r="D121" i="2"/>
  <c r="G121" i="2"/>
  <c r="H121" i="2"/>
  <c r="I121" i="2"/>
  <c r="J121" i="2"/>
  <c r="K121" i="2"/>
  <c r="L121" i="2"/>
  <c r="R121" i="2"/>
  <c r="S121" i="2"/>
  <c r="T121" i="2"/>
  <c r="U121" i="2"/>
  <c r="V121" i="2"/>
  <c r="AB121" i="2"/>
  <c r="AC121" i="2"/>
  <c r="AD121" i="2"/>
  <c r="AE121" i="2"/>
  <c r="AF121" i="2"/>
  <c r="A122" i="2"/>
  <c r="B122" i="2"/>
  <c r="C122" i="2" s="1"/>
  <c r="D122" i="2"/>
  <c r="AS122" i="2" s="1"/>
  <c r="G122" i="2"/>
  <c r="H122" i="2"/>
  <c r="I122" i="2"/>
  <c r="J122" i="2"/>
  <c r="K122" i="2"/>
  <c r="L122" i="2"/>
  <c r="R122" i="2"/>
  <c r="S122" i="2"/>
  <c r="T122" i="2"/>
  <c r="U122" i="2"/>
  <c r="V122" i="2"/>
  <c r="AB122" i="2"/>
  <c r="AC122" i="2"/>
  <c r="AD122" i="2"/>
  <c r="AE122" i="2"/>
  <c r="AF122" i="2"/>
  <c r="A123" i="2"/>
  <c r="B123" i="2"/>
  <c r="C123" i="2" s="1"/>
  <c r="D123" i="2"/>
  <c r="AR123" i="2" s="1"/>
  <c r="G123" i="2"/>
  <c r="H123" i="2"/>
  <c r="I123" i="2"/>
  <c r="J123" i="2"/>
  <c r="K123" i="2"/>
  <c r="L123" i="2"/>
  <c r="R123" i="2"/>
  <c r="S123" i="2"/>
  <c r="T123" i="2"/>
  <c r="U123" i="2"/>
  <c r="V123" i="2"/>
  <c r="AB123" i="2"/>
  <c r="AC123" i="2"/>
  <c r="AD123" i="2"/>
  <c r="AE123" i="2"/>
  <c r="AF123" i="2"/>
  <c r="A124" i="2"/>
  <c r="B124" i="2"/>
  <c r="C124" i="2" s="1"/>
  <c r="D124" i="2"/>
  <c r="AS124" i="2" s="1"/>
  <c r="G124" i="2"/>
  <c r="H124" i="2"/>
  <c r="I124" i="2"/>
  <c r="J124" i="2"/>
  <c r="K124" i="2"/>
  <c r="L124" i="2"/>
  <c r="R124" i="2"/>
  <c r="S124" i="2"/>
  <c r="T124" i="2"/>
  <c r="U124" i="2"/>
  <c r="V124" i="2"/>
  <c r="AB124" i="2"/>
  <c r="AC124" i="2"/>
  <c r="AD124" i="2"/>
  <c r="AE124" i="2"/>
  <c r="AF124" i="2"/>
  <c r="A125" i="2"/>
  <c r="B125" i="2"/>
  <c r="C125" i="2" s="1"/>
  <c r="D125" i="2"/>
  <c r="AR125" i="2" s="1"/>
  <c r="G125" i="2"/>
  <c r="H125" i="2"/>
  <c r="I125" i="2"/>
  <c r="J125" i="2"/>
  <c r="K125" i="2"/>
  <c r="L125" i="2"/>
  <c r="R125" i="2"/>
  <c r="S125" i="2"/>
  <c r="T125" i="2"/>
  <c r="U125" i="2"/>
  <c r="V125" i="2"/>
  <c r="AB125" i="2"/>
  <c r="AC125" i="2"/>
  <c r="AD125" i="2"/>
  <c r="AE125" i="2"/>
  <c r="AF125" i="2"/>
  <c r="A126" i="2"/>
  <c r="B126" i="2"/>
  <c r="C126" i="2" s="1"/>
  <c r="D126" i="2"/>
  <c r="AS126" i="2" s="1"/>
  <c r="G126" i="2"/>
  <c r="H126" i="2"/>
  <c r="I126" i="2"/>
  <c r="J126" i="2"/>
  <c r="K126" i="2"/>
  <c r="L126" i="2"/>
  <c r="R126" i="2"/>
  <c r="S126" i="2"/>
  <c r="T126" i="2"/>
  <c r="U126" i="2"/>
  <c r="V126" i="2"/>
  <c r="AB126" i="2"/>
  <c r="AC126" i="2"/>
  <c r="AD126" i="2"/>
  <c r="AE126" i="2"/>
  <c r="AF126" i="2"/>
  <c r="A127" i="2"/>
  <c r="B127" i="2"/>
  <c r="C127" i="2" s="1"/>
  <c r="D127" i="2"/>
  <c r="AR127" i="2" s="1"/>
  <c r="G127" i="2"/>
  <c r="H127" i="2"/>
  <c r="I127" i="2"/>
  <c r="J127" i="2"/>
  <c r="K127" i="2"/>
  <c r="L127" i="2"/>
  <c r="R127" i="2"/>
  <c r="S127" i="2"/>
  <c r="T127" i="2"/>
  <c r="U127" i="2"/>
  <c r="V127" i="2"/>
  <c r="AB127" i="2"/>
  <c r="AC127" i="2"/>
  <c r="AD127" i="2"/>
  <c r="AE127" i="2"/>
  <c r="AF127" i="2"/>
  <c r="A104" i="2"/>
  <c r="B104" i="2"/>
  <c r="C104" i="2" s="1"/>
  <c r="D104" i="2"/>
  <c r="G104" i="2"/>
  <c r="H104" i="2"/>
  <c r="I104" i="2"/>
  <c r="J104" i="2"/>
  <c r="K104" i="2"/>
  <c r="L104" i="2"/>
  <c r="R104" i="2"/>
  <c r="S104" i="2"/>
  <c r="T104" i="2"/>
  <c r="U104" i="2"/>
  <c r="V104" i="2"/>
  <c r="AB104" i="2"/>
  <c r="AC104" i="2"/>
  <c r="AD104" i="2"/>
  <c r="AE104" i="2"/>
  <c r="AF104" i="2"/>
  <c r="A105" i="2"/>
  <c r="B105" i="2"/>
  <c r="C105" i="2" s="1"/>
  <c r="D105" i="2"/>
  <c r="G105" i="2"/>
  <c r="H105" i="2"/>
  <c r="I105" i="2"/>
  <c r="J105" i="2"/>
  <c r="K105" i="2"/>
  <c r="L105" i="2"/>
  <c r="R105" i="2"/>
  <c r="S105" i="2"/>
  <c r="T105" i="2"/>
  <c r="U105" i="2"/>
  <c r="V105" i="2"/>
  <c r="AB105" i="2"/>
  <c r="AC105" i="2"/>
  <c r="AD105" i="2"/>
  <c r="AE105" i="2"/>
  <c r="AF105" i="2"/>
  <c r="A106" i="2"/>
  <c r="B106" i="2"/>
  <c r="C106" i="2" s="1"/>
  <c r="D106" i="2"/>
  <c r="E106" i="2" s="1"/>
  <c r="G106" i="2"/>
  <c r="H106" i="2"/>
  <c r="I106" i="2"/>
  <c r="J106" i="2"/>
  <c r="K106" i="2"/>
  <c r="L106" i="2"/>
  <c r="R106" i="2"/>
  <c r="S106" i="2"/>
  <c r="T106" i="2"/>
  <c r="U106" i="2"/>
  <c r="V106" i="2"/>
  <c r="AB106" i="2"/>
  <c r="AC106" i="2"/>
  <c r="AD106" i="2"/>
  <c r="AE106" i="2"/>
  <c r="AF106" i="2"/>
  <c r="A107" i="2"/>
  <c r="B107" i="2"/>
  <c r="C107" i="2" s="1"/>
  <c r="D107" i="2"/>
  <c r="AR107" i="2" s="1"/>
  <c r="G107" i="2"/>
  <c r="H107" i="2"/>
  <c r="I107" i="2"/>
  <c r="J107" i="2"/>
  <c r="K107" i="2"/>
  <c r="L107" i="2"/>
  <c r="R107" i="2"/>
  <c r="S107" i="2"/>
  <c r="T107" i="2"/>
  <c r="U107" i="2"/>
  <c r="V107" i="2"/>
  <c r="AB107" i="2"/>
  <c r="AC107" i="2"/>
  <c r="AD107" i="2"/>
  <c r="AE107" i="2"/>
  <c r="AF107" i="2"/>
  <c r="A108" i="2"/>
  <c r="B108" i="2"/>
  <c r="C108" i="2" s="1"/>
  <c r="D108" i="2"/>
  <c r="E108" i="2" s="1"/>
  <c r="G108" i="2"/>
  <c r="H108" i="2"/>
  <c r="I108" i="2"/>
  <c r="J108" i="2"/>
  <c r="K108" i="2"/>
  <c r="L108" i="2"/>
  <c r="R108" i="2"/>
  <c r="S108" i="2"/>
  <c r="T108" i="2"/>
  <c r="U108" i="2"/>
  <c r="V108" i="2"/>
  <c r="AB108" i="2"/>
  <c r="AC108" i="2"/>
  <c r="AD108" i="2"/>
  <c r="AE108" i="2"/>
  <c r="AF108" i="2"/>
  <c r="A109" i="2"/>
  <c r="B109" i="2"/>
  <c r="C109" i="2" s="1"/>
  <c r="D109" i="2"/>
  <c r="AR109" i="2" s="1"/>
  <c r="G109" i="2"/>
  <c r="H109" i="2"/>
  <c r="I109" i="2"/>
  <c r="J109" i="2"/>
  <c r="K109" i="2"/>
  <c r="L109" i="2"/>
  <c r="R109" i="2"/>
  <c r="S109" i="2"/>
  <c r="T109" i="2"/>
  <c r="U109" i="2"/>
  <c r="V109" i="2"/>
  <c r="AB109" i="2"/>
  <c r="AC109" i="2"/>
  <c r="AD109" i="2"/>
  <c r="AE109" i="2"/>
  <c r="AF109" i="2"/>
  <c r="A110" i="2"/>
  <c r="B110" i="2"/>
  <c r="C110" i="2" s="1"/>
  <c r="D110" i="2"/>
  <c r="AR110" i="2" s="1"/>
  <c r="G110" i="2"/>
  <c r="H110" i="2"/>
  <c r="I110" i="2"/>
  <c r="J110" i="2"/>
  <c r="K110" i="2"/>
  <c r="L110" i="2"/>
  <c r="R110" i="2"/>
  <c r="S110" i="2"/>
  <c r="T110" i="2"/>
  <c r="U110" i="2"/>
  <c r="V110" i="2"/>
  <c r="AB110" i="2"/>
  <c r="AC110" i="2"/>
  <c r="AD110" i="2"/>
  <c r="AE110" i="2"/>
  <c r="AF110" i="2"/>
  <c r="A111" i="2"/>
  <c r="B111" i="2"/>
  <c r="C111" i="2" s="1"/>
  <c r="D111" i="2"/>
  <c r="G111" i="2"/>
  <c r="H111" i="2"/>
  <c r="I111" i="2"/>
  <c r="J111" i="2"/>
  <c r="K111" i="2"/>
  <c r="L111" i="2"/>
  <c r="R111" i="2"/>
  <c r="S111" i="2"/>
  <c r="T111" i="2"/>
  <c r="U111" i="2"/>
  <c r="V111" i="2"/>
  <c r="AB111" i="2"/>
  <c r="AC111" i="2"/>
  <c r="AD111" i="2"/>
  <c r="AE111" i="2"/>
  <c r="AF111" i="2"/>
  <c r="A112" i="2"/>
  <c r="B112" i="2"/>
  <c r="C112" i="2" s="1"/>
  <c r="D112" i="2"/>
  <c r="E112" i="2" s="1"/>
  <c r="G112" i="2"/>
  <c r="H112" i="2"/>
  <c r="I112" i="2"/>
  <c r="J112" i="2"/>
  <c r="K112" i="2"/>
  <c r="L112" i="2"/>
  <c r="R112" i="2"/>
  <c r="S112" i="2"/>
  <c r="T112" i="2"/>
  <c r="U112" i="2"/>
  <c r="V112" i="2"/>
  <c r="AB112" i="2"/>
  <c r="AC112" i="2"/>
  <c r="AD112" i="2"/>
  <c r="AE112" i="2"/>
  <c r="AF112" i="2"/>
  <c r="A113" i="2"/>
  <c r="B113" i="2"/>
  <c r="C113" i="2" s="1"/>
  <c r="D113" i="2"/>
  <c r="G113" i="2"/>
  <c r="H113" i="2"/>
  <c r="I113" i="2"/>
  <c r="J113" i="2"/>
  <c r="K113" i="2"/>
  <c r="L113" i="2"/>
  <c r="R113" i="2"/>
  <c r="S113" i="2"/>
  <c r="T113" i="2"/>
  <c r="U113" i="2"/>
  <c r="V113" i="2"/>
  <c r="AB113" i="2"/>
  <c r="AC113" i="2"/>
  <c r="AD113" i="2"/>
  <c r="AE113" i="2"/>
  <c r="AF113" i="2"/>
  <c r="A114" i="2"/>
  <c r="B114" i="2"/>
  <c r="C114" i="2" s="1"/>
  <c r="D114" i="2"/>
  <c r="AS114" i="2" s="1"/>
  <c r="G114" i="2"/>
  <c r="H114" i="2"/>
  <c r="I114" i="2"/>
  <c r="J114" i="2"/>
  <c r="K114" i="2"/>
  <c r="L114" i="2"/>
  <c r="R114" i="2"/>
  <c r="S114" i="2"/>
  <c r="T114" i="2"/>
  <c r="U114" i="2"/>
  <c r="V114" i="2"/>
  <c r="AB114" i="2"/>
  <c r="AC114" i="2"/>
  <c r="AD114" i="2"/>
  <c r="AE114" i="2"/>
  <c r="AF114" i="2"/>
  <c r="A115" i="2"/>
  <c r="B115" i="2"/>
  <c r="C115" i="2" s="1"/>
  <c r="D115" i="2"/>
  <c r="G115" i="2"/>
  <c r="H115" i="2"/>
  <c r="I115" i="2"/>
  <c r="J115" i="2"/>
  <c r="K115" i="2"/>
  <c r="L115" i="2"/>
  <c r="R115" i="2"/>
  <c r="S115" i="2"/>
  <c r="T115" i="2"/>
  <c r="U115" i="2"/>
  <c r="V115" i="2"/>
  <c r="AB115" i="2"/>
  <c r="AC115" i="2"/>
  <c r="AD115" i="2"/>
  <c r="AE115" i="2"/>
  <c r="AF115" i="2"/>
  <c r="A116" i="2"/>
  <c r="B116" i="2"/>
  <c r="C116" i="2" s="1"/>
  <c r="D116" i="2"/>
  <c r="AS116" i="2" s="1"/>
  <c r="G116" i="2"/>
  <c r="H116" i="2"/>
  <c r="I116" i="2"/>
  <c r="J116" i="2"/>
  <c r="K116" i="2"/>
  <c r="L116" i="2"/>
  <c r="R116" i="2"/>
  <c r="S116" i="2"/>
  <c r="T116" i="2"/>
  <c r="U116" i="2"/>
  <c r="V116" i="2"/>
  <c r="AB116" i="2"/>
  <c r="AC116" i="2"/>
  <c r="AD116" i="2"/>
  <c r="AE116" i="2"/>
  <c r="AF116" i="2"/>
  <c r="A95" i="2"/>
  <c r="B95" i="2"/>
  <c r="C95" i="2" s="1"/>
  <c r="D95" i="2"/>
  <c r="AR95" i="2" s="1"/>
  <c r="G95" i="2"/>
  <c r="H95" i="2"/>
  <c r="I95" i="2"/>
  <c r="J95" i="2"/>
  <c r="K95" i="2"/>
  <c r="L95" i="2"/>
  <c r="R95" i="2"/>
  <c r="S95" i="2"/>
  <c r="T95" i="2"/>
  <c r="U95" i="2"/>
  <c r="V95" i="2"/>
  <c r="AB95" i="2"/>
  <c r="AC95" i="2"/>
  <c r="AD95" i="2"/>
  <c r="AE95" i="2"/>
  <c r="AF95" i="2"/>
  <c r="A96" i="2"/>
  <c r="B96" i="2"/>
  <c r="C96" i="2" s="1"/>
  <c r="D96" i="2"/>
  <c r="AT96" i="2" s="1"/>
  <c r="G96" i="2"/>
  <c r="H96" i="2"/>
  <c r="I96" i="2"/>
  <c r="J96" i="2"/>
  <c r="K96" i="2"/>
  <c r="L96" i="2"/>
  <c r="R96" i="2"/>
  <c r="S96" i="2"/>
  <c r="T96" i="2"/>
  <c r="U96" i="2"/>
  <c r="V96" i="2"/>
  <c r="AB96" i="2"/>
  <c r="AC96" i="2"/>
  <c r="AD96" i="2"/>
  <c r="AE96" i="2"/>
  <c r="AF96" i="2"/>
  <c r="A97" i="2"/>
  <c r="B97" i="2"/>
  <c r="C97" i="2" s="1"/>
  <c r="D97" i="2"/>
  <c r="E97" i="2" s="1"/>
  <c r="G97" i="2"/>
  <c r="H97" i="2"/>
  <c r="I97" i="2"/>
  <c r="J97" i="2"/>
  <c r="K97" i="2"/>
  <c r="L97" i="2"/>
  <c r="R97" i="2"/>
  <c r="S97" i="2"/>
  <c r="T97" i="2"/>
  <c r="U97" i="2"/>
  <c r="V97" i="2"/>
  <c r="AB97" i="2"/>
  <c r="AC97" i="2"/>
  <c r="AD97" i="2"/>
  <c r="AE97" i="2"/>
  <c r="AF97" i="2"/>
  <c r="A98" i="2"/>
  <c r="B98" i="2"/>
  <c r="C98" i="2" s="1"/>
  <c r="D98" i="2"/>
  <c r="E98" i="2" s="1"/>
  <c r="G98" i="2"/>
  <c r="H98" i="2"/>
  <c r="I98" i="2"/>
  <c r="J98" i="2"/>
  <c r="K98" i="2"/>
  <c r="L98" i="2"/>
  <c r="R98" i="2"/>
  <c r="S98" i="2"/>
  <c r="T98" i="2"/>
  <c r="U98" i="2"/>
  <c r="V98" i="2"/>
  <c r="AB98" i="2"/>
  <c r="AC98" i="2"/>
  <c r="AD98" i="2"/>
  <c r="AE98" i="2"/>
  <c r="AF98" i="2"/>
  <c r="A99" i="2"/>
  <c r="B99" i="2"/>
  <c r="C99" i="2" s="1"/>
  <c r="D99" i="2"/>
  <c r="AT99" i="2" s="1"/>
  <c r="G99" i="2"/>
  <c r="H99" i="2"/>
  <c r="I99" i="2"/>
  <c r="J99" i="2"/>
  <c r="K99" i="2"/>
  <c r="L99" i="2"/>
  <c r="R99" i="2"/>
  <c r="S99" i="2"/>
  <c r="T99" i="2"/>
  <c r="U99" i="2"/>
  <c r="V99" i="2"/>
  <c r="AB99" i="2"/>
  <c r="AC99" i="2"/>
  <c r="AD99" i="2"/>
  <c r="AE99" i="2"/>
  <c r="AF99" i="2"/>
  <c r="A100" i="2"/>
  <c r="B100" i="2"/>
  <c r="C100" i="2" s="1"/>
  <c r="D100" i="2"/>
  <c r="E100" i="2" s="1"/>
  <c r="G100" i="2"/>
  <c r="H100" i="2"/>
  <c r="I100" i="2"/>
  <c r="J100" i="2"/>
  <c r="K100" i="2"/>
  <c r="L100" i="2"/>
  <c r="R100" i="2"/>
  <c r="S100" i="2"/>
  <c r="T100" i="2"/>
  <c r="U100" i="2"/>
  <c r="V100" i="2"/>
  <c r="AB100" i="2"/>
  <c r="AC100" i="2"/>
  <c r="AD100" i="2"/>
  <c r="AE100" i="2"/>
  <c r="AF100" i="2"/>
  <c r="A101" i="2"/>
  <c r="B101" i="2"/>
  <c r="C101" i="2" s="1"/>
  <c r="D101" i="2"/>
  <c r="E101" i="2" s="1"/>
  <c r="G101" i="2"/>
  <c r="H101" i="2"/>
  <c r="I101" i="2"/>
  <c r="J101" i="2"/>
  <c r="K101" i="2"/>
  <c r="L101" i="2"/>
  <c r="R101" i="2"/>
  <c r="S101" i="2"/>
  <c r="T101" i="2"/>
  <c r="U101" i="2"/>
  <c r="V101" i="2"/>
  <c r="AB101" i="2"/>
  <c r="AC101" i="2"/>
  <c r="AD101" i="2"/>
  <c r="AE101" i="2"/>
  <c r="AF101" i="2"/>
  <c r="A102" i="2"/>
  <c r="B102" i="2"/>
  <c r="C102" i="2" s="1"/>
  <c r="D102" i="2"/>
  <c r="E102" i="2" s="1"/>
  <c r="G102" i="2"/>
  <c r="H102" i="2"/>
  <c r="I102" i="2"/>
  <c r="J102" i="2"/>
  <c r="K102" i="2"/>
  <c r="L102" i="2"/>
  <c r="R102" i="2"/>
  <c r="S102" i="2"/>
  <c r="T102" i="2"/>
  <c r="U102" i="2"/>
  <c r="V102" i="2"/>
  <c r="AB102" i="2"/>
  <c r="AC102" i="2"/>
  <c r="AD102" i="2"/>
  <c r="AE102" i="2"/>
  <c r="AF102" i="2"/>
  <c r="A103" i="2"/>
  <c r="B103" i="2"/>
  <c r="C103" i="2" s="1"/>
  <c r="D103" i="2"/>
  <c r="E103" i="2" s="1"/>
  <c r="G103" i="2"/>
  <c r="H103" i="2"/>
  <c r="I103" i="2"/>
  <c r="J103" i="2"/>
  <c r="K103" i="2"/>
  <c r="L103" i="2"/>
  <c r="R103" i="2"/>
  <c r="S103" i="2"/>
  <c r="T103" i="2"/>
  <c r="U103" i="2"/>
  <c r="V103" i="2"/>
  <c r="AB103" i="2"/>
  <c r="AC103" i="2"/>
  <c r="AD103" i="2"/>
  <c r="AE103" i="2"/>
  <c r="AF103" i="2"/>
  <c r="A88" i="2"/>
  <c r="B88" i="2"/>
  <c r="C88" i="2" s="1"/>
  <c r="D88" i="2"/>
  <c r="AT88" i="2" s="1"/>
  <c r="G88" i="2"/>
  <c r="H88" i="2"/>
  <c r="I88" i="2"/>
  <c r="J88" i="2"/>
  <c r="K88" i="2"/>
  <c r="L88" i="2"/>
  <c r="R88" i="2"/>
  <c r="S88" i="2"/>
  <c r="T88" i="2"/>
  <c r="U88" i="2"/>
  <c r="V88" i="2"/>
  <c r="AB88" i="2"/>
  <c r="AC88" i="2"/>
  <c r="AD88" i="2"/>
  <c r="AE88" i="2"/>
  <c r="AF88" i="2"/>
  <c r="A89" i="2"/>
  <c r="B89" i="2"/>
  <c r="C89" i="2" s="1"/>
  <c r="D89" i="2"/>
  <c r="G89" i="2"/>
  <c r="H89" i="2"/>
  <c r="I89" i="2"/>
  <c r="J89" i="2"/>
  <c r="K89" i="2"/>
  <c r="L89" i="2"/>
  <c r="R89" i="2"/>
  <c r="S89" i="2"/>
  <c r="T89" i="2"/>
  <c r="U89" i="2"/>
  <c r="V89" i="2"/>
  <c r="AB89" i="2"/>
  <c r="AC89" i="2"/>
  <c r="AD89" i="2"/>
  <c r="AE89" i="2"/>
  <c r="AF89" i="2"/>
  <c r="A90" i="2"/>
  <c r="B90" i="2"/>
  <c r="C90" i="2" s="1"/>
  <c r="D90" i="2"/>
  <c r="AT90" i="2" s="1"/>
  <c r="G90" i="2"/>
  <c r="H90" i="2"/>
  <c r="I90" i="2"/>
  <c r="J90" i="2"/>
  <c r="K90" i="2"/>
  <c r="L90" i="2"/>
  <c r="R90" i="2"/>
  <c r="S90" i="2"/>
  <c r="T90" i="2"/>
  <c r="U90" i="2"/>
  <c r="V90" i="2"/>
  <c r="AB90" i="2"/>
  <c r="AC90" i="2"/>
  <c r="AD90" i="2"/>
  <c r="AE90" i="2"/>
  <c r="AF90" i="2"/>
  <c r="A91" i="2"/>
  <c r="B91" i="2"/>
  <c r="C91" i="2" s="1"/>
  <c r="D91" i="2"/>
  <c r="AR91" i="2" s="1"/>
  <c r="G91" i="2"/>
  <c r="H91" i="2"/>
  <c r="I91" i="2"/>
  <c r="J91" i="2"/>
  <c r="K91" i="2"/>
  <c r="L91" i="2"/>
  <c r="R91" i="2"/>
  <c r="S91" i="2"/>
  <c r="T91" i="2"/>
  <c r="U91" i="2"/>
  <c r="V91" i="2"/>
  <c r="AB91" i="2"/>
  <c r="AC91" i="2"/>
  <c r="AD91" i="2"/>
  <c r="AE91" i="2"/>
  <c r="AF91" i="2"/>
  <c r="A92" i="2"/>
  <c r="B92" i="2"/>
  <c r="C92" i="2" s="1"/>
  <c r="D92" i="2"/>
  <c r="AS92" i="2" s="1"/>
  <c r="G92" i="2"/>
  <c r="H92" i="2"/>
  <c r="I92" i="2"/>
  <c r="J92" i="2"/>
  <c r="K92" i="2"/>
  <c r="L92" i="2"/>
  <c r="R92" i="2"/>
  <c r="S92" i="2"/>
  <c r="T92" i="2"/>
  <c r="U92" i="2"/>
  <c r="V92" i="2"/>
  <c r="AB92" i="2"/>
  <c r="AC92" i="2"/>
  <c r="AD92" i="2"/>
  <c r="AE92" i="2"/>
  <c r="AF92" i="2"/>
  <c r="A93" i="2"/>
  <c r="B93" i="2"/>
  <c r="C93" i="2" s="1"/>
  <c r="D93" i="2"/>
  <c r="AR93" i="2" s="1"/>
  <c r="G93" i="2"/>
  <c r="H93" i="2"/>
  <c r="I93" i="2"/>
  <c r="J93" i="2"/>
  <c r="K93" i="2"/>
  <c r="L93" i="2"/>
  <c r="R93" i="2"/>
  <c r="S93" i="2"/>
  <c r="T93" i="2"/>
  <c r="U93" i="2"/>
  <c r="V93" i="2"/>
  <c r="AB93" i="2"/>
  <c r="AC93" i="2"/>
  <c r="AD93" i="2"/>
  <c r="AE93" i="2"/>
  <c r="AF93" i="2"/>
  <c r="AU93" i="2"/>
  <c r="A94" i="2"/>
  <c r="B94" i="2"/>
  <c r="C94" i="2" s="1"/>
  <c r="D94" i="2"/>
  <c r="AR94" i="2" s="1"/>
  <c r="G94" i="2"/>
  <c r="H94" i="2"/>
  <c r="I94" i="2"/>
  <c r="J94" i="2"/>
  <c r="K94" i="2"/>
  <c r="L94" i="2"/>
  <c r="R94" i="2"/>
  <c r="S94" i="2"/>
  <c r="T94" i="2"/>
  <c r="U94" i="2"/>
  <c r="V94" i="2"/>
  <c r="AB94" i="2"/>
  <c r="AC94" i="2"/>
  <c r="AD94" i="2"/>
  <c r="AE94" i="2"/>
  <c r="AF94" i="2"/>
  <c r="AB5" i="2"/>
  <c r="AC5" i="2"/>
  <c r="AD5" i="2"/>
  <c r="AE5" i="2"/>
  <c r="AF5" i="2"/>
  <c r="AB6" i="2"/>
  <c r="AC6" i="2"/>
  <c r="AD6" i="2"/>
  <c r="AE6" i="2"/>
  <c r="AF6" i="2"/>
  <c r="AB7" i="2"/>
  <c r="AC7" i="2"/>
  <c r="AD7" i="2"/>
  <c r="AE7" i="2"/>
  <c r="AF7" i="2"/>
  <c r="AB8" i="2"/>
  <c r="AC8" i="2"/>
  <c r="AD8" i="2"/>
  <c r="AE8" i="2"/>
  <c r="AF8" i="2"/>
  <c r="AB9" i="2"/>
  <c r="AC9" i="2"/>
  <c r="AD9" i="2"/>
  <c r="AE9" i="2"/>
  <c r="AF9" i="2"/>
  <c r="AB10" i="2"/>
  <c r="AC10" i="2"/>
  <c r="AD10" i="2"/>
  <c r="AE10" i="2"/>
  <c r="AF10" i="2"/>
  <c r="AB11" i="2"/>
  <c r="AC11" i="2"/>
  <c r="AD11" i="2"/>
  <c r="AE11" i="2"/>
  <c r="AF11" i="2"/>
  <c r="AB12" i="2"/>
  <c r="AC12" i="2"/>
  <c r="AD12" i="2"/>
  <c r="AE12" i="2"/>
  <c r="AF12" i="2"/>
  <c r="AB13" i="2"/>
  <c r="AC13" i="2"/>
  <c r="AD13" i="2"/>
  <c r="AE13" i="2"/>
  <c r="AF13" i="2"/>
  <c r="AB14" i="2"/>
  <c r="AC14" i="2"/>
  <c r="AD14" i="2"/>
  <c r="AE14" i="2"/>
  <c r="AF14" i="2"/>
  <c r="AB15" i="2"/>
  <c r="AC15" i="2"/>
  <c r="AD15" i="2"/>
  <c r="AE15" i="2"/>
  <c r="AF15" i="2"/>
  <c r="AB16" i="2"/>
  <c r="AC16" i="2"/>
  <c r="AD16" i="2"/>
  <c r="AE16" i="2"/>
  <c r="AF16" i="2"/>
  <c r="AB17" i="2"/>
  <c r="AC17" i="2"/>
  <c r="AD17" i="2"/>
  <c r="AE17" i="2"/>
  <c r="AF17" i="2"/>
  <c r="AB18" i="2"/>
  <c r="AC18" i="2"/>
  <c r="AD18" i="2"/>
  <c r="AE18" i="2"/>
  <c r="AF18" i="2"/>
  <c r="AB19" i="2"/>
  <c r="AC19" i="2"/>
  <c r="AD19" i="2"/>
  <c r="AE19" i="2"/>
  <c r="AF19" i="2"/>
  <c r="AB20" i="2"/>
  <c r="AC20" i="2"/>
  <c r="AD20" i="2"/>
  <c r="AE20" i="2"/>
  <c r="AF20" i="2"/>
  <c r="AB21" i="2"/>
  <c r="AC21" i="2"/>
  <c r="AD21" i="2"/>
  <c r="AE21" i="2"/>
  <c r="AF21" i="2"/>
  <c r="AB22" i="2"/>
  <c r="AC22" i="2"/>
  <c r="AD22" i="2"/>
  <c r="AE22" i="2"/>
  <c r="AF22" i="2"/>
  <c r="AB23" i="2"/>
  <c r="AC23" i="2"/>
  <c r="AD23" i="2"/>
  <c r="AE23" i="2"/>
  <c r="AF23" i="2"/>
  <c r="AB24" i="2"/>
  <c r="AC24" i="2"/>
  <c r="AD24" i="2"/>
  <c r="AE24" i="2"/>
  <c r="AF24" i="2"/>
  <c r="AB25" i="2"/>
  <c r="AC25" i="2"/>
  <c r="AD25" i="2"/>
  <c r="AE25" i="2"/>
  <c r="AF25" i="2"/>
  <c r="AB26" i="2"/>
  <c r="AC26" i="2"/>
  <c r="AD26" i="2"/>
  <c r="AE26" i="2"/>
  <c r="AF26" i="2"/>
  <c r="AB27" i="2"/>
  <c r="AC27" i="2"/>
  <c r="AD27" i="2"/>
  <c r="AE27" i="2"/>
  <c r="AF27" i="2"/>
  <c r="AB28" i="2"/>
  <c r="AC28" i="2"/>
  <c r="AD28" i="2"/>
  <c r="AE28" i="2"/>
  <c r="AF28" i="2"/>
  <c r="AB29" i="2"/>
  <c r="AC29" i="2"/>
  <c r="AD29" i="2"/>
  <c r="AE29" i="2"/>
  <c r="AF29" i="2"/>
  <c r="AB30" i="2"/>
  <c r="AC30" i="2"/>
  <c r="AD30" i="2"/>
  <c r="AE30" i="2"/>
  <c r="AF30" i="2"/>
  <c r="AB31" i="2"/>
  <c r="AC31" i="2"/>
  <c r="AD31" i="2"/>
  <c r="AE31" i="2"/>
  <c r="AF31" i="2"/>
  <c r="AB32" i="2"/>
  <c r="AC32" i="2"/>
  <c r="AD32" i="2"/>
  <c r="AE32" i="2"/>
  <c r="AF32" i="2"/>
  <c r="AB33" i="2"/>
  <c r="AC33" i="2"/>
  <c r="AD33" i="2"/>
  <c r="AE33" i="2"/>
  <c r="AF33" i="2"/>
  <c r="AB34" i="2"/>
  <c r="AC34" i="2"/>
  <c r="AD34" i="2"/>
  <c r="AE34" i="2"/>
  <c r="AF34" i="2"/>
  <c r="AB35" i="2"/>
  <c r="AC35" i="2"/>
  <c r="AD35" i="2"/>
  <c r="AE35" i="2"/>
  <c r="AF35" i="2"/>
  <c r="AB36" i="2"/>
  <c r="AC36" i="2"/>
  <c r="AD36" i="2"/>
  <c r="AE36" i="2"/>
  <c r="AF36" i="2"/>
  <c r="AB37" i="2"/>
  <c r="AC37" i="2"/>
  <c r="AD37" i="2"/>
  <c r="AE37" i="2"/>
  <c r="AF37" i="2"/>
  <c r="AB38" i="2"/>
  <c r="AC38" i="2"/>
  <c r="AD38" i="2"/>
  <c r="AE38" i="2"/>
  <c r="AF38" i="2"/>
  <c r="AB39" i="2"/>
  <c r="AC39" i="2"/>
  <c r="AD39" i="2"/>
  <c r="AE39" i="2"/>
  <c r="AF39" i="2"/>
  <c r="AB40" i="2"/>
  <c r="AC40" i="2"/>
  <c r="AD40" i="2"/>
  <c r="AE40" i="2"/>
  <c r="AF40" i="2"/>
  <c r="AB41" i="2"/>
  <c r="AC41" i="2"/>
  <c r="AD41" i="2"/>
  <c r="AE41" i="2"/>
  <c r="AF41" i="2"/>
  <c r="AB42" i="2"/>
  <c r="AC42" i="2"/>
  <c r="AD42" i="2"/>
  <c r="AE42" i="2"/>
  <c r="AF42" i="2"/>
  <c r="AB43" i="2"/>
  <c r="AC43" i="2"/>
  <c r="AD43" i="2"/>
  <c r="AE43" i="2"/>
  <c r="AF43" i="2"/>
  <c r="AB44" i="2"/>
  <c r="AC44" i="2"/>
  <c r="AD44" i="2"/>
  <c r="AE44" i="2"/>
  <c r="AF44" i="2"/>
  <c r="AB45" i="2"/>
  <c r="AC45" i="2"/>
  <c r="AD45" i="2"/>
  <c r="AE45" i="2"/>
  <c r="AF45" i="2"/>
  <c r="AB46" i="2"/>
  <c r="AC46" i="2"/>
  <c r="AD46" i="2"/>
  <c r="AE46" i="2"/>
  <c r="AF46" i="2"/>
  <c r="AB47" i="2"/>
  <c r="AC47" i="2"/>
  <c r="AD47" i="2"/>
  <c r="AE47" i="2"/>
  <c r="AF47" i="2"/>
  <c r="AB48" i="2"/>
  <c r="AC48" i="2"/>
  <c r="AD48" i="2"/>
  <c r="AE48" i="2"/>
  <c r="AF48" i="2"/>
  <c r="AB49" i="2"/>
  <c r="AC49" i="2"/>
  <c r="AD49" i="2"/>
  <c r="AE49" i="2"/>
  <c r="AF49" i="2"/>
  <c r="AB50" i="2"/>
  <c r="AC50" i="2"/>
  <c r="AD50" i="2"/>
  <c r="AE50" i="2"/>
  <c r="AF50" i="2"/>
  <c r="AB51" i="2"/>
  <c r="AC51" i="2"/>
  <c r="AD51" i="2"/>
  <c r="AE51" i="2"/>
  <c r="AF51" i="2"/>
  <c r="AB52" i="2"/>
  <c r="AC52" i="2"/>
  <c r="AD52" i="2"/>
  <c r="AE52" i="2"/>
  <c r="AF52" i="2"/>
  <c r="AB53" i="2"/>
  <c r="AC53" i="2"/>
  <c r="AD53" i="2"/>
  <c r="AE53" i="2"/>
  <c r="AF53" i="2"/>
  <c r="AB54" i="2"/>
  <c r="AC54" i="2"/>
  <c r="AD54" i="2"/>
  <c r="AE54" i="2"/>
  <c r="AF54" i="2"/>
  <c r="AB55" i="2"/>
  <c r="AC55" i="2"/>
  <c r="AD55" i="2"/>
  <c r="AE55" i="2"/>
  <c r="AF55" i="2"/>
  <c r="AB56" i="2"/>
  <c r="AC56" i="2"/>
  <c r="AD56" i="2"/>
  <c r="AE56" i="2"/>
  <c r="AF56" i="2"/>
  <c r="AB57" i="2"/>
  <c r="AC57" i="2"/>
  <c r="AD57" i="2"/>
  <c r="AE57" i="2"/>
  <c r="AF57" i="2"/>
  <c r="AB58" i="2"/>
  <c r="AC58" i="2"/>
  <c r="AD58" i="2"/>
  <c r="AE58" i="2"/>
  <c r="AF58" i="2"/>
  <c r="AB59" i="2"/>
  <c r="AC59" i="2"/>
  <c r="AD59" i="2"/>
  <c r="AE59" i="2"/>
  <c r="AF59" i="2"/>
  <c r="AB60" i="2"/>
  <c r="AC60" i="2"/>
  <c r="AD60" i="2"/>
  <c r="AE60" i="2"/>
  <c r="AF60" i="2"/>
  <c r="AB61" i="2"/>
  <c r="AC61" i="2"/>
  <c r="AD61" i="2"/>
  <c r="AE61" i="2"/>
  <c r="AF61" i="2"/>
  <c r="AB62" i="2"/>
  <c r="AC62" i="2"/>
  <c r="AD62" i="2"/>
  <c r="AE62" i="2"/>
  <c r="AF62" i="2"/>
  <c r="AB63" i="2"/>
  <c r="AC63" i="2"/>
  <c r="AD63" i="2"/>
  <c r="AE63" i="2"/>
  <c r="AF63" i="2"/>
  <c r="AB64" i="2"/>
  <c r="AC64" i="2"/>
  <c r="AD64" i="2"/>
  <c r="AE64" i="2"/>
  <c r="AF64" i="2"/>
  <c r="AB65" i="2"/>
  <c r="AC65" i="2"/>
  <c r="AD65" i="2"/>
  <c r="AE65" i="2"/>
  <c r="AF65" i="2"/>
  <c r="AB66" i="2"/>
  <c r="AC66" i="2"/>
  <c r="AD66" i="2"/>
  <c r="AE66" i="2"/>
  <c r="AF66" i="2"/>
  <c r="AB67" i="2"/>
  <c r="AC67" i="2"/>
  <c r="AD67" i="2"/>
  <c r="AE67" i="2"/>
  <c r="AF67" i="2"/>
  <c r="AB68" i="2"/>
  <c r="AC68" i="2"/>
  <c r="AD68" i="2"/>
  <c r="AE68" i="2"/>
  <c r="AF68" i="2"/>
  <c r="AB69" i="2"/>
  <c r="AC69" i="2"/>
  <c r="AD69" i="2"/>
  <c r="AE69" i="2"/>
  <c r="AF69" i="2"/>
  <c r="AB70" i="2"/>
  <c r="AC70" i="2"/>
  <c r="AD70" i="2"/>
  <c r="AE70" i="2"/>
  <c r="AF70" i="2"/>
  <c r="AB71" i="2"/>
  <c r="AC71" i="2"/>
  <c r="AD71" i="2"/>
  <c r="AE71" i="2"/>
  <c r="AF71" i="2"/>
  <c r="AB72" i="2"/>
  <c r="AC72" i="2"/>
  <c r="AD72" i="2"/>
  <c r="AE72" i="2"/>
  <c r="AF72" i="2"/>
  <c r="AB73" i="2"/>
  <c r="AC73" i="2"/>
  <c r="AD73" i="2"/>
  <c r="AE73" i="2"/>
  <c r="AF73" i="2"/>
  <c r="AB74" i="2"/>
  <c r="AC74" i="2"/>
  <c r="AD74" i="2"/>
  <c r="AE74" i="2"/>
  <c r="AF74" i="2"/>
  <c r="AB75" i="2"/>
  <c r="AC75" i="2"/>
  <c r="AD75" i="2"/>
  <c r="AE75" i="2"/>
  <c r="AF75" i="2"/>
  <c r="AB76" i="2"/>
  <c r="AC76" i="2"/>
  <c r="AD76" i="2"/>
  <c r="AE76" i="2"/>
  <c r="AF76" i="2"/>
  <c r="AB77" i="2"/>
  <c r="AC77" i="2"/>
  <c r="AD77" i="2"/>
  <c r="AE77" i="2"/>
  <c r="AF77" i="2"/>
  <c r="AB78" i="2"/>
  <c r="AC78" i="2"/>
  <c r="AD78" i="2"/>
  <c r="AE78" i="2"/>
  <c r="AF78" i="2"/>
  <c r="AB79" i="2"/>
  <c r="AC79" i="2"/>
  <c r="AD79" i="2"/>
  <c r="AE79" i="2"/>
  <c r="AF79" i="2"/>
  <c r="AB80" i="2"/>
  <c r="AC80" i="2"/>
  <c r="AD80" i="2"/>
  <c r="AE80" i="2"/>
  <c r="AF80" i="2"/>
  <c r="AB81" i="2"/>
  <c r="AC81" i="2"/>
  <c r="AD81" i="2"/>
  <c r="AE81" i="2"/>
  <c r="AF81" i="2"/>
  <c r="AB82" i="2"/>
  <c r="AC82" i="2"/>
  <c r="AD82" i="2"/>
  <c r="AE82" i="2"/>
  <c r="AF82" i="2"/>
  <c r="AB83" i="2"/>
  <c r="AC83" i="2"/>
  <c r="AD83" i="2"/>
  <c r="AE83" i="2"/>
  <c r="AF83" i="2"/>
  <c r="AB84" i="2"/>
  <c r="AC84" i="2"/>
  <c r="AD84" i="2"/>
  <c r="AE84" i="2"/>
  <c r="AF84" i="2"/>
  <c r="AB85" i="2"/>
  <c r="AC85" i="2"/>
  <c r="AD85" i="2"/>
  <c r="AE85" i="2"/>
  <c r="AF85" i="2"/>
  <c r="AB86" i="2"/>
  <c r="AC86" i="2"/>
  <c r="AD86" i="2"/>
  <c r="AE86" i="2"/>
  <c r="AF86" i="2"/>
  <c r="AB87" i="2"/>
  <c r="AC87" i="2"/>
  <c r="AD87" i="2"/>
  <c r="AE87" i="2"/>
  <c r="AF87" i="2"/>
  <c r="AC4" i="2"/>
  <c r="AD4" i="2"/>
  <c r="AE4" i="2"/>
  <c r="AF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R39" i="2"/>
  <c r="S39" i="2"/>
  <c r="T39" i="2"/>
  <c r="U39" i="2"/>
  <c r="V39" i="2"/>
  <c r="R40" i="2"/>
  <c r="S40" i="2"/>
  <c r="T40" i="2"/>
  <c r="U40" i="2"/>
  <c r="V40" i="2"/>
  <c r="R41" i="2"/>
  <c r="S41" i="2"/>
  <c r="T41" i="2"/>
  <c r="U41" i="2"/>
  <c r="V41" i="2"/>
  <c r="R42" i="2"/>
  <c r="S42" i="2"/>
  <c r="T42" i="2"/>
  <c r="U42" i="2"/>
  <c r="V42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R62" i="2"/>
  <c r="S62" i="2"/>
  <c r="T62" i="2"/>
  <c r="U62" i="2"/>
  <c r="V62" i="2"/>
  <c r="R63" i="2"/>
  <c r="S63" i="2"/>
  <c r="T63" i="2"/>
  <c r="U63" i="2"/>
  <c r="V63" i="2"/>
  <c r="R64" i="2"/>
  <c r="S64" i="2"/>
  <c r="T64" i="2"/>
  <c r="U64" i="2"/>
  <c r="V64" i="2"/>
  <c r="R65" i="2"/>
  <c r="S65" i="2"/>
  <c r="T65" i="2"/>
  <c r="U65" i="2"/>
  <c r="V65" i="2"/>
  <c r="R66" i="2"/>
  <c r="S66" i="2"/>
  <c r="T66" i="2"/>
  <c r="U66" i="2"/>
  <c r="V66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75" i="2"/>
  <c r="S75" i="2"/>
  <c r="T75" i="2"/>
  <c r="U75" i="2"/>
  <c r="V75" i="2"/>
  <c r="R76" i="2"/>
  <c r="S76" i="2"/>
  <c r="T76" i="2"/>
  <c r="U76" i="2"/>
  <c r="V76" i="2"/>
  <c r="R77" i="2"/>
  <c r="S77" i="2"/>
  <c r="T77" i="2"/>
  <c r="U77" i="2"/>
  <c r="V77" i="2"/>
  <c r="R78" i="2"/>
  <c r="S78" i="2"/>
  <c r="T78" i="2"/>
  <c r="U78" i="2"/>
  <c r="V78" i="2"/>
  <c r="R79" i="2"/>
  <c r="S79" i="2"/>
  <c r="T79" i="2"/>
  <c r="U79" i="2"/>
  <c r="V79" i="2"/>
  <c r="R80" i="2"/>
  <c r="S80" i="2"/>
  <c r="T80" i="2"/>
  <c r="U80" i="2"/>
  <c r="V80" i="2"/>
  <c r="R81" i="2"/>
  <c r="S81" i="2"/>
  <c r="T81" i="2"/>
  <c r="U81" i="2"/>
  <c r="V81" i="2"/>
  <c r="R82" i="2"/>
  <c r="S82" i="2"/>
  <c r="T82" i="2"/>
  <c r="U82" i="2"/>
  <c r="V82" i="2"/>
  <c r="R83" i="2"/>
  <c r="S83" i="2"/>
  <c r="T83" i="2"/>
  <c r="U83" i="2"/>
  <c r="V83" i="2"/>
  <c r="R84" i="2"/>
  <c r="S84" i="2"/>
  <c r="T84" i="2"/>
  <c r="U84" i="2"/>
  <c r="V84" i="2"/>
  <c r="R85" i="2"/>
  <c r="S85" i="2"/>
  <c r="T85" i="2"/>
  <c r="U85" i="2"/>
  <c r="V85" i="2"/>
  <c r="R86" i="2"/>
  <c r="S86" i="2"/>
  <c r="T86" i="2"/>
  <c r="U86" i="2"/>
  <c r="V86" i="2"/>
  <c r="R87" i="2"/>
  <c r="S87" i="2"/>
  <c r="T87" i="2"/>
  <c r="U87" i="2"/>
  <c r="V87" i="2"/>
  <c r="S4" i="2"/>
  <c r="T4" i="2"/>
  <c r="U4" i="2"/>
  <c r="V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I4" i="2"/>
  <c r="J4" i="2"/>
  <c r="K4" i="2"/>
  <c r="L4" i="2"/>
  <c r="D4" i="2"/>
  <c r="BB510" i="2" l="1"/>
  <c r="AV510" i="2"/>
  <c r="AO510" i="2"/>
  <c r="W510" i="2"/>
  <c r="AN510" i="2"/>
  <c r="AX510" i="2" s="1"/>
  <c r="O510" i="2"/>
  <c r="AY502" i="2"/>
  <c r="BE502" i="2"/>
  <c r="BA508" i="2"/>
  <c r="BC498" i="2"/>
  <c r="AW498" i="2"/>
  <c r="AH497" i="2"/>
  <c r="N497" i="2"/>
  <c r="BA493" i="2"/>
  <c r="AH491" i="2"/>
  <c r="N491" i="2"/>
  <c r="BC491" i="2"/>
  <c r="BC507" i="2"/>
  <c r="AW507" i="2"/>
  <c r="BE505" i="2"/>
  <c r="AY505" i="2"/>
  <c r="BA502" i="2"/>
  <c r="BA497" i="2"/>
  <c r="X497" i="2"/>
  <c r="BE496" i="2"/>
  <c r="AY496" i="2"/>
  <c r="BA491" i="2"/>
  <c r="X491" i="2"/>
  <c r="BE490" i="2"/>
  <c r="AY490" i="2"/>
  <c r="X506" i="2"/>
  <c r="AW505" i="2"/>
  <c r="BA505" i="2" s="1"/>
  <c r="BC505" i="2"/>
  <c r="AW501" i="2"/>
  <c r="BC501" i="2"/>
  <c r="AH500" i="2"/>
  <c r="N500" i="2"/>
  <c r="AH495" i="2"/>
  <c r="N495" i="2"/>
  <c r="BB494" i="2"/>
  <c r="BC494" i="2"/>
  <c r="AH509" i="2"/>
  <c r="N509" i="2"/>
  <c r="BB503" i="2"/>
  <c r="X500" i="2"/>
  <c r="BE499" i="2"/>
  <c r="AY499" i="2"/>
  <c r="BA499" i="2" s="1"/>
  <c r="BD498" i="2"/>
  <c r="BF496" i="2"/>
  <c r="BA496" i="2"/>
  <c r="AH494" i="2"/>
  <c r="N494" i="2"/>
  <c r="BF490" i="2"/>
  <c r="BA490" i="2"/>
  <c r="X509" i="2"/>
  <c r="BE508" i="2"/>
  <c r="AY508" i="2"/>
  <c r="BD507" i="2"/>
  <c r="BF505" i="2"/>
  <c r="BC504" i="2"/>
  <c r="AW504" i="2"/>
  <c r="AY493" i="2"/>
  <c r="BE493" i="2"/>
  <c r="BC492" i="2"/>
  <c r="BA473" i="2"/>
  <c r="Q491" i="2"/>
  <c r="AY482" i="2"/>
  <c r="BE482" i="2"/>
  <c r="AM474" i="2"/>
  <c r="X474" i="2"/>
  <c r="O473" i="2"/>
  <c r="AK470" i="2"/>
  <c r="BF470" i="2"/>
  <c r="Z465" i="2"/>
  <c r="BE465" i="2"/>
  <c r="AJ465" i="2"/>
  <c r="P458" i="2"/>
  <c r="AJ458" i="2"/>
  <c r="BE458" i="2"/>
  <c r="BF509" i="2"/>
  <c r="BD508" i="2"/>
  <c r="Z508" i="2"/>
  <c r="BB507" i="2"/>
  <c r="X507" i="2"/>
  <c r="BF506" i="2"/>
  <c r="BD505" i="2"/>
  <c r="Z505" i="2"/>
  <c r="N505" i="2"/>
  <c r="BB504" i="2"/>
  <c r="X504" i="2"/>
  <c r="BF503" i="2"/>
  <c r="BD502" i="2"/>
  <c r="Z502" i="2"/>
  <c r="BB501" i="2"/>
  <c r="X501" i="2"/>
  <c r="BF500" i="2"/>
  <c r="BD499" i="2"/>
  <c r="Z499" i="2"/>
  <c r="BB498" i="2"/>
  <c r="X498" i="2"/>
  <c r="BF497" i="2"/>
  <c r="BD496" i="2"/>
  <c r="Z496" i="2"/>
  <c r="BB495" i="2"/>
  <c r="X495" i="2"/>
  <c r="BF494" i="2"/>
  <c r="BD493" i="2"/>
  <c r="Z493" i="2"/>
  <c r="BB492" i="2"/>
  <c r="X492" i="2"/>
  <c r="BF491" i="2"/>
  <c r="BD490" i="2"/>
  <c r="Z490" i="2"/>
  <c r="O489" i="2"/>
  <c r="AO488" i="2"/>
  <c r="Y488" i="2"/>
  <c r="AG486" i="2"/>
  <c r="W486" i="2"/>
  <c r="BB486" i="2"/>
  <c r="AM486" i="2"/>
  <c r="X486" i="2"/>
  <c r="AW484" i="2"/>
  <c r="BC484" i="2"/>
  <c r="AI481" i="2"/>
  <c r="Y481" i="2"/>
  <c r="BD481" i="2"/>
  <c r="AG480" i="2"/>
  <c r="W480" i="2"/>
  <c r="BB480" i="2"/>
  <c r="AM480" i="2"/>
  <c r="X480" i="2"/>
  <c r="AO478" i="2"/>
  <c r="Z478" i="2"/>
  <c r="AM477" i="2"/>
  <c r="X477" i="2"/>
  <c r="AO475" i="2"/>
  <c r="Z475" i="2"/>
  <c r="AM473" i="2"/>
  <c r="AW473" i="2" s="1"/>
  <c r="AH473" i="2"/>
  <c r="X473" i="2"/>
  <c r="N473" i="2"/>
  <c r="BB470" i="2"/>
  <c r="M470" i="2"/>
  <c r="AI459" i="2"/>
  <c r="AP458" i="2"/>
  <c r="AZ458" i="2" s="1"/>
  <c r="AN451" i="2"/>
  <c r="AX451" i="2" s="1"/>
  <c r="AI448" i="2"/>
  <c r="AN448" i="2"/>
  <c r="AX448" i="2" s="1"/>
  <c r="O508" i="2"/>
  <c r="Q506" i="2"/>
  <c r="M504" i="2"/>
  <c r="Q503" i="2"/>
  <c r="Q500" i="2"/>
  <c r="AG488" i="2"/>
  <c r="AM482" i="2"/>
  <c r="AW482" i="2" s="1"/>
  <c r="BA482" i="2" s="1"/>
  <c r="AH482" i="2"/>
  <c r="AO466" i="2"/>
  <c r="Z466" i="2"/>
  <c r="Q362" i="2"/>
  <c r="AP362" i="2"/>
  <c r="AZ362" i="2" s="1"/>
  <c r="BE509" i="2"/>
  <c r="AM509" i="2"/>
  <c r="AW509" i="2" s="1"/>
  <c r="BA509" i="2" s="1"/>
  <c r="AG509" i="2"/>
  <c r="AA509" i="2"/>
  <c r="O509" i="2"/>
  <c r="BC508" i="2"/>
  <c r="AK508" i="2"/>
  <c r="Y508" i="2"/>
  <c r="M508" i="2"/>
  <c r="AO507" i="2"/>
  <c r="AI507" i="2"/>
  <c r="W507" i="2"/>
  <c r="Q507" i="2"/>
  <c r="BE506" i="2"/>
  <c r="AM506" i="2"/>
  <c r="AW506" i="2" s="1"/>
  <c r="BA506" i="2" s="1"/>
  <c r="AG506" i="2"/>
  <c r="AA506" i="2"/>
  <c r="O506" i="2"/>
  <c r="AK505" i="2"/>
  <c r="Y505" i="2"/>
  <c r="M505" i="2"/>
  <c r="AO504" i="2"/>
  <c r="AI504" i="2"/>
  <c r="W504" i="2"/>
  <c r="Q504" i="2"/>
  <c r="BE503" i="2"/>
  <c r="AM503" i="2"/>
  <c r="AW503" i="2" s="1"/>
  <c r="BA503" i="2" s="1"/>
  <c r="AG503" i="2"/>
  <c r="AA503" i="2"/>
  <c r="O503" i="2"/>
  <c r="BC502" i="2"/>
  <c r="AK502" i="2"/>
  <c r="Y502" i="2"/>
  <c r="M502" i="2"/>
  <c r="AO501" i="2"/>
  <c r="AI501" i="2"/>
  <c r="W501" i="2"/>
  <c r="Q501" i="2"/>
  <c r="BE500" i="2"/>
  <c r="AM500" i="2"/>
  <c r="AW500" i="2" s="1"/>
  <c r="BA500" i="2" s="1"/>
  <c r="AG500" i="2"/>
  <c r="AA500" i="2"/>
  <c r="O500" i="2"/>
  <c r="BC499" i="2"/>
  <c r="AK499" i="2"/>
  <c r="Y499" i="2"/>
  <c r="M499" i="2"/>
  <c r="AO498" i="2"/>
  <c r="AI498" i="2"/>
  <c r="W498" i="2"/>
  <c r="Q498" i="2"/>
  <c r="BE497" i="2"/>
  <c r="AM497" i="2"/>
  <c r="AW497" i="2" s="1"/>
  <c r="AG497" i="2"/>
  <c r="AA497" i="2"/>
  <c r="O497" i="2"/>
  <c r="BC496" i="2"/>
  <c r="AK496" i="2"/>
  <c r="Y496" i="2"/>
  <c r="M496" i="2"/>
  <c r="AO495" i="2"/>
  <c r="AI495" i="2"/>
  <c r="W495" i="2"/>
  <c r="Q495" i="2"/>
  <c r="BE494" i="2"/>
  <c r="AM494" i="2"/>
  <c r="AW494" i="2" s="1"/>
  <c r="BA494" i="2" s="1"/>
  <c r="AG494" i="2"/>
  <c r="AA494" i="2"/>
  <c r="O494" i="2"/>
  <c r="BC493" i="2"/>
  <c r="AK493" i="2"/>
  <c r="Y493" i="2"/>
  <c r="M493" i="2"/>
  <c r="AO492" i="2"/>
  <c r="AI492" i="2"/>
  <c r="W492" i="2"/>
  <c r="Q492" i="2"/>
  <c r="BE491" i="2"/>
  <c r="AM491" i="2"/>
  <c r="AW491" i="2" s="1"/>
  <c r="AG491" i="2"/>
  <c r="AA491" i="2"/>
  <c r="O491" i="2"/>
  <c r="BC490" i="2"/>
  <c r="AK490" i="2"/>
  <c r="Y490" i="2"/>
  <c r="M490" i="2"/>
  <c r="W488" i="2"/>
  <c r="Q488" i="2"/>
  <c r="BB485" i="2"/>
  <c r="BC485" i="2"/>
  <c r="BF484" i="2"/>
  <c r="AO483" i="2"/>
  <c r="AJ483" i="2"/>
  <c r="AK482" i="2"/>
  <c r="AA482" i="2"/>
  <c r="BF482" i="2"/>
  <c r="Q482" i="2"/>
  <c r="AO481" i="2"/>
  <c r="Z481" i="2"/>
  <c r="BB479" i="2"/>
  <c r="BB476" i="2"/>
  <c r="AI472" i="2"/>
  <c r="BD472" i="2"/>
  <c r="AG471" i="2"/>
  <c r="BB471" i="2"/>
  <c r="AM471" i="2"/>
  <c r="X471" i="2"/>
  <c r="AO470" i="2"/>
  <c r="AY470" i="2" s="1"/>
  <c r="AM470" i="2"/>
  <c r="AW470" i="2" s="1"/>
  <c r="AH470" i="2"/>
  <c r="AO468" i="2"/>
  <c r="AJ468" i="2"/>
  <c r="AK467" i="2"/>
  <c r="BF467" i="2"/>
  <c r="AJ461" i="2"/>
  <c r="P461" i="2"/>
  <c r="M501" i="2"/>
  <c r="M495" i="2"/>
  <c r="O493" i="2"/>
  <c r="AG477" i="2"/>
  <c r="BB477" i="2"/>
  <c r="AL461" i="2"/>
  <c r="AV461" i="2" s="1"/>
  <c r="Y374" i="2"/>
  <c r="AN374" i="2"/>
  <c r="AW489" i="2"/>
  <c r="AI489" i="2"/>
  <c r="AM488" i="2"/>
  <c r="O488" i="2"/>
  <c r="AO487" i="2"/>
  <c r="M486" i="2"/>
  <c r="AO485" i="2"/>
  <c r="AM485" i="2"/>
  <c r="AW485" i="2" s="1"/>
  <c r="AH485" i="2"/>
  <c r="X485" i="2"/>
  <c r="N485" i="2"/>
  <c r="M480" i="2"/>
  <c r="AO479" i="2"/>
  <c r="AY479" i="2" s="1"/>
  <c r="M477" i="2"/>
  <c r="AO476" i="2"/>
  <c r="AY476" i="2" s="1"/>
  <c r="AO472" i="2"/>
  <c r="Z472" i="2"/>
  <c r="AI469" i="2"/>
  <c r="BD469" i="2"/>
  <c r="O469" i="2"/>
  <c r="BE467" i="2"/>
  <c r="BB467" i="2"/>
  <c r="M467" i="2"/>
  <c r="P465" i="2"/>
  <c r="E464" i="2"/>
  <c r="AU464" i="2"/>
  <c r="AQ464" i="2"/>
  <c r="M464" i="2" s="1"/>
  <c r="AR464" i="2"/>
  <c r="AS464" i="2"/>
  <c r="BD464" i="2" s="1"/>
  <c r="AT464" i="2"/>
  <c r="BE463" i="2"/>
  <c r="P463" i="2"/>
  <c r="Z463" i="2"/>
  <c r="AJ463" i="2"/>
  <c r="AK458" i="2"/>
  <c r="BE457" i="2"/>
  <c r="P457" i="2"/>
  <c r="Z457" i="2"/>
  <c r="AL447" i="2"/>
  <c r="AV447" i="2" s="1"/>
  <c r="AP438" i="2"/>
  <c r="AZ438" i="2" s="1"/>
  <c r="M507" i="2"/>
  <c r="O502" i="2"/>
  <c r="O499" i="2"/>
  <c r="O496" i="2"/>
  <c r="BE476" i="2"/>
  <c r="AG474" i="2"/>
  <c r="BB474" i="2"/>
  <c r="BC473" i="2"/>
  <c r="AI462" i="2"/>
  <c r="AP450" i="2"/>
  <c r="AZ450" i="2" s="1"/>
  <c r="AL363" i="2"/>
  <c r="AV363" i="2" s="1"/>
  <c r="AK509" i="2"/>
  <c r="M509" i="2"/>
  <c r="Q508" i="2"/>
  <c r="O507" i="2"/>
  <c r="M506" i="2"/>
  <c r="AI505" i="2"/>
  <c r="Q505" i="2"/>
  <c r="O504" i="2"/>
  <c r="M503" i="2"/>
  <c r="Q502" i="2"/>
  <c r="O501" i="2"/>
  <c r="M500" i="2"/>
  <c r="Q499" i="2"/>
  <c r="AG498" i="2"/>
  <c r="O498" i="2"/>
  <c r="AK497" i="2"/>
  <c r="M497" i="2"/>
  <c r="Q496" i="2"/>
  <c r="O495" i="2"/>
  <c r="AK494" i="2"/>
  <c r="M494" i="2"/>
  <c r="Q493" i="2"/>
  <c r="AG492" i="2"/>
  <c r="O492" i="2"/>
  <c r="M491" i="2"/>
  <c r="AI490" i="2"/>
  <c r="Q490" i="2"/>
  <c r="M488" i="2"/>
  <c r="BF487" i="2"/>
  <c r="Q487" i="2"/>
  <c r="AK487" i="2"/>
  <c r="AI484" i="2"/>
  <c r="Y484" i="2"/>
  <c r="BD484" i="2"/>
  <c r="AG483" i="2"/>
  <c r="W483" i="2"/>
  <c r="BB483" i="2"/>
  <c r="AM483" i="2"/>
  <c r="X483" i="2"/>
  <c r="AW481" i="2"/>
  <c r="BC481" i="2"/>
  <c r="AK473" i="2"/>
  <c r="BF473" i="2"/>
  <c r="Q470" i="2"/>
  <c r="BC469" i="2"/>
  <c r="AG468" i="2"/>
  <c r="BB468" i="2"/>
  <c r="AM468" i="2"/>
  <c r="X468" i="2"/>
  <c r="AM467" i="2"/>
  <c r="AW467" i="2" s="1"/>
  <c r="AA465" i="2"/>
  <c r="N461" i="2"/>
  <c r="AM461" i="2"/>
  <c r="AW461" i="2" s="1"/>
  <c r="AL452" i="2"/>
  <c r="AV452" i="2" s="1"/>
  <c r="AG447" i="2"/>
  <c r="E440" i="2"/>
  <c r="AU440" i="2"/>
  <c r="AQ440" i="2"/>
  <c r="AR440" i="2"/>
  <c r="AS440" i="2"/>
  <c r="AT440" i="2"/>
  <c r="AI487" i="2"/>
  <c r="Y487" i="2"/>
  <c r="BD487" i="2"/>
  <c r="AO471" i="2"/>
  <c r="AJ471" i="2"/>
  <c r="AA454" i="2"/>
  <c r="AP454" i="2"/>
  <c r="AZ454" i="2" s="1"/>
  <c r="BF489" i="2"/>
  <c r="AO489" i="2"/>
  <c r="AI488" i="2"/>
  <c r="BD486" i="2"/>
  <c r="AO486" i="2"/>
  <c r="AJ486" i="2"/>
  <c r="AK485" i="2"/>
  <c r="AA485" i="2"/>
  <c r="BF485" i="2"/>
  <c r="Q485" i="2"/>
  <c r="AO484" i="2"/>
  <c r="Z484" i="2"/>
  <c r="BB482" i="2"/>
  <c r="BC482" i="2"/>
  <c r="BF481" i="2"/>
  <c r="BD480" i="2"/>
  <c r="AK479" i="2"/>
  <c r="BF479" i="2"/>
  <c r="AI478" i="2"/>
  <c r="BD478" i="2"/>
  <c r="O478" i="2"/>
  <c r="AK476" i="2"/>
  <c r="BF476" i="2"/>
  <c r="AI475" i="2"/>
  <c r="BD475" i="2"/>
  <c r="O475" i="2"/>
  <c r="BE473" i="2"/>
  <c r="AO469" i="2"/>
  <c r="Z469" i="2"/>
  <c r="AI466" i="2"/>
  <c r="BD466" i="2"/>
  <c r="M459" i="2"/>
  <c r="AL459" i="2"/>
  <c r="AV459" i="2" s="1"/>
  <c r="BA459" i="2" s="1"/>
  <c r="AG452" i="2"/>
  <c r="BC451" i="2"/>
  <c r="N451" i="2"/>
  <c r="AH451" i="2"/>
  <c r="AS451" i="2"/>
  <c r="BD451" i="2" s="1"/>
  <c r="E451" i="2"/>
  <c r="AU451" i="2"/>
  <c r="BF451" i="2" s="1"/>
  <c r="AQ451" i="2"/>
  <c r="AT451" i="2"/>
  <c r="AP449" i="2"/>
  <c r="AZ449" i="2" s="1"/>
  <c r="N466" i="2"/>
  <c r="AK464" i="2"/>
  <c r="W464" i="2"/>
  <c r="AJ462" i="2"/>
  <c r="M461" i="2"/>
  <c r="AM460" i="2"/>
  <c r="AW460" i="2" s="1"/>
  <c r="AS460" i="2"/>
  <c r="E460" i="2"/>
  <c r="AU460" i="2"/>
  <c r="AA460" i="2" s="1"/>
  <c r="E458" i="2"/>
  <c r="AU458" i="2"/>
  <c r="BF458" i="2" s="1"/>
  <c r="AQ458" i="2"/>
  <c r="AR458" i="2"/>
  <c r="AS458" i="2"/>
  <c r="BD458" i="2" s="1"/>
  <c r="Q454" i="2"/>
  <c r="AN453" i="2"/>
  <c r="AX453" i="2" s="1"/>
  <c r="BA453" i="2"/>
  <c r="N450" i="2"/>
  <c r="BE446" i="2"/>
  <c r="P446" i="2"/>
  <c r="Z446" i="2"/>
  <c r="AK440" i="2"/>
  <c r="BF423" i="2"/>
  <c r="AK423" i="2"/>
  <c r="Q423" i="2"/>
  <c r="AA423" i="2"/>
  <c r="AY423" i="2"/>
  <c r="BE423" i="2"/>
  <c r="O408" i="2"/>
  <c r="AI408" i="2"/>
  <c r="Y408" i="2"/>
  <c r="BD408" i="2"/>
  <c r="W407" i="2"/>
  <c r="AL407" i="2"/>
  <c r="AV407" i="2" s="1"/>
  <c r="M487" i="2"/>
  <c r="AI486" i="2"/>
  <c r="Q486" i="2"/>
  <c r="AG485" i="2"/>
  <c r="O485" i="2"/>
  <c r="AK484" i="2"/>
  <c r="M484" i="2"/>
  <c r="AI483" i="2"/>
  <c r="Q483" i="2"/>
  <c r="AG482" i="2"/>
  <c r="O482" i="2"/>
  <c r="AK481" i="2"/>
  <c r="M481" i="2"/>
  <c r="AO480" i="2"/>
  <c r="AI480" i="2"/>
  <c r="Q480" i="2"/>
  <c r="AM479" i="2"/>
  <c r="AW479" i="2" s="1"/>
  <c r="AG479" i="2"/>
  <c r="AA479" i="2"/>
  <c r="AK478" i="2"/>
  <c r="Y478" i="2"/>
  <c r="AO477" i="2"/>
  <c r="AI477" i="2"/>
  <c r="W477" i="2"/>
  <c r="AM476" i="2"/>
  <c r="AW476" i="2" s="1"/>
  <c r="BA476" i="2" s="1"/>
  <c r="AG476" i="2"/>
  <c r="AA476" i="2"/>
  <c r="AK475" i="2"/>
  <c r="Y475" i="2"/>
  <c r="AO474" i="2"/>
  <c r="AI474" i="2"/>
  <c r="W474" i="2"/>
  <c r="AS473" i="2"/>
  <c r="AG473" i="2"/>
  <c r="AA473" i="2"/>
  <c r="AK472" i="2"/>
  <c r="Y472" i="2"/>
  <c r="AI471" i="2"/>
  <c r="W471" i="2"/>
  <c r="AS470" i="2"/>
  <c r="AG470" i="2"/>
  <c r="AA470" i="2"/>
  <c r="AK469" i="2"/>
  <c r="Y469" i="2"/>
  <c r="AI468" i="2"/>
  <c r="W468" i="2"/>
  <c r="AS467" i="2"/>
  <c r="AG467" i="2"/>
  <c r="AA467" i="2"/>
  <c r="AK466" i="2"/>
  <c r="Y466" i="2"/>
  <c r="BC465" i="2"/>
  <c r="Y465" i="2"/>
  <c r="AH463" i="2"/>
  <c r="AS463" i="2"/>
  <c r="BD463" i="2" s="1"/>
  <c r="E463" i="2"/>
  <c r="AU463" i="2"/>
  <c r="AA463" i="2" s="1"/>
  <c r="BC462" i="2"/>
  <c r="O461" i="2"/>
  <c r="AT460" i="2"/>
  <c r="W460" i="2"/>
  <c r="O460" i="2"/>
  <c r="AM459" i="2"/>
  <c r="AW459" i="2" s="1"/>
  <c r="AH459" i="2"/>
  <c r="AI458" i="2"/>
  <c r="Y458" i="2"/>
  <c r="O458" i="2"/>
  <c r="AA457" i="2"/>
  <c r="AP457" i="2"/>
  <c r="AZ457" i="2" s="1"/>
  <c r="N457" i="2"/>
  <c r="AP456" i="2"/>
  <c r="AZ456" i="2" s="1"/>
  <c r="AI456" i="2"/>
  <c r="AJ455" i="2"/>
  <c r="AG455" i="2"/>
  <c r="AL455" i="2"/>
  <c r="AV455" i="2" s="1"/>
  <c r="AI454" i="2"/>
  <c r="AS454" i="2"/>
  <c r="BD454" i="2" s="1"/>
  <c r="E454" i="2"/>
  <c r="AU454" i="2"/>
  <c r="BF454" i="2" s="1"/>
  <c r="AQ454" i="2"/>
  <c r="AG453" i="2"/>
  <c r="AA452" i="2"/>
  <c r="AG451" i="2"/>
  <c r="W451" i="2"/>
  <c r="AI450" i="2"/>
  <c r="E450" i="2"/>
  <c r="AQ450" i="2"/>
  <c r="AS450" i="2"/>
  <c r="AT450" i="2"/>
  <c r="AU450" i="2"/>
  <c r="BF449" i="2"/>
  <c r="BA449" i="2"/>
  <c r="M448" i="2"/>
  <c r="AN442" i="2"/>
  <c r="Y442" i="2"/>
  <c r="M439" i="2"/>
  <c r="AL439" i="2"/>
  <c r="AV439" i="2" s="1"/>
  <c r="BB487" i="2"/>
  <c r="BF486" i="2"/>
  <c r="BD485" i="2"/>
  <c r="BB484" i="2"/>
  <c r="BF483" i="2"/>
  <c r="BD482" i="2"/>
  <c r="BB481" i="2"/>
  <c r="BF480" i="2"/>
  <c r="BF474" i="2"/>
  <c r="BB472" i="2"/>
  <c r="BF471" i="2"/>
  <c r="AR470" i="2"/>
  <c r="BC470" i="2" s="1"/>
  <c r="BF468" i="2"/>
  <c r="AR467" i="2"/>
  <c r="X467" i="2" s="1"/>
  <c r="BB466" i="2"/>
  <c r="AP465" i="2"/>
  <c r="AZ465" i="2" s="1"/>
  <c r="AH465" i="2"/>
  <c r="E465" i="2"/>
  <c r="AL464" i="2"/>
  <c r="AV464" i="2" s="1"/>
  <c r="AI464" i="2"/>
  <c r="AP463" i="2"/>
  <c r="AZ463" i="2" s="1"/>
  <c r="Y463" i="2"/>
  <c r="W463" i="2"/>
  <c r="O463" i="2"/>
  <c r="AP462" i="2"/>
  <c r="AZ462" i="2" s="1"/>
  <c r="AH462" i="2"/>
  <c r="Z462" i="2"/>
  <c r="AI461" i="2"/>
  <c r="AO461" i="2"/>
  <c r="AY461" i="2" s="1"/>
  <c r="Z461" i="2"/>
  <c r="AR460" i="2"/>
  <c r="BF459" i="2"/>
  <c r="AG459" i="2"/>
  <c r="AN459" i="2"/>
  <c r="AX459" i="2" s="1"/>
  <c r="N458" i="2"/>
  <c r="AN456" i="2"/>
  <c r="AX456" i="2" s="1"/>
  <c r="BA456" i="2" s="1"/>
  <c r="P455" i="2"/>
  <c r="BF453" i="2"/>
  <c r="W453" i="2"/>
  <c r="M453" i="2"/>
  <c r="E452" i="2"/>
  <c r="AU452" i="2"/>
  <c r="BF452" i="2" s="1"/>
  <c r="AQ452" i="2"/>
  <c r="W452" i="2" s="1"/>
  <c r="AR452" i="2"/>
  <c r="AS452" i="2"/>
  <c r="BD452" i="2" s="1"/>
  <c r="M451" i="2"/>
  <c r="AH450" i="2"/>
  <c r="O450" i="2"/>
  <c r="AN450" i="2"/>
  <c r="AX450" i="2" s="1"/>
  <c r="AS445" i="2"/>
  <c r="BD445" i="2" s="1"/>
  <c r="E445" i="2"/>
  <c r="AU445" i="2"/>
  <c r="BF445" i="2" s="1"/>
  <c r="AQ445" i="2"/>
  <c r="AR445" i="2"/>
  <c r="AT445" i="2"/>
  <c r="BC443" i="2"/>
  <c r="N443" i="2"/>
  <c r="X443" i="2"/>
  <c r="Y426" i="2"/>
  <c r="BD426" i="2"/>
  <c r="O426" i="2"/>
  <c r="AI426" i="2"/>
  <c r="P426" i="2"/>
  <c r="AO426" i="2"/>
  <c r="O486" i="2"/>
  <c r="M485" i="2"/>
  <c r="Q484" i="2"/>
  <c r="O483" i="2"/>
  <c r="M482" i="2"/>
  <c r="Q481" i="2"/>
  <c r="O480" i="2"/>
  <c r="M479" i="2"/>
  <c r="Q478" i="2"/>
  <c r="O477" i="2"/>
  <c r="M476" i="2"/>
  <c r="Q475" i="2"/>
  <c r="O474" i="2"/>
  <c r="M473" i="2"/>
  <c r="Q472" i="2"/>
  <c r="O471" i="2"/>
  <c r="Q469" i="2"/>
  <c r="O468" i="2"/>
  <c r="Q466" i="2"/>
  <c r="X465" i="2"/>
  <c r="O465" i="2"/>
  <c r="X463" i="2"/>
  <c r="AK462" i="2"/>
  <c r="X462" i="2"/>
  <c r="AQ462" i="2"/>
  <c r="M462" i="2" s="1"/>
  <c r="AS462" i="2"/>
  <c r="Y461" i="2"/>
  <c r="E461" i="2"/>
  <c r="AU461" i="2"/>
  <c r="AK461" i="2" s="1"/>
  <c r="AQ461" i="2"/>
  <c r="AQ460" i="2"/>
  <c r="M460" i="2" s="1"/>
  <c r="AO460" i="2"/>
  <c r="AY460" i="2" s="1"/>
  <c r="AJ460" i="2"/>
  <c r="AP460" i="2"/>
  <c r="AZ460" i="2" s="1"/>
  <c r="BE459" i="2"/>
  <c r="O459" i="2"/>
  <c r="AG458" i="2"/>
  <c r="W458" i="2"/>
  <c r="AL458" i="2"/>
  <c r="AV458" i="2" s="1"/>
  <c r="M458" i="2"/>
  <c r="Y457" i="2"/>
  <c r="AS457" i="2"/>
  <c r="E457" i="2"/>
  <c r="AU457" i="2"/>
  <c r="BF457" i="2" s="1"/>
  <c r="AQ457" i="2"/>
  <c r="AG454" i="2"/>
  <c r="W454" i="2"/>
  <c r="AI452" i="2"/>
  <c r="AP451" i="2"/>
  <c r="AZ451" i="2" s="1"/>
  <c r="AG450" i="2"/>
  <c r="X450" i="2"/>
  <c r="AM450" i="2"/>
  <c r="AW450" i="2" s="1"/>
  <c r="BD449" i="2"/>
  <c r="AP448" i="2"/>
  <c r="AZ448" i="2" s="1"/>
  <c r="BE447" i="2"/>
  <c r="Z447" i="2"/>
  <c r="AJ446" i="2"/>
  <c r="AH439" i="2"/>
  <c r="X439" i="2"/>
  <c r="BC439" i="2"/>
  <c r="N439" i="2"/>
  <c r="AJ437" i="2"/>
  <c r="Z437" i="2"/>
  <c r="BE437" i="2"/>
  <c r="P437" i="2"/>
  <c r="AP435" i="2"/>
  <c r="AZ435" i="2" s="1"/>
  <c r="AX434" i="2"/>
  <c r="BD434" i="2"/>
  <c r="AU465" i="2"/>
  <c r="BF465" i="2" s="1"/>
  <c r="AN465" i="2"/>
  <c r="AX465" i="2" s="1"/>
  <c r="BA465" i="2" s="1"/>
  <c r="Y464" i="2"/>
  <c r="Q464" i="2"/>
  <c r="AL463" i="2"/>
  <c r="AI463" i="2"/>
  <c r="AN462" i="2"/>
  <c r="AX462" i="2" s="1"/>
  <c r="AR461" i="2"/>
  <c r="AN460" i="2"/>
  <c r="AX460" i="2" s="1"/>
  <c r="AI460" i="2"/>
  <c r="AK459" i="2"/>
  <c r="X459" i="2"/>
  <c r="AN457" i="2"/>
  <c r="AX457" i="2" s="1"/>
  <c r="O457" i="2"/>
  <c r="BF456" i="2"/>
  <c r="W456" i="2"/>
  <c r="M456" i="2"/>
  <c r="AP455" i="2"/>
  <c r="AZ455" i="2" s="1"/>
  <c r="E455" i="2"/>
  <c r="AU455" i="2"/>
  <c r="Q455" i="2" s="1"/>
  <c r="AQ455" i="2"/>
  <c r="M455" i="2" s="1"/>
  <c r="AR455" i="2"/>
  <c r="AS455" i="2"/>
  <c r="BD455" i="2" s="1"/>
  <c r="AH454" i="2"/>
  <c r="Z454" i="2"/>
  <c r="P454" i="2"/>
  <c r="M454" i="2"/>
  <c r="BC453" i="2"/>
  <c r="N452" i="2"/>
  <c r="Q451" i="2"/>
  <c r="BD448" i="2"/>
  <c r="AN446" i="2"/>
  <c r="AX446" i="2" s="1"/>
  <c r="W443" i="2"/>
  <c r="AL443" i="2"/>
  <c r="AV443" i="2" s="1"/>
  <c r="P430" i="2"/>
  <c r="AO430" i="2"/>
  <c r="AA450" i="2"/>
  <c r="AK449" i="2"/>
  <c r="Z449" i="2"/>
  <c r="Y448" i="2"/>
  <c r="E448" i="2"/>
  <c r="AU448" i="2"/>
  <c r="Q448" i="2" s="1"/>
  <c r="AH446" i="2"/>
  <c r="AG445" i="2"/>
  <c r="BE442" i="2"/>
  <c r="P442" i="2"/>
  <c r="AJ442" i="2"/>
  <c r="AL441" i="2"/>
  <c r="W441" i="2"/>
  <c r="Y440" i="2"/>
  <c r="O440" i="2"/>
  <c r="W437" i="2"/>
  <c r="AP436" i="2"/>
  <c r="AZ436" i="2" s="1"/>
  <c r="AK435" i="2"/>
  <c r="BD433" i="2"/>
  <c r="AI433" i="2"/>
  <c r="N431" i="2"/>
  <c r="AM431" i="2"/>
  <c r="AW431" i="2" s="1"/>
  <c r="BB427" i="2"/>
  <c r="AG427" i="2"/>
  <c r="W427" i="2"/>
  <c r="N422" i="2"/>
  <c r="AM422" i="2"/>
  <c r="Z458" i="2"/>
  <c r="AJ457" i="2"/>
  <c r="X457" i="2"/>
  <c r="AH456" i="2"/>
  <c r="Z455" i="2"/>
  <c r="AJ454" i="2"/>
  <c r="X454" i="2"/>
  <c r="AH453" i="2"/>
  <c r="Z452" i="2"/>
  <c r="AJ451" i="2"/>
  <c r="X451" i="2"/>
  <c r="AQ448" i="2"/>
  <c r="AG448" i="2"/>
  <c r="O448" i="2"/>
  <c r="Q447" i="2"/>
  <c r="AK446" i="2"/>
  <c r="X446" i="2"/>
  <c r="M446" i="2"/>
  <c r="W445" i="2"/>
  <c r="AQ444" i="2"/>
  <c r="AS444" i="2"/>
  <c r="BD444" i="2" s="1"/>
  <c r="E444" i="2"/>
  <c r="AU444" i="2"/>
  <c r="AK444" i="2" s="1"/>
  <c r="AH442" i="2"/>
  <c r="X442" i="2"/>
  <c r="BC442" i="2"/>
  <c r="AI440" i="2"/>
  <c r="AP439" i="2"/>
  <c r="AZ439" i="2" s="1"/>
  <c r="AA439" i="2"/>
  <c r="AL437" i="2"/>
  <c r="AV437" i="2" s="1"/>
  <c r="AG437" i="2"/>
  <c r="BC435" i="2"/>
  <c r="O435" i="2"/>
  <c r="BA434" i="2"/>
  <c r="AK412" i="2"/>
  <c r="AA412" i="2"/>
  <c r="BF412" i="2"/>
  <c r="Q412" i="2"/>
  <c r="AS459" i="2"/>
  <c r="AS456" i="2"/>
  <c r="Y456" i="2" s="1"/>
  <c r="AS453" i="2"/>
  <c r="BD453" i="2" s="1"/>
  <c r="BC449" i="2"/>
  <c r="AH448" i="2"/>
  <c r="W448" i="2"/>
  <c r="AQ447" i="2"/>
  <c r="M447" i="2" s="1"/>
  <c r="AS447" i="2"/>
  <c r="BD447" i="2" s="1"/>
  <c r="E447" i="2"/>
  <c r="AU447" i="2"/>
  <c r="BF447" i="2" s="1"/>
  <c r="N446" i="2"/>
  <c r="M445" i="2"/>
  <c r="AT444" i="2"/>
  <c r="AL442" i="2"/>
  <c r="AV442" i="2" s="1"/>
  <c r="Z442" i="2"/>
  <c r="N442" i="2"/>
  <c r="AK441" i="2"/>
  <c r="AN440" i="2"/>
  <c r="AX440" i="2" s="1"/>
  <c r="W440" i="2"/>
  <c r="M440" i="2"/>
  <c r="BC438" i="2"/>
  <c r="AN438" i="2"/>
  <c r="AX438" i="2" s="1"/>
  <c r="AP437" i="2"/>
  <c r="AZ437" i="2" s="1"/>
  <c r="BE436" i="2"/>
  <c r="AI436" i="2"/>
  <c r="AN436" i="2"/>
  <c r="Y436" i="2"/>
  <c r="O436" i="2"/>
  <c r="AN435" i="2"/>
  <c r="AX435" i="2" s="1"/>
  <c r="BA435" i="2" s="1"/>
  <c r="BC434" i="2"/>
  <c r="BB430" i="2"/>
  <c r="M430" i="2"/>
  <c r="W430" i="2"/>
  <c r="M427" i="2"/>
  <c r="W425" i="2"/>
  <c r="BB425" i="2"/>
  <c r="AG425" i="2"/>
  <c r="AI417" i="2"/>
  <c r="Y417" i="2"/>
  <c r="BD417" i="2"/>
  <c r="O417" i="2"/>
  <c r="AO415" i="2"/>
  <c r="O447" i="2"/>
  <c r="Q446" i="2"/>
  <c r="AH444" i="2"/>
  <c r="W444" i="2"/>
  <c r="E443" i="2"/>
  <c r="AU443" i="2"/>
  <c r="BF443" i="2" s="1"/>
  <c r="AQ443" i="2"/>
  <c r="AS443" i="2"/>
  <c r="BD443" i="2" s="1"/>
  <c r="AP442" i="2"/>
  <c r="AZ442" i="2" s="1"/>
  <c r="Q442" i="2"/>
  <c r="AL440" i="2"/>
  <c r="AV440" i="2" s="1"/>
  <c r="AG440" i="2"/>
  <c r="AN439" i="2"/>
  <c r="Y439" i="2"/>
  <c r="AK437" i="2"/>
  <c r="E437" i="2"/>
  <c r="AU437" i="2"/>
  <c r="AQ437" i="2"/>
  <c r="AR437" i="2"/>
  <c r="AS437" i="2"/>
  <c r="BD437" i="2" s="1"/>
  <c r="AH436" i="2"/>
  <c r="X436" i="2"/>
  <c r="BC436" i="2"/>
  <c r="AA421" i="2"/>
  <c r="BF421" i="2"/>
  <c r="Q421" i="2"/>
  <c r="AK421" i="2"/>
  <c r="AG413" i="2"/>
  <c r="W413" i="2"/>
  <c r="BB413" i="2"/>
  <c r="M413" i="2"/>
  <c r="AH401" i="2"/>
  <c r="N401" i="2"/>
  <c r="M449" i="2"/>
  <c r="AT448" i="2"/>
  <c r="AA448" i="2"/>
  <c r="AR447" i="2"/>
  <c r="W447" i="2"/>
  <c r="AL446" i="2"/>
  <c r="AV446" i="2" s="1"/>
  <c r="Y446" i="2"/>
  <c r="E446" i="2"/>
  <c r="AU446" i="2"/>
  <c r="BF446" i="2" s="1"/>
  <c r="AQ446" i="2"/>
  <c r="AG446" i="2" s="1"/>
  <c r="AS446" i="2"/>
  <c r="BD446" i="2" s="1"/>
  <c r="AN445" i="2"/>
  <c r="AX445" i="2" s="1"/>
  <c r="AI445" i="2"/>
  <c r="AP444" i="2"/>
  <c r="AZ444" i="2" s="1"/>
  <c r="X444" i="2"/>
  <c r="M444" i="2"/>
  <c r="AT443" i="2"/>
  <c r="AG443" i="2"/>
  <c r="O443" i="2"/>
  <c r="BC441" i="2"/>
  <c r="AN441" i="2"/>
  <c r="AX441" i="2" s="1"/>
  <c r="Y441" i="2"/>
  <c r="AP440" i="2"/>
  <c r="AZ440" i="2" s="1"/>
  <c r="AA440" i="2"/>
  <c r="Q440" i="2"/>
  <c r="BE439" i="2"/>
  <c r="AG438" i="2"/>
  <c r="AL438" i="2"/>
  <c r="W438" i="2"/>
  <c r="Y437" i="2"/>
  <c r="AG435" i="2"/>
  <c r="AL435" i="2"/>
  <c r="AV435" i="2" s="1"/>
  <c r="W435" i="2"/>
  <c r="AJ434" i="2"/>
  <c r="AO433" i="2"/>
  <c r="AY433" i="2" s="1"/>
  <c r="BA433" i="2" s="1"/>
  <c r="Z433" i="2"/>
  <c r="P433" i="2"/>
  <c r="AO431" i="2"/>
  <c r="AG430" i="2"/>
  <c r="M425" i="2"/>
  <c r="P421" i="2"/>
  <c r="AO421" i="2"/>
  <c r="AO411" i="2"/>
  <c r="Z411" i="2"/>
  <c r="AQ442" i="2"/>
  <c r="AU441" i="2"/>
  <c r="BF441" i="2" s="1"/>
  <c r="E441" i="2"/>
  <c r="AQ439" i="2"/>
  <c r="W439" i="2" s="1"/>
  <c r="AU438" i="2"/>
  <c r="BF438" i="2" s="1"/>
  <c r="E438" i="2"/>
  <c r="AQ436" i="2"/>
  <c r="W436" i="2" s="1"/>
  <c r="AU435" i="2"/>
  <c r="E435" i="2"/>
  <c r="Y434" i="2"/>
  <c r="BF433" i="2"/>
  <c r="AR433" i="2"/>
  <c r="AK433" i="2"/>
  <c r="E433" i="2"/>
  <c r="AH432" i="2"/>
  <c r="M432" i="2"/>
  <c r="Y430" i="2"/>
  <c r="AO429" i="2"/>
  <c r="N428" i="2"/>
  <c r="AO427" i="2"/>
  <c r="Z425" i="2"/>
  <c r="AO425" i="2"/>
  <c r="AW423" i="2"/>
  <c r="BA423" i="2" s="1"/>
  <c r="BC423" i="2"/>
  <c r="BD422" i="2"/>
  <c r="AI422" i="2"/>
  <c r="Y422" i="2"/>
  <c r="O422" i="2"/>
  <c r="X421" i="2"/>
  <c r="AM421" i="2"/>
  <c r="AG416" i="2"/>
  <c r="W416" i="2"/>
  <c r="BB416" i="2"/>
  <c r="AK415" i="2"/>
  <c r="AA415" i="2"/>
  <c r="BF415" i="2"/>
  <c r="AO414" i="2"/>
  <c r="Z414" i="2"/>
  <c r="AM413" i="2"/>
  <c r="AW413" i="2" s="1"/>
  <c r="X413" i="2"/>
  <c r="N413" i="2"/>
  <c r="AW411" i="2"/>
  <c r="BC411" i="2"/>
  <c r="AN406" i="2"/>
  <c r="Y406" i="2"/>
  <c r="AL405" i="2"/>
  <c r="W405" i="2"/>
  <c r="AG390" i="2"/>
  <c r="P388" i="2"/>
  <c r="AO388" i="2"/>
  <c r="AH441" i="2"/>
  <c r="P441" i="2"/>
  <c r="AJ439" i="2"/>
  <c r="AH438" i="2"/>
  <c r="P438" i="2"/>
  <c r="P435" i="2"/>
  <c r="X434" i="2"/>
  <c r="BB433" i="2"/>
  <c r="M431" i="2"/>
  <c r="Q430" i="2"/>
  <c r="BF429" i="2"/>
  <c r="AK429" i="2"/>
  <c r="AW429" i="2"/>
  <c r="BC429" i="2"/>
  <c r="BD428" i="2"/>
  <c r="AI428" i="2"/>
  <c r="Y428" i="2"/>
  <c r="O428" i="2"/>
  <c r="AA427" i="2"/>
  <c r="BF427" i="2"/>
  <c r="AA426" i="2"/>
  <c r="AM425" i="2"/>
  <c r="BB424" i="2"/>
  <c r="AG424" i="2"/>
  <c r="M424" i="2"/>
  <c r="Y423" i="2"/>
  <c r="BD423" i="2"/>
  <c r="W422" i="2"/>
  <c r="BB422" i="2"/>
  <c r="M422" i="2"/>
  <c r="AM416" i="2"/>
  <c r="AW416" i="2" s="1"/>
  <c r="X416" i="2"/>
  <c r="N416" i="2"/>
  <c r="AM414" i="2"/>
  <c r="BB408" i="2"/>
  <c r="AO408" i="2"/>
  <c r="Z408" i="2"/>
  <c r="BE407" i="2"/>
  <c r="AJ407" i="2"/>
  <c r="P407" i="2"/>
  <c r="N406" i="2"/>
  <c r="AH406" i="2"/>
  <c r="BD403" i="2"/>
  <c r="O403" i="2"/>
  <c r="AN403" i="2"/>
  <c r="AX403" i="2" s="1"/>
  <c r="Y403" i="2"/>
  <c r="M398" i="2"/>
  <c r="AL398" i="2"/>
  <c r="AV398" i="2" s="1"/>
  <c r="AU442" i="2"/>
  <c r="BF442" i="2" s="1"/>
  <c r="E442" i="2"/>
  <c r="BE441" i="2"/>
  <c r="AS441" i="2"/>
  <c r="BD441" i="2" s="1"/>
  <c r="AU439" i="2"/>
  <c r="E439" i="2"/>
  <c r="BE438" i="2"/>
  <c r="AS438" i="2"/>
  <c r="BD438" i="2" s="1"/>
  <c r="AU436" i="2"/>
  <c r="AK436" i="2" s="1"/>
  <c r="E436" i="2"/>
  <c r="BE435" i="2"/>
  <c r="AS435" i="2"/>
  <c r="W434" i="2"/>
  <c r="AH433" i="2"/>
  <c r="BB432" i="2"/>
  <c r="BF432" i="2"/>
  <c r="AO432" i="2"/>
  <c r="AG432" i="2"/>
  <c r="AA432" i="2"/>
  <c r="X432" i="2"/>
  <c r="BD431" i="2"/>
  <c r="AI431" i="2"/>
  <c r="AM430" i="2"/>
  <c r="O430" i="2"/>
  <c r="W428" i="2"/>
  <c r="BB428" i="2"/>
  <c r="M428" i="2"/>
  <c r="AK427" i="2"/>
  <c r="X427" i="2"/>
  <c r="AM427" i="2"/>
  <c r="AO424" i="2"/>
  <c r="AI423" i="2"/>
  <c r="Z422" i="2"/>
  <c r="AO422" i="2"/>
  <c r="BF420" i="2"/>
  <c r="AK420" i="2"/>
  <c r="AO418" i="2"/>
  <c r="AO417" i="2"/>
  <c r="Z417" i="2"/>
  <c r="AI411" i="2"/>
  <c r="Y411" i="2"/>
  <c r="BD411" i="2"/>
  <c r="AY409" i="2"/>
  <c r="BE409" i="2"/>
  <c r="AN407" i="2"/>
  <c r="AX407" i="2" s="1"/>
  <c r="O407" i="2"/>
  <c r="BF391" i="2"/>
  <c r="AA391" i="2"/>
  <c r="Q391" i="2"/>
  <c r="N441" i="2"/>
  <c r="P439" i="2"/>
  <c r="N438" i="2"/>
  <c r="P436" i="2"/>
  <c r="N435" i="2"/>
  <c r="BB434" i="2"/>
  <c r="P434" i="2"/>
  <c r="N434" i="2"/>
  <c r="AG433" i="2"/>
  <c r="AA433" i="2"/>
  <c r="AG431" i="2"/>
  <c r="AK430" i="2"/>
  <c r="Y429" i="2"/>
  <c r="BD429" i="2"/>
  <c r="AI429" i="2"/>
  <c r="Z428" i="2"/>
  <c r="AO428" i="2"/>
  <c r="BF426" i="2"/>
  <c r="AK426" i="2"/>
  <c r="AA424" i="2"/>
  <c r="BF424" i="2"/>
  <c r="AH422" i="2"/>
  <c r="BB421" i="2"/>
  <c r="AG421" i="2"/>
  <c r="M421" i="2"/>
  <c r="AM420" i="2"/>
  <c r="AG419" i="2"/>
  <c r="W419" i="2"/>
  <c r="BB419" i="2"/>
  <c r="AK418" i="2"/>
  <c r="AA418" i="2"/>
  <c r="BF418" i="2"/>
  <c r="AM417" i="2"/>
  <c r="M416" i="2"/>
  <c r="Q415" i="2"/>
  <c r="AI414" i="2"/>
  <c r="Y414" i="2"/>
  <c r="BD414" i="2"/>
  <c r="O411" i="2"/>
  <c r="AG410" i="2"/>
  <c r="W410" i="2"/>
  <c r="BB410" i="2"/>
  <c r="AK409" i="2"/>
  <c r="AA409" i="2"/>
  <c r="BF409" i="2"/>
  <c r="AW408" i="2"/>
  <c r="BC408" i="2"/>
  <c r="BB407" i="2"/>
  <c r="AG406" i="2"/>
  <c r="AL406" i="2"/>
  <c r="AV406" i="2" s="1"/>
  <c r="AL400" i="2"/>
  <c r="W400" i="2"/>
  <c r="AL383" i="2"/>
  <c r="AV383" i="2" s="1"/>
  <c r="Z434" i="2"/>
  <c r="X433" i="2"/>
  <c r="N432" i="2"/>
  <c r="AI430" i="2"/>
  <c r="AA429" i="2"/>
  <c r="AM428" i="2"/>
  <c r="AW428" i="2" s="1"/>
  <c r="AH428" i="2"/>
  <c r="Q427" i="2"/>
  <c r="AM426" i="2"/>
  <c r="BD425" i="2"/>
  <c r="AI425" i="2"/>
  <c r="Y425" i="2"/>
  <c r="O425" i="2"/>
  <c r="AK424" i="2"/>
  <c r="X424" i="2"/>
  <c r="AM424" i="2"/>
  <c r="Y420" i="2"/>
  <c r="BD420" i="2"/>
  <c r="AM419" i="2"/>
  <c r="X419" i="2"/>
  <c r="N419" i="2"/>
  <c r="O414" i="2"/>
  <c r="AY412" i="2"/>
  <c r="BE412" i="2"/>
  <c r="AM410" i="2"/>
  <c r="X410" i="2"/>
  <c r="N410" i="2"/>
  <c r="M408" i="2"/>
  <c r="AL408" i="2"/>
  <c r="AV408" i="2" s="1"/>
  <c r="N405" i="2"/>
  <c r="AM405" i="2"/>
  <c r="AW405" i="2" s="1"/>
  <c r="AP404" i="2"/>
  <c r="AZ404" i="2" s="1"/>
  <c r="AA404" i="2"/>
  <c r="P395" i="2"/>
  <c r="AO395" i="2"/>
  <c r="AY395" i="2" s="1"/>
  <c r="O387" i="2"/>
  <c r="AN387" i="2"/>
  <c r="AX387" i="2" s="1"/>
  <c r="BD386" i="2"/>
  <c r="N407" i="2"/>
  <c r="AM406" i="2"/>
  <c r="AW406" i="2" s="1"/>
  <c r="X406" i="2"/>
  <c r="BF405" i="2"/>
  <c r="AO405" i="2"/>
  <c r="Q405" i="2"/>
  <c r="AO404" i="2"/>
  <c r="AY404" i="2" s="1"/>
  <c r="X403" i="2"/>
  <c r="O402" i="2"/>
  <c r="AK401" i="2"/>
  <c r="AP401" i="2"/>
  <c r="AZ401" i="2" s="1"/>
  <c r="O400" i="2"/>
  <c r="BD400" i="2"/>
  <c r="BF398" i="2"/>
  <c r="Q398" i="2"/>
  <c r="X395" i="2"/>
  <c r="AM395" i="2"/>
  <c r="BB393" i="2"/>
  <c r="M393" i="2"/>
  <c r="M429" i="2"/>
  <c r="Q428" i="2"/>
  <c r="O427" i="2"/>
  <c r="M426" i="2"/>
  <c r="Q425" i="2"/>
  <c r="O424" i="2"/>
  <c r="M423" i="2"/>
  <c r="Q422" i="2"/>
  <c r="O421" i="2"/>
  <c r="M420" i="2"/>
  <c r="AO419" i="2"/>
  <c r="AI419" i="2"/>
  <c r="Q419" i="2"/>
  <c r="AM418" i="2"/>
  <c r="AG418" i="2"/>
  <c r="O418" i="2"/>
  <c r="AK417" i="2"/>
  <c r="M417" i="2"/>
  <c r="AO416" i="2"/>
  <c r="AI416" i="2"/>
  <c r="Q416" i="2"/>
  <c r="AM415" i="2"/>
  <c r="AG415" i="2"/>
  <c r="O415" i="2"/>
  <c r="AK414" i="2"/>
  <c r="M414" i="2"/>
  <c r="AO413" i="2"/>
  <c r="AI413" i="2"/>
  <c r="Q413" i="2"/>
  <c r="AM412" i="2"/>
  <c r="AG412" i="2"/>
  <c r="O412" i="2"/>
  <c r="AK411" i="2"/>
  <c r="M411" i="2"/>
  <c r="AO410" i="2"/>
  <c r="AI410" i="2"/>
  <c r="Q410" i="2"/>
  <c r="AM409" i="2"/>
  <c r="AG409" i="2"/>
  <c r="O409" i="2"/>
  <c r="AK408" i="2"/>
  <c r="AH404" i="2"/>
  <c r="N404" i="2"/>
  <c r="AM403" i="2"/>
  <c r="AW403" i="2" s="1"/>
  <c r="BA403" i="2" s="1"/>
  <c r="N403" i="2"/>
  <c r="AL402" i="2"/>
  <c r="W402" i="2"/>
  <c r="AU401" i="2"/>
  <c r="AJ401" i="2"/>
  <c r="AO401" i="2"/>
  <c r="AY401" i="2" s="1"/>
  <c r="P400" i="2"/>
  <c r="AO400" i="2"/>
  <c r="BB399" i="2"/>
  <c r="M399" i="2"/>
  <c r="AY397" i="2"/>
  <c r="BE397" i="2"/>
  <c r="O393" i="2"/>
  <c r="AN393" i="2"/>
  <c r="AX393" i="2" s="1"/>
  <c r="Z390" i="2"/>
  <c r="AO390" i="2"/>
  <c r="AY390" i="2" s="1"/>
  <c r="BE389" i="2"/>
  <c r="P389" i="2"/>
  <c r="AO389" i="2"/>
  <c r="AY389" i="2" s="1"/>
  <c r="BD387" i="2"/>
  <c r="Y387" i="2"/>
  <c r="O385" i="2"/>
  <c r="AN385" i="2"/>
  <c r="AP407" i="2"/>
  <c r="Z407" i="2"/>
  <c r="M407" i="2"/>
  <c r="BF406" i="2"/>
  <c r="W406" i="2"/>
  <c r="AH405" i="2"/>
  <c r="AS404" i="2"/>
  <c r="E404" i="2"/>
  <c r="AQ404" i="2"/>
  <c r="AT404" i="2"/>
  <c r="AJ404" i="2" s="1"/>
  <c r="BF397" i="2"/>
  <c r="AA397" i="2"/>
  <c r="AG396" i="2"/>
  <c r="P394" i="2"/>
  <c r="AO394" i="2"/>
  <c r="M392" i="2"/>
  <c r="AL392" i="2"/>
  <c r="AV392" i="2" s="1"/>
  <c r="BF386" i="2"/>
  <c r="Q386" i="2"/>
  <c r="O419" i="2"/>
  <c r="M418" i="2"/>
  <c r="Q417" i="2"/>
  <c r="O416" i="2"/>
  <c r="M415" i="2"/>
  <c r="Q414" i="2"/>
  <c r="O413" i="2"/>
  <c r="M412" i="2"/>
  <c r="Q411" i="2"/>
  <c r="O410" i="2"/>
  <c r="M409" i="2"/>
  <c r="Q408" i="2"/>
  <c r="AA406" i="2"/>
  <c r="AP406" i="2"/>
  <c r="AZ406" i="2" s="1"/>
  <c r="BC405" i="2"/>
  <c r="AG404" i="2"/>
  <c r="O404" i="2"/>
  <c r="AI403" i="2"/>
  <c r="BD402" i="2"/>
  <c r="AS401" i="2"/>
  <c r="E401" i="2"/>
  <c r="AQ401" i="2"/>
  <c r="AT401" i="2"/>
  <c r="N400" i="2"/>
  <c r="AM400" i="2"/>
  <c r="AW400" i="2" s="1"/>
  <c r="BD399" i="2"/>
  <c r="Y399" i="2"/>
  <c r="X389" i="2"/>
  <c r="AM389" i="2"/>
  <c r="E407" i="2"/>
  <c r="AR407" i="2"/>
  <c r="AT406" i="2"/>
  <c r="AA405" i="2"/>
  <c r="AH403" i="2"/>
  <c r="Z402" i="2"/>
  <c r="AO402" i="2"/>
  <c r="Q402" i="2"/>
  <c r="AP402" i="2"/>
  <c r="AZ402" i="2" s="1"/>
  <c r="Q397" i="2"/>
  <c r="Z396" i="2"/>
  <c r="AO396" i="2"/>
  <c r="AY396" i="2" s="1"/>
  <c r="BE395" i="2"/>
  <c r="BD393" i="2"/>
  <c r="Y393" i="2"/>
  <c r="AY391" i="2"/>
  <c r="BE391" i="2"/>
  <c r="AV382" i="2"/>
  <c r="BB382" i="2"/>
  <c r="AN405" i="2"/>
  <c r="AR402" i="2"/>
  <c r="E402" i="2"/>
  <c r="AU402" i="2"/>
  <c r="AA402" i="2" s="1"/>
  <c r="AH398" i="2"/>
  <c r="AM397" i="2"/>
  <c r="AW397" i="2" s="1"/>
  <c r="BA397" i="2" s="1"/>
  <c r="O397" i="2"/>
  <c r="Q396" i="2"/>
  <c r="Y395" i="2"/>
  <c r="N393" i="2"/>
  <c r="AH392" i="2"/>
  <c r="AM391" i="2"/>
  <c r="AW391" i="2" s="1"/>
  <c r="BA391" i="2" s="1"/>
  <c r="Q390" i="2"/>
  <c r="Y389" i="2"/>
  <c r="BB387" i="2"/>
  <c r="BE386" i="2"/>
  <c r="AK386" i="2"/>
  <c r="N385" i="2"/>
  <c r="N382" i="2"/>
  <c r="AM382" i="2"/>
  <c r="AW382" i="2" s="1"/>
  <c r="AN379" i="2"/>
  <c r="Y379" i="2"/>
  <c r="AR378" i="2"/>
  <c r="E378" i="2"/>
  <c r="AU378" i="2"/>
  <c r="AQ378" i="2"/>
  <c r="W378" i="2" s="1"/>
  <c r="AS378" i="2"/>
  <c r="AT378" i="2"/>
  <c r="E367" i="2"/>
  <c r="AU367" i="2"/>
  <c r="AR367" i="2"/>
  <c r="AQ367" i="2"/>
  <c r="W367" i="2" s="1"/>
  <c r="AS367" i="2"/>
  <c r="AT367" i="2"/>
  <c r="N363" i="2"/>
  <c r="BC363" i="2"/>
  <c r="AH363" i="2"/>
  <c r="X396" i="2"/>
  <c r="AR396" i="2"/>
  <c r="E396" i="2"/>
  <c r="AU396" i="2"/>
  <c r="W395" i="2"/>
  <c r="BF392" i="2"/>
  <c r="AK392" i="2"/>
  <c r="X390" i="2"/>
  <c r="AR390" i="2"/>
  <c r="E390" i="2"/>
  <c r="AU390" i="2"/>
  <c r="W389" i="2"/>
  <c r="N386" i="2"/>
  <c r="AH385" i="2"/>
  <c r="BC385" i="2"/>
  <c r="X385" i="2"/>
  <c r="AM384" i="2"/>
  <c r="AW384" i="2" s="1"/>
  <c r="AP383" i="2"/>
  <c r="AZ383" i="2" s="1"/>
  <c r="E381" i="2"/>
  <c r="AU381" i="2"/>
  <c r="AR381" i="2"/>
  <c r="AS381" i="2"/>
  <c r="AT381" i="2"/>
  <c r="Z380" i="2"/>
  <c r="N377" i="2"/>
  <c r="Z375" i="2"/>
  <c r="AO375" i="2"/>
  <c r="AL366" i="2"/>
  <c r="AV366" i="2" s="1"/>
  <c r="AO364" i="2"/>
  <c r="Z364" i="2"/>
  <c r="X404" i="2"/>
  <c r="AM404" i="2"/>
  <c r="AW404" i="2" s="1"/>
  <c r="BF403" i="2"/>
  <c r="AK403" i="2"/>
  <c r="X401" i="2"/>
  <c r="AM401" i="2"/>
  <c r="AW401" i="2" s="1"/>
  <c r="BF400" i="2"/>
  <c r="AI399" i="2"/>
  <c r="Z399" i="2"/>
  <c r="AO399" i="2"/>
  <c r="BE398" i="2"/>
  <c r="X398" i="2"/>
  <c r="AM398" i="2"/>
  <c r="AI397" i="2"/>
  <c r="AS396" i="2"/>
  <c r="AA396" i="2"/>
  <c r="AL396" i="2"/>
  <c r="AV396" i="2" s="1"/>
  <c r="BF394" i="2"/>
  <c r="W394" i="2"/>
  <c r="AI393" i="2"/>
  <c r="Z393" i="2"/>
  <c r="AO393" i="2"/>
  <c r="BE392" i="2"/>
  <c r="X392" i="2"/>
  <c r="AM392" i="2"/>
  <c r="AN391" i="2"/>
  <c r="AX391" i="2" s="1"/>
  <c r="BE390" i="2"/>
  <c r="AS390" i="2"/>
  <c r="AA390" i="2"/>
  <c r="AL390" i="2"/>
  <c r="AV390" i="2" s="1"/>
  <c r="AP389" i="2"/>
  <c r="AZ389" i="2" s="1"/>
  <c r="BF388" i="2"/>
  <c r="W388" i="2"/>
  <c r="AM387" i="2"/>
  <c r="AW387" i="2" s="1"/>
  <c r="AI387" i="2"/>
  <c r="Z387" i="2"/>
  <c r="AO387" i="2"/>
  <c r="M387" i="2"/>
  <c r="BB386" i="2"/>
  <c r="BB385" i="2"/>
  <c r="W384" i="2"/>
  <c r="M384" i="2"/>
  <c r="AS383" i="2"/>
  <c r="AQ383" i="2"/>
  <c r="AU383" i="2"/>
  <c r="AK383" i="2" s="1"/>
  <c r="E383" i="2"/>
  <c r="AR383" i="2"/>
  <c r="AH383" i="2" s="1"/>
  <c r="AI378" i="2"/>
  <c r="AN378" i="2"/>
  <c r="AX378" i="2" s="1"/>
  <c r="Y375" i="2"/>
  <c r="AI402" i="2"/>
  <c r="Y398" i="2"/>
  <c r="AQ396" i="2"/>
  <c r="N396" i="2"/>
  <c r="AM394" i="2"/>
  <c r="AW394" i="2" s="1"/>
  <c r="Q393" i="2"/>
  <c r="Y392" i="2"/>
  <c r="AQ390" i="2"/>
  <c r="N390" i="2"/>
  <c r="M389" i="2"/>
  <c r="AM388" i="2"/>
  <c r="AW388" i="2" s="1"/>
  <c r="AH386" i="2"/>
  <c r="Y386" i="2"/>
  <c r="AN386" i="2"/>
  <c r="AX386" i="2" s="1"/>
  <c r="BB384" i="2"/>
  <c r="AN383" i="2"/>
  <c r="AX383" i="2" s="1"/>
  <c r="AP382" i="2"/>
  <c r="AZ382" i="2" s="1"/>
  <c r="AQ381" i="2"/>
  <c r="AI367" i="2"/>
  <c r="AN367" i="2"/>
  <c r="AX367" i="2" s="1"/>
  <c r="N365" i="2"/>
  <c r="AM365" i="2"/>
  <c r="AW365" i="2" s="1"/>
  <c r="AR399" i="2"/>
  <c r="E399" i="2"/>
  <c r="AU399" i="2"/>
  <c r="Q399" i="2" s="1"/>
  <c r="BB398" i="2"/>
  <c r="W398" i="2"/>
  <c r="AK397" i="2"/>
  <c r="AJ396" i="2"/>
  <c r="AK395" i="2"/>
  <c r="AG395" i="2"/>
  <c r="BD394" i="2"/>
  <c r="X393" i="2"/>
  <c r="AR393" i="2"/>
  <c r="E393" i="2"/>
  <c r="AU393" i="2"/>
  <c r="BB392" i="2"/>
  <c r="W392" i="2"/>
  <c r="Q392" i="2"/>
  <c r="AK391" i="2"/>
  <c r="AJ390" i="2"/>
  <c r="BF389" i="2"/>
  <c r="AK389" i="2"/>
  <c r="AG389" i="2"/>
  <c r="BD388" i="2"/>
  <c r="AR387" i="2"/>
  <c r="N387" i="2" s="1"/>
  <c r="E387" i="2"/>
  <c r="AU387" i="2"/>
  <c r="X386" i="2"/>
  <c r="AK384" i="2"/>
  <c r="AA384" i="2"/>
  <c r="AP384" i="2"/>
  <c r="AZ384" i="2" s="1"/>
  <c r="BA384" i="2" s="1"/>
  <c r="Q384" i="2"/>
  <c r="AT383" i="2"/>
  <c r="P383" i="2" s="1"/>
  <c r="AM383" i="2"/>
  <c r="AW383" i="2" s="1"/>
  <c r="Y380" i="2"/>
  <c r="AN380" i="2"/>
  <c r="AO379" i="2"/>
  <c r="AJ379" i="2"/>
  <c r="AL378" i="2"/>
  <c r="AV378" i="2" s="1"/>
  <c r="BF376" i="2"/>
  <c r="AA376" i="2"/>
  <c r="Q376" i="2"/>
  <c r="AY376" i="2"/>
  <c r="BE376" i="2"/>
  <c r="AJ385" i="2"/>
  <c r="BE384" i="2"/>
  <c r="AL384" i="2"/>
  <c r="AV384" i="2" s="1"/>
  <c r="E384" i="2"/>
  <c r="AS384" i="2"/>
  <c r="AG383" i="2"/>
  <c r="Y383" i="2"/>
  <c r="Y382" i="2"/>
  <c r="AN382" i="2"/>
  <c r="AA381" i="2"/>
  <c r="AO380" i="2"/>
  <c r="AY380" i="2" s="1"/>
  <c r="P380" i="2"/>
  <c r="AG379" i="2"/>
  <c r="BB379" i="2"/>
  <c r="M379" i="2"/>
  <c r="Y377" i="2"/>
  <c r="AL377" i="2"/>
  <c r="AV377" i="2" s="1"/>
  <c r="AI375" i="2"/>
  <c r="O375" i="2"/>
  <c r="AN375" i="2"/>
  <c r="AX375" i="2" s="1"/>
  <c r="P373" i="2"/>
  <c r="AM373" i="2"/>
  <c r="AW373" i="2" s="1"/>
  <c r="AS372" i="2"/>
  <c r="AU372" i="2"/>
  <c r="AA372" i="2" s="1"/>
  <c r="AQ372" i="2"/>
  <c r="AR372" i="2"/>
  <c r="AH372" i="2" s="1"/>
  <c r="E372" i="2"/>
  <c r="P369" i="2"/>
  <c r="AL368" i="2"/>
  <c r="M365" i="2"/>
  <c r="AL365" i="2"/>
  <c r="M364" i="2"/>
  <c r="Y400" i="2"/>
  <c r="W399" i="2"/>
  <c r="AA398" i="2"/>
  <c r="Y397" i="2"/>
  <c r="AA395" i="2"/>
  <c r="Y394" i="2"/>
  <c r="W393" i="2"/>
  <c r="AA392" i="2"/>
  <c r="Y391" i="2"/>
  <c r="AA389" i="2"/>
  <c r="Y388" i="2"/>
  <c r="W387" i="2"/>
  <c r="AM386" i="2"/>
  <c r="AW386" i="2" s="1"/>
  <c r="BA386" i="2" s="1"/>
  <c r="AA386" i="2"/>
  <c r="AR384" i="2"/>
  <c r="X384" i="2" s="1"/>
  <c r="O384" i="2"/>
  <c r="AH382" i="2"/>
  <c r="AI381" i="2"/>
  <c r="Q381" i="2"/>
  <c r="AH380" i="2"/>
  <c r="AM379" i="2"/>
  <c r="AW379" i="2" s="1"/>
  <c r="X378" i="2"/>
  <c r="AM378" i="2"/>
  <c r="AW378" i="2" s="1"/>
  <c r="BE377" i="2"/>
  <c r="Z377" i="2"/>
  <c r="M377" i="2"/>
  <c r="AN376" i="2"/>
  <c r="AX376" i="2" s="1"/>
  <c r="BA376" i="2" s="1"/>
  <c r="BE374" i="2"/>
  <c r="AM374" i="2"/>
  <c r="N374" i="2"/>
  <c r="AO372" i="2"/>
  <c r="AY372" i="2" s="1"/>
  <c r="O372" i="2"/>
  <c r="AK366" i="2"/>
  <c r="AP365" i="2"/>
  <c r="AZ365" i="2" s="1"/>
  <c r="AO370" i="2"/>
  <c r="AY370" i="2" s="1"/>
  <c r="BE369" i="2"/>
  <c r="Z369" i="2"/>
  <c r="P366" i="2"/>
  <c r="W364" i="2"/>
  <c r="AL364" i="2"/>
  <c r="AV364" i="2" s="1"/>
  <c r="AO363" i="2"/>
  <c r="AY363" i="2" s="1"/>
  <c r="O363" i="2"/>
  <c r="AN363" i="2"/>
  <c r="AX363" i="2" s="1"/>
  <c r="N362" i="2"/>
  <c r="AM362" i="2"/>
  <c r="AW362" i="2" s="1"/>
  <c r="AG384" i="2"/>
  <c r="AG381" i="2"/>
  <c r="O381" i="2"/>
  <c r="AV380" i="2"/>
  <c r="BB380" i="2"/>
  <c r="AP373" i="2"/>
  <c r="AZ373" i="2" s="1"/>
  <c r="BD370" i="2"/>
  <c r="Y370" i="2"/>
  <c r="AH369" i="2"/>
  <c r="AS366" i="2"/>
  <c r="AU366" i="2"/>
  <c r="AQ366" i="2"/>
  <c r="AR366" i="2"/>
  <c r="AT366" i="2"/>
  <c r="W385" i="2"/>
  <c r="E385" i="2"/>
  <c r="AU385" i="2"/>
  <c r="Z384" i="2"/>
  <c r="M383" i="2"/>
  <c r="AI382" i="2"/>
  <c r="W381" i="2"/>
  <c r="AL381" i="2"/>
  <c r="AV381" i="2" s="1"/>
  <c r="AM380" i="2"/>
  <c r="AW380" i="2" s="1"/>
  <c r="M380" i="2"/>
  <c r="AJ378" i="2"/>
  <c r="AO377" i="2"/>
  <c r="AY377" i="2" s="1"/>
  <c r="AH377" i="2"/>
  <c r="AT372" i="2"/>
  <c r="N368" i="2"/>
  <c r="AH366" i="2"/>
  <c r="AP364" i="2"/>
  <c r="AZ364" i="2" s="1"/>
  <c r="Q363" i="2"/>
  <c r="AU382" i="2"/>
  <c r="AK382" i="2" s="1"/>
  <c r="AI380" i="2"/>
  <c r="AP380" i="2"/>
  <c r="BC379" i="2"/>
  <c r="Z378" i="2"/>
  <c r="AO378" i="2"/>
  <c r="AY378" i="2" s="1"/>
  <c r="AJ377" i="2"/>
  <c r="BB375" i="2"/>
  <c r="BD373" i="2"/>
  <c r="Y373" i="2"/>
  <c r="AO373" i="2"/>
  <c r="AY373" i="2" s="1"/>
  <c r="Z373" i="2"/>
  <c r="AI370" i="2"/>
  <c r="AN370" i="2"/>
  <c r="AX370" i="2" s="1"/>
  <c r="E370" i="2"/>
  <c r="AU370" i="2"/>
  <c r="AR370" i="2"/>
  <c r="AQ370" i="2"/>
  <c r="AL369" i="2"/>
  <c r="AV369" i="2" s="1"/>
  <c r="O368" i="2"/>
  <c r="BD368" i="2"/>
  <c r="Z368" i="2"/>
  <c r="AO368" i="2"/>
  <c r="X367" i="2"/>
  <c r="AM367" i="2"/>
  <c r="AW367" i="2" s="1"/>
  <c r="AJ366" i="2"/>
  <c r="BD365" i="2"/>
  <c r="Y365" i="2"/>
  <c r="AN365" i="2"/>
  <c r="AX365" i="2" s="1"/>
  <c r="AN364" i="2"/>
  <c r="AX364" i="2" s="1"/>
  <c r="BF379" i="2"/>
  <c r="AA379" i="2"/>
  <c r="Q378" i="2"/>
  <c r="AP377" i="2"/>
  <c r="AZ377" i="2" s="1"/>
  <c r="AA377" i="2"/>
  <c r="AK376" i="2"/>
  <c r="AJ375" i="2"/>
  <c r="BF374" i="2"/>
  <c r="AI373" i="2"/>
  <c r="AN373" i="2"/>
  <c r="AX373" i="2" s="1"/>
  <c r="E373" i="2"/>
  <c r="AU373" i="2"/>
  <c r="AR373" i="2"/>
  <c r="AQ373" i="2"/>
  <c r="AL372" i="2"/>
  <c r="AV372" i="2" s="1"/>
  <c r="M372" i="2"/>
  <c r="O371" i="2"/>
  <c r="Z371" i="2"/>
  <c r="AO371" i="2"/>
  <c r="AM370" i="2"/>
  <c r="AW370" i="2" s="1"/>
  <c r="AJ369" i="2"/>
  <c r="AK363" i="2"/>
  <c r="AA363" i="2"/>
  <c r="AP363" i="2"/>
  <c r="AZ363" i="2" s="1"/>
  <c r="O362" i="2"/>
  <c r="BD362" i="2"/>
  <c r="Y362" i="2"/>
  <c r="AN362" i="2"/>
  <c r="AX362" i="2" s="1"/>
  <c r="AJ380" i="2"/>
  <c r="N378" i="2"/>
  <c r="BB377" i="2"/>
  <c r="X377" i="2"/>
  <c r="AM377" i="2"/>
  <c r="AW377" i="2" s="1"/>
  <c r="BD376" i="2"/>
  <c r="AR375" i="2"/>
  <c r="E375" i="2"/>
  <c r="AU375" i="2"/>
  <c r="Q375" i="2" s="1"/>
  <c r="O373" i="2"/>
  <c r="AT370" i="2"/>
  <c r="AS369" i="2"/>
  <c r="AU369" i="2"/>
  <c r="AQ369" i="2"/>
  <c r="M369" i="2" s="1"/>
  <c r="AR369" i="2"/>
  <c r="AO367" i="2"/>
  <c r="AY367" i="2" s="1"/>
  <c r="Z367" i="2"/>
  <c r="O365" i="2"/>
  <c r="AS363" i="2"/>
  <c r="AT363" i="2"/>
  <c r="E363" i="2"/>
  <c r="AQ363" i="2"/>
  <c r="AG363" i="2" s="1"/>
  <c r="AV362" i="2"/>
  <c r="AK374" i="2"/>
  <c r="Z374" i="2"/>
  <c r="W373" i="2"/>
  <c r="AL373" i="2"/>
  <c r="AV373" i="2" s="1"/>
  <c r="AG372" i="2"/>
  <c r="Y371" i="2"/>
  <c r="AN371" i="2"/>
  <c r="AX371" i="2" s="1"/>
  <c r="W370" i="2"/>
  <c r="AL370" i="2"/>
  <c r="AV370" i="2" s="1"/>
  <c r="Y368" i="2"/>
  <c r="AN368" i="2"/>
  <c r="AX368" i="2" s="1"/>
  <c r="AL367" i="2"/>
  <c r="AV367" i="2" s="1"/>
  <c r="AG366" i="2"/>
  <c r="AM363" i="2"/>
  <c r="AW363" i="2" s="1"/>
  <c r="X363" i="2"/>
  <c r="BF362" i="2"/>
  <c r="AK362" i="2"/>
  <c r="Y376" i="2"/>
  <c r="W375" i="2"/>
  <c r="N373" i="2"/>
  <c r="AM372" i="2"/>
  <c r="AW372" i="2" s="1"/>
  <c r="BF371" i="2"/>
  <c r="AK371" i="2"/>
  <c r="AM369" i="2"/>
  <c r="AW369" i="2" s="1"/>
  <c r="BF368" i="2"/>
  <c r="AK368" i="2"/>
  <c r="N367" i="2"/>
  <c r="AM366" i="2"/>
  <c r="AW366" i="2" s="1"/>
  <c r="X366" i="2"/>
  <c r="BF365" i="2"/>
  <c r="AI364" i="2"/>
  <c r="BC362" i="2"/>
  <c r="AH362" i="2"/>
  <c r="M374" i="2"/>
  <c r="Q373" i="2"/>
  <c r="AP372" i="2"/>
  <c r="AZ372" i="2" s="1"/>
  <c r="BC371" i="2"/>
  <c r="AH371" i="2"/>
  <c r="Q370" i="2"/>
  <c r="AA369" i="2"/>
  <c r="AP369" i="2"/>
  <c r="AZ369" i="2" s="1"/>
  <c r="BC368" i="2"/>
  <c r="AH368" i="2"/>
  <c r="Q367" i="2"/>
  <c r="AA366" i="2"/>
  <c r="AP366" i="2"/>
  <c r="AZ366" i="2" s="1"/>
  <c r="BC365" i="2"/>
  <c r="E364" i="2"/>
  <c r="AU364" i="2"/>
  <c r="AR364" i="2"/>
  <c r="BF361" i="2"/>
  <c r="AI361" i="2"/>
  <c r="BD361" i="2"/>
  <c r="W351" i="2"/>
  <c r="BB351" i="2"/>
  <c r="M351" i="2"/>
  <c r="AG351" i="2"/>
  <c r="M361" i="2"/>
  <c r="AG361" i="2"/>
  <c r="AK360" i="2"/>
  <c r="BB360" i="2"/>
  <c r="AG360" i="2"/>
  <c r="AN349" i="2"/>
  <c r="AX349" i="2" s="1"/>
  <c r="AI349" i="2"/>
  <c r="BC361" i="2"/>
  <c r="AQ361" i="2"/>
  <c r="Y361" i="2"/>
  <c r="AU360" i="2"/>
  <c r="AO360" i="2"/>
  <c r="W360" i="2"/>
  <c r="E360" i="2"/>
  <c r="AM359" i="2"/>
  <c r="AK358" i="2"/>
  <c r="BF358" i="2"/>
  <c r="AO358" i="2"/>
  <c r="W358" i="2"/>
  <c r="AO357" i="2"/>
  <c r="AY357" i="2" s="1"/>
  <c r="Z357" i="2"/>
  <c r="AK356" i="2"/>
  <c r="AG356" i="2"/>
  <c r="X354" i="2"/>
  <c r="E354" i="2"/>
  <c r="AU354" i="2"/>
  <c r="AR354" i="2"/>
  <c r="Y353" i="2"/>
  <c r="AM349" i="2"/>
  <c r="AP347" i="2"/>
  <c r="AZ347" i="2" s="1"/>
  <c r="AK347" i="2"/>
  <c r="N347" i="2"/>
  <c r="N361" i="2"/>
  <c r="AJ359" i="2"/>
  <c r="AA356" i="2"/>
  <c r="BF356" i="2"/>
  <c r="AP361" i="2"/>
  <c r="AZ361" i="2" s="1"/>
  <c r="AJ361" i="2"/>
  <c r="AN360" i="2"/>
  <c r="AX360" i="2" s="1"/>
  <c r="AH360" i="2"/>
  <c r="BD359" i="2"/>
  <c r="AH359" i="2"/>
  <c r="M359" i="2"/>
  <c r="AM358" i="2"/>
  <c r="BC356" i="2"/>
  <c r="AM356" i="2"/>
  <c r="AW356" i="2" s="1"/>
  <c r="X356" i="2"/>
  <c r="AI354" i="2"/>
  <c r="BD354" i="2"/>
  <c r="AA354" i="2"/>
  <c r="AG353" i="2"/>
  <c r="W353" i="2"/>
  <c r="AN351" i="2"/>
  <c r="AX351" i="2" s="1"/>
  <c r="AP350" i="2"/>
  <c r="AZ350" i="2" s="1"/>
  <c r="AK350" i="2"/>
  <c r="AP348" i="2"/>
  <c r="AZ348" i="2" s="1"/>
  <c r="AP346" i="2"/>
  <c r="AZ346" i="2" s="1"/>
  <c r="AN346" i="2"/>
  <c r="AX346" i="2" s="1"/>
  <c r="AI346" i="2"/>
  <c r="AW355" i="2"/>
  <c r="BC355" i="2"/>
  <c r="AL348" i="2"/>
  <c r="AV348" i="2" s="1"/>
  <c r="AG348" i="2"/>
  <c r="Q361" i="2"/>
  <c r="O360" i="2"/>
  <c r="BB358" i="2"/>
  <c r="Y358" i="2"/>
  <c r="BD358" i="2"/>
  <c r="X357" i="2"/>
  <c r="E357" i="2"/>
  <c r="AU357" i="2"/>
  <c r="AR357" i="2"/>
  <c r="W354" i="2"/>
  <c r="BB354" i="2"/>
  <c r="AO353" i="2"/>
  <c r="AK352" i="2"/>
  <c r="BF352" i="2"/>
  <c r="AO352" i="2"/>
  <c r="Q352" i="2"/>
  <c r="AO351" i="2"/>
  <c r="Z351" i="2"/>
  <c r="BC350" i="2"/>
  <c r="N350" i="2"/>
  <c r="Y349" i="2"/>
  <c r="BD349" i="2"/>
  <c r="AL349" i="2"/>
  <c r="W349" i="2"/>
  <c r="BE348" i="2"/>
  <c r="AJ348" i="2"/>
  <c r="AO348" i="2"/>
  <c r="AY348" i="2" s="1"/>
  <c r="Q348" i="2"/>
  <c r="AM353" i="2"/>
  <c r="X353" i="2"/>
  <c r="AA350" i="2"/>
  <c r="BF350" i="2"/>
  <c r="Z349" i="2"/>
  <c r="AO349" i="2"/>
  <c r="AH361" i="2"/>
  <c r="BB359" i="2"/>
  <c r="P359" i="2"/>
  <c r="AI358" i="2"/>
  <c r="BE357" i="2"/>
  <c r="AS357" i="2"/>
  <c r="AA357" i="2"/>
  <c r="BB356" i="2"/>
  <c r="W356" i="2"/>
  <c r="Q356" i="2"/>
  <c r="AA353" i="2"/>
  <c r="BF353" i="2"/>
  <c r="AL353" i="2"/>
  <c r="AV353" i="2" s="1"/>
  <c r="AW352" i="2"/>
  <c r="BC352" i="2"/>
  <c r="O349" i="2"/>
  <c r="BB348" i="2"/>
  <c r="AI348" i="2"/>
  <c r="E348" i="2"/>
  <c r="AU348" i="2"/>
  <c r="AR348" i="2"/>
  <c r="AS348" i="2"/>
  <c r="AN347" i="2"/>
  <c r="Y347" i="2"/>
  <c r="AI351" i="2"/>
  <c r="BD351" i="2"/>
  <c r="AO359" i="2"/>
  <c r="AY359" i="2" s="1"/>
  <c r="AQ357" i="2"/>
  <c r="N357" i="2"/>
  <c r="AO356" i="2"/>
  <c r="BF355" i="2"/>
  <c r="AO355" i="2"/>
  <c r="W355" i="2"/>
  <c r="Q355" i="2"/>
  <c r="AM354" i="2"/>
  <c r="AW354" i="2" s="1"/>
  <c r="AO354" i="2"/>
  <c r="Z354" i="2"/>
  <c r="M354" i="2"/>
  <c r="AK353" i="2"/>
  <c r="Y352" i="2"/>
  <c r="BD352" i="2"/>
  <c r="X351" i="2"/>
  <c r="E351" i="2"/>
  <c r="AU351" i="2"/>
  <c r="AR351" i="2"/>
  <c r="AY350" i="2"/>
  <c r="BE350" i="2"/>
  <c r="AH350" i="2"/>
  <c r="AN350" i="2"/>
  <c r="Y350" i="2"/>
  <c r="AM348" i="2"/>
  <c r="AW348" i="2" s="1"/>
  <c r="O348" i="2"/>
  <c r="AA347" i="2"/>
  <c r="BF347" i="2"/>
  <c r="Q347" i="2"/>
  <c r="AL347" i="2"/>
  <c r="AV347" i="2" s="1"/>
  <c r="BD346" i="2"/>
  <c r="AL346" i="2"/>
  <c r="W346" i="2"/>
  <c r="AO346" i="2"/>
  <c r="AN355" i="2"/>
  <c r="AX355" i="2" s="1"/>
  <c r="BB350" i="2"/>
  <c r="X350" i="2"/>
  <c r="BF349" i="2"/>
  <c r="Z348" i="2"/>
  <c r="BB347" i="2"/>
  <c r="X347" i="2"/>
  <c r="O346" i="2"/>
  <c r="BE347" i="2"/>
  <c r="BC346" i="2"/>
  <c r="AR97" i="2"/>
  <c r="AU114" i="2"/>
  <c r="AT109" i="2"/>
  <c r="AU168" i="2"/>
  <c r="AU163" i="2"/>
  <c r="AS250" i="2"/>
  <c r="AR263" i="2"/>
  <c r="AT325" i="2"/>
  <c r="AS142" i="2"/>
  <c r="O142" i="2" s="1"/>
  <c r="AQ124" i="2"/>
  <c r="AU167" i="2"/>
  <c r="AR228" i="2"/>
  <c r="AU223" i="2"/>
  <c r="Q223" i="2" s="1"/>
  <c r="AS215" i="2"/>
  <c r="AG236" i="2"/>
  <c r="N207" i="2"/>
  <c r="AQ101" i="2"/>
  <c r="W101" i="2" s="1"/>
  <c r="AT150" i="2"/>
  <c r="AQ250" i="2"/>
  <c r="AT222" i="2"/>
  <c r="P222" i="2" s="1"/>
  <c r="AU209" i="2"/>
  <c r="AQ200" i="2"/>
  <c r="AR304" i="2"/>
  <c r="X304" i="2" s="1"/>
  <c r="AT103" i="2"/>
  <c r="AS106" i="2"/>
  <c r="AQ150" i="2"/>
  <c r="AU129" i="2"/>
  <c r="Q129" i="2" s="1"/>
  <c r="AQ167" i="2"/>
  <c r="AQ171" i="2"/>
  <c r="M171" i="2" s="1"/>
  <c r="AR150" i="2"/>
  <c r="AQ202" i="2"/>
  <c r="AR108" i="2"/>
  <c r="AR179" i="2"/>
  <c r="W232" i="2"/>
  <c r="AR216" i="2"/>
  <c r="AH216" i="2" s="1"/>
  <c r="AS213" i="2"/>
  <c r="AQ310" i="2"/>
  <c r="AT300" i="2"/>
  <c r="AQ284" i="2"/>
  <c r="AS279" i="2"/>
  <c r="AU327" i="2"/>
  <c r="Q327" i="2" s="1"/>
  <c r="AL219" i="2"/>
  <c r="AV219" i="2" s="1"/>
  <c r="E150" i="2"/>
  <c r="AT310" i="2"/>
  <c r="AR103" i="2"/>
  <c r="N103" i="2" s="1"/>
  <c r="AR148" i="2"/>
  <c r="AR142" i="2"/>
  <c r="AH142" i="2" s="1"/>
  <c r="AN231" i="2"/>
  <c r="AX231" i="2" s="1"/>
  <c r="AU225" i="2"/>
  <c r="AU210" i="2"/>
  <c r="AK210" i="2" s="1"/>
  <c r="AS185" i="2"/>
  <c r="AQ304" i="2"/>
  <c r="AR327" i="2"/>
  <c r="N327" i="2" s="1"/>
  <c r="AQ108" i="2"/>
  <c r="M108" i="2" s="1"/>
  <c r="AR106" i="2"/>
  <c r="AH106" i="2" s="1"/>
  <c r="AS151" i="2"/>
  <c r="AI151" i="2" s="1"/>
  <c r="AR255" i="2"/>
  <c r="AS249" i="2"/>
  <c r="AS241" i="2"/>
  <c r="Y241" i="2" s="1"/>
  <c r="AA241" i="2"/>
  <c r="AS236" i="2"/>
  <c r="AR234" i="2"/>
  <c r="N234" i="2" s="1"/>
  <c r="AT304" i="2"/>
  <c r="AR329" i="2"/>
  <c r="AT100" i="2"/>
  <c r="AU108" i="2"/>
  <c r="AK108" i="2" s="1"/>
  <c r="AU106" i="2"/>
  <c r="Q106" i="2" s="1"/>
  <c r="AU134" i="2"/>
  <c r="AU159" i="2"/>
  <c r="Q159" i="2" s="1"/>
  <c r="AR170" i="2"/>
  <c r="AH170" i="2" s="1"/>
  <c r="AS254" i="2"/>
  <c r="AU234" i="2"/>
  <c r="M234" i="2"/>
  <c r="E232" i="2"/>
  <c r="AT210" i="2"/>
  <c r="AS191" i="2"/>
  <c r="AI191" i="2" s="1"/>
  <c r="AR306" i="2"/>
  <c r="AU293" i="2"/>
  <c r="AA293" i="2" s="1"/>
  <c r="AT108" i="2"/>
  <c r="AT106" i="2"/>
  <c r="P106" i="2" s="1"/>
  <c r="AH151" i="2"/>
  <c r="AT234" i="2"/>
  <c r="AQ97" i="2"/>
  <c r="M97" i="2" s="1"/>
  <c r="AQ127" i="2"/>
  <c r="M127" i="2" s="1"/>
  <c r="AT123" i="2"/>
  <c r="P123" i="2" s="1"/>
  <c r="AQ119" i="2"/>
  <c r="AG119" i="2" s="1"/>
  <c r="AR137" i="2"/>
  <c r="X137" i="2" s="1"/>
  <c r="AU164" i="2"/>
  <c r="AK164" i="2" s="1"/>
  <c r="AU260" i="2"/>
  <c r="AA260" i="2" s="1"/>
  <c r="AU190" i="2"/>
  <c r="AU185" i="2"/>
  <c r="AQ300" i="2"/>
  <c r="AG300" i="2" s="1"/>
  <c r="AQ285" i="2"/>
  <c r="M285" i="2" s="1"/>
  <c r="AL274" i="2"/>
  <c r="AV274" i="2" s="1"/>
  <c r="AU267" i="2"/>
  <c r="AK267" i="2" s="1"/>
  <c r="M140" i="2"/>
  <c r="AU213" i="2"/>
  <c r="E213" i="2"/>
  <c r="AT185" i="2"/>
  <c r="AJ185" i="2" s="1"/>
  <c r="AU310" i="2"/>
  <c r="AU304" i="2"/>
  <c r="AU336" i="2"/>
  <c r="AA336" i="2" s="1"/>
  <c r="AU97" i="2"/>
  <c r="AK97" i="2" s="1"/>
  <c r="N285" i="2"/>
  <c r="AT97" i="2"/>
  <c r="AQ109" i="2"/>
  <c r="M109" i="2" s="1"/>
  <c r="AQ135" i="2"/>
  <c r="W135" i="2" s="1"/>
  <c r="AU131" i="2"/>
  <c r="AQ254" i="2"/>
  <c r="AG254" i="2" s="1"/>
  <c r="AU250" i="2"/>
  <c r="AT245" i="2"/>
  <c r="Z245" i="2" s="1"/>
  <c r="AU231" i="2"/>
  <c r="AQ191" i="2"/>
  <c r="W191" i="2" s="1"/>
  <c r="AR185" i="2"/>
  <c r="AS310" i="2"/>
  <c r="AS304" i="2"/>
  <c r="AT119" i="2"/>
  <c r="AJ119" i="2" s="1"/>
  <c r="AS97" i="2"/>
  <c r="AI97" i="2" s="1"/>
  <c r="AH97" i="2"/>
  <c r="AU300" i="2"/>
  <c r="AK300" i="2" s="1"/>
  <c r="AS135" i="2"/>
  <c r="AU191" i="2"/>
  <c r="AK191" i="2" s="1"/>
  <c r="AU292" i="2"/>
  <c r="AR135" i="2"/>
  <c r="N135" i="2" s="1"/>
  <c r="E135" i="2"/>
  <c r="AU170" i="2"/>
  <c r="Q170" i="2" s="1"/>
  <c r="AT191" i="2"/>
  <c r="AS292" i="2"/>
  <c r="O292" i="2" s="1"/>
  <c r="AS90" i="2"/>
  <c r="Y90" i="2" s="1"/>
  <c r="AQ107" i="2"/>
  <c r="M107" i="2" s="1"/>
  <c r="AT125" i="2"/>
  <c r="P125" i="2" s="1"/>
  <c r="AQ170" i="2"/>
  <c r="W170" i="2" s="1"/>
  <c r="AH251" i="2"/>
  <c r="AM222" i="2"/>
  <c r="AW222" i="2" s="1"/>
  <c r="AR203" i="2"/>
  <c r="AR191" i="2"/>
  <c r="N191" i="2" s="1"/>
  <c r="AQ292" i="2"/>
  <c r="P292" i="2"/>
  <c r="AU287" i="2"/>
  <c r="AA287" i="2" s="1"/>
  <c r="AR273" i="2"/>
  <c r="AR269" i="2"/>
  <c r="AT267" i="2"/>
  <c r="P267" i="2" s="1"/>
  <c r="AM109" i="2"/>
  <c r="AW109" i="2" s="1"/>
  <c r="AN147" i="2"/>
  <c r="AX147" i="2" s="1"/>
  <c r="AU135" i="2"/>
  <c r="AA135" i="2" s="1"/>
  <c r="O310" i="2"/>
  <c r="AR341" i="2"/>
  <c r="X341" i="2" s="1"/>
  <c r="AU102" i="2"/>
  <c r="AK102" i="2" s="1"/>
  <c r="AQ100" i="2"/>
  <c r="M100" i="2" s="1"/>
  <c r="AQ125" i="2"/>
  <c r="M125" i="2" s="1"/>
  <c r="O124" i="2"/>
  <c r="AQ137" i="2"/>
  <c r="AG137" i="2" s="1"/>
  <c r="AR164" i="2"/>
  <c r="N164" i="2" s="1"/>
  <c r="AU177" i="2"/>
  <c r="AU221" i="2"/>
  <c r="AK221" i="2" s="1"/>
  <c r="AU204" i="2"/>
  <c r="AK204" i="2" s="1"/>
  <c r="AQ203" i="2"/>
  <c r="AG203" i="2" s="1"/>
  <c r="AT189" i="2"/>
  <c r="AT183" i="2"/>
  <c r="Z183" i="2" s="1"/>
  <c r="AQ306" i="2"/>
  <c r="W306" i="2" s="1"/>
  <c r="AQ279" i="2"/>
  <c r="M279" i="2" s="1"/>
  <c r="AU264" i="2"/>
  <c r="AA264" i="2" s="1"/>
  <c r="AQ344" i="2"/>
  <c r="M344" i="2" s="1"/>
  <c r="AQ341" i="2"/>
  <c r="P109" i="2"/>
  <c r="E109" i="2"/>
  <c r="AJ216" i="2"/>
  <c r="M187" i="2"/>
  <c r="Q307" i="2"/>
  <c r="AU124" i="2"/>
  <c r="AK124" i="2" s="1"/>
  <c r="AI124" i="2"/>
  <c r="AU137" i="2"/>
  <c r="Q137" i="2" s="1"/>
  <c r="AU203" i="2"/>
  <c r="AU202" i="2"/>
  <c r="AK202" i="2" s="1"/>
  <c r="AT124" i="2"/>
  <c r="P124" i="2" s="1"/>
  <c r="AT137" i="2"/>
  <c r="Z137" i="2" s="1"/>
  <c r="E250" i="2"/>
  <c r="AT203" i="2"/>
  <c r="AJ203" i="2" s="1"/>
  <c r="AT202" i="2"/>
  <c r="P190" i="2"/>
  <c r="AR280" i="2"/>
  <c r="AH280" i="2" s="1"/>
  <c r="M274" i="2"/>
  <c r="AU100" i="2"/>
  <c r="AK100" i="2" s="1"/>
  <c r="AR124" i="2"/>
  <c r="N124" i="2" s="1"/>
  <c r="E124" i="2"/>
  <c r="AS137" i="2"/>
  <c r="AI137" i="2" s="1"/>
  <c r="P133" i="2"/>
  <c r="AS203" i="2"/>
  <c r="AS202" i="2"/>
  <c r="E202" i="2"/>
  <c r="AS306" i="2"/>
  <c r="O306" i="2" s="1"/>
  <c r="AO285" i="2"/>
  <c r="AY285" i="2" s="1"/>
  <c r="W274" i="2"/>
  <c r="AQ91" i="2"/>
  <c r="AG91" i="2" s="1"/>
  <c r="AQ173" i="2"/>
  <c r="M173" i="2" s="1"/>
  <c r="AQ177" i="2"/>
  <c r="AN225" i="2"/>
  <c r="AX225" i="2" s="1"/>
  <c r="AS222" i="2"/>
  <c r="AO220" i="2"/>
  <c r="AY220" i="2" s="1"/>
  <c r="P216" i="2"/>
  <c r="AS197" i="2"/>
  <c r="Y197" i="2" s="1"/>
  <c r="AQ269" i="2"/>
  <c r="M269" i="2" s="1"/>
  <c r="AS331" i="2"/>
  <c r="AI331" i="2" s="1"/>
  <c r="AR325" i="2"/>
  <c r="AU320" i="2"/>
  <c r="AH247" i="2"/>
  <c r="AO274" i="2"/>
  <c r="P96" i="2"/>
  <c r="AO150" i="2"/>
  <c r="AY150" i="2" s="1"/>
  <c r="AO137" i="2"/>
  <c r="AY137" i="2" s="1"/>
  <c r="O132" i="2"/>
  <c r="P234" i="2"/>
  <c r="AL209" i="2"/>
  <c r="AV209" i="2" s="1"/>
  <c r="AU269" i="2"/>
  <c r="AK269" i="2" s="1"/>
  <c r="AK167" i="2"/>
  <c r="AU228" i="2"/>
  <c r="Q228" i="2" s="1"/>
  <c r="AP225" i="2"/>
  <c r="AZ225" i="2" s="1"/>
  <c r="AM213" i="2"/>
  <c r="AW213" i="2" s="1"/>
  <c r="AT269" i="2"/>
  <c r="P268" i="2"/>
  <c r="AN97" i="2"/>
  <c r="AX97" i="2" s="1"/>
  <c r="AM137" i="2"/>
  <c r="AW137" i="2" s="1"/>
  <c r="P135" i="2"/>
  <c r="E257" i="2"/>
  <c r="O236" i="2"/>
  <c r="AS228" i="2"/>
  <c r="O228" i="2" s="1"/>
  <c r="E228" i="2"/>
  <c r="AU222" i="2"/>
  <c r="AA222" i="2" s="1"/>
  <c r="P220" i="2"/>
  <c r="AS216" i="2"/>
  <c r="O216" i="2" s="1"/>
  <c r="AN311" i="2"/>
  <c r="AX311" i="2" s="1"/>
  <c r="AS269" i="2"/>
  <c r="Y269" i="2" s="1"/>
  <c r="AI327" i="2"/>
  <c r="AU325" i="2"/>
  <c r="AK325" i="2" s="1"/>
  <c r="AU91" i="2"/>
  <c r="AT179" i="2"/>
  <c r="Z179" i="2" s="1"/>
  <c r="AU236" i="2"/>
  <c r="AJ234" i="2"/>
  <c r="E229" i="2"/>
  <c r="AU229" i="2"/>
  <c r="Q229" i="2" s="1"/>
  <c r="AS101" i="2"/>
  <c r="AI101" i="2" s="1"/>
  <c r="AS91" i="2"/>
  <c r="E91" i="2"/>
  <c r="AQ90" i="2"/>
  <c r="M90" i="2" s="1"/>
  <c r="AR101" i="2"/>
  <c r="X101" i="2" s="1"/>
  <c r="AU98" i="2"/>
  <c r="AA98" i="2" s="1"/>
  <c r="AU112" i="2"/>
  <c r="AK112" i="2" s="1"/>
  <c r="AP127" i="2"/>
  <c r="AZ127" i="2" s="1"/>
  <c r="AQ117" i="2"/>
  <c r="AU144" i="2"/>
  <c r="AK144" i="2" s="1"/>
  <c r="AS134" i="2"/>
  <c r="Y134" i="2" s="1"/>
  <c r="AT131" i="2"/>
  <c r="P131" i="2" s="1"/>
  <c r="AK168" i="2"/>
  <c r="AR157" i="2"/>
  <c r="AN153" i="2"/>
  <c r="AX153" i="2" s="1"/>
  <c r="AR152" i="2"/>
  <c r="X152" i="2" s="1"/>
  <c r="AR181" i="2"/>
  <c r="AS179" i="2"/>
  <c r="AS256" i="2"/>
  <c r="AS252" i="2"/>
  <c r="AR245" i="2"/>
  <c r="AH245" i="2" s="1"/>
  <c r="AR240" i="2"/>
  <c r="N240" i="2" s="1"/>
  <c r="AT236" i="2"/>
  <c r="AM236" i="2"/>
  <c r="AW236" i="2" s="1"/>
  <c r="W236" i="2"/>
  <c r="E207" i="2"/>
  <c r="AQ207" i="2"/>
  <c r="M207" i="2" s="1"/>
  <c r="AS207" i="2"/>
  <c r="AI207" i="2" s="1"/>
  <c r="E184" i="2"/>
  <c r="AT184" i="2"/>
  <c r="Z184" i="2" s="1"/>
  <c r="E288" i="2"/>
  <c r="AU288" i="2"/>
  <c r="AS330" i="2"/>
  <c r="AU330" i="2"/>
  <c r="AO91" i="2"/>
  <c r="AY91" i="2" s="1"/>
  <c r="AJ90" i="2"/>
  <c r="AM103" i="2"/>
  <c r="BC103" i="2" s="1"/>
  <c r="AQ102" i="2"/>
  <c r="W102" i="2" s="1"/>
  <c r="AQ112" i="2"/>
  <c r="M112" i="2" s="1"/>
  <c r="AU126" i="2"/>
  <c r="AQ123" i="2"/>
  <c r="AQ149" i="2"/>
  <c r="M149" i="2" s="1"/>
  <c r="AU133" i="2"/>
  <c r="Q133" i="2" s="1"/>
  <c r="AR131" i="2"/>
  <c r="N131" i="2" s="1"/>
  <c r="AQ129" i="2"/>
  <c r="AG129" i="2" s="1"/>
  <c r="AT167" i="2"/>
  <c r="AJ167" i="2" s="1"/>
  <c r="AM175" i="2"/>
  <c r="AW175" i="2" s="1"/>
  <c r="AH177" i="2"/>
  <c r="AQ179" i="2"/>
  <c r="W179" i="2" s="1"/>
  <c r="AT241" i="2"/>
  <c r="P241" i="2" s="1"/>
  <c r="E241" i="2"/>
  <c r="AR236" i="2"/>
  <c r="AU92" i="2"/>
  <c r="AU127" i="2"/>
  <c r="AA127" i="2" s="1"/>
  <c r="AP146" i="2"/>
  <c r="AZ146" i="2" s="1"/>
  <c r="AU141" i="2"/>
  <c r="Q141" i="2" s="1"/>
  <c r="AS167" i="2"/>
  <c r="AI167" i="2" s="1"/>
  <c r="AT214" i="2"/>
  <c r="AJ214" i="2" s="1"/>
  <c r="AR214" i="2"/>
  <c r="N214" i="2" s="1"/>
  <c r="AU214" i="2"/>
  <c r="AA214" i="2" s="1"/>
  <c r="E298" i="2"/>
  <c r="AR298" i="2"/>
  <c r="AS112" i="2"/>
  <c r="Y112" i="2" s="1"/>
  <c r="AU90" i="2"/>
  <c r="Q90" i="2" s="1"/>
  <c r="AU101" i="2"/>
  <c r="AM104" i="2"/>
  <c r="AW104" i="2" s="1"/>
  <c r="AT127" i="2"/>
  <c r="Z127" i="2" s="1"/>
  <c r="AT122" i="2"/>
  <c r="AJ122" i="2" s="1"/>
  <c r="AS141" i="2"/>
  <c r="AI141" i="2" s="1"/>
  <c r="AG141" i="2"/>
  <c r="E141" i="2"/>
  <c r="AR167" i="2"/>
  <c r="AH167" i="2" s="1"/>
  <c r="AU165" i="2"/>
  <c r="AR163" i="2"/>
  <c r="X163" i="2" s="1"/>
  <c r="AU179" i="2"/>
  <c r="AK179" i="2" s="1"/>
  <c r="P259" i="2"/>
  <c r="AR243" i="2"/>
  <c r="AH243" i="2" s="1"/>
  <c r="AS214" i="2"/>
  <c r="E314" i="2"/>
  <c r="AQ314" i="2"/>
  <c r="AG314" i="2" s="1"/>
  <c r="AU314" i="2"/>
  <c r="AK314" i="2" s="1"/>
  <c r="E286" i="2"/>
  <c r="AQ286" i="2"/>
  <c r="AU286" i="2"/>
  <c r="AK286" i="2" s="1"/>
  <c r="AR199" i="2"/>
  <c r="AQ189" i="2"/>
  <c r="W189" i="2" s="1"/>
  <c r="M188" i="2"/>
  <c r="AN183" i="2"/>
  <c r="AX183" i="2" s="1"/>
  <c r="AU295" i="2"/>
  <c r="AK295" i="2" s="1"/>
  <c r="AQ280" i="2"/>
  <c r="AQ333" i="2"/>
  <c r="AG333" i="2" s="1"/>
  <c r="AR331" i="2"/>
  <c r="AQ329" i="2"/>
  <c r="W329" i="2" s="1"/>
  <c r="AJ328" i="2"/>
  <c r="Y327" i="2"/>
  <c r="AR340" i="2"/>
  <c r="N340" i="2" s="1"/>
  <c r="AL345" i="2"/>
  <c r="AV345" i="2" s="1"/>
  <c r="W234" i="2"/>
  <c r="AA226" i="2"/>
  <c r="AO219" i="2"/>
  <c r="AY219" i="2" s="1"/>
  <c r="P310" i="2"/>
  <c r="M310" i="2"/>
  <c r="AU284" i="2"/>
  <c r="N263" i="2"/>
  <c r="AO334" i="2"/>
  <c r="AY334" i="2" s="1"/>
  <c r="AU333" i="2"/>
  <c r="N333" i="2"/>
  <c r="AP330" i="2"/>
  <c r="AZ330" i="2" s="1"/>
  <c r="O312" i="2"/>
  <c r="AT284" i="2"/>
  <c r="AT333" i="2"/>
  <c r="AJ333" i="2" s="1"/>
  <c r="AU331" i="2"/>
  <c r="AU285" i="2"/>
  <c r="E285" i="2"/>
  <c r="AS284" i="2"/>
  <c r="E284" i="2"/>
  <c r="AM283" i="2"/>
  <c r="AW283" i="2" s="1"/>
  <c r="AS333" i="2"/>
  <c r="Y333" i="2" s="1"/>
  <c r="AT331" i="2"/>
  <c r="Z325" i="2"/>
  <c r="N317" i="2"/>
  <c r="E302" i="2"/>
  <c r="AQ302" i="2"/>
  <c r="P264" i="2"/>
  <c r="AQ93" i="2"/>
  <c r="AR89" i="2"/>
  <c r="N89" i="2" s="1"/>
  <c r="AS89" i="2"/>
  <c r="E104" i="2"/>
  <c r="AS104" i="2"/>
  <c r="Y104" i="2" s="1"/>
  <c r="AS120" i="2"/>
  <c r="AI120" i="2" s="1"/>
  <c r="E120" i="2"/>
  <c r="AR120" i="2"/>
  <c r="N120" i="2" s="1"/>
  <c r="AT120" i="2"/>
  <c r="AU120" i="2"/>
  <c r="AA120" i="2" s="1"/>
  <c r="AR182" i="2"/>
  <c r="N182" i="2" s="1"/>
  <c r="E182" i="2"/>
  <c r="E261" i="2"/>
  <c r="AQ261" i="2"/>
  <c r="AG261" i="2" s="1"/>
  <c r="AS211" i="2"/>
  <c r="AT211" i="2"/>
  <c r="AJ211" i="2" s="1"/>
  <c r="AU211" i="2"/>
  <c r="AK211" i="2" s="1"/>
  <c r="AQ211" i="2"/>
  <c r="M211" i="2" s="1"/>
  <c r="AI279" i="2"/>
  <c r="E195" i="2"/>
  <c r="AR195" i="2"/>
  <c r="AS195" i="2"/>
  <c r="AI195" i="2" s="1"/>
  <c r="AT195" i="2"/>
  <c r="P195" i="2" s="1"/>
  <c r="AU195" i="2"/>
  <c r="Q195" i="2" s="1"/>
  <c r="AQ120" i="2"/>
  <c r="W120" i="2" s="1"/>
  <c r="AS147" i="2"/>
  <c r="AI147" i="2" s="1"/>
  <c r="AU147" i="2"/>
  <c r="AK147" i="2" s="1"/>
  <c r="AQ147" i="2"/>
  <c r="E174" i="2"/>
  <c r="AR174" i="2"/>
  <c r="AH174" i="2" s="1"/>
  <c r="AU182" i="2"/>
  <c r="AK182" i="2" s="1"/>
  <c r="AR211" i="2"/>
  <c r="X211" i="2" s="1"/>
  <c r="AT294" i="2"/>
  <c r="AQ294" i="2"/>
  <c r="M294" i="2" s="1"/>
  <c r="AR111" i="2"/>
  <c r="AH111" i="2" s="1"/>
  <c r="AU111" i="2"/>
  <c r="Q111" i="2" s="1"/>
  <c r="AQ136" i="2"/>
  <c r="AG136" i="2" s="1"/>
  <c r="AU136" i="2"/>
  <c r="AU160" i="2"/>
  <c r="AT160" i="2"/>
  <c r="P160" i="2" s="1"/>
  <c r="E205" i="2"/>
  <c r="AS205" i="2"/>
  <c r="AI205" i="2" s="1"/>
  <c r="AT205" i="2"/>
  <c r="AU205" i="2"/>
  <c r="AQ205" i="2"/>
  <c r="M205" i="2" s="1"/>
  <c r="E297" i="2"/>
  <c r="AU297" i="2"/>
  <c r="AK297" i="2" s="1"/>
  <c r="AN100" i="2"/>
  <c r="AX100" i="2" s="1"/>
  <c r="E99" i="2"/>
  <c r="AR99" i="2"/>
  <c r="E95" i="2"/>
  <c r="AS95" i="2"/>
  <c r="O95" i="2" s="1"/>
  <c r="AT95" i="2"/>
  <c r="AU95" i="2"/>
  <c r="AK95" i="2" s="1"/>
  <c r="AQ95" i="2"/>
  <c r="AS140" i="2"/>
  <c r="AS166" i="2"/>
  <c r="O166" i="2" s="1"/>
  <c r="AQ166" i="2"/>
  <c r="AG166" i="2" s="1"/>
  <c r="AU230" i="2"/>
  <c r="Q230" i="2" s="1"/>
  <c r="AR205" i="2"/>
  <c r="N205" i="2" s="1"/>
  <c r="AM91" i="2"/>
  <c r="AW91" i="2" s="1"/>
  <c r="AM88" i="2"/>
  <c r="AW88" i="2" s="1"/>
  <c r="AN101" i="2"/>
  <c r="AX101" i="2" s="1"/>
  <c r="AR121" i="2"/>
  <c r="N121" i="2" s="1"/>
  <c r="AQ121" i="2"/>
  <c r="AG121" i="2" s="1"/>
  <c r="AS118" i="2"/>
  <c r="AI118" i="2" s="1"/>
  <c r="AT118" i="2"/>
  <c r="AR145" i="2"/>
  <c r="X145" i="2" s="1"/>
  <c r="AQ145" i="2"/>
  <c r="AQ139" i="2"/>
  <c r="AG139" i="2" s="1"/>
  <c r="E139" i="2"/>
  <c r="AS139" i="2"/>
  <c r="AI139" i="2" s="1"/>
  <c r="AT139" i="2"/>
  <c r="AJ139" i="2" s="1"/>
  <c r="AU139" i="2"/>
  <c r="AK139" i="2" s="1"/>
  <c r="AQ128" i="2"/>
  <c r="AG128" i="2" s="1"/>
  <c r="AU128" i="2"/>
  <c r="AA128" i="2" s="1"/>
  <c r="AR180" i="2"/>
  <c r="E180" i="2"/>
  <c r="AT251" i="2"/>
  <c r="AU251" i="2"/>
  <c r="AR244" i="2"/>
  <c r="N244" i="2" s="1"/>
  <c r="AS244" i="2"/>
  <c r="Y244" i="2" s="1"/>
  <c r="AL108" i="2"/>
  <c r="AV108" i="2" s="1"/>
  <c r="AG134" i="2"/>
  <c r="AT129" i="2"/>
  <c r="AM129" i="2"/>
  <c r="AW129" i="2" s="1"/>
  <c r="AK255" i="2"/>
  <c r="AO255" i="2"/>
  <c r="AY255" i="2" s="1"/>
  <c r="AM224" i="2"/>
  <c r="AO223" i="2"/>
  <c r="AY223" i="2" s="1"/>
  <c r="AL222" i="2"/>
  <c r="AV222" i="2" s="1"/>
  <c r="AM220" i="2"/>
  <c r="AW220" i="2" s="1"/>
  <c r="AO218" i="2"/>
  <c r="AY218" i="2" s="1"/>
  <c r="AT209" i="2"/>
  <c r="P209" i="2" s="1"/>
  <c r="AU200" i="2"/>
  <c r="AU199" i="2"/>
  <c r="Q199" i="2" s="1"/>
  <c r="AT314" i="2"/>
  <c r="AJ314" i="2" s="1"/>
  <c r="X314" i="2"/>
  <c r="AN313" i="2"/>
  <c r="AX313" i="2" s="1"/>
  <c r="AS300" i="2"/>
  <c r="AI300" i="2" s="1"/>
  <c r="AU298" i="2"/>
  <c r="X292" i="2"/>
  <c r="AT286" i="2"/>
  <c r="AJ286" i="2" s="1"/>
  <c r="AT280" i="2"/>
  <c r="Z280" i="2" s="1"/>
  <c r="AR279" i="2"/>
  <c r="N279" i="2" s="1"/>
  <c r="AS274" i="2"/>
  <c r="Y274" i="2" s="1"/>
  <c r="AR274" i="2"/>
  <c r="N274" i="2" s="1"/>
  <c r="AT274" i="2"/>
  <c r="Z274" i="2" s="1"/>
  <c r="AU274" i="2"/>
  <c r="E329" i="2"/>
  <c r="AT329" i="2"/>
  <c r="Z329" i="2" s="1"/>
  <c r="AU329" i="2"/>
  <c r="AA329" i="2" s="1"/>
  <c r="AM328" i="2"/>
  <c r="AW328" i="2" s="1"/>
  <c r="AT341" i="2"/>
  <c r="P341" i="2" s="1"/>
  <c r="AN104" i="2"/>
  <c r="AX104" i="2" s="1"/>
  <c r="AS129" i="2"/>
  <c r="AM255" i="2"/>
  <c r="AW255" i="2" s="1"/>
  <c r="AU249" i="2"/>
  <c r="AG247" i="2"/>
  <c r="E247" i="2"/>
  <c r="AG245" i="2"/>
  <c r="E245" i="2"/>
  <c r="E243" i="2"/>
  <c r="O234" i="2"/>
  <c r="AS209" i="2"/>
  <c r="AI209" i="2" s="1"/>
  <c r="AU207" i="2"/>
  <c r="AK207" i="2" s="1"/>
  <c r="AT200" i="2"/>
  <c r="AT199" i="2"/>
  <c r="Z199" i="2" s="1"/>
  <c r="AQ185" i="2"/>
  <c r="M185" i="2" s="1"/>
  <c r="AS314" i="2"/>
  <c r="O314" i="2" s="1"/>
  <c r="AU306" i="2"/>
  <c r="Q306" i="2" s="1"/>
  <c r="AR300" i="2"/>
  <c r="AT298" i="2"/>
  <c r="AJ298" i="2" s="1"/>
  <c r="AS286" i="2"/>
  <c r="O286" i="2" s="1"/>
  <c r="AO266" i="2"/>
  <c r="AY266" i="2" s="1"/>
  <c r="AL265" i="2"/>
  <c r="AV265" i="2" s="1"/>
  <c r="AR265" i="2"/>
  <c r="AQ265" i="2"/>
  <c r="AG265" i="2" s="1"/>
  <c r="AO335" i="2"/>
  <c r="AY335" i="2" s="1"/>
  <c r="AL330" i="2"/>
  <c r="AV330" i="2" s="1"/>
  <c r="AN113" i="2"/>
  <c r="AX113" i="2" s="1"/>
  <c r="N147" i="2"/>
  <c r="AN145" i="2"/>
  <c r="AX145" i="2" s="1"/>
  <c r="AO141" i="2"/>
  <c r="AY141" i="2" s="1"/>
  <c r="AJ135" i="2"/>
  <c r="AO134" i="2"/>
  <c r="AY134" i="2" s="1"/>
  <c r="AR129" i="2"/>
  <c r="N129" i="2" s="1"/>
  <c r="AM164" i="2"/>
  <c r="AO155" i="2"/>
  <c r="AY155" i="2" s="1"/>
  <c r="N251" i="2"/>
  <c r="AT249" i="2"/>
  <c r="N232" i="2"/>
  <c r="AM230" i="2"/>
  <c r="AW230" i="2" s="1"/>
  <c r="N228" i="2"/>
  <c r="O220" i="2"/>
  <c r="AU216" i="2"/>
  <c r="AN212" i="2"/>
  <c r="AX212" i="2" s="1"/>
  <c r="AN211" i="2"/>
  <c r="AX211" i="2" s="1"/>
  <c r="AR209" i="2"/>
  <c r="AT207" i="2"/>
  <c r="AJ207" i="2" s="1"/>
  <c r="M202" i="2"/>
  <c r="AS200" i="2"/>
  <c r="E200" i="2"/>
  <c r="AS199" i="2"/>
  <c r="AN191" i="2"/>
  <c r="N314" i="2"/>
  <c r="AT306" i="2"/>
  <c r="Z306" i="2" s="1"/>
  <c r="AM306" i="2"/>
  <c r="AW306" i="2" s="1"/>
  <c r="M306" i="2"/>
  <c r="AS298" i="2"/>
  <c r="N280" i="2"/>
  <c r="AL267" i="2"/>
  <c r="AV267" i="2" s="1"/>
  <c r="AI265" i="2"/>
  <c r="E263" i="2"/>
  <c r="AS263" i="2"/>
  <c r="AT263" i="2"/>
  <c r="AU263" i="2"/>
  <c r="AK263" i="2" s="1"/>
  <c r="AM335" i="2"/>
  <c r="AW335" i="2" s="1"/>
  <c r="E317" i="2"/>
  <c r="AT317" i="2"/>
  <c r="Z317" i="2" s="1"/>
  <c r="AU317" i="2"/>
  <c r="AK317" i="2" s="1"/>
  <c r="E343" i="2"/>
  <c r="AR343" i="2"/>
  <c r="AM150" i="2"/>
  <c r="AW150" i="2" s="1"/>
  <c r="N148" i="2"/>
  <c r="AI132" i="2"/>
  <c r="AR277" i="2"/>
  <c r="AU277" i="2"/>
  <c r="E316" i="2"/>
  <c r="AT316" i="2"/>
  <c r="AN115" i="2"/>
  <c r="AX115" i="2" s="1"/>
  <c r="AP112" i="2"/>
  <c r="AZ112" i="2" s="1"/>
  <c r="AU109" i="2"/>
  <c r="AK109" i="2" s="1"/>
  <c r="AH109" i="2"/>
  <c r="AN146" i="2"/>
  <c r="AX146" i="2" s="1"/>
  <c r="AM141" i="2"/>
  <c r="AW141" i="2" s="1"/>
  <c r="M134" i="2"/>
  <c r="AS133" i="2"/>
  <c r="AO129" i="2"/>
  <c r="AY129" i="2" s="1"/>
  <c r="AN151" i="2"/>
  <c r="AX151" i="2" s="1"/>
  <c r="AO181" i="2"/>
  <c r="Q180" i="2"/>
  <c r="AU178" i="2"/>
  <c r="M259" i="2"/>
  <c r="AM258" i="2"/>
  <c r="AW258" i="2" s="1"/>
  <c r="AM256" i="2"/>
  <c r="AW256" i="2" s="1"/>
  <c r="AM252" i="2"/>
  <c r="AW252" i="2" s="1"/>
  <c r="AQ249" i="2"/>
  <c r="W249" i="2" s="1"/>
  <c r="AN227" i="2"/>
  <c r="AX227" i="2" s="1"/>
  <c r="AO222" i="2"/>
  <c r="O213" i="2"/>
  <c r="AQ199" i="2"/>
  <c r="AG199" i="2" s="1"/>
  <c r="AR196" i="2"/>
  <c r="AU188" i="2"/>
  <c r="AK188" i="2" s="1"/>
  <c r="AO314" i="2"/>
  <c r="AM304" i="2"/>
  <c r="AW304" i="2" s="1"/>
  <c r="AQ298" i="2"/>
  <c r="M298" i="2" s="1"/>
  <c r="AM296" i="2"/>
  <c r="AW296" i="2" s="1"/>
  <c r="O329" i="2"/>
  <c r="AN318" i="2"/>
  <c r="AX318" i="2" s="1"/>
  <c r="AJ337" i="2"/>
  <c r="M317" i="2"/>
  <c r="AM340" i="2"/>
  <c r="AS93" i="2"/>
  <c r="Y93" i="2" s="1"/>
  <c r="Q93" i="2"/>
  <c r="E93" i="2"/>
  <c r="AM111" i="2"/>
  <c r="AW111" i="2" s="1"/>
  <c r="AL110" i="2"/>
  <c r="AV110" i="2" s="1"/>
  <c r="AH108" i="2"/>
  <c r="AT107" i="2"/>
  <c r="AJ107" i="2" s="1"/>
  <c r="E107" i="2"/>
  <c r="AU104" i="2"/>
  <c r="Q104" i="2" s="1"/>
  <c r="AQ126" i="2"/>
  <c r="E126" i="2"/>
  <c r="AS121" i="2"/>
  <c r="Y121" i="2" s="1"/>
  <c r="P119" i="2"/>
  <c r="AN118" i="2"/>
  <c r="AX118" i="2" s="1"/>
  <c r="AU117" i="2"/>
  <c r="AK117" i="2" s="1"/>
  <c r="AU150" i="2"/>
  <c r="Q150" i="2" s="1"/>
  <c r="N149" i="2"/>
  <c r="AL148" i="2"/>
  <c r="AV148" i="2" s="1"/>
  <c r="AK142" i="2"/>
  <c r="AQ138" i="2"/>
  <c r="AP138" i="2"/>
  <c r="AZ138" i="2" s="1"/>
  <c r="AO135" i="2"/>
  <c r="AY135" i="2" s="1"/>
  <c r="AQ130" i="2"/>
  <c r="M130" i="2" s="1"/>
  <c r="AP130" i="2"/>
  <c r="AZ130" i="2" s="1"/>
  <c r="AM163" i="2"/>
  <c r="AW163" i="2" s="1"/>
  <c r="AO161" i="2"/>
  <c r="AY161" i="2" s="1"/>
  <c r="M152" i="2"/>
  <c r="AU174" i="2"/>
  <c r="AK174" i="2" s="1"/>
  <c r="AO174" i="2"/>
  <c r="AY174" i="2" s="1"/>
  <c r="AN174" i="2"/>
  <c r="AN173" i="2"/>
  <c r="AX173" i="2" s="1"/>
  <c r="AS170" i="2"/>
  <c r="AN169" i="2"/>
  <c r="AX169" i="2" s="1"/>
  <c r="AT261" i="2"/>
  <c r="AJ261" i="2" s="1"/>
  <c r="AR259" i="2"/>
  <c r="AG259" i="2"/>
  <c r="Q259" i="2"/>
  <c r="E259" i="2"/>
  <c r="AS258" i="2"/>
  <c r="AH258" i="2"/>
  <c r="AT257" i="2"/>
  <c r="AS255" i="2"/>
  <c r="O255" i="2" s="1"/>
  <c r="AU254" i="2"/>
  <c r="AH254" i="2"/>
  <c r="AT253" i="2"/>
  <c r="AS251" i="2"/>
  <c r="AI251" i="2" s="1"/>
  <c r="AR249" i="2"/>
  <c r="Y247" i="2"/>
  <c r="AU243" i="2"/>
  <c r="AK243" i="2" s="1"/>
  <c r="N243" i="2"/>
  <c r="AS219" i="2"/>
  <c r="Y219" i="2" s="1"/>
  <c r="E219" i="2"/>
  <c r="AU219" i="2"/>
  <c r="Q219" i="2" s="1"/>
  <c r="E312" i="2"/>
  <c r="AQ312" i="2"/>
  <c r="M312" i="2" s="1"/>
  <c r="AT290" i="2"/>
  <c r="AU290" i="2"/>
  <c r="E290" i="2"/>
  <c r="AR290" i="2"/>
  <c r="X290" i="2" s="1"/>
  <c r="AS290" i="2"/>
  <c r="O290" i="2" s="1"/>
  <c r="AN125" i="2"/>
  <c r="AX125" i="2" s="1"/>
  <c r="AT117" i="2"/>
  <c r="Z117" i="2" s="1"/>
  <c r="AH149" i="2"/>
  <c r="O137" i="2"/>
  <c r="AJ133" i="2"/>
  <c r="AU152" i="2"/>
  <c r="AT174" i="2"/>
  <c r="P174" i="2" s="1"/>
  <c r="AU173" i="2"/>
  <c r="AK173" i="2" s="1"/>
  <c r="AK177" i="2"/>
  <c r="AM182" i="2"/>
  <c r="AW182" i="2" s="1"/>
  <c r="AM180" i="2"/>
  <c r="AW180" i="2" s="1"/>
  <c r="AL178" i="2"/>
  <c r="AV178" i="2" s="1"/>
  <c r="AS261" i="2"/>
  <c r="O261" i="2" s="1"/>
  <c r="AQ258" i="2"/>
  <c r="AG258" i="2" s="1"/>
  <c r="E258" i="2"/>
  <c r="AS257" i="2"/>
  <c r="O257" i="2" s="1"/>
  <c r="Q255" i="2"/>
  <c r="E255" i="2"/>
  <c r="E254" i="2"/>
  <c r="AS253" i="2"/>
  <c r="E252" i="2"/>
  <c r="AN248" i="2"/>
  <c r="AX248" i="2" s="1"/>
  <c r="AU247" i="2"/>
  <c r="AK247" i="2" s="1"/>
  <c r="AI247" i="2"/>
  <c r="AT243" i="2"/>
  <c r="P243" i="2" s="1"/>
  <c r="AM243" i="2"/>
  <c r="AW243" i="2" s="1"/>
  <c r="AM238" i="2"/>
  <c r="AW238" i="2" s="1"/>
  <c r="E289" i="2"/>
  <c r="AQ289" i="2"/>
  <c r="AS289" i="2"/>
  <c r="E319" i="2"/>
  <c r="AS319" i="2"/>
  <c r="AI319" i="2" s="1"/>
  <c r="AU319" i="2"/>
  <c r="AA319" i="2" s="1"/>
  <c r="AQ319" i="2"/>
  <c r="AG319" i="2" s="1"/>
  <c r="AR319" i="2"/>
  <c r="AK93" i="2"/>
  <c r="AO93" i="2"/>
  <c r="AY93" i="2" s="1"/>
  <c r="P90" i="2"/>
  <c r="AM99" i="2"/>
  <c r="AQ98" i="2"/>
  <c r="W98" i="2" s="1"/>
  <c r="AN114" i="2"/>
  <c r="AX114" i="2" s="1"/>
  <c r="AT111" i="2"/>
  <c r="P111" i="2" s="1"/>
  <c r="E111" i="2"/>
  <c r="AQ104" i="2"/>
  <c r="AQ122" i="2"/>
  <c r="AP121" i="2"/>
  <c r="AZ121" i="2" s="1"/>
  <c r="AS117" i="2"/>
  <c r="Y117" i="2" s="1"/>
  <c r="AH150" i="2"/>
  <c r="AU149" i="2"/>
  <c r="AK149" i="2" s="1"/>
  <c r="W144" i="2"/>
  <c r="AI142" i="2"/>
  <c r="AT141" i="2"/>
  <c r="P141" i="2" s="1"/>
  <c r="AG140" i="2"/>
  <c r="AM133" i="2"/>
  <c r="AW133" i="2" s="1"/>
  <c r="AO131" i="2"/>
  <c r="AY131" i="2" s="1"/>
  <c r="AN130" i="2"/>
  <c r="AX130" i="2" s="1"/>
  <c r="AO160" i="2"/>
  <c r="AY160" i="2" s="1"/>
  <c r="AN157" i="2"/>
  <c r="AT152" i="2"/>
  <c r="P152" i="2" s="1"/>
  <c r="E152" i="2"/>
  <c r="AS174" i="2"/>
  <c r="AI174" i="2" s="1"/>
  <c r="AT173" i="2"/>
  <c r="AM169" i="2"/>
  <c r="AW169" i="2" s="1"/>
  <c r="AR261" i="2"/>
  <c r="AK259" i="2"/>
  <c r="AO259" i="2"/>
  <c r="O259" i="2"/>
  <c r="AR257" i="2"/>
  <c r="AH257" i="2" s="1"/>
  <c r="AP256" i="2"/>
  <c r="AZ256" i="2" s="1"/>
  <c r="AR253" i="2"/>
  <c r="E253" i="2"/>
  <c r="AT247" i="2"/>
  <c r="AU244" i="2"/>
  <c r="AS243" i="2"/>
  <c r="Y243" i="2" s="1"/>
  <c r="Q232" i="2"/>
  <c r="AS201" i="2"/>
  <c r="AI201" i="2" s="1"/>
  <c r="AT201" i="2"/>
  <c r="AU201" i="2"/>
  <c r="AA201" i="2" s="1"/>
  <c r="E201" i="2"/>
  <c r="AQ201" i="2"/>
  <c r="M201" i="2" s="1"/>
  <c r="AR201" i="2"/>
  <c r="AH201" i="2" s="1"/>
  <c r="AT193" i="2"/>
  <c r="AJ193" i="2" s="1"/>
  <c r="AS193" i="2"/>
  <c r="E271" i="2"/>
  <c r="AQ271" i="2"/>
  <c r="M271" i="2" s="1"/>
  <c r="AT271" i="2"/>
  <c r="AU271" i="2"/>
  <c r="Q271" i="2" s="1"/>
  <c r="AT339" i="2"/>
  <c r="AJ339" i="2" s="1"/>
  <c r="AS339" i="2"/>
  <c r="AI339" i="2" s="1"/>
  <c r="AU339" i="2"/>
  <c r="AK339" i="2" s="1"/>
  <c r="E339" i="2"/>
  <c r="AQ339" i="2"/>
  <c r="AR339" i="2"/>
  <c r="Q257" i="2"/>
  <c r="AT296" i="2"/>
  <c r="P296" i="2" s="1"/>
  <c r="AU296" i="2"/>
  <c r="AA296" i="2" s="1"/>
  <c r="E296" i="2"/>
  <c r="AR296" i="2"/>
  <c r="AS296" i="2"/>
  <c r="AI296" i="2" s="1"/>
  <c r="E321" i="2"/>
  <c r="AS321" i="2"/>
  <c r="Y321" i="2" s="1"/>
  <c r="AU321" i="2"/>
  <c r="AA321" i="2" s="1"/>
  <c r="AM93" i="2"/>
  <c r="AW93" i="2" s="1"/>
  <c r="AN88" i="2"/>
  <c r="AX88" i="2" s="1"/>
  <c r="AH95" i="2"/>
  <c r="AL95" i="2"/>
  <c r="AV95" i="2" s="1"/>
  <c r="AN116" i="2"/>
  <c r="AX116" i="2" s="1"/>
  <c r="AM107" i="2"/>
  <c r="AW107" i="2" s="1"/>
  <c r="AT126" i="2"/>
  <c r="P126" i="2" s="1"/>
  <c r="AM126" i="2"/>
  <c r="AW126" i="2" s="1"/>
  <c r="AH123" i="2"/>
  <c r="AU121" i="2"/>
  <c r="Q121" i="2" s="1"/>
  <c r="AM119" i="2"/>
  <c r="AW119" i="2" s="1"/>
  <c r="AQ118" i="2"/>
  <c r="W118" i="2" s="1"/>
  <c r="AP117" i="2"/>
  <c r="AR144" i="2"/>
  <c r="AH144" i="2" s="1"/>
  <c r="M143" i="2"/>
  <c r="Y139" i="2"/>
  <c r="AM132" i="2"/>
  <c r="AW132" i="2" s="1"/>
  <c r="AN165" i="2"/>
  <c r="AX165" i="2" s="1"/>
  <c r="AO159" i="2"/>
  <c r="AY159" i="2" s="1"/>
  <c r="AO154" i="2"/>
  <c r="AY154" i="2" s="1"/>
  <c r="AQ175" i="2"/>
  <c r="M175" i="2" s="1"/>
  <c r="AQ174" i="2"/>
  <c r="AN170" i="2"/>
  <c r="AN177" i="2"/>
  <c r="AX177" i="2" s="1"/>
  <c r="AI259" i="2"/>
  <c r="AM259" i="2"/>
  <c r="AW259" i="2" s="1"/>
  <c r="AK253" i="2"/>
  <c r="AO253" i="2"/>
  <c r="AY253" i="2" s="1"/>
  <c r="AQ244" i="2"/>
  <c r="AR238" i="2"/>
  <c r="N238" i="2" s="1"/>
  <c r="E227" i="2"/>
  <c r="AU227" i="2"/>
  <c r="Q227" i="2" s="1"/>
  <c r="AR198" i="2"/>
  <c r="E198" i="2"/>
  <c r="AT198" i="2"/>
  <c r="Z198" i="2" s="1"/>
  <c r="E308" i="2"/>
  <c r="AQ308" i="2"/>
  <c r="AG308" i="2" s="1"/>
  <c r="AQ296" i="2"/>
  <c r="M296" i="2" s="1"/>
  <c r="E345" i="2"/>
  <c r="AT345" i="2"/>
  <c r="AJ345" i="2" s="1"/>
  <c r="AL96" i="2"/>
  <c r="AV96" i="2" s="1"/>
  <c r="AU107" i="2"/>
  <c r="Q107" i="2" s="1"/>
  <c r="Y106" i="2"/>
  <c r="AR126" i="2"/>
  <c r="N126" i="2" s="1"/>
  <c r="AT121" i="2"/>
  <c r="AJ121" i="2" s="1"/>
  <c r="AJ120" i="2"/>
  <c r="AM120" i="2"/>
  <c r="O150" i="2"/>
  <c r="W143" i="2"/>
  <c r="AQ133" i="2"/>
  <c r="M133" i="2" s="1"/>
  <c r="AM168" i="2"/>
  <c r="AN167" i="2"/>
  <c r="AX167" i="2" s="1"/>
  <c r="AO158" i="2"/>
  <c r="AY158" i="2" s="1"/>
  <c r="AS153" i="2"/>
  <c r="BD153" i="2" s="1"/>
  <c r="AM171" i="2"/>
  <c r="AW171" i="2" s="1"/>
  <c r="AT170" i="2"/>
  <c r="AT169" i="2"/>
  <c r="AL177" i="2"/>
  <c r="AO182" i="2"/>
  <c r="AY182" i="2" s="1"/>
  <c r="AO180" i="2"/>
  <c r="AY180" i="2" s="1"/>
  <c r="AU261" i="2"/>
  <c r="AA261" i="2" s="1"/>
  <c r="AU258" i="2"/>
  <c r="Q258" i="2" s="1"/>
  <c r="AO257" i="2"/>
  <c r="AY257" i="2" s="1"/>
  <c r="AT255" i="2"/>
  <c r="P255" i="2" s="1"/>
  <c r="AM254" i="2"/>
  <c r="AW254" i="2" s="1"/>
  <c r="AN252" i="2"/>
  <c r="AX252" i="2" s="1"/>
  <c r="Q250" i="2"/>
  <c r="AU248" i="2"/>
  <c r="AK248" i="2" s="1"/>
  <c r="AO247" i="2"/>
  <c r="AY247" i="2" s="1"/>
  <c r="O247" i="2"/>
  <c r="AK241" i="2"/>
  <c r="AS198" i="2"/>
  <c r="O198" i="2" s="1"/>
  <c r="AT187" i="2"/>
  <c r="AU187" i="2"/>
  <c r="AK187" i="2" s="1"/>
  <c r="E187" i="2"/>
  <c r="AR187" i="2"/>
  <c r="AS187" i="2"/>
  <c r="AS308" i="2"/>
  <c r="O308" i="2" s="1"/>
  <c r="E282" i="2"/>
  <c r="AU282" i="2"/>
  <c r="AR272" i="2"/>
  <c r="N272" i="2" s="1"/>
  <c r="AQ272" i="2"/>
  <c r="AG272" i="2" s="1"/>
  <c r="AS323" i="2"/>
  <c r="AI323" i="2" s="1"/>
  <c r="AQ323" i="2"/>
  <c r="M323" i="2" s="1"/>
  <c r="AT323" i="2"/>
  <c r="AU323" i="2"/>
  <c r="AO230" i="2"/>
  <c r="AK224" i="2"/>
  <c r="E222" i="2"/>
  <c r="AU220" i="2"/>
  <c r="Q220" i="2" s="1"/>
  <c r="AG215" i="2"/>
  <c r="E215" i="2"/>
  <c r="E214" i="2"/>
  <c r="AQ204" i="2"/>
  <c r="AG204" i="2" s="1"/>
  <c r="AM200" i="2"/>
  <c r="AW200" i="2" s="1"/>
  <c r="AN199" i="2"/>
  <c r="AX199" i="2" s="1"/>
  <c r="Z310" i="2"/>
  <c r="AO307" i="2"/>
  <c r="AY307" i="2" s="1"/>
  <c r="Q304" i="2"/>
  <c r="AN299" i="2"/>
  <c r="AX299" i="2" s="1"/>
  <c r="AO295" i="2"/>
  <c r="AY295" i="2" s="1"/>
  <c r="W294" i="2"/>
  <c r="AN292" i="2"/>
  <c r="AX292" i="2" s="1"/>
  <c r="N292" i="2"/>
  <c r="W290" i="2"/>
  <c r="X286" i="2"/>
  <c r="AN280" i="2"/>
  <c r="AX280" i="2" s="1"/>
  <c r="O267" i="2"/>
  <c r="AO333" i="2"/>
  <c r="AY333" i="2" s="1"/>
  <c r="AN332" i="2"/>
  <c r="AO322" i="2"/>
  <c r="AY322" i="2" s="1"/>
  <c r="AK343" i="2"/>
  <c r="AI234" i="2"/>
  <c r="AM234" i="2"/>
  <c r="AW234" i="2" s="1"/>
  <c r="AO233" i="2"/>
  <c r="AY233" i="2" s="1"/>
  <c r="AO228" i="2"/>
  <c r="AY228" i="2" s="1"/>
  <c r="AJ222" i="2"/>
  <c r="AL220" i="2"/>
  <c r="AV220" i="2" s="1"/>
  <c r="AI216" i="2"/>
  <c r="AN192" i="2"/>
  <c r="AX192" i="2" s="1"/>
  <c r="AN309" i="2"/>
  <c r="AX309" i="2" s="1"/>
  <c r="AA304" i="2"/>
  <c r="N298" i="2"/>
  <c r="M293" i="2"/>
  <c r="M292" i="2"/>
  <c r="AG290" i="2"/>
  <c r="AN284" i="2"/>
  <c r="AX284" i="2" s="1"/>
  <c r="AM280" i="2"/>
  <c r="Y267" i="2"/>
  <c r="AN264" i="2"/>
  <c r="AX264" i="2" s="1"/>
  <c r="N329" i="2"/>
  <c r="AL323" i="2"/>
  <c r="AV323" i="2" s="1"/>
  <c r="AT315" i="2"/>
  <c r="AN343" i="2"/>
  <c r="AX343" i="2" s="1"/>
  <c r="AT342" i="2"/>
  <c r="Z342" i="2" s="1"/>
  <c r="AQ340" i="2"/>
  <c r="M340" i="2" s="1"/>
  <c r="Q234" i="2"/>
  <c r="E234" i="2"/>
  <c r="AA232" i="2"/>
  <c r="AT230" i="2"/>
  <c r="P230" i="2" s="1"/>
  <c r="AO229" i="2"/>
  <c r="AY229" i="2" s="1"/>
  <c r="AL228" i="2"/>
  <c r="BB228" i="2" s="1"/>
  <c r="E220" i="2"/>
  <c r="AH207" i="2"/>
  <c r="AN204" i="2"/>
  <c r="AX204" i="2" s="1"/>
  <c r="AM202" i="2"/>
  <c r="AW202" i="2" s="1"/>
  <c r="Z190" i="2"/>
  <c r="AN190" i="2"/>
  <c r="AX190" i="2" s="1"/>
  <c r="AK185" i="2"/>
  <c r="AO184" i="2"/>
  <c r="AY184" i="2" s="1"/>
  <c r="AH314" i="2"/>
  <c r="AL311" i="2"/>
  <c r="AV311" i="2" s="1"/>
  <c r="W310" i="2"/>
  <c r="AM302" i="2"/>
  <c r="AW302" i="2" s="1"/>
  <c r="Q293" i="2"/>
  <c r="E293" i="2"/>
  <c r="AG292" i="2"/>
  <c r="E292" i="2"/>
  <c r="AO290" i="2"/>
  <c r="AO275" i="2"/>
  <c r="AY275" i="2" s="1"/>
  <c r="AN275" i="2"/>
  <c r="AX275" i="2" s="1"/>
  <c r="AI267" i="2"/>
  <c r="AO262" i="2"/>
  <c r="AY262" i="2" s="1"/>
  <c r="AM338" i="2"/>
  <c r="AW338" i="2" s="1"/>
  <c r="P335" i="2"/>
  <c r="AN317" i="2"/>
  <c r="AX317" i="2" s="1"/>
  <c r="AU316" i="2"/>
  <c r="AN315" i="2"/>
  <c r="AR344" i="2"/>
  <c r="AT343" i="2"/>
  <c r="P343" i="2" s="1"/>
  <c r="AU340" i="2"/>
  <c r="AK340" i="2" s="1"/>
  <c r="AA234" i="2"/>
  <c r="AO232" i="2"/>
  <c r="AY232" i="2" s="1"/>
  <c r="E230" i="2"/>
  <c r="AL224" i="2"/>
  <c r="AJ220" i="2"/>
  <c r="AN208" i="2"/>
  <c r="AX208" i="2" s="1"/>
  <c r="W206" i="2"/>
  <c r="N201" i="2"/>
  <c r="N189" i="2"/>
  <c r="Z300" i="2"/>
  <c r="O300" i="2"/>
  <c r="M263" i="2"/>
  <c r="AK323" i="2"/>
  <c r="Z321" i="2"/>
  <c r="AL340" i="2"/>
  <c r="AV340" i="2" s="1"/>
  <c r="O222" i="2"/>
  <c r="AA306" i="2"/>
  <c r="AO300" i="2"/>
  <c r="AK293" i="2"/>
  <c r="AO293" i="2"/>
  <c r="AY293" i="2" s="1"/>
  <c r="M290" i="2"/>
  <c r="AH286" i="2"/>
  <c r="AO279" i="2"/>
  <c r="AY279" i="2" s="1"/>
  <c r="AM339" i="2"/>
  <c r="AW339" i="2" s="1"/>
  <c r="AA338" i="2"/>
  <c r="AN323" i="2"/>
  <c r="AX323" i="2" s="1"/>
  <c r="AS317" i="2"/>
  <c r="AI317" i="2" s="1"/>
  <c r="AQ343" i="2"/>
  <c r="W343" i="2" s="1"/>
  <c r="AS340" i="2"/>
  <c r="O340" i="2" s="1"/>
  <c r="P88" i="2"/>
  <c r="AJ88" i="2"/>
  <c r="E116" i="2"/>
  <c r="AQ116" i="2"/>
  <c r="M116" i="2" s="1"/>
  <c r="AR116" i="2"/>
  <c r="AH116" i="2" s="1"/>
  <c r="AT116" i="2"/>
  <c r="P116" i="2" s="1"/>
  <c r="Q114" i="2"/>
  <c r="AK114" i="2"/>
  <c r="AH94" i="2"/>
  <c r="AS94" i="2"/>
  <c r="Y94" i="2" s="1"/>
  <c r="AT94" i="2"/>
  <c r="Z94" i="2" s="1"/>
  <c r="AU94" i="2"/>
  <c r="Q94" i="2" s="1"/>
  <c r="E94" i="2"/>
  <c r="AQ94" i="2"/>
  <c r="AH103" i="2"/>
  <c r="AP116" i="2"/>
  <c r="E114" i="2"/>
  <c r="AQ114" i="2"/>
  <c r="M114" i="2" s="1"/>
  <c r="AR114" i="2"/>
  <c r="AT114" i="2"/>
  <c r="P114" i="2" s="1"/>
  <c r="AJ125" i="2"/>
  <c r="AN138" i="2"/>
  <c r="AX138" i="2" s="1"/>
  <c r="Y92" i="2"/>
  <c r="E96" i="2"/>
  <c r="AU96" i="2"/>
  <c r="AQ96" i="2"/>
  <c r="W96" i="2" s="1"/>
  <c r="AP114" i="2"/>
  <c r="AZ114" i="2" s="1"/>
  <c r="AR105" i="2"/>
  <c r="AH105" i="2" s="1"/>
  <c r="E105" i="2"/>
  <c r="AQ105" i="2"/>
  <c r="M105" i="2" s="1"/>
  <c r="AT105" i="2"/>
  <c r="P105" i="2" s="1"/>
  <c r="AU105" i="2"/>
  <c r="AJ118" i="2"/>
  <c r="AN143" i="2"/>
  <c r="AX143" i="2" s="1"/>
  <c r="AQ88" i="2"/>
  <c r="W88" i="2" s="1"/>
  <c r="AR88" i="2"/>
  <c r="AS88" i="2"/>
  <c r="O88" i="2" s="1"/>
  <c r="E88" i="2"/>
  <c r="AU88" i="2"/>
  <c r="AR115" i="2"/>
  <c r="AH115" i="2" s="1"/>
  <c r="AQ115" i="2"/>
  <c r="AG115" i="2" s="1"/>
  <c r="AT115" i="2"/>
  <c r="AJ115" i="2" s="1"/>
  <c r="AU115" i="2"/>
  <c r="AK115" i="2" s="1"/>
  <c r="E115" i="2"/>
  <c r="AR113" i="2"/>
  <c r="E113" i="2"/>
  <c r="AQ113" i="2"/>
  <c r="M113" i="2" s="1"/>
  <c r="AT113" i="2"/>
  <c r="P113" i="2" s="1"/>
  <c r="AU113" i="2"/>
  <c r="AK113" i="2" s="1"/>
  <c r="AH110" i="2"/>
  <c r="Z88" i="2"/>
  <c r="E110" i="2"/>
  <c r="AS110" i="2"/>
  <c r="Y110" i="2" s="1"/>
  <c r="AT110" i="2"/>
  <c r="P110" i="2" s="1"/>
  <c r="AU110" i="2"/>
  <c r="AQ110" i="2"/>
  <c r="O157" i="2"/>
  <c r="AI157" i="2"/>
  <c r="E92" i="2"/>
  <c r="AQ92" i="2"/>
  <c r="AG92" i="2" s="1"/>
  <c r="AR92" i="2"/>
  <c r="AH92" i="2" s="1"/>
  <c r="AT92" i="2"/>
  <c r="P92" i="2" s="1"/>
  <c r="AU116" i="2"/>
  <c r="AK116" i="2" s="1"/>
  <c r="AI133" i="2"/>
  <c r="W177" i="2"/>
  <c r="N179" i="2"/>
  <c r="AA178" i="2"/>
  <c r="AM244" i="2"/>
  <c r="AW244" i="2" s="1"/>
  <c r="AR242" i="2"/>
  <c r="E242" i="2"/>
  <c r="AQ242" i="2"/>
  <c r="AS242" i="2"/>
  <c r="AI242" i="2" s="1"/>
  <c r="AU242" i="2"/>
  <c r="AM214" i="2"/>
  <c r="AW214" i="2" s="1"/>
  <c r="AR90" i="2"/>
  <c r="AH90" i="2" s="1"/>
  <c r="AN90" i="2"/>
  <c r="AX90" i="2" s="1"/>
  <c r="AU89" i="2"/>
  <c r="AK89" i="2" s="1"/>
  <c r="AI89" i="2"/>
  <c r="AM89" i="2"/>
  <c r="AW89" i="2" s="1"/>
  <c r="AS103" i="2"/>
  <c r="AI103" i="2" s="1"/>
  <c r="AO103" i="2"/>
  <c r="AY103" i="2" s="1"/>
  <c r="AN103" i="2"/>
  <c r="AX103" i="2" s="1"/>
  <c r="AO102" i="2"/>
  <c r="AY102" i="2" s="1"/>
  <c r="AN102" i="2"/>
  <c r="AX102" i="2" s="1"/>
  <c r="AL101" i="2"/>
  <c r="AV101" i="2" s="1"/>
  <c r="AS99" i="2"/>
  <c r="AI99" i="2" s="1"/>
  <c r="AN99" i="2"/>
  <c r="AX99" i="2" s="1"/>
  <c r="AN98" i="2"/>
  <c r="AX98" i="2" s="1"/>
  <c r="N95" i="2"/>
  <c r="AM95" i="2"/>
  <c r="AR112" i="2"/>
  <c r="AH112" i="2" s="1"/>
  <c r="AA108" i="2"/>
  <c r="Z106" i="2"/>
  <c r="AR104" i="2"/>
  <c r="AH104" i="2" s="1"/>
  <c r="AS125" i="2"/>
  <c r="Y125" i="2" s="1"/>
  <c r="AS123" i="2"/>
  <c r="Y123" i="2" s="1"/>
  <c r="AR122" i="2"/>
  <c r="N122" i="2" s="1"/>
  <c r="AI122" i="2"/>
  <c r="AM122" i="2"/>
  <c r="AW122" i="2" s="1"/>
  <c r="Z121" i="2"/>
  <c r="AS119" i="2"/>
  <c r="Y119" i="2" s="1"/>
  <c r="AR118" i="2"/>
  <c r="AM118" i="2"/>
  <c r="AP149" i="2"/>
  <c r="AZ149" i="2" s="1"/>
  <c r="X144" i="2"/>
  <c r="M144" i="2"/>
  <c r="AM143" i="2"/>
  <c r="AW143" i="2" s="1"/>
  <c r="W140" i="2"/>
  <c r="AM139" i="2"/>
  <c r="AW139" i="2" s="1"/>
  <c r="Y135" i="2"/>
  <c r="AR133" i="2"/>
  <c r="X133" i="2" s="1"/>
  <c r="Y131" i="2"/>
  <c r="Q168" i="2"/>
  <c r="E168" i="2"/>
  <c r="O167" i="2"/>
  <c r="E166" i="2"/>
  <c r="AT165" i="2"/>
  <c r="P165" i="2" s="1"/>
  <c r="AQ164" i="2"/>
  <c r="M164" i="2" s="1"/>
  <c r="AN163" i="2"/>
  <c r="AX163" i="2" s="1"/>
  <c r="AU162" i="2"/>
  <c r="AR160" i="2"/>
  <c r="E160" i="2"/>
  <c r="AQ157" i="2"/>
  <c r="W157" i="2" s="1"/>
  <c r="AM153" i="2"/>
  <c r="AW153" i="2" s="1"/>
  <c r="AU151" i="2"/>
  <c r="N151" i="2"/>
  <c r="AU176" i="2"/>
  <c r="AK176" i="2" s="1"/>
  <c r="AM173" i="2"/>
  <c r="AW173" i="2" s="1"/>
  <c r="AU172" i="2"/>
  <c r="AK172" i="2" s="1"/>
  <c r="AU169" i="2"/>
  <c r="AK169" i="2" s="1"/>
  <c r="Q177" i="2"/>
  <c r="E177" i="2"/>
  <c r="AQ181" i="2"/>
  <c r="W181" i="2" s="1"/>
  <c r="X179" i="2"/>
  <c r="AO178" i="2"/>
  <c r="AY178" i="2" s="1"/>
  <c r="AG257" i="2"/>
  <c r="E235" i="2"/>
  <c r="AQ235" i="2"/>
  <c r="M235" i="2" s="1"/>
  <c r="AO226" i="2"/>
  <c r="AY226" i="2" s="1"/>
  <c r="AO224" i="2"/>
  <c r="AY224" i="2" s="1"/>
  <c r="X284" i="2"/>
  <c r="AH284" i="2"/>
  <c r="AJ106" i="2"/>
  <c r="N106" i="2"/>
  <c r="W122" i="2"/>
  <c r="AI135" i="2"/>
  <c r="AI131" i="2"/>
  <c r="AS165" i="2"/>
  <c r="AI165" i="2" s="1"/>
  <c r="AA152" i="2"/>
  <c r="Q152" i="2"/>
  <c r="AT176" i="2"/>
  <c r="P176" i="2" s="1"/>
  <c r="AT172" i="2"/>
  <c r="AM181" i="2"/>
  <c r="AW181" i="2" s="1"/>
  <c r="AM179" i="2"/>
  <c r="AW179" i="2" s="1"/>
  <c r="Y251" i="2"/>
  <c r="AN251" i="2"/>
  <c r="AX251" i="2" s="1"/>
  <c r="AM249" i="2"/>
  <c r="AW249" i="2" s="1"/>
  <c r="AA93" i="2"/>
  <c r="N91" i="2"/>
  <c r="E90" i="2"/>
  <c r="AQ89" i="2"/>
  <c r="AG89" i="2" s="1"/>
  <c r="E89" i="2"/>
  <c r="AQ103" i="2"/>
  <c r="M103" i="2" s="1"/>
  <c r="AT102" i="2"/>
  <c r="P102" i="2" s="1"/>
  <c r="AT101" i="2"/>
  <c r="Z101" i="2" s="1"/>
  <c r="O101" i="2"/>
  <c r="AQ99" i="2"/>
  <c r="M99" i="2" s="1"/>
  <c r="AT98" i="2"/>
  <c r="P98" i="2" s="1"/>
  <c r="O97" i="2"/>
  <c r="AN96" i="2"/>
  <c r="AX96" i="2" s="1"/>
  <c r="AM113" i="2"/>
  <c r="AW113" i="2" s="1"/>
  <c r="AQ111" i="2"/>
  <c r="W111" i="2" s="1"/>
  <c r="AS108" i="2"/>
  <c r="Y108" i="2" s="1"/>
  <c r="AJ108" i="2"/>
  <c r="AN107" i="2"/>
  <c r="AX107" i="2" s="1"/>
  <c r="AQ106" i="2"/>
  <c r="M106" i="2" s="1"/>
  <c r="AM105" i="2"/>
  <c r="AW105" i="2" s="1"/>
  <c r="AS127" i="2"/>
  <c r="Y127" i="2" s="1"/>
  <c r="AM124" i="2"/>
  <c r="AG122" i="2"/>
  <c r="E122" i="2"/>
  <c r="P121" i="2"/>
  <c r="AM121" i="2"/>
  <c r="AW121" i="2" s="1"/>
  <c r="AN120" i="2"/>
  <c r="AX120" i="2" s="1"/>
  <c r="E118" i="2"/>
  <c r="AM117" i="2"/>
  <c r="AW117" i="2" s="1"/>
  <c r="Y150" i="2"/>
  <c r="AN149" i="2"/>
  <c r="AX149" i="2" s="1"/>
  <c r="AH148" i="2"/>
  <c r="AM147" i="2"/>
  <c r="BC147" i="2" s="1"/>
  <c r="AT144" i="2"/>
  <c r="AG144" i="2"/>
  <c r="E144" i="2"/>
  <c r="Q142" i="2"/>
  <c r="AP140" i="2"/>
  <c r="AZ140" i="2" s="1"/>
  <c r="W137" i="2"/>
  <c r="E133" i="2"/>
  <c r="AM131" i="2"/>
  <c r="AW131" i="2" s="1"/>
  <c r="W131" i="2"/>
  <c r="AN128" i="2"/>
  <c r="AX128" i="2" s="1"/>
  <c r="AT168" i="2"/>
  <c r="P168" i="2" s="1"/>
  <c r="AN168" i="2"/>
  <c r="AX168" i="2" s="1"/>
  <c r="O168" i="2"/>
  <c r="AU166" i="2"/>
  <c r="AK166" i="2" s="1"/>
  <c r="AR165" i="2"/>
  <c r="AH165" i="2" s="1"/>
  <c r="AH164" i="2"/>
  <c r="E164" i="2"/>
  <c r="AS163" i="2"/>
  <c r="O163" i="2" s="1"/>
  <c r="AN159" i="2"/>
  <c r="AX159" i="2" s="1"/>
  <c r="AU158" i="2"/>
  <c r="AK158" i="2" s="1"/>
  <c r="AN155" i="2"/>
  <c r="AX155" i="2" s="1"/>
  <c r="AU154" i="2"/>
  <c r="Q154" i="2" s="1"/>
  <c r="AK152" i="2"/>
  <c r="AO152" i="2"/>
  <c r="AY152" i="2" s="1"/>
  <c r="AQ151" i="2"/>
  <c r="AL151" i="2"/>
  <c r="AV151" i="2" s="1"/>
  <c r="AS176" i="2"/>
  <c r="AI176" i="2" s="1"/>
  <c r="AO176" i="2"/>
  <c r="AY176" i="2" s="1"/>
  <c r="AN175" i="2"/>
  <c r="AX175" i="2" s="1"/>
  <c r="AL174" i="2"/>
  <c r="AV174" i="2" s="1"/>
  <c r="AS172" i="2"/>
  <c r="AI172" i="2" s="1"/>
  <c r="AO172" i="2"/>
  <c r="AY172" i="2" s="1"/>
  <c r="AN172" i="2"/>
  <c r="AX172" i="2" s="1"/>
  <c r="AN171" i="2"/>
  <c r="AX171" i="2" s="1"/>
  <c r="AL170" i="2"/>
  <c r="AV170" i="2" s="1"/>
  <c r="AQ169" i="2"/>
  <c r="AT177" i="2"/>
  <c r="P177" i="2" s="1"/>
  <c r="AU181" i="2"/>
  <c r="AK181" i="2" s="1"/>
  <c r="AL181" i="2"/>
  <c r="AV181" i="2" s="1"/>
  <c r="AL179" i="2"/>
  <c r="AV179" i="2" s="1"/>
  <c r="AM178" i="2"/>
  <c r="AW178" i="2" s="1"/>
  <c r="AM261" i="2"/>
  <c r="AW261" i="2" s="1"/>
  <c r="AR260" i="2"/>
  <c r="X260" i="2" s="1"/>
  <c r="E260" i="2"/>
  <c r="AS260" i="2"/>
  <c r="O260" i="2" s="1"/>
  <c r="N94" i="2"/>
  <c r="N108" i="2"/>
  <c r="AN106" i="2"/>
  <c r="AX106" i="2" s="1"/>
  <c r="AH125" i="2"/>
  <c r="W124" i="2"/>
  <c r="Z123" i="2"/>
  <c r="Z119" i="2"/>
  <c r="AI150" i="2"/>
  <c r="M150" i="2"/>
  <c r="AH147" i="2"/>
  <c r="AA144" i="2"/>
  <c r="Q143" i="2"/>
  <c r="Z133" i="2"/>
  <c r="AG131" i="2"/>
  <c r="M131" i="2"/>
  <c r="AR168" i="2"/>
  <c r="AI168" i="2"/>
  <c r="AT166" i="2"/>
  <c r="AQ165" i="2"/>
  <c r="M165" i="2" s="1"/>
  <c r="AT158" i="2"/>
  <c r="P158" i="2" s="1"/>
  <c r="AU157" i="2"/>
  <c r="AT154" i="2"/>
  <c r="AR176" i="2"/>
  <c r="AU175" i="2"/>
  <c r="AK175" i="2" s="1"/>
  <c r="AR172" i="2"/>
  <c r="N172" i="2" s="1"/>
  <c r="AU171" i="2"/>
  <c r="AA171" i="2" s="1"/>
  <c r="AS177" i="2"/>
  <c r="AI177" i="2" s="1"/>
  <c r="N177" i="2"/>
  <c r="AT181" i="2"/>
  <c r="P181" i="2" s="1"/>
  <c r="AH178" i="2"/>
  <c r="AK260" i="2"/>
  <c r="X94" i="2"/>
  <c r="N93" i="2"/>
  <c r="W91" i="2"/>
  <c r="Z90" i="2"/>
  <c r="AO89" i="2"/>
  <c r="AY89" i="2" s="1"/>
  <c r="AU103" i="2"/>
  <c r="Q103" i="2" s="1"/>
  <c r="AP102" i="2"/>
  <c r="AZ102" i="2" s="1"/>
  <c r="AM101" i="2"/>
  <c r="AW101" i="2" s="1"/>
  <c r="AU99" i="2"/>
  <c r="AK99" i="2" s="1"/>
  <c r="N97" i="2"/>
  <c r="AM97" i="2"/>
  <c r="AW97" i="2" s="1"/>
  <c r="AM115" i="2"/>
  <c r="AW115" i="2" s="1"/>
  <c r="AT112" i="2"/>
  <c r="P112" i="2" s="1"/>
  <c r="N110" i="2"/>
  <c r="AT104" i="2"/>
  <c r="P104" i="2" s="1"/>
  <c r="AP104" i="2"/>
  <c r="AZ104" i="2" s="1"/>
  <c r="AN127" i="2"/>
  <c r="AX127" i="2" s="1"/>
  <c r="AH127" i="2"/>
  <c r="AU125" i="2"/>
  <c r="AK125" i="2" s="1"/>
  <c r="Z125" i="2"/>
  <c r="AG124" i="2"/>
  <c r="AU123" i="2"/>
  <c r="AK123" i="2" s="1"/>
  <c r="AJ123" i="2"/>
  <c r="AN123" i="2"/>
  <c r="AX123" i="2" s="1"/>
  <c r="N123" i="2"/>
  <c r="AU122" i="2"/>
  <c r="Q122" i="2" s="1"/>
  <c r="O122" i="2"/>
  <c r="AL121" i="2"/>
  <c r="AV121" i="2" s="1"/>
  <c r="AU119" i="2"/>
  <c r="AK119" i="2" s="1"/>
  <c r="AU118" i="2"/>
  <c r="AK118" i="2" s="1"/>
  <c r="AL117" i="2"/>
  <c r="AV117" i="2" s="1"/>
  <c r="W150" i="2"/>
  <c r="AO144" i="2"/>
  <c r="AY144" i="2" s="1"/>
  <c r="AN140" i="2"/>
  <c r="AX140" i="2" s="1"/>
  <c r="AO139" i="2"/>
  <c r="AY139" i="2" s="1"/>
  <c r="AA137" i="2"/>
  <c r="AO136" i="2"/>
  <c r="AY136" i="2" s="1"/>
  <c r="W134" i="2"/>
  <c r="Y133" i="2"/>
  <c r="Y132" i="2"/>
  <c r="AA131" i="2"/>
  <c r="AQ168" i="2"/>
  <c r="M168" i="2" s="1"/>
  <c r="AL168" i="2"/>
  <c r="AV168" i="2" s="1"/>
  <c r="AL167" i="2"/>
  <c r="AV167" i="2" s="1"/>
  <c r="AR166" i="2"/>
  <c r="N166" i="2" s="1"/>
  <c r="AM166" i="2"/>
  <c r="AT164" i="2"/>
  <c r="P164" i="2" s="1"/>
  <c r="AN164" i="2"/>
  <c r="AX164" i="2" s="1"/>
  <c r="O164" i="2"/>
  <c r="AN161" i="2"/>
  <c r="AX161" i="2" s="1"/>
  <c r="W159" i="2"/>
  <c r="AR158" i="2"/>
  <c r="N158" i="2" s="1"/>
  <c r="AM157" i="2"/>
  <c r="AW157" i="2" s="1"/>
  <c r="AU156" i="2"/>
  <c r="AA156" i="2" s="1"/>
  <c r="AR154" i="2"/>
  <c r="AO151" i="2"/>
  <c r="AY151" i="2" s="1"/>
  <c r="AQ176" i="2"/>
  <c r="W176" i="2" s="1"/>
  <c r="AT175" i="2"/>
  <c r="AJ175" i="2" s="1"/>
  <c r="O174" i="2"/>
  <c r="AQ172" i="2"/>
  <c r="W172" i="2" s="1"/>
  <c r="AT171" i="2"/>
  <c r="P170" i="2"/>
  <c r="AM177" i="2"/>
  <c r="AW177" i="2" s="1"/>
  <c r="AS181" i="2"/>
  <c r="AI181" i="2" s="1"/>
  <c r="AA180" i="2"/>
  <c r="AO179" i="2"/>
  <c r="AY179" i="2" s="1"/>
  <c r="Q178" i="2"/>
  <c r="E178" i="2"/>
  <c r="Q261" i="2"/>
  <c r="AN259" i="2"/>
  <c r="AX259" i="2" s="1"/>
  <c r="AG255" i="2"/>
  <c r="AR246" i="2"/>
  <c r="X246" i="2" s="1"/>
  <c r="E246" i="2"/>
  <c r="AQ246" i="2"/>
  <c r="AG246" i="2" s="1"/>
  <c r="AS246" i="2"/>
  <c r="Y246" i="2" s="1"/>
  <c r="AU246" i="2"/>
  <c r="AT237" i="2"/>
  <c r="AJ237" i="2" s="1"/>
  <c r="AQ237" i="2"/>
  <c r="M237" i="2" s="1"/>
  <c r="AR237" i="2"/>
  <c r="AU237" i="2"/>
  <c r="AQ226" i="2"/>
  <c r="W226" i="2" s="1"/>
  <c r="E226" i="2"/>
  <c r="AR226" i="2"/>
  <c r="N226" i="2" s="1"/>
  <c r="AS226" i="2"/>
  <c r="AT226" i="2"/>
  <c r="P226" i="2" s="1"/>
  <c r="AQ224" i="2"/>
  <c r="W224" i="2" s="1"/>
  <c r="E224" i="2"/>
  <c r="AR224" i="2"/>
  <c r="N224" i="2" s="1"/>
  <c r="AS224" i="2"/>
  <c r="O224" i="2" s="1"/>
  <c r="AT224" i="2"/>
  <c r="AA220" i="2"/>
  <c r="AH189" i="2"/>
  <c r="O191" i="2"/>
  <c r="W286" i="2"/>
  <c r="AA282" i="2"/>
  <c r="AT275" i="2"/>
  <c r="P275" i="2" s="1"/>
  <c r="AU275" i="2"/>
  <c r="AA257" i="2"/>
  <c r="AQ256" i="2"/>
  <c r="AG256" i="2" s="1"/>
  <c r="AN256" i="2"/>
  <c r="AX256" i="2" s="1"/>
  <c r="AA255" i="2"/>
  <c r="X251" i="2"/>
  <c r="AM248" i="2"/>
  <c r="N247" i="2"/>
  <c r="AO239" i="2"/>
  <c r="AY239" i="2" s="1"/>
  <c r="AN233" i="2"/>
  <c r="AX233" i="2" s="1"/>
  <c r="AK232" i="2"/>
  <c r="AN229" i="2"/>
  <c r="AX229" i="2" s="1"/>
  <c r="AK220" i="2"/>
  <c r="AM217" i="2"/>
  <c r="AW217" i="2" s="1"/>
  <c r="AA215" i="2"/>
  <c r="AK209" i="2"/>
  <c r="AN206" i="2"/>
  <c r="AX206" i="2" s="1"/>
  <c r="P202" i="2"/>
  <c r="AR197" i="2"/>
  <c r="N197" i="2" s="1"/>
  <c r="AQ196" i="2"/>
  <c r="M196" i="2" s="1"/>
  <c r="AR193" i="2"/>
  <c r="N193" i="2" s="1"/>
  <c r="AJ190" i="2"/>
  <c r="AL189" i="2"/>
  <c r="AV189" i="2" s="1"/>
  <c r="W187" i="2"/>
  <c r="Z185" i="2"/>
  <c r="Q185" i="2"/>
  <c r="AS183" i="2"/>
  <c r="AI183" i="2" s="1"/>
  <c r="AU312" i="2"/>
  <c r="Q312" i="2" s="1"/>
  <c r="AP311" i="2"/>
  <c r="AZ311" i="2" s="1"/>
  <c r="AU308" i="2"/>
  <c r="AO308" i="2"/>
  <c r="AY308" i="2" s="1"/>
  <c r="AL307" i="2"/>
  <c r="AV307" i="2" s="1"/>
  <c r="AI306" i="2"/>
  <c r="AN305" i="2"/>
  <c r="AX305" i="2" s="1"/>
  <c r="AN303" i="2"/>
  <c r="AX303" i="2" s="1"/>
  <c r="AM300" i="2"/>
  <c r="AL299" i="2"/>
  <c r="AV299" i="2" s="1"/>
  <c r="AL296" i="2"/>
  <c r="AN294" i="2"/>
  <c r="AX294" i="2" s="1"/>
  <c r="AT288" i="2"/>
  <c r="AO288" i="2"/>
  <c r="AY288" i="2" s="1"/>
  <c r="AN286" i="2"/>
  <c r="AX286" i="2" s="1"/>
  <c r="AL286" i="2"/>
  <c r="M284" i="2"/>
  <c r="AU283" i="2"/>
  <c r="Q283" i="2" s="1"/>
  <c r="AT282" i="2"/>
  <c r="AJ282" i="2" s="1"/>
  <c r="AK282" i="2"/>
  <c r="AO281" i="2"/>
  <c r="AY281" i="2" s="1"/>
  <c r="AL278" i="2"/>
  <c r="AV278" i="2" s="1"/>
  <c r="AO277" i="2"/>
  <c r="AY277" i="2" s="1"/>
  <c r="AN258" i="2"/>
  <c r="AK257" i="2"/>
  <c r="M253" i="2"/>
  <c r="AQ251" i="2"/>
  <c r="AM250" i="2"/>
  <c r="AW250" i="2" s="1"/>
  <c r="Q249" i="2"/>
  <c r="AS248" i="2"/>
  <c r="AI248" i="2" s="1"/>
  <c r="X247" i="2"/>
  <c r="AN246" i="2"/>
  <c r="AX246" i="2" s="1"/>
  <c r="AO245" i="2"/>
  <c r="E244" i="2"/>
  <c r="W243" i="2"/>
  <c r="M243" i="2"/>
  <c r="AN242" i="2"/>
  <c r="AX242" i="2" s="1"/>
  <c r="AM241" i="2"/>
  <c r="AW241" i="2" s="1"/>
  <c r="AU240" i="2"/>
  <c r="AK240" i="2" s="1"/>
  <c r="AH240" i="2"/>
  <c r="AM239" i="2"/>
  <c r="AW239" i="2" s="1"/>
  <c r="AU238" i="2"/>
  <c r="AA238" i="2" s="1"/>
  <c r="AN237" i="2"/>
  <c r="AX237" i="2" s="1"/>
  <c r="E236" i="2"/>
  <c r="AO235" i="2"/>
  <c r="AY235" i="2" s="1"/>
  <c r="AK234" i="2"/>
  <c r="AO234" i="2"/>
  <c r="AY234" i="2" s="1"/>
  <c r="AT232" i="2"/>
  <c r="AS230" i="2"/>
  <c r="O230" i="2" s="1"/>
  <c r="AT228" i="2"/>
  <c r="AM226" i="2"/>
  <c r="AW226" i="2" s="1"/>
  <c r="E216" i="2"/>
  <c r="AK215" i="2"/>
  <c r="Y207" i="2"/>
  <c r="AK205" i="2"/>
  <c r="AJ202" i="2"/>
  <c r="AU198" i="2"/>
  <c r="AK198" i="2" s="1"/>
  <c r="AQ197" i="2"/>
  <c r="AG197" i="2" s="1"/>
  <c r="AQ193" i="2"/>
  <c r="W193" i="2" s="1"/>
  <c r="E193" i="2"/>
  <c r="AU189" i="2"/>
  <c r="AK189" i="2" s="1"/>
  <c r="E189" i="2"/>
  <c r="AG187" i="2"/>
  <c r="Y185" i="2"/>
  <c r="AQ184" i="2"/>
  <c r="AR183" i="2"/>
  <c r="N183" i="2" s="1"/>
  <c r="AT312" i="2"/>
  <c r="P312" i="2" s="1"/>
  <c r="AI312" i="2"/>
  <c r="AM312" i="2"/>
  <c r="AW312" i="2" s="1"/>
  <c r="AT308" i="2"/>
  <c r="P308" i="2" s="1"/>
  <c r="AM308" i="2"/>
  <c r="AW308" i="2" s="1"/>
  <c r="AG306" i="2"/>
  <c r="AO304" i="2"/>
  <c r="AY304" i="2" s="1"/>
  <c r="AU302" i="2"/>
  <c r="AK302" i="2" s="1"/>
  <c r="AP299" i="2"/>
  <c r="AZ299" i="2" s="1"/>
  <c r="AH298" i="2"/>
  <c r="AJ296" i="2"/>
  <c r="AN295" i="2"/>
  <c r="AX295" i="2" s="1"/>
  <c r="AU294" i="2"/>
  <c r="Q294" i="2" s="1"/>
  <c r="AM294" i="2"/>
  <c r="AW294" i="2" s="1"/>
  <c r="AH292" i="2"/>
  <c r="W292" i="2"/>
  <c r="AO289" i="2"/>
  <c r="AY289" i="2" s="1"/>
  <c r="AS288" i="2"/>
  <c r="Y288" i="2" s="1"/>
  <c r="AM287" i="2"/>
  <c r="W284" i="2"/>
  <c r="AQ283" i="2"/>
  <c r="E283" i="2"/>
  <c r="AS282" i="2"/>
  <c r="O282" i="2" s="1"/>
  <c r="N281" i="2"/>
  <c r="AN277" i="2"/>
  <c r="AX277" i="2" s="1"/>
  <c r="AU273" i="2"/>
  <c r="AK273" i="2" s="1"/>
  <c r="AK271" i="2"/>
  <c r="E267" i="2"/>
  <c r="AQ267" i="2"/>
  <c r="M267" i="2" s="1"/>
  <c r="AR267" i="2"/>
  <c r="N267" i="2" s="1"/>
  <c r="AN266" i="2"/>
  <c r="AX266" i="2" s="1"/>
  <c r="Y263" i="2"/>
  <c r="AL317" i="2"/>
  <c r="AV317" i="2" s="1"/>
  <c r="AA259" i="2"/>
  <c r="E256" i="2"/>
  <c r="AU252" i="2"/>
  <c r="AK252" i="2" s="1"/>
  <c r="E251" i="2"/>
  <c r="AK249" i="2"/>
  <c r="AA249" i="2"/>
  <c r="AQ248" i="2"/>
  <c r="AG248" i="2" s="1"/>
  <c r="E248" i="2"/>
  <c r="AU245" i="2"/>
  <c r="AA245" i="2" s="1"/>
  <c r="N245" i="2"/>
  <c r="AG243" i="2"/>
  <c r="AL240" i="2"/>
  <c r="AV240" i="2" s="1"/>
  <c r="AK236" i="2"/>
  <c r="AN235" i="2"/>
  <c r="AX235" i="2" s="1"/>
  <c r="AS232" i="2"/>
  <c r="O232" i="2" s="1"/>
  <c r="Q231" i="2"/>
  <c r="AR230" i="2"/>
  <c r="N230" i="2" s="1"/>
  <c r="AM228" i="2"/>
  <c r="AW228" i="2" s="1"/>
  <c r="Q225" i="2"/>
  <c r="AR222" i="2"/>
  <c r="N222" i="2" s="1"/>
  <c r="AI222" i="2"/>
  <c r="Q221" i="2"/>
  <c r="AR220" i="2"/>
  <c r="N220" i="2" s="1"/>
  <c r="AI220" i="2"/>
  <c r="Y213" i="2"/>
  <c r="P210" i="2"/>
  <c r="O207" i="2"/>
  <c r="AJ196" i="2"/>
  <c r="AQ183" i="2"/>
  <c r="M183" i="2" s="1"/>
  <c r="AT302" i="2"/>
  <c r="Z302" i="2" s="1"/>
  <c r="AM292" i="2"/>
  <c r="AW292" i="2" s="1"/>
  <c r="AR288" i="2"/>
  <c r="AR282" i="2"/>
  <c r="AH282" i="2" s="1"/>
  <c r="AU281" i="2"/>
  <c r="AK281" i="2" s="1"/>
  <c r="AS276" i="2"/>
  <c r="AI276" i="2" s="1"/>
  <c r="AR276" i="2"/>
  <c r="AU276" i="2"/>
  <c r="AK276" i="2" s="1"/>
  <c r="AH274" i="2"/>
  <c r="AU272" i="2"/>
  <c r="N269" i="2"/>
  <c r="M257" i="2"/>
  <c r="M255" i="2"/>
  <c r="AG253" i="2"/>
  <c r="Q253" i="2"/>
  <c r="AO249" i="2"/>
  <c r="AY249" i="2" s="1"/>
  <c r="O249" i="2"/>
  <c r="AA248" i="2"/>
  <c r="X245" i="2"/>
  <c r="M245" i="2"/>
  <c r="Q243" i="2"/>
  <c r="M232" i="2"/>
  <c r="W230" i="2"/>
  <c r="W228" i="2"/>
  <c r="M215" i="2"/>
  <c r="AN214" i="2"/>
  <c r="AX214" i="2" s="1"/>
  <c r="AQ209" i="2"/>
  <c r="M209" i="2" s="1"/>
  <c r="AO204" i="2"/>
  <c r="AY204" i="2" s="1"/>
  <c r="AH200" i="2"/>
  <c r="AU197" i="2"/>
  <c r="AK197" i="2" s="1"/>
  <c r="AU196" i="2"/>
  <c r="AK196" i="2" s="1"/>
  <c r="AU193" i="2"/>
  <c r="Q193" i="2" s="1"/>
  <c r="AS189" i="2"/>
  <c r="Y189" i="2" s="1"/>
  <c r="AN188" i="2"/>
  <c r="AX188" i="2" s="1"/>
  <c r="Q187" i="2"/>
  <c r="AO186" i="2"/>
  <c r="AY186" i="2" s="1"/>
  <c r="W185" i="2"/>
  <c r="AN184" i="2"/>
  <c r="AX184" i="2" s="1"/>
  <c r="AN314" i="2"/>
  <c r="AX314" i="2" s="1"/>
  <c r="AR312" i="2"/>
  <c r="N312" i="2" s="1"/>
  <c r="AR308" i="2"/>
  <c r="N308" i="2" s="1"/>
  <c r="AN307" i="2"/>
  <c r="AX307" i="2" s="1"/>
  <c r="W304" i="2"/>
  <c r="M304" i="2"/>
  <c r="AL303" i="2"/>
  <c r="AV303" i="2" s="1"/>
  <c r="AS302" i="2"/>
  <c r="O302" i="2" s="1"/>
  <c r="AO301" i="2"/>
  <c r="AY301" i="2" s="1"/>
  <c r="AA298" i="2"/>
  <c r="E295" i="2"/>
  <c r="AR294" i="2"/>
  <c r="AH294" i="2" s="1"/>
  <c r="AG294" i="2"/>
  <c r="E294" i="2"/>
  <c r="AL292" i="2"/>
  <c r="AV292" i="2" s="1"/>
  <c r="AJ292" i="2"/>
  <c r="AN290" i="2"/>
  <c r="AQ288" i="2"/>
  <c r="M288" i="2" s="1"/>
  <c r="AQ287" i="2"/>
  <c r="AG287" i="2" s="1"/>
  <c r="E287" i="2"/>
  <c r="N286" i="2"/>
  <c r="AQ282" i="2"/>
  <c r="W282" i="2" s="1"/>
  <c r="AQ281" i="2"/>
  <c r="M281" i="2" s="1"/>
  <c r="AU280" i="2"/>
  <c r="AK280" i="2" s="1"/>
  <c r="E280" i="2"/>
  <c r="AT272" i="2"/>
  <c r="AI263" i="2"/>
  <c r="AL263" i="2"/>
  <c r="AV263" i="2" s="1"/>
  <c r="P337" i="2"/>
  <c r="AU337" i="2"/>
  <c r="E337" i="2"/>
  <c r="AQ337" i="2"/>
  <c r="M337" i="2" s="1"/>
  <c r="AR337" i="2"/>
  <c r="AH337" i="2" s="1"/>
  <c r="AS337" i="2"/>
  <c r="O337" i="2" s="1"/>
  <c r="AJ335" i="2"/>
  <c r="E335" i="2"/>
  <c r="AU335" i="2"/>
  <c r="AK335" i="2" s="1"/>
  <c r="AQ335" i="2"/>
  <c r="AG335" i="2" s="1"/>
  <c r="AR335" i="2"/>
  <c r="N335" i="2" s="1"/>
  <c r="AS335" i="2"/>
  <c r="O335" i="2" s="1"/>
  <c r="E332" i="2"/>
  <c r="AU332" i="2"/>
  <c r="AK332" i="2" s="1"/>
  <c r="E328" i="2"/>
  <c r="AU328" i="2"/>
  <c r="AQ328" i="2"/>
  <c r="AG328" i="2" s="1"/>
  <c r="AR328" i="2"/>
  <c r="AH328" i="2" s="1"/>
  <c r="AS328" i="2"/>
  <c r="AI328" i="2" s="1"/>
  <c r="O327" i="2"/>
  <c r="AN327" i="2"/>
  <c r="Y259" i="2"/>
  <c r="AA258" i="2"/>
  <c r="AU256" i="2"/>
  <c r="AK256" i="2" s="1"/>
  <c r="AA253" i="2"/>
  <c r="AQ252" i="2"/>
  <c r="AG252" i="2" s="1"/>
  <c r="AO251" i="2"/>
  <c r="AY251" i="2" s="1"/>
  <c r="AI249" i="2"/>
  <c r="Y249" i="2"/>
  <c r="AS245" i="2"/>
  <c r="O245" i="2" s="1"/>
  <c r="AN244" i="2"/>
  <c r="AX244" i="2" s="1"/>
  <c r="AO243" i="2"/>
  <c r="AY243" i="2" s="1"/>
  <c r="AI236" i="2"/>
  <c r="AU233" i="2"/>
  <c r="Q233" i="2" s="1"/>
  <c r="AM232" i="2"/>
  <c r="AW232" i="2" s="1"/>
  <c r="AG232" i="2"/>
  <c r="AO231" i="2"/>
  <c r="AY231" i="2" s="1"/>
  <c r="AP229" i="2"/>
  <c r="AZ229" i="2" s="1"/>
  <c r="AG228" i="2"/>
  <c r="AO227" i="2"/>
  <c r="AY227" i="2" s="1"/>
  <c r="AK226" i="2"/>
  <c r="Q226" i="2"/>
  <c r="AO225" i="2"/>
  <c r="AY225" i="2" s="1"/>
  <c r="AA224" i="2"/>
  <c r="Q224" i="2"/>
  <c r="AN223" i="2"/>
  <c r="AX223" i="2" s="1"/>
  <c r="AO221" i="2"/>
  <c r="AY221" i="2" s="1"/>
  <c r="AO211" i="2"/>
  <c r="AY211" i="2" s="1"/>
  <c r="AJ210" i="2"/>
  <c r="AG207" i="2"/>
  <c r="AO203" i="2"/>
  <c r="AG202" i="2"/>
  <c r="AN201" i="2"/>
  <c r="AX201" i="2" s="1"/>
  <c r="AK199" i="2"/>
  <c r="AQ198" i="2"/>
  <c r="AT197" i="2"/>
  <c r="AJ197" i="2" s="1"/>
  <c r="AU183" i="2"/>
  <c r="Q183" i="2" s="1"/>
  <c r="AO313" i="2"/>
  <c r="AY313" i="2" s="1"/>
  <c r="AM310" i="2"/>
  <c r="AW310" i="2" s="1"/>
  <c r="AO309" i="2"/>
  <c r="AY309" i="2" s="1"/>
  <c r="AO306" i="2"/>
  <c r="AY306" i="2" s="1"/>
  <c r="AG304" i="2"/>
  <c r="AP303" i="2"/>
  <c r="AZ303" i="2" s="1"/>
  <c r="AR302" i="2"/>
  <c r="AN301" i="2"/>
  <c r="AX301" i="2" s="1"/>
  <c r="AK298" i="2"/>
  <c r="O296" i="2"/>
  <c r="AM290" i="2"/>
  <c r="AL289" i="2"/>
  <c r="AV289" i="2" s="1"/>
  <c r="AL288" i="2"/>
  <c r="AP287" i="2"/>
  <c r="AZ287" i="2" s="1"/>
  <c r="M286" i="2"/>
  <c r="AN282" i="2"/>
  <c r="AX282" i="2" s="1"/>
  <c r="AL282" i="2"/>
  <c r="Q282" i="2"/>
  <c r="E281" i="2"/>
  <c r="E273" i="2"/>
  <c r="AS273" i="2"/>
  <c r="AT273" i="2"/>
  <c r="Z273" i="2" s="1"/>
  <c r="AH271" i="2"/>
  <c r="AT266" i="2"/>
  <c r="P266" i="2" s="1"/>
  <c r="AU266" i="2"/>
  <c r="E265" i="2"/>
  <c r="AT265" i="2"/>
  <c r="P265" i="2" s="1"/>
  <c r="AU265" i="2"/>
  <c r="AK265" i="2" s="1"/>
  <c r="X339" i="2"/>
  <c r="AQ338" i="2"/>
  <c r="M338" i="2" s="1"/>
  <c r="E338" i="2"/>
  <c r="AT338" i="2"/>
  <c r="AJ338" i="2" s="1"/>
  <c r="E274" i="2"/>
  <c r="AN270" i="2"/>
  <c r="AX270" i="2" s="1"/>
  <c r="AG269" i="2"/>
  <c r="AG263" i="2"/>
  <c r="AN262" i="2"/>
  <c r="AX262" i="2" s="1"/>
  <c r="AK338" i="2"/>
  <c r="AO332" i="2"/>
  <c r="AY332" i="2" s="1"/>
  <c r="AQ331" i="2"/>
  <c r="AG331" i="2" s="1"/>
  <c r="Z328" i="2"/>
  <c r="P328" i="2"/>
  <c r="AQ327" i="2"/>
  <c r="AQ325" i="2"/>
  <c r="M325" i="2" s="1"/>
  <c r="AR321" i="2"/>
  <c r="AN321" i="2"/>
  <c r="AO318" i="2"/>
  <c r="AY318" i="2" s="1"/>
  <c r="AG317" i="2"/>
  <c r="AS315" i="2"/>
  <c r="AU344" i="2"/>
  <c r="AK344" i="2" s="1"/>
  <c r="AS342" i="2"/>
  <c r="AI342" i="2" s="1"/>
  <c r="AO342" i="2"/>
  <c r="AY342" i="2" s="1"/>
  <c r="AH340" i="2"/>
  <c r="AS345" i="2"/>
  <c r="O345" i="2" s="1"/>
  <c r="AN272" i="2"/>
  <c r="AX272" i="2" s="1"/>
  <c r="AN268" i="2"/>
  <c r="AX268" i="2" s="1"/>
  <c r="O265" i="2"/>
  <c r="AO339" i="2"/>
  <c r="AY339" i="2" s="1"/>
  <c r="AO336" i="2"/>
  <c r="AY336" i="2" s="1"/>
  <c r="P333" i="2"/>
  <c r="AA331" i="2"/>
  <c r="Q331" i="2"/>
  <c r="AO329" i="2"/>
  <c r="AY329" i="2" s="1"/>
  <c r="AL325" i="2"/>
  <c r="AV325" i="2" s="1"/>
  <c r="AO324" i="2"/>
  <c r="AY324" i="2" s="1"/>
  <c r="AA323" i="2"/>
  <c r="AQ321" i="2"/>
  <c r="AT319" i="2"/>
  <c r="Z319" i="2" s="1"/>
  <c r="AJ318" i="2"/>
  <c r="AA317" i="2"/>
  <c r="AO316" i="2"/>
  <c r="AY316" i="2" s="1"/>
  <c r="AR315" i="2"/>
  <c r="AT344" i="2"/>
  <c r="Z344" i="2" s="1"/>
  <c r="AN344" i="2"/>
  <c r="AX344" i="2" s="1"/>
  <c r="AR342" i="2"/>
  <c r="N342" i="2" s="1"/>
  <c r="AM342" i="2"/>
  <c r="AW342" i="2" s="1"/>
  <c r="AU341" i="2"/>
  <c r="AN341" i="2"/>
  <c r="AX341" i="2" s="1"/>
  <c r="AR345" i="2"/>
  <c r="AH345" i="2" s="1"/>
  <c r="AM345" i="2"/>
  <c r="Y265" i="2"/>
  <c r="O263" i="2"/>
  <c r="AN339" i="2"/>
  <c r="AX339" i="2" s="1"/>
  <c r="N339" i="2"/>
  <c r="AU334" i="2"/>
  <c r="Q334" i="2" s="1"/>
  <c r="AM333" i="2"/>
  <c r="AW333" i="2" s="1"/>
  <c r="AK331" i="2"/>
  <c r="AO331" i="2"/>
  <c r="AY331" i="2" s="1"/>
  <c r="AI325" i="2"/>
  <c r="AN324" i="2"/>
  <c r="AX324" i="2" s="1"/>
  <c r="AN322" i="2"/>
  <c r="AX322" i="2" s="1"/>
  <c r="AK320" i="2"/>
  <c r="Q320" i="2"/>
  <c r="AN319" i="2"/>
  <c r="AX319" i="2" s="1"/>
  <c r="AN316" i="2"/>
  <c r="AX316" i="2" s="1"/>
  <c r="AQ315" i="2"/>
  <c r="M315" i="2" s="1"/>
  <c r="AM344" i="2"/>
  <c r="BC344" i="2" s="1"/>
  <c r="AQ342" i="2"/>
  <c r="AP340" i="2"/>
  <c r="P340" i="2"/>
  <c r="AQ345" i="2"/>
  <c r="W345" i="2" s="1"/>
  <c r="AH333" i="2"/>
  <c r="AI329" i="2"/>
  <c r="P320" i="2"/>
  <c r="AH339" i="2"/>
  <c r="Q338" i="2"/>
  <c r="AO337" i="2"/>
  <c r="AM336" i="2"/>
  <c r="AW336" i="2" s="1"/>
  <c r="M333" i="2"/>
  <c r="AT327" i="2"/>
  <c r="Z327" i="2" s="1"/>
  <c r="AN325" i="2"/>
  <c r="AX325" i="2" s="1"/>
  <c r="AO320" i="2"/>
  <c r="AY320" i="2" s="1"/>
  <c r="AU315" i="2"/>
  <c r="AU342" i="2"/>
  <c r="AK342" i="2" s="1"/>
  <c r="W341" i="2"/>
  <c r="AU345" i="2"/>
  <c r="AA345" i="2" s="1"/>
  <c r="AP250" i="2"/>
  <c r="AZ250" i="2" s="1"/>
  <c r="AP200" i="2"/>
  <c r="AZ200" i="2" s="1"/>
  <c r="AP295" i="2"/>
  <c r="AZ295" i="2" s="1"/>
  <c r="AP90" i="2"/>
  <c r="AZ90" i="2" s="1"/>
  <c r="AP313" i="2"/>
  <c r="AZ313" i="2" s="1"/>
  <c r="AP336" i="2"/>
  <c r="AZ336" i="2" s="1"/>
  <c r="AP291" i="2"/>
  <c r="AZ291" i="2" s="1"/>
  <c r="AP128" i="2"/>
  <c r="AZ128" i="2" s="1"/>
  <c r="AP136" i="2"/>
  <c r="AZ136" i="2" s="1"/>
  <c r="AP132" i="2"/>
  <c r="AZ132" i="2" s="1"/>
  <c r="AP253" i="2"/>
  <c r="AZ253" i="2" s="1"/>
  <c r="AP235" i="2"/>
  <c r="AZ235" i="2" s="1"/>
  <c r="AP297" i="2"/>
  <c r="AZ297" i="2" s="1"/>
  <c r="AA285" i="2"/>
  <c r="AA281" i="2"/>
  <c r="AA340" i="2"/>
  <c r="AP328" i="2"/>
  <c r="AZ328" i="2" s="1"/>
  <c r="AA310" i="2"/>
  <c r="AA142" i="2"/>
  <c r="AP239" i="2"/>
  <c r="AZ239" i="2" s="1"/>
  <c r="AP238" i="2"/>
  <c r="AZ238" i="2" s="1"/>
  <c r="AP217" i="2"/>
  <c r="AZ217" i="2" s="1"/>
  <c r="AP332" i="2"/>
  <c r="AZ332" i="2" s="1"/>
  <c r="AG117" i="2"/>
  <c r="AG104" i="2"/>
  <c r="AG310" i="2"/>
  <c r="AL164" i="2"/>
  <c r="AV164" i="2" s="1"/>
  <c r="AG177" i="2"/>
  <c r="AL338" i="2"/>
  <c r="AV338" i="2" s="1"/>
  <c r="AL90" i="2"/>
  <c r="AV90" i="2" s="1"/>
  <c r="AL138" i="2"/>
  <c r="AV138" i="2" s="1"/>
  <c r="AL182" i="2"/>
  <c r="AV182" i="2" s="1"/>
  <c r="AL207" i="2"/>
  <c r="AV207" i="2" s="1"/>
  <c r="AL314" i="2"/>
  <c r="AV314" i="2" s="1"/>
  <c r="AL304" i="2"/>
  <c r="AV304" i="2" s="1"/>
  <c r="AL297" i="2"/>
  <c r="AV297" i="2" s="1"/>
  <c r="AL88" i="2"/>
  <c r="AV88" i="2" s="1"/>
  <c r="AL146" i="2"/>
  <c r="AV146" i="2" s="1"/>
  <c r="AL153" i="2"/>
  <c r="AV153" i="2" s="1"/>
  <c r="AL256" i="2"/>
  <c r="AL246" i="2"/>
  <c r="AV246" i="2" s="1"/>
  <c r="AL217" i="2"/>
  <c r="AV217" i="2" s="1"/>
  <c r="AL332" i="2"/>
  <c r="AV332" i="2" s="1"/>
  <c r="AL258" i="2"/>
  <c r="AV258" i="2" s="1"/>
  <c r="AL238" i="2"/>
  <c r="AV238" i="2" s="1"/>
  <c r="AL254" i="2"/>
  <c r="AV254" i="2" s="1"/>
  <c r="AG250" i="2"/>
  <c r="AL336" i="2"/>
  <c r="AV336" i="2" s="1"/>
  <c r="AL335" i="2"/>
  <c r="AV335" i="2" s="1"/>
  <c r="AL334" i="2"/>
  <c r="AV334" i="2" s="1"/>
  <c r="AL94" i="2"/>
  <c r="AL92" i="2"/>
  <c r="BB92" i="2" s="1"/>
  <c r="AL130" i="2"/>
  <c r="AV130" i="2" s="1"/>
  <c r="AL128" i="2"/>
  <c r="AV128" i="2" s="1"/>
  <c r="AL252" i="2"/>
  <c r="AV252" i="2" s="1"/>
  <c r="AL250" i="2"/>
  <c r="AV250" i="2" s="1"/>
  <c r="AL248" i="2"/>
  <c r="AV248" i="2" s="1"/>
  <c r="AL205" i="2"/>
  <c r="AV205" i="2" s="1"/>
  <c r="AG95" i="2"/>
  <c r="AL242" i="2"/>
  <c r="AV242" i="2" s="1"/>
  <c r="AL300" i="2"/>
  <c r="AV300" i="2" s="1"/>
  <c r="AL244" i="2"/>
  <c r="AV244" i="2" s="1"/>
  <c r="AL149" i="2"/>
  <c r="AV149" i="2" s="1"/>
  <c r="AL147" i="2"/>
  <c r="AL145" i="2"/>
  <c r="AV145" i="2" s="1"/>
  <c r="AL136" i="2"/>
  <c r="AV136" i="2" s="1"/>
  <c r="AL132" i="2"/>
  <c r="AV132" i="2" s="1"/>
  <c r="AL180" i="2"/>
  <c r="AV180" i="2" s="1"/>
  <c r="AG200" i="2"/>
  <c r="AL277" i="2"/>
  <c r="AV277" i="2" s="1"/>
  <c r="AL276" i="2"/>
  <c r="AV276" i="2" s="1"/>
  <c r="AL315" i="2"/>
  <c r="AV315" i="2" s="1"/>
  <c r="AP315" i="2"/>
  <c r="AZ315" i="2" s="1"/>
  <c r="Q342" i="2"/>
  <c r="Q313" i="2"/>
  <c r="AP293" i="2"/>
  <c r="AZ293" i="2" s="1"/>
  <c r="AP339" i="2"/>
  <c r="AZ339" i="2" s="1"/>
  <c r="AP333" i="2"/>
  <c r="AZ333" i="2" s="1"/>
  <c r="Q316" i="2"/>
  <c r="AP341" i="2"/>
  <c r="AZ341" i="2" s="1"/>
  <c r="Q344" i="2"/>
  <c r="AP282" i="2"/>
  <c r="AZ282" i="2" s="1"/>
  <c r="Q345" i="2"/>
  <c r="AP118" i="2"/>
  <c r="AZ118" i="2" s="1"/>
  <c r="AP213" i="2"/>
  <c r="AZ213" i="2" s="1"/>
  <c r="AP290" i="2"/>
  <c r="BF290" i="2" s="1"/>
  <c r="Q325" i="2"/>
  <c r="Q323" i="2"/>
  <c r="Q321" i="2"/>
  <c r="Q317" i="2"/>
  <c r="AM158" i="2"/>
  <c r="AW158" i="2" s="1"/>
  <c r="AM257" i="2"/>
  <c r="AW257" i="2" s="1"/>
  <c r="AM199" i="2"/>
  <c r="AW199" i="2" s="1"/>
  <c r="AM275" i="2"/>
  <c r="AW275" i="2" s="1"/>
  <c r="X329" i="2"/>
  <c r="AM295" i="2"/>
  <c r="AW295" i="2" s="1"/>
  <c r="AM293" i="2"/>
  <c r="AW293" i="2" s="1"/>
  <c r="AM291" i="2"/>
  <c r="AW291" i="2" s="1"/>
  <c r="AX290" i="2"/>
  <c r="BD290" i="2"/>
  <c r="AN136" i="2"/>
  <c r="AX136" i="2" s="1"/>
  <c r="AN297" i="2"/>
  <c r="AX297" i="2" s="1"/>
  <c r="Y167" i="2"/>
  <c r="AN289" i="2"/>
  <c r="AX289" i="2" s="1"/>
  <c r="AN274" i="2"/>
  <c r="AX274" i="2" s="1"/>
  <c r="AN330" i="2"/>
  <c r="AX330" i="2" s="1"/>
  <c r="AN342" i="2"/>
  <c r="AX342" i="2" s="1"/>
  <c r="AN241" i="2"/>
  <c r="AX241" i="2" s="1"/>
  <c r="AN340" i="2"/>
  <c r="AX340" i="2" s="1"/>
  <c r="AO302" i="2"/>
  <c r="AY302" i="2" s="1"/>
  <c r="Z314" i="2"/>
  <c r="AO312" i="2"/>
  <c r="AY312" i="2" s="1"/>
  <c r="Z290" i="2"/>
  <c r="AO343" i="2"/>
  <c r="AY343" i="2" s="1"/>
  <c r="AO338" i="2"/>
  <c r="AY338" i="2" s="1"/>
  <c r="AO341" i="2"/>
  <c r="AY341" i="2" s="1"/>
  <c r="AO340" i="2"/>
  <c r="AY340" i="2" s="1"/>
  <c r="AO310" i="2"/>
  <c r="BE310" i="2" s="1"/>
  <c r="AO303" i="2"/>
  <c r="AY303" i="2" s="1"/>
  <c r="AO328" i="2"/>
  <c r="AO344" i="2"/>
  <c r="AY344" i="2" s="1"/>
  <c r="Z340" i="2"/>
  <c r="AO330" i="2"/>
  <c r="AY330" i="2" s="1"/>
  <c r="AN334" i="2"/>
  <c r="AX334" i="2" s="1"/>
  <c r="AN320" i="2"/>
  <c r="AX320" i="2" s="1"/>
  <c r="AN345" i="2"/>
  <c r="AX345" i="2" s="1"/>
  <c r="Y339" i="2"/>
  <c r="AN245" i="2"/>
  <c r="AX245" i="2" s="1"/>
  <c r="AN205" i="2"/>
  <c r="AX205" i="2" s="1"/>
  <c r="Y317" i="2"/>
  <c r="AN250" i="2"/>
  <c r="AX250" i="2" s="1"/>
  <c r="AN287" i="2"/>
  <c r="AX287" i="2" s="1"/>
  <c r="BD280" i="2"/>
  <c r="AN338" i="2"/>
  <c r="AX338" i="2" s="1"/>
  <c r="AN336" i="2"/>
  <c r="AX336" i="2" s="1"/>
  <c r="Y319" i="2"/>
  <c r="AW290" i="2"/>
  <c r="AM162" i="2"/>
  <c r="AW162" i="2" s="1"/>
  <c r="AM201" i="2"/>
  <c r="AW201" i="2" s="1"/>
  <c r="X298" i="2"/>
  <c r="X282" i="2"/>
  <c r="AM247" i="2"/>
  <c r="AW247" i="2" s="1"/>
  <c r="X333" i="2"/>
  <c r="AM144" i="2"/>
  <c r="AW144" i="2" s="1"/>
  <c r="AL226" i="2"/>
  <c r="AL131" i="2"/>
  <c r="AV131" i="2" s="1"/>
  <c r="AL172" i="2"/>
  <c r="AV172" i="2" s="1"/>
  <c r="AL103" i="2"/>
  <c r="AV103" i="2" s="1"/>
  <c r="AL99" i="2"/>
  <c r="AV99" i="2" s="1"/>
  <c r="AL187" i="2"/>
  <c r="AV187" i="2" s="1"/>
  <c r="AL137" i="2"/>
  <c r="AV137" i="2" s="1"/>
  <c r="AL232" i="2"/>
  <c r="AL212" i="2"/>
  <c r="AV212" i="2" s="1"/>
  <c r="AL298" i="2"/>
  <c r="BB298" i="2" s="1"/>
  <c r="AL280" i="2"/>
  <c r="AV280" i="2" s="1"/>
  <c r="AL241" i="2"/>
  <c r="AV241" i="2" s="1"/>
  <c r="AL112" i="2"/>
  <c r="AV112" i="2" s="1"/>
  <c r="AL176" i="2"/>
  <c r="AV176" i="2" s="1"/>
  <c r="AL185" i="2"/>
  <c r="AV185" i="2" s="1"/>
  <c r="W308" i="2"/>
  <c r="AL273" i="2"/>
  <c r="AV273" i="2" s="1"/>
  <c r="AL156" i="2"/>
  <c r="AV156" i="2" s="1"/>
  <c r="AL193" i="2"/>
  <c r="AV193" i="2" s="1"/>
  <c r="AL191" i="2"/>
  <c r="AV191" i="2" s="1"/>
  <c r="AL343" i="2"/>
  <c r="AV343" i="2" s="1"/>
  <c r="AL342" i="2"/>
  <c r="AV342" i="2" s="1"/>
  <c r="AL97" i="2"/>
  <c r="AV97" i="2" s="1"/>
  <c r="AL116" i="2"/>
  <c r="AV116" i="2" s="1"/>
  <c r="AL114" i="2"/>
  <c r="AV114" i="2" s="1"/>
  <c r="AL301" i="2"/>
  <c r="AV301" i="2" s="1"/>
  <c r="AL339" i="2"/>
  <c r="AV339" i="2" s="1"/>
  <c r="AL341" i="2"/>
  <c r="AV341" i="2" s="1"/>
  <c r="AL203" i="2"/>
  <c r="AV203" i="2" s="1"/>
  <c r="AL183" i="2"/>
  <c r="AV183" i="2" s="1"/>
  <c r="AL294" i="2"/>
  <c r="AV294" i="2" s="1"/>
  <c r="BB274" i="2"/>
  <c r="W342" i="2"/>
  <c r="AL165" i="2"/>
  <c r="AV165" i="2" s="1"/>
  <c r="AL234" i="2"/>
  <c r="AL230" i="2"/>
  <c r="AL313" i="2"/>
  <c r="AV313" i="2" s="1"/>
  <c r="AL309" i="2"/>
  <c r="AV309" i="2" s="1"/>
  <c r="AL305" i="2"/>
  <c r="AV305" i="2" s="1"/>
  <c r="AL272" i="2"/>
  <c r="AV272" i="2" s="1"/>
  <c r="AL337" i="2"/>
  <c r="AV337" i="2" s="1"/>
  <c r="AL344" i="2"/>
  <c r="AV344" i="2" s="1"/>
  <c r="Q314" i="2"/>
  <c r="AP89" i="2"/>
  <c r="AZ89" i="2" s="1"/>
  <c r="AP314" i="2"/>
  <c r="AZ314" i="2" s="1"/>
  <c r="AP309" i="2"/>
  <c r="AZ309" i="2" s="1"/>
  <c r="AP305" i="2"/>
  <c r="AZ305" i="2" s="1"/>
  <c r="AP286" i="2"/>
  <c r="AP284" i="2"/>
  <c r="Q205" i="2"/>
  <c r="AP307" i="2"/>
  <c r="AZ307" i="2" s="1"/>
  <c r="AP292" i="2"/>
  <c r="AZ292" i="2" s="1"/>
  <c r="Q263" i="2"/>
  <c r="AP329" i="2"/>
  <c r="AZ329" i="2" s="1"/>
  <c r="Q343" i="2"/>
  <c r="AP343" i="2"/>
  <c r="BF343" i="2" s="1"/>
  <c r="AP148" i="2"/>
  <c r="AZ148" i="2" s="1"/>
  <c r="AP257" i="2"/>
  <c r="AZ257" i="2" s="1"/>
  <c r="Q266" i="2"/>
  <c r="Q116" i="2"/>
  <c r="AP301" i="2"/>
  <c r="AZ301" i="2" s="1"/>
  <c r="AP294" i="2"/>
  <c r="AZ294" i="2" s="1"/>
  <c r="Q262" i="2"/>
  <c r="AP338" i="2"/>
  <c r="AZ338" i="2" s="1"/>
  <c r="AP334" i="2"/>
  <c r="AZ334" i="2" s="1"/>
  <c r="BF330" i="2"/>
  <c r="Q341" i="2"/>
  <c r="BC345" i="2"/>
  <c r="AW345" i="2"/>
  <c r="AP345" i="2"/>
  <c r="X345" i="2"/>
  <c r="M345" i="2"/>
  <c r="AO345" i="2"/>
  <c r="AY345" i="2" s="1"/>
  <c r="BC340" i="2"/>
  <c r="AW340" i="2"/>
  <c r="BD344" i="2"/>
  <c r="AI344" i="2"/>
  <c r="Y344" i="2"/>
  <c r="O344" i="2"/>
  <c r="AP344" i="2"/>
  <c r="AJ344" i="2"/>
  <c r="X344" i="2"/>
  <c r="E344" i="2"/>
  <c r="AS343" i="2"/>
  <c r="AM343" i="2"/>
  <c r="AA343" i="2"/>
  <c r="AP342" i="2"/>
  <c r="AJ342" i="2"/>
  <c r="AS341" i="2"/>
  <c r="AM341" i="2"/>
  <c r="AG341" i="2"/>
  <c r="AA341" i="2"/>
  <c r="AJ340" i="2"/>
  <c r="X340" i="2"/>
  <c r="M342" i="2"/>
  <c r="Z343" i="2"/>
  <c r="Z341" i="2"/>
  <c r="Q340" i="2"/>
  <c r="P344" i="2"/>
  <c r="P342" i="2"/>
  <c r="AK341" i="2"/>
  <c r="M341" i="2"/>
  <c r="AJ343" i="2"/>
  <c r="AG342" i="2"/>
  <c r="AJ341" i="2"/>
  <c r="O330" i="2"/>
  <c r="AI330" i="2"/>
  <c r="M327" i="2"/>
  <c r="AL327" i="2"/>
  <c r="AV327" i="2" s="1"/>
  <c r="BD339" i="2"/>
  <c r="BE333" i="2"/>
  <c r="AP331" i="2"/>
  <c r="AA330" i="2"/>
  <c r="Q328" i="2"/>
  <c r="AL328" i="2"/>
  <c r="AJ327" i="2"/>
  <c r="AO327" i="2"/>
  <c r="AY327" i="2" s="1"/>
  <c r="AA327" i="2"/>
  <c r="AP327" i="2"/>
  <c r="E326" i="2"/>
  <c r="AR326" i="2"/>
  <c r="X326" i="2" s="1"/>
  <c r="AS326" i="2"/>
  <c r="O326" i="2" s="1"/>
  <c r="AQ326" i="2"/>
  <c r="AG326" i="2" s="1"/>
  <c r="AU326" i="2"/>
  <c r="E324" i="2"/>
  <c r="AQ324" i="2"/>
  <c r="AG324" i="2" s="1"/>
  <c r="AR324" i="2"/>
  <c r="X324" i="2" s="1"/>
  <c r="AS324" i="2"/>
  <c r="O324" i="2" s="1"/>
  <c r="AU324" i="2"/>
  <c r="AA324" i="2" s="1"/>
  <c r="AL316" i="2"/>
  <c r="AV316" i="2" s="1"/>
  <c r="O339" i="2"/>
  <c r="AM315" i="2"/>
  <c r="BC339" i="2"/>
  <c r="AN335" i="2"/>
  <c r="AX335" i="2" s="1"/>
  <c r="AM334" i="2"/>
  <c r="AW334" i="2" s="1"/>
  <c r="AL333" i="2"/>
  <c r="AM331" i="2"/>
  <c r="AW331" i="2" s="1"/>
  <c r="AK330" i="2"/>
  <c r="W327" i="2"/>
  <c r="Z324" i="2"/>
  <c r="BE324" i="2"/>
  <c r="AJ324" i="2"/>
  <c r="P324" i="2"/>
  <c r="AO323" i="2"/>
  <c r="AY323" i="2" s="1"/>
  <c r="W321" i="2"/>
  <c r="AM319" i="2"/>
  <c r="Z322" i="2"/>
  <c r="BE322" i="2"/>
  <c r="AS338" i="2"/>
  <c r="AP337" i="2"/>
  <c r="Z337" i="2"/>
  <c r="AQ336" i="2"/>
  <c r="M336" i="2" s="1"/>
  <c r="AR336" i="2"/>
  <c r="N336" i="2" s="1"/>
  <c r="AT336" i="2"/>
  <c r="AN333" i="2"/>
  <c r="AM332" i="2"/>
  <c r="AW332" i="2" s="1"/>
  <c r="O332" i="2"/>
  <c r="AL331" i="2"/>
  <c r="Q330" i="2"/>
  <c r="AM329" i="2"/>
  <c r="AW329" i="2" s="1"/>
  <c r="BD327" i="2"/>
  <c r="AX327" i="2"/>
  <c r="AT326" i="2"/>
  <c r="AJ326" i="2" s="1"/>
  <c r="AO325" i="2"/>
  <c r="AY325" i="2" s="1"/>
  <c r="AJ325" i="2"/>
  <c r="AH323" i="2"/>
  <c r="N323" i="2"/>
  <c r="O323" i="2"/>
  <c r="AL321" i="2"/>
  <c r="AV321" i="2" s="1"/>
  <c r="M321" i="2"/>
  <c r="AL319" i="2"/>
  <c r="AV319" i="2" s="1"/>
  <c r="M319" i="2"/>
  <c r="AM317" i="2"/>
  <c r="X317" i="2"/>
  <c r="Y330" i="2"/>
  <c r="AQ330" i="2"/>
  <c r="M330" i="2" s="1"/>
  <c r="AR330" i="2"/>
  <c r="AH330" i="2" s="1"/>
  <c r="AT330" i="2"/>
  <c r="P330" i="2" s="1"/>
  <c r="AR338" i="2"/>
  <c r="AN337" i="2"/>
  <c r="AX337" i="2" s="1"/>
  <c r="X337" i="2"/>
  <c r="AS336" i="2"/>
  <c r="AI336" i="2" s="1"/>
  <c r="Z335" i="2"/>
  <c r="AQ334" i="2"/>
  <c r="AR334" i="2"/>
  <c r="N334" i="2" s="1"/>
  <c r="AT334" i="2"/>
  <c r="AN331" i="2"/>
  <c r="AM330" i="2"/>
  <c r="AW330" i="2" s="1"/>
  <c r="AL329" i="2"/>
  <c r="AH329" i="2"/>
  <c r="AG327" i="2"/>
  <c r="AM327" i="2"/>
  <c r="AW327" i="2" s="1"/>
  <c r="AN326" i="2"/>
  <c r="AX326" i="2" s="1"/>
  <c r="AH325" i="2"/>
  <c r="N325" i="2"/>
  <c r="O325" i="2"/>
  <c r="AM323" i="2"/>
  <c r="AW323" i="2" s="1"/>
  <c r="X323" i="2"/>
  <c r="E322" i="2"/>
  <c r="AQ322" i="2"/>
  <c r="AG322" i="2" s="1"/>
  <c r="AR322" i="2"/>
  <c r="X322" i="2" s="1"/>
  <c r="AS322" i="2"/>
  <c r="O322" i="2" s="1"/>
  <c r="AU322" i="2"/>
  <c r="AA322" i="2" s="1"/>
  <c r="Z318" i="2"/>
  <c r="P318" i="2"/>
  <c r="AM337" i="2"/>
  <c r="AK336" i="2"/>
  <c r="AP335" i="2"/>
  <c r="AS334" i="2"/>
  <c r="Y334" i="2" s="1"/>
  <c r="Z333" i="2"/>
  <c r="AI332" i="2"/>
  <c r="Y332" i="2"/>
  <c r="AQ332" i="2"/>
  <c r="AR332" i="2"/>
  <c r="N332" i="2" s="1"/>
  <c r="AT332" i="2"/>
  <c r="E330" i="2"/>
  <c r="AN329" i="2"/>
  <c r="Y329" i="2"/>
  <c r="AN328" i="2"/>
  <c r="AX328" i="2" s="1"/>
  <c r="BD325" i="2"/>
  <c r="AM325" i="2"/>
  <c r="X325" i="2"/>
  <c r="AL324" i="2"/>
  <c r="AV324" i="2" s="1"/>
  <c r="BD323" i="2"/>
  <c r="AJ322" i="2"/>
  <c r="P322" i="2"/>
  <c r="E318" i="2"/>
  <c r="AQ318" i="2"/>
  <c r="AR318" i="2"/>
  <c r="X318" i="2" s="1"/>
  <c r="AS318" i="2"/>
  <c r="AU318" i="2"/>
  <c r="AA318" i="2" s="1"/>
  <c r="AL326" i="2"/>
  <c r="AV326" i="2" s="1"/>
  <c r="AM326" i="2"/>
  <c r="AW326" i="2" s="1"/>
  <c r="AP324" i="2"/>
  <c r="AZ324" i="2" s="1"/>
  <c r="AP322" i="2"/>
  <c r="AZ322" i="2" s="1"/>
  <c r="AO321" i="2"/>
  <c r="AY321" i="2" s="1"/>
  <c r="AJ321" i="2"/>
  <c r="AL320" i="2"/>
  <c r="AV320" i="2" s="1"/>
  <c r="AP316" i="2"/>
  <c r="AA316" i="2"/>
  <c r="AP320" i="2"/>
  <c r="AA320" i="2"/>
  <c r="AO319" i="2"/>
  <c r="AY319" i="2" s="1"/>
  <c r="AJ319" i="2"/>
  <c r="AL318" i="2"/>
  <c r="AV318" i="2" s="1"/>
  <c r="AO317" i="2"/>
  <c r="AY317" i="2" s="1"/>
  <c r="AJ317" i="2"/>
  <c r="AO315" i="2"/>
  <c r="AJ315" i="2"/>
  <c r="AO326" i="2"/>
  <c r="AY326" i="2" s="1"/>
  <c r="AP326" i="2"/>
  <c r="AZ326" i="2" s="1"/>
  <c r="Y325" i="2"/>
  <c r="Y323" i="2"/>
  <c r="AG321" i="2"/>
  <c r="AM321" i="2"/>
  <c r="X321" i="2"/>
  <c r="Z320" i="2"/>
  <c r="AJ320" i="2"/>
  <c r="E320" i="2"/>
  <c r="AQ320" i="2"/>
  <c r="AG320" i="2" s="1"/>
  <c r="AR320" i="2"/>
  <c r="X320" i="2" s="1"/>
  <c r="AS320" i="2"/>
  <c r="O320" i="2" s="1"/>
  <c r="W319" i="2"/>
  <c r="Z316" i="2"/>
  <c r="AL322" i="2"/>
  <c r="AV322" i="2" s="1"/>
  <c r="AP318" i="2"/>
  <c r="AZ318" i="2" s="1"/>
  <c r="W317" i="2"/>
  <c r="BB317" i="2"/>
  <c r="AG315" i="2"/>
  <c r="AX315" i="2"/>
  <c r="E327" i="2"/>
  <c r="AP325" i="2"/>
  <c r="E325" i="2"/>
  <c r="AM324" i="2"/>
  <c r="AW324" i="2" s="1"/>
  <c r="AP323" i="2"/>
  <c r="E323" i="2"/>
  <c r="AM322" i="2"/>
  <c r="AW322" i="2" s="1"/>
  <c r="AP321" i="2"/>
  <c r="AM320" i="2"/>
  <c r="AW320" i="2" s="1"/>
  <c r="AP319" i="2"/>
  <c r="AM318" i="2"/>
  <c r="AW318" i="2" s="1"/>
  <c r="AP317" i="2"/>
  <c r="AS316" i="2"/>
  <c r="O316" i="2" s="1"/>
  <c r="AM316" i="2"/>
  <c r="AW316" i="2" s="1"/>
  <c r="AR316" i="2"/>
  <c r="X316" i="2" s="1"/>
  <c r="Q315" i="2"/>
  <c r="P325" i="2"/>
  <c r="P323" i="2"/>
  <c r="P321" i="2"/>
  <c r="P319" i="2"/>
  <c r="AH317" i="2"/>
  <c r="P317" i="2"/>
  <c r="AQ316" i="2"/>
  <c r="AG316" i="2" s="1"/>
  <c r="AK316" i="2"/>
  <c r="AM313" i="2"/>
  <c r="AW313" i="2" s="1"/>
  <c r="E311" i="2"/>
  <c r="AQ311" i="2"/>
  <c r="AG311" i="2" s="1"/>
  <c r="AR311" i="2"/>
  <c r="AS311" i="2"/>
  <c r="O311" i="2" s="1"/>
  <c r="AT311" i="2"/>
  <c r="Z311" i="2" s="1"/>
  <c r="AN306" i="2"/>
  <c r="Y306" i="2"/>
  <c r="AL312" i="2"/>
  <c r="AV312" i="2" s="1"/>
  <c r="AU311" i="2"/>
  <c r="AA311" i="2" s="1"/>
  <c r="AL308" i="2"/>
  <c r="AV308" i="2" s="1"/>
  <c r="AM307" i="2"/>
  <c r="AW307" i="2" s="1"/>
  <c r="AH306" i="2"/>
  <c r="BC306" i="2"/>
  <c r="E305" i="2"/>
  <c r="AQ305" i="2"/>
  <c r="AG305" i="2" s="1"/>
  <c r="AR305" i="2"/>
  <c r="AS305" i="2"/>
  <c r="O305" i="2" s="1"/>
  <c r="AT305" i="2"/>
  <c r="P305" i="2" s="1"/>
  <c r="AP304" i="2"/>
  <c r="AK304" i="2"/>
  <c r="AK303" i="2"/>
  <c r="AN302" i="2"/>
  <c r="Y302" i="2"/>
  <c r="E299" i="2"/>
  <c r="AQ299" i="2"/>
  <c r="AR299" i="2"/>
  <c r="X299" i="2" s="1"/>
  <c r="AS299" i="2"/>
  <c r="O299" i="2" s="1"/>
  <c r="AT299" i="2"/>
  <c r="AJ299" i="2" s="1"/>
  <c r="Q298" i="2"/>
  <c r="AP298" i="2"/>
  <c r="AG295" i="2"/>
  <c r="AN293" i="2"/>
  <c r="AX293" i="2" s="1"/>
  <c r="AN279" i="2"/>
  <c r="AX279" i="2" s="1"/>
  <c r="Y279" i="2"/>
  <c r="AH300" i="2"/>
  <c r="AP312" i="2"/>
  <c r="AK312" i="2"/>
  <c r="AN310" i="2"/>
  <c r="Y310" i="2"/>
  <c r="E309" i="2"/>
  <c r="AQ309" i="2"/>
  <c r="AG309" i="2" s="1"/>
  <c r="AR309" i="2"/>
  <c r="AH309" i="2" s="1"/>
  <c r="AS309" i="2"/>
  <c r="O309" i="2" s="1"/>
  <c r="AT309" i="2"/>
  <c r="P309" i="2" s="1"/>
  <c r="AP308" i="2"/>
  <c r="AK308" i="2"/>
  <c r="AM303" i="2"/>
  <c r="AW303" i="2" s="1"/>
  <c r="AH302" i="2"/>
  <c r="N300" i="2"/>
  <c r="AO296" i="2"/>
  <c r="AY296" i="2" s="1"/>
  <c r="AJ284" i="2"/>
  <c r="P284" i="2"/>
  <c r="AO282" i="2"/>
  <c r="AY282" i="2" s="1"/>
  <c r="Z282" i="2"/>
  <c r="AP310" i="2"/>
  <c r="AK310" i="2"/>
  <c r="AY314" i="2"/>
  <c r="AK313" i="2"/>
  <c r="AA313" i="2"/>
  <c r="E313" i="2"/>
  <c r="AQ313" i="2"/>
  <c r="AG313" i="2" s="1"/>
  <c r="AR313" i="2"/>
  <c r="AH313" i="2" s="1"/>
  <c r="AS313" i="2"/>
  <c r="O313" i="2" s="1"/>
  <c r="AT313" i="2"/>
  <c r="P313" i="2" s="1"/>
  <c r="AH312" i="2"/>
  <c r="BC312" i="2"/>
  <c r="AO311" i="2"/>
  <c r="AY311" i="2" s="1"/>
  <c r="AM311" i="2"/>
  <c r="AW311" i="2" s="1"/>
  <c r="AH310" i="2"/>
  <c r="BC310" i="2"/>
  <c r="AL306" i="2"/>
  <c r="AV306" i="2" s="1"/>
  <c r="N306" i="2"/>
  <c r="AU305" i="2"/>
  <c r="AA305" i="2" s="1"/>
  <c r="AN304" i="2"/>
  <c r="Y304" i="2"/>
  <c r="E301" i="2"/>
  <c r="AQ301" i="2"/>
  <c r="AG301" i="2" s="1"/>
  <c r="AR301" i="2"/>
  <c r="AS301" i="2"/>
  <c r="O301" i="2" s="1"/>
  <c r="AT301" i="2"/>
  <c r="BE301" i="2" s="1"/>
  <c r="AP300" i="2"/>
  <c r="AU299" i="2"/>
  <c r="AA299" i="2" s="1"/>
  <c r="AO298" i="2"/>
  <c r="Z298" i="2"/>
  <c r="AO286" i="2"/>
  <c r="AY286" i="2" s="1"/>
  <c r="Z286" i="2"/>
  <c r="AK307" i="2"/>
  <c r="AM301" i="2"/>
  <c r="AW301" i="2" s="1"/>
  <c r="Y314" i="2"/>
  <c r="AN312" i="2"/>
  <c r="Y312" i="2"/>
  <c r="AU309" i="2"/>
  <c r="AA309" i="2" s="1"/>
  <c r="AN308" i="2"/>
  <c r="E307" i="2"/>
  <c r="AQ307" i="2"/>
  <c r="AG307" i="2" s="1"/>
  <c r="AR307" i="2"/>
  <c r="AH307" i="2" s="1"/>
  <c r="AS307" i="2"/>
  <c r="O307" i="2" s="1"/>
  <c r="AT307" i="2"/>
  <c r="AJ307" i="2" s="1"/>
  <c r="AP306" i="2"/>
  <c r="AK306" i="2"/>
  <c r="AO305" i="2"/>
  <c r="AY305" i="2" s="1"/>
  <c r="AM305" i="2"/>
  <c r="AW305" i="2" s="1"/>
  <c r="Q303" i="2"/>
  <c r="AL302" i="2"/>
  <c r="AV302" i="2" s="1"/>
  <c r="N302" i="2"/>
  <c r="AO299" i="2"/>
  <c r="AY299" i="2" s="1"/>
  <c r="AM299" i="2"/>
  <c r="AW299" i="2" s="1"/>
  <c r="BD314" i="2"/>
  <c r="AM314" i="2"/>
  <c r="X312" i="2"/>
  <c r="AL310" i="2"/>
  <c r="AV310" i="2" s="1"/>
  <c r="N310" i="2"/>
  <c r="AM309" i="2"/>
  <c r="AW309" i="2" s="1"/>
  <c r="BC308" i="2"/>
  <c r="E303" i="2"/>
  <c r="AQ303" i="2"/>
  <c r="AG303" i="2" s="1"/>
  <c r="AR303" i="2"/>
  <c r="AH303" i="2" s="1"/>
  <c r="AS303" i="2"/>
  <c r="AT303" i="2"/>
  <c r="AP302" i="2"/>
  <c r="AU301" i="2"/>
  <c r="AA301" i="2" s="1"/>
  <c r="AN300" i="2"/>
  <c r="Y300" i="2"/>
  <c r="BD294" i="2"/>
  <c r="O294" i="2"/>
  <c r="AO291" i="2"/>
  <c r="AY291" i="2" s="1"/>
  <c r="O289" i="2"/>
  <c r="Y289" i="2"/>
  <c r="AI289" i="2"/>
  <c r="AN298" i="2"/>
  <c r="AX298" i="2" s="1"/>
  <c r="Y298" i="2"/>
  <c r="AA297" i="2"/>
  <c r="AN296" i="2"/>
  <c r="AO294" i="2"/>
  <c r="AY294" i="2" s="1"/>
  <c r="Z294" i="2"/>
  <c r="AO287" i="2"/>
  <c r="AY287" i="2" s="1"/>
  <c r="AO283" i="2"/>
  <c r="AY283" i="2" s="1"/>
  <c r="Q278" i="2"/>
  <c r="AK278" i="2"/>
  <c r="AJ264" i="2"/>
  <c r="AO264" i="2"/>
  <c r="AY264" i="2" s="1"/>
  <c r="AJ310" i="2"/>
  <c r="X310" i="2"/>
  <c r="AA307" i="2"/>
  <c r="X306" i="2"/>
  <c r="AA303" i="2"/>
  <c r="AJ302" i="2"/>
  <c r="X302" i="2"/>
  <c r="AJ300" i="2"/>
  <c r="X300" i="2"/>
  <c r="AQ297" i="2"/>
  <c r="M297" i="2" s="1"/>
  <c r="AR297" i="2"/>
  <c r="AH297" i="2" s="1"/>
  <c r="AS297" i="2"/>
  <c r="AI297" i="2" s="1"/>
  <c r="AT297" i="2"/>
  <c r="Z297" i="2" s="1"/>
  <c r="AV296" i="2"/>
  <c r="AI294" i="2"/>
  <c r="AL293" i="2"/>
  <c r="W293" i="2"/>
  <c r="AV288" i="2"/>
  <c r="AM285" i="2"/>
  <c r="AW285" i="2" s="1"/>
  <c r="X285" i="2"/>
  <c r="N284" i="2"/>
  <c r="AM284" i="2"/>
  <c r="AW284" i="2" s="1"/>
  <c r="AM281" i="2"/>
  <c r="X281" i="2"/>
  <c r="AM265" i="2"/>
  <c r="AW265" i="2" s="1"/>
  <c r="AI310" i="2"/>
  <c r="Q310" i="2"/>
  <c r="AO297" i="2"/>
  <c r="AY297" i="2" s="1"/>
  <c r="AM297" i="2"/>
  <c r="AW297" i="2" s="1"/>
  <c r="M295" i="2"/>
  <c r="P302" i="2"/>
  <c r="P300" i="2"/>
  <c r="O298" i="2"/>
  <c r="AP296" i="2"/>
  <c r="AZ296" i="2" s="1"/>
  <c r="AK296" i="2"/>
  <c r="AL295" i="2"/>
  <c r="AV295" i="2" s="1"/>
  <c r="W295" i="2"/>
  <c r="AG293" i="2"/>
  <c r="BD292" i="2"/>
  <c r="AL291" i="2"/>
  <c r="AV291" i="2" s="1"/>
  <c r="P288" i="2"/>
  <c r="AL284" i="2"/>
  <c r="AG284" i="2"/>
  <c r="AP283" i="2"/>
  <c r="AZ283" i="2" s="1"/>
  <c r="Q272" i="2"/>
  <c r="AK272" i="2"/>
  <c r="AM298" i="2"/>
  <c r="AI298" i="2"/>
  <c r="X296" i="2"/>
  <c r="BC296" i="2"/>
  <c r="AO292" i="2"/>
  <c r="Z292" i="2"/>
  <c r="E291" i="2"/>
  <c r="AQ291" i="2"/>
  <c r="AR291" i="2"/>
  <c r="AS291" i="2"/>
  <c r="O291" i="2" s="1"/>
  <c r="AT291" i="2"/>
  <c r="P291" i="2" s="1"/>
  <c r="AU291" i="2"/>
  <c r="AK291" i="2" s="1"/>
  <c r="AL285" i="2"/>
  <c r="AG283" i="2"/>
  <c r="AN283" i="2"/>
  <c r="AX283" i="2" s="1"/>
  <c r="AL281" i="2"/>
  <c r="W281" i="2"/>
  <c r="AP277" i="2"/>
  <c r="AZ277" i="2" s="1"/>
  <c r="AA277" i="2"/>
  <c r="AN276" i="2"/>
  <c r="Y276" i="2"/>
  <c r="AP274" i="2"/>
  <c r="AZ274" i="2" s="1"/>
  <c r="Q274" i="2"/>
  <c r="Z272" i="2"/>
  <c r="AJ272" i="2"/>
  <c r="AA262" i="2"/>
  <c r="AP262" i="2"/>
  <c r="AZ262" i="2" s="1"/>
  <c r="AT295" i="2"/>
  <c r="P295" i="2" s="1"/>
  <c r="BC294" i="2"/>
  <c r="Y294" i="2"/>
  <c r="AT293" i="2"/>
  <c r="P293" i="2" s="1"/>
  <c r="BC292" i="2"/>
  <c r="AN291" i="2"/>
  <c r="AX291" i="2" s="1"/>
  <c r="P290" i="2"/>
  <c r="AP289" i="2"/>
  <c r="AZ289" i="2" s="1"/>
  <c r="AR289" i="2"/>
  <c r="N289" i="2" s="1"/>
  <c r="AT289" i="2"/>
  <c r="P289" i="2" s="1"/>
  <c r="AH287" i="2"/>
  <c r="AM286" i="2"/>
  <c r="AW286" i="2" s="1"/>
  <c r="O284" i="2"/>
  <c r="AH283" i="2"/>
  <c r="AM282" i="2"/>
  <c r="AW282" i="2" s="1"/>
  <c r="M280" i="2"/>
  <c r="AS278" i="2"/>
  <c r="Y278" i="2" s="1"/>
  <c r="E278" i="2"/>
  <c r="AQ278" i="2"/>
  <c r="AR278" i="2"/>
  <c r="X278" i="2" s="1"/>
  <c r="AT278" i="2"/>
  <c r="P278" i="2" s="1"/>
  <c r="N276" i="2"/>
  <c r="AP275" i="2"/>
  <c r="AZ275" i="2" s="1"/>
  <c r="X269" i="2"/>
  <c r="AM269" i="2"/>
  <c r="AJ268" i="2"/>
  <c r="AO268" i="2"/>
  <c r="AY268" i="2" s="1"/>
  <c r="AS295" i="2"/>
  <c r="Y295" i="2" s="1"/>
  <c r="AS293" i="2"/>
  <c r="AI293" i="2" s="1"/>
  <c r="AL290" i="2"/>
  <c r="AI290" i="2"/>
  <c r="N287" i="2"/>
  <c r="AV286" i="2"/>
  <c r="BB286" i="2"/>
  <c r="AO284" i="2"/>
  <c r="AY284" i="2" s="1"/>
  <c r="Z284" i="2"/>
  <c r="N283" i="2"/>
  <c r="AV282" i="2"/>
  <c r="AI280" i="2"/>
  <c r="AL279" i="2"/>
  <c r="AV279" i="2" s="1"/>
  <c r="N277" i="2"/>
  <c r="W276" i="2"/>
  <c r="M276" i="2"/>
  <c r="AH276" i="2"/>
  <c r="AO273" i="2"/>
  <c r="P263" i="2"/>
  <c r="Z263" i="2"/>
  <c r="AR295" i="2"/>
  <c r="AR293" i="2"/>
  <c r="AH293" i="2" s="1"/>
  <c r="AJ290" i="2"/>
  <c r="AM289" i="2"/>
  <c r="AW289" i="2" s="1"/>
  <c r="AN288" i="2"/>
  <c r="AP288" i="2"/>
  <c r="AL287" i="2"/>
  <c r="W287" i="2"/>
  <c r="AG286" i="2"/>
  <c r="P286" i="2"/>
  <c r="AN285" i="2"/>
  <c r="AX285" i="2" s="1"/>
  <c r="AI284" i="2"/>
  <c r="Y284" i="2"/>
  <c r="AL283" i="2"/>
  <c r="AV283" i="2" s="1"/>
  <c r="W283" i="2"/>
  <c r="P282" i="2"/>
  <c r="AN281" i="2"/>
  <c r="AX281" i="2" s="1"/>
  <c r="Y280" i="2"/>
  <c r="AN278" i="2"/>
  <c r="AX278" i="2" s="1"/>
  <c r="AH277" i="2"/>
  <c r="Y290" i="2"/>
  <c r="AU289" i="2"/>
  <c r="AM288" i="2"/>
  <c r="AW288" i="2" s="1"/>
  <c r="X287" i="2"/>
  <c r="M287" i="2"/>
  <c r="AP285" i="2"/>
  <c r="AZ285" i="2" s="1"/>
  <c r="AH285" i="2"/>
  <c r="X283" i="2"/>
  <c r="M283" i="2"/>
  <c r="AP281" i="2"/>
  <c r="AZ281" i="2" s="1"/>
  <c r="AH281" i="2"/>
  <c r="AM279" i="2"/>
  <c r="AW279" i="2" s="1"/>
  <c r="AM278" i="2"/>
  <c r="AW278" i="2" s="1"/>
  <c r="AG276" i="2"/>
  <c r="AM276" i="2"/>
  <c r="AW276" i="2" s="1"/>
  <c r="X276" i="2"/>
  <c r="O276" i="2"/>
  <c r="Z275" i="2"/>
  <c r="AJ275" i="2"/>
  <c r="E275" i="2"/>
  <c r="AQ275" i="2"/>
  <c r="M275" i="2" s="1"/>
  <c r="AR275" i="2"/>
  <c r="X275" i="2" s="1"/>
  <c r="AS275" i="2"/>
  <c r="Y275" i="2" s="1"/>
  <c r="AG273" i="2"/>
  <c r="AN273" i="2"/>
  <c r="AA266" i="2"/>
  <c r="AP266" i="2"/>
  <c r="AZ266" i="2" s="1"/>
  <c r="AT287" i="2"/>
  <c r="AT285" i="2"/>
  <c r="AT283" i="2"/>
  <c r="AT281" i="2"/>
  <c r="E277" i="2"/>
  <c r="AQ277" i="2"/>
  <c r="M277" i="2" s="1"/>
  <c r="AS277" i="2"/>
  <c r="O277" i="2" s="1"/>
  <c r="AM273" i="2"/>
  <c r="AW273" i="2" s="1"/>
  <c r="AO272" i="2"/>
  <c r="AY272" i="2" s="1"/>
  <c r="P272" i="2"/>
  <c r="AR270" i="2"/>
  <c r="X270" i="2" s="1"/>
  <c r="AS270" i="2"/>
  <c r="O270" i="2" s="1"/>
  <c r="E270" i="2"/>
  <c r="AQ270" i="2"/>
  <c r="AG270" i="2" s="1"/>
  <c r="AT270" i="2"/>
  <c r="P270" i="2" s="1"/>
  <c r="AU270" i="2"/>
  <c r="AA270" i="2" s="1"/>
  <c r="X267" i="2"/>
  <c r="AM267" i="2"/>
  <c r="AW267" i="2" s="1"/>
  <c r="X263" i="2"/>
  <c r="AM263" i="2"/>
  <c r="AW263" i="2" s="1"/>
  <c r="AS287" i="2"/>
  <c r="AS285" i="2"/>
  <c r="AI285" i="2" s="1"/>
  <c r="AS283" i="2"/>
  <c r="AI283" i="2" s="1"/>
  <c r="AS281" i="2"/>
  <c r="AP280" i="2"/>
  <c r="O280" i="2"/>
  <c r="AU279" i="2"/>
  <c r="AA279" i="2" s="1"/>
  <c r="O279" i="2"/>
  <c r="X277" i="2"/>
  <c r="AM274" i="2"/>
  <c r="X274" i="2"/>
  <c r="W273" i="2"/>
  <c r="N271" i="2"/>
  <c r="AN271" i="2"/>
  <c r="AX271" i="2" s="1"/>
  <c r="P269" i="2"/>
  <c r="Z269" i="2"/>
  <c r="Z265" i="2"/>
  <c r="AO280" i="2"/>
  <c r="AA280" i="2"/>
  <c r="AT279" i="2"/>
  <c r="P279" i="2" s="1"/>
  <c r="AP279" i="2"/>
  <c r="AZ279" i="2" s="1"/>
  <c r="AO278" i="2"/>
  <c r="AY278" i="2" s="1"/>
  <c r="AA278" i="2"/>
  <c r="AT277" i="2"/>
  <c r="AO276" i="2"/>
  <c r="AY276" i="2" s="1"/>
  <c r="AL275" i="2"/>
  <c r="AV275" i="2" s="1"/>
  <c r="AK274" i="2"/>
  <c r="AP273" i="2"/>
  <c r="AA273" i="2"/>
  <c r="W271" i="2"/>
  <c r="X271" i="2"/>
  <c r="AM271" i="2"/>
  <c r="AW271" i="2" s="1"/>
  <c r="AN269" i="2"/>
  <c r="AA268" i="2"/>
  <c r="AP268" i="2"/>
  <c r="AZ268" i="2" s="1"/>
  <c r="AP264" i="2"/>
  <c r="AZ264" i="2" s="1"/>
  <c r="AP278" i="2"/>
  <c r="AZ278" i="2" s="1"/>
  <c r="AM277" i="2"/>
  <c r="AW277" i="2" s="1"/>
  <c r="AP276" i="2"/>
  <c r="AZ276" i="2" s="1"/>
  <c r="E276" i="2"/>
  <c r="AA272" i="2"/>
  <c r="AO271" i="2"/>
  <c r="AY271" i="2" s="1"/>
  <c r="AL270" i="2"/>
  <c r="AV270" i="2" s="1"/>
  <c r="AM270" i="2"/>
  <c r="AW270" i="2" s="1"/>
  <c r="AH269" i="2"/>
  <c r="AK268" i="2"/>
  <c r="AR268" i="2"/>
  <c r="X268" i="2" s="1"/>
  <c r="AS268" i="2"/>
  <c r="E268" i="2"/>
  <c r="AH267" i="2"/>
  <c r="AK266" i="2"/>
  <c r="AR266" i="2"/>
  <c r="AS266" i="2"/>
  <c r="O266" i="2" s="1"/>
  <c r="E266" i="2"/>
  <c r="AH265" i="2"/>
  <c r="AK264" i="2"/>
  <c r="AR264" i="2"/>
  <c r="AH264" i="2" s="1"/>
  <c r="AS264" i="2"/>
  <c r="O264" i="2" s="1"/>
  <c r="E264" i="2"/>
  <c r="AH263" i="2"/>
  <c r="AK262" i="2"/>
  <c r="AR262" i="2"/>
  <c r="X262" i="2" s="1"/>
  <c r="AS262" i="2"/>
  <c r="O262" i="2" s="1"/>
  <c r="E262" i="2"/>
  <c r="AP271" i="2"/>
  <c r="AA271" i="2"/>
  <c r="W269" i="2"/>
  <c r="AL268" i="2"/>
  <c r="AV268" i="2" s="1"/>
  <c r="AM268" i="2"/>
  <c r="AW268" i="2" s="1"/>
  <c r="AL266" i="2"/>
  <c r="AV266" i="2" s="1"/>
  <c r="AM266" i="2"/>
  <c r="AW266" i="2" s="1"/>
  <c r="AL264" i="2"/>
  <c r="AV264" i="2" s="1"/>
  <c r="AM264" i="2"/>
  <c r="AW264" i="2" s="1"/>
  <c r="AL262" i="2"/>
  <c r="AV262" i="2" s="1"/>
  <c r="AM262" i="2"/>
  <c r="AW262" i="2" s="1"/>
  <c r="AT276" i="2"/>
  <c r="AA274" i="2"/>
  <c r="M273" i="2"/>
  <c r="AP272" i="2"/>
  <c r="AZ272" i="2" s="1"/>
  <c r="AL271" i="2"/>
  <c r="AV271" i="2" s="1"/>
  <c r="AO269" i="2"/>
  <c r="AY269" i="2" s="1"/>
  <c r="AJ269" i="2"/>
  <c r="AP269" i="2"/>
  <c r="Z268" i="2"/>
  <c r="AO267" i="2"/>
  <c r="AY267" i="2" s="1"/>
  <c r="AP267" i="2"/>
  <c r="AA267" i="2"/>
  <c r="Z266" i="2"/>
  <c r="W265" i="2"/>
  <c r="BB265" i="2"/>
  <c r="AO265" i="2"/>
  <c r="AY265" i="2" s="1"/>
  <c r="AJ265" i="2"/>
  <c r="AP265" i="2"/>
  <c r="Z264" i="2"/>
  <c r="W263" i="2"/>
  <c r="AO263" i="2"/>
  <c r="AY263" i="2" s="1"/>
  <c r="AJ263" i="2"/>
  <c r="AP263" i="2"/>
  <c r="AA263" i="2"/>
  <c r="AT262" i="2"/>
  <c r="AG274" i="2"/>
  <c r="AM272" i="2"/>
  <c r="AW272" i="2" s="1"/>
  <c r="AS272" i="2"/>
  <c r="O272" i="2" s="1"/>
  <c r="E272" i="2"/>
  <c r="AO270" i="2"/>
  <c r="AY270" i="2" s="1"/>
  <c r="AP270" i="2"/>
  <c r="AZ270" i="2" s="1"/>
  <c r="AL269" i="2"/>
  <c r="AV269" i="2" s="1"/>
  <c r="AQ268" i="2"/>
  <c r="AN267" i="2"/>
  <c r="AQ266" i="2"/>
  <c r="AN265" i="2"/>
  <c r="AQ264" i="2"/>
  <c r="AG264" i="2" s="1"/>
  <c r="AN263" i="2"/>
  <c r="AQ262" i="2"/>
  <c r="AS271" i="2"/>
  <c r="AP95" i="2"/>
  <c r="BF95" i="2" s="1"/>
  <c r="Q99" i="2"/>
  <c r="AP98" i="2"/>
  <c r="AZ98" i="2" s="1"/>
  <c r="Q96" i="2"/>
  <c r="AP106" i="2"/>
  <c r="AZ106" i="2" s="1"/>
  <c r="AP251" i="2"/>
  <c r="AZ251" i="2" s="1"/>
  <c r="AP248" i="2"/>
  <c r="AZ248" i="2" s="1"/>
  <c r="Q167" i="2"/>
  <c r="AP96" i="2"/>
  <c r="AZ96" i="2" s="1"/>
  <c r="AP249" i="2"/>
  <c r="AZ249" i="2" s="1"/>
  <c r="AP167" i="2"/>
  <c r="AZ167" i="2" s="1"/>
  <c r="Q174" i="2"/>
  <c r="AP174" i="2"/>
  <c r="BF174" i="2" s="1"/>
  <c r="AP170" i="2"/>
  <c r="AZ170" i="2" s="1"/>
  <c r="AP231" i="2"/>
  <c r="AZ231" i="2" s="1"/>
  <c r="Q102" i="2"/>
  <c r="AP144" i="2"/>
  <c r="BF144" i="2" s="1"/>
  <c r="Q176" i="2"/>
  <c r="AP176" i="2"/>
  <c r="AZ176" i="2" s="1"/>
  <c r="AP252" i="2"/>
  <c r="AZ252" i="2" s="1"/>
  <c r="AP233" i="2"/>
  <c r="AZ233" i="2" s="1"/>
  <c r="AP221" i="2"/>
  <c r="AZ221" i="2" s="1"/>
  <c r="Q204" i="2"/>
  <c r="AP88" i="2"/>
  <c r="AZ88" i="2" s="1"/>
  <c r="Q238" i="2"/>
  <c r="Q209" i="2"/>
  <c r="AP227" i="2"/>
  <c r="AZ227" i="2" s="1"/>
  <c r="Q172" i="2"/>
  <c r="Q169" i="2"/>
  <c r="AP223" i="2"/>
  <c r="AZ223" i="2" s="1"/>
  <c r="AP91" i="2"/>
  <c r="AZ91" i="2" s="1"/>
  <c r="AP163" i="2"/>
  <c r="AZ163" i="2" s="1"/>
  <c r="AP177" i="2"/>
  <c r="BF177" i="2" s="1"/>
  <c r="AP254" i="2"/>
  <c r="AZ254" i="2" s="1"/>
  <c r="AP244" i="2"/>
  <c r="AZ244" i="2" s="1"/>
  <c r="AP202" i="2"/>
  <c r="AP100" i="2"/>
  <c r="Q175" i="2"/>
  <c r="AP219" i="2"/>
  <c r="AZ219" i="2" s="1"/>
  <c r="Q171" i="2"/>
  <c r="AP259" i="2"/>
  <c r="BF259" i="2" s="1"/>
  <c r="AP108" i="2"/>
  <c r="BF108" i="2" s="1"/>
  <c r="AP152" i="2"/>
  <c r="BF152" i="2" s="1"/>
  <c r="AP123" i="2"/>
  <c r="AP119" i="2"/>
  <c r="BF119" i="2" s="1"/>
  <c r="AP260" i="2"/>
  <c r="AZ260" i="2" s="1"/>
  <c r="AP255" i="2"/>
  <c r="BF255" i="2" s="1"/>
  <c r="AP110" i="2"/>
  <c r="AZ110" i="2" s="1"/>
  <c r="Q119" i="2"/>
  <c r="AP180" i="2"/>
  <c r="AZ180" i="2" s="1"/>
  <c r="AP179" i="2"/>
  <c r="AZ179" i="2" s="1"/>
  <c r="AP246" i="2"/>
  <c r="AZ246" i="2" s="1"/>
  <c r="AP245" i="2"/>
  <c r="AP237" i="2"/>
  <c r="AZ237" i="2" s="1"/>
  <c r="Q184" i="2"/>
  <c r="AP125" i="2"/>
  <c r="AZ125" i="2" s="1"/>
  <c r="Q148" i="2"/>
  <c r="Q207" i="2"/>
  <c r="Q190" i="2"/>
  <c r="Q110" i="2"/>
  <c r="AP165" i="2"/>
  <c r="BF165" i="2" s="1"/>
  <c r="AP120" i="2"/>
  <c r="AZ120" i="2" s="1"/>
  <c r="AP258" i="2"/>
  <c r="AZ258" i="2" s="1"/>
  <c r="AP157" i="2"/>
  <c r="AZ157" i="2" s="1"/>
  <c r="AP182" i="2"/>
  <c r="AZ182" i="2" s="1"/>
  <c r="AP181" i="2"/>
  <c r="AP178" i="2"/>
  <c r="AZ178" i="2" s="1"/>
  <c r="AP247" i="2"/>
  <c r="AP197" i="2"/>
  <c r="BF197" i="2" s="1"/>
  <c r="Q108" i="2"/>
  <c r="AP172" i="2"/>
  <c r="AZ172" i="2" s="1"/>
  <c r="AP242" i="2"/>
  <c r="AZ242" i="2" s="1"/>
  <c r="X200" i="2"/>
  <c r="AM152" i="2"/>
  <c r="AW152" i="2" s="1"/>
  <c r="AN182" i="2"/>
  <c r="AX182" i="2" s="1"/>
  <c r="AN178" i="2"/>
  <c r="AX178" i="2" s="1"/>
  <c r="Y191" i="2"/>
  <c r="Y172" i="2"/>
  <c r="AN117" i="2"/>
  <c r="AX117" i="2" s="1"/>
  <c r="AN110" i="2"/>
  <c r="AX110" i="2" s="1"/>
  <c r="Y174" i="2"/>
  <c r="AN257" i="2"/>
  <c r="AX257" i="2" s="1"/>
  <c r="AN249" i="2"/>
  <c r="AX249" i="2" s="1"/>
  <c r="Y177" i="2"/>
  <c r="AN207" i="2"/>
  <c r="BD207" i="2" s="1"/>
  <c r="AO113" i="2"/>
  <c r="AY113" i="2" s="1"/>
  <c r="AO124" i="2"/>
  <c r="AY124" i="2" s="1"/>
  <c r="AO170" i="2"/>
  <c r="AY170" i="2" s="1"/>
  <c r="AO115" i="2"/>
  <c r="AY115" i="2" s="1"/>
  <c r="AO120" i="2"/>
  <c r="AY120" i="2" s="1"/>
  <c r="AO99" i="2"/>
  <c r="AY99" i="2" s="1"/>
  <c r="AO95" i="2"/>
  <c r="AY95" i="2" s="1"/>
  <c r="AO171" i="2"/>
  <c r="AY171" i="2" s="1"/>
  <c r="AO101" i="2"/>
  <c r="AY101" i="2" s="1"/>
  <c r="AO100" i="2"/>
  <c r="AY100" i="2" s="1"/>
  <c r="AO96" i="2"/>
  <c r="AY96" i="2" s="1"/>
  <c r="AO122" i="2"/>
  <c r="AY122" i="2" s="1"/>
  <c r="AO97" i="2"/>
  <c r="AY97" i="2" s="1"/>
  <c r="Y101" i="2"/>
  <c r="AN134" i="2"/>
  <c r="AX134" i="2" s="1"/>
  <c r="AN253" i="2"/>
  <c r="AX253" i="2" s="1"/>
  <c r="AN94" i="2"/>
  <c r="AX94" i="2" s="1"/>
  <c r="AN92" i="2"/>
  <c r="AX92" i="2" s="1"/>
  <c r="AN109" i="2"/>
  <c r="AX109" i="2" s="1"/>
  <c r="AN137" i="2"/>
  <c r="BD137" i="2" s="1"/>
  <c r="Y157" i="2"/>
  <c r="AN203" i="2"/>
  <c r="AN186" i="2"/>
  <c r="AX186" i="2" s="1"/>
  <c r="AN254" i="2"/>
  <c r="AX254" i="2" s="1"/>
  <c r="Y103" i="2"/>
  <c r="AN112" i="2"/>
  <c r="AX112" i="2" s="1"/>
  <c r="AN121" i="2"/>
  <c r="AX121" i="2" s="1"/>
  <c r="AN119" i="2"/>
  <c r="AX119" i="2" s="1"/>
  <c r="Y170" i="2"/>
  <c r="AN180" i="2"/>
  <c r="AX180" i="2" s="1"/>
  <c r="AN255" i="2"/>
  <c r="AX255" i="2" s="1"/>
  <c r="AN185" i="2"/>
  <c r="Y97" i="2"/>
  <c r="AN108" i="2"/>
  <c r="AX108" i="2" s="1"/>
  <c r="Y99" i="2"/>
  <c r="AN132" i="2"/>
  <c r="AX132" i="2" s="1"/>
  <c r="BD177" i="2"/>
  <c r="Y242" i="2"/>
  <c r="X120" i="2"/>
  <c r="X243" i="2"/>
  <c r="X150" i="2"/>
  <c r="AM240" i="2"/>
  <c r="AW240" i="2" s="1"/>
  <c r="X202" i="2"/>
  <c r="BC200" i="2"/>
  <c r="AM142" i="2"/>
  <c r="AW142" i="2" s="1"/>
  <c r="AM156" i="2"/>
  <c r="AW156" i="2" s="1"/>
  <c r="AM251" i="2"/>
  <c r="AW251" i="2" s="1"/>
  <c r="BC250" i="2"/>
  <c r="BC249" i="2"/>
  <c r="AM245" i="2"/>
  <c r="AW245" i="2" s="1"/>
  <c r="AM253" i="2"/>
  <c r="AW253" i="2" s="1"/>
  <c r="BC243" i="2"/>
  <c r="X115" i="2"/>
  <c r="X122" i="2"/>
  <c r="X139" i="2"/>
  <c r="BC252" i="2"/>
  <c r="AO175" i="2"/>
  <c r="AY175" i="2" s="1"/>
  <c r="AO212" i="2"/>
  <c r="AY212" i="2" s="1"/>
  <c r="AO109" i="2"/>
  <c r="AY109" i="2" s="1"/>
  <c r="AO105" i="2"/>
  <c r="AY105" i="2" s="1"/>
  <c r="AO118" i="2"/>
  <c r="AY118" i="2" s="1"/>
  <c r="AO190" i="2"/>
  <c r="AY190" i="2" s="1"/>
  <c r="BE234" i="2"/>
  <c r="AO169" i="2"/>
  <c r="AY169" i="2" s="1"/>
  <c r="AO188" i="2"/>
  <c r="AY188" i="2" s="1"/>
  <c r="BE226" i="2"/>
  <c r="BE220" i="2"/>
  <c r="AO117" i="2"/>
  <c r="BE247" i="2"/>
  <c r="AO98" i="2"/>
  <c r="AY98" i="2" s="1"/>
  <c r="Y261" i="2"/>
  <c r="AH252" i="2"/>
  <c r="AH250" i="2"/>
  <c r="AH248" i="2"/>
  <c r="AG260" i="2"/>
  <c r="M260" i="2"/>
  <c r="AM260" i="2"/>
  <c r="AY259" i="2"/>
  <c r="BE259" i="2"/>
  <c r="AN247" i="2"/>
  <c r="AX247" i="2" s="1"/>
  <c r="AL260" i="2"/>
  <c r="AV260" i="2" s="1"/>
  <c r="W260" i="2"/>
  <c r="BC254" i="2"/>
  <c r="O243" i="2"/>
  <c r="AN243" i="2"/>
  <c r="AX243" i="2" s="1"/>
  <c r="AH256" i="2"/>
  <c r="X258" i="2"/>
  <c r="X256" i="2"/>
  <c r="X254" i="2"/>
  <c r="X252" i="2"/>
  <c r="X250" i="2"/>
  <c r="X248" i="2"/>
  <c r="W245" i="2"/>
  <c r="AL245" i="2"/>
  <c r="AG242" i="2"/>
  <c r="AH242" i="2"/>
  <c r="W261" i="2"/>
  <c r="AL261" i="2"/>
  <c r="AN260" i="2"/>
  <c r="AX260" i="2" s="1"/>
  <c r="N258" i="2"/>
  <c r="BE257" i="2"/>
  <c r="N256" i="2"/>
  <c r="N254" i="2"/>
  <c r="BE253" i="2"/>
  <c r="N252" i="2"/>
  <c r="BE251" i="2"/>
  <c r="N250" i="2"/>
  <c r="BE249" i="2"/>
  <c r="N248" i="2"/>
  <c r="AJ247" i="2"/>
  <c r="W247" i="2"/>
  <c r="AL247" i="2"/>
  <c r="M247" i="2"/>
  <c r="AM242" i="2"/>
  <c r="AW242" i="2" s="1"/>
  <c r="X242" i="2"/>
  <c r="N242" i="2"/>
  <c r="BC239" i="2"/>
  <c r="X239" i="2"/>
  <c r="AO238" i="2"/>
  <c r="AY238" i="2" s="1"/>
  <c r="O214" i="2"/>
  <c r="AP261" i="2"/>
  <c r="AO260" i="2"/>
  <c r="AY260" i="2" s="1"/>
  <c r="BD259" i="2"/>
  <c r="AJ259" i="2"/>
  <c r="W259" i="2"/>
  <c r="AL259" i="2"/>
  <c r="Y258" i="2"/>
  <c r="O258" i="2"/>
  <c r="AJ257" i="2"/>
  <c r="W257" i="2"/>
  <c r="AL257" i="2"/>
  <c r="Y256" i="2"/>
  <c r="O256" i="2"/>
  <c r="W255" i="2"/>
  <c r="AL255" i="2"/>
  <c r="Y254" i="2"/>
  <c r="O254" i="2"/>
  <c r="AJ253" i="2"/>
  <c r="W253" i="2"/>
  <c r="AL253" i="2"/>
  <c r="AJ251" i="2"/>
  <c r="AL251" i="2"/>
  <c r="Y250" i="2"/>
  <c r="O250" i="2"/>
  <c r="AJ249" i="2"/>
  <c r="AL249" i="2"/>
  <c r="BD248" i="2"/>
  <c r="Y248" i="2"/>
  <c r="O248" i="2"/>
  <c r="P247" i="2"/>
  <c r="M246" i="2"/>
  <c r="AO244" i="2"/>
  <c r="AY244" i="2" s="1"/>
  <c r="AP241" i="2"/>
  <c r="Q241" i="2"/>
  <c r="Y238" i="2"/>
  <c r="AN261" i="2"/>
  <c r="AX261" i="2" s="1"/>
  <c r="P257" i="2"/>
  <c r="M254" i="2"/>
  <c r="P253" i="2"/>
  <c r="BB252" i="2"/>
  <c r="M252" i="2"/>
  <c r="P251" i="2"/>
  <c r="M250" i="2"/>
  <c r="P249" i="2"/>
  <c r="M248" i="2"/>
  <c r="AO246" i="2"/>
  <c r="AY246" i="2" s="1"/>
  <c r="AP243" i="2"/>
  <c r="AA243" i="2"/>
  <c r="M242" i="2"/>
  <c r="AI240" i="2"/>
  <c r="O240" i="2"/>
  <c r="AO240" i="2"/>
  <c r="AY240" i="2" s="1"/>
  <c r="AI261" i="2"/>
  <c r="AO261" i="2"/>
  <c r="AO258" i="2"/>
  <c r="AY258" i="2" s="1"/>
  <c r="AO256" i="2"/>
  <c r="AY256" i="2" s="1"/>
  <c r="AO254" i="2"/>
  <c r="AY254" i="2" s="1"/>
  <c r="AO252" i="2"/>
  <c r="AY252" i="2" s="1"/>
  <c r="AO250" i="2"/>
  <c r="AY250" i="2" s="1"/>
  <c r="AO248" i="2"/>
  <c r="AY248" i="2" s="1"/>
  <c r="AM246" i="2"/>
  <c r="AL223" i="2"/>
  <c r="AV223" i="2" s="1"/>
  <c r="X240" i="2"/>
  <c r="AP240" i="2"/>
  <c r="AZ240" i="2" s="1"/>
  <c r="AU239" i="2"/>
  <c r="AH238" i="2"/>
  <c r="O238" i="2"/>
  <c r="AA237" i="2"/>
  <c r="M236" i="2"/>
  <c r="AL236" i="2"/>
  <c r="AM235" i="2"/>
  <c r="AW235" i="2" s="1"/>
  <c r="AM231" i="2"/>
  <c r="AW231" i="2" s="1"/>
  <c r="AM227" i="2"/>
  <c r="AW227" i="2" s="1"/>
  <c r="AM221" i="2"/>
  <c r="AW221" i="2" s="1"/>
  <c r="Q215" i="2"/>
  <c r="AP215" i="2"/>
  <c r="AZ215" i="2" s="1"/>
  <c r="Z259" i="2"/>
  <c r="AI258" i="2"/>
  <c r="Z257" i="2"/>
  <c r="AI256" i="2"/>
  <c r="W256" i="2"/>
  <c r="Z255" i="2"/>
  <c r="AI254" i="2"/>
  <c r="W254" i="2"/>
  <c r="Z253" i="2"/>
  <c r="W252" i="2"/>
  <c r="Z251" i="2"/>
  <c r="AI250" i="2"/>
  <c r="W250" i="2"/>
  <c r="Z249" i="2"/>
  <c r="W248" i="2"/>
  <c r="Z247" i="2"/>
  <c r="W246" i="2"/>
  <c r="AL243" i="2"/>
  <c r="AV243" i="2" s="1"/>
  <c r="AO242" i="2"/>
  <c r="AY242" i="2" s="1"/>
  <c r="W242" i="2"/>
  <c r="AR241" i="2"/>
  <c r="AH241" i="2" s="1"/>
  <c r="AL239" i="2"/>
  <c r="AV239" i="2" s="1"/>
  <c r="X238" i="2"/>
  <c r="Q237" i="2"/>
  <c r="AL237" i="2"/>
  <c r="AV237" i="2" s="1"/>
  <c r="AL231" i="2"/>
  <c r="AV231" i="2" s="1"/>
  <c r="AL227" i="2"/>
  <c r="AV227" i="2" s="1"/>
  <c r="AL221" i="2"/>
  <c r="AV221" i="2" s="1"/>
  <c r="AL218" i="2"/>
  <c r="AV218" i="2" s="1"/>
  <c r="M208" i="2"/>
  <c r="W208" i="2"/>
  <c r="AT260" i="2"/>
  <c r="AJ260" i="2" s="1"/>
  <c r="AT258" i="2"/>
  <c r="AT256" i="2"/>
  <c r="P256" i="2" s="1"/>
  <c r="AT254" i="2"/>
  <c r="AJ254" i="2" s="1"/>
  <c r="AT252" i="2"/>
  <c r="P252" i="2" s="1"/>
  <c r="AT250" i="2"/>
  <c r="P250" i="2" s="1"/>
  <c r="AT248" i="2"/>
  <c r="AT246" i="2"/>
  <c r="AT244" i="2"/>
  <c r="Z244" i="2" s="1"/>
  <c r="AT242" i="2"/>
  <c r="Z242" i="2" s="1"/>
  <c r="AQ241" i="2"/>
  <c r="W241" i="2" s="1"/>
  <c r="N239" i="2"/>
  <c r="AN238" i="2"/>
  <c r="AX238" i="2" s="1"/>
  <c r="AA236" i="2"/>
  <c r="AP236" i="2"/>
  <c r="AL235" i="2"/>
  <c r="AV235" i="2" s="1"/>
  <c r="AM225" i="2"/>
  <c r="AW225" i="2" s="1"/>
  <c r="O242" i="2"/>
  <c r="AQ239" i="2"/>
  <c r="M239" i="2" s="1"/>
  <c r="E239" i="2"/>
  <c r="AS239" i="2"/>
  <c r="AT239" i="2"/>
  <c r="AI238" i="2"/>
  <c r="AM233" i="2"/>
  <c r="AW233" i="2" s="1"/>
  <c r="AM229" i="2"/>
  <c r="AW229" i="2" s="1"/>
  <c r="AL225" i="2"/>
  <c r="AV225" i="2" s="1"/>
  <c r="AO241" i="2"/>
  <c r="AY241" i="2" s="1"/>
  <c r="AN240" i="2"/>
  <c r="AX240" i="2" s="1"/>
  <c r="Y240" i="2"/>
  <c r="AT240" i="2"/>
  <c r="Z240" i="2" s="1"/>
  <c r="E240" i="2"/>
  <c r="AQ240" i="2"/>
  <c r="AQ238" i="2"/>
  <c r="M238" i="2" s="1"/>
  <c r="E238" i="2"/>
  <c r="AT238" i="2"/>
  <c r="P238" i="2" s="1"/>
  <c r="AO237" i="2"/>
  <c r="AH237" i="2"/>
  <c r="AM237" i="2"/>
  <c r="AN236" i="2"/>
  <c r="AX236" i="2" s="1"/>
  <c r="AL233" i="2"/>
  <c r="AV233" i="2" s="1"/>
  <c r="AL229" i="2"/>
  <c r="AV229" i="2" s="1"/>
  <c r="AM223" i="2"/>
  <c r="AW223" i="2" s="1"/>
  <c r="AN219" i="2"/>
  <c r="AX219" i="2" s="1"/>
  <c r="AQ217" i="2"/>
  <c r="M217" i="2" s="1"/>
  <c r="AT217" i="2"/>
  <c r="P217" i="2" s="1"/>
  <c r="E217" i="2"/>
  <c r="AS217" i="2"/>
  <c r="Y217" i="2" s="1"/>
  <c r="AU217" i="2"/>
  <c r="AM216" i="2"/>
  <c r="AW216" i="2" s="1"/>
  <c r="E212" i="2"/>
  <c r="AS212" i="2"/>
  <c r="O212" i="2" s="1"/>
  <c r="AR212" i="2"/>
  <c r="AH212" i="2" s="1"/>
  <c r="AT212" i="2"/>
  <c r="AQ212" i="2"/>
  <c r="W212" i="2" s="1"/>
  <c r="AU212" i="2"/>
  <c r="AK212" i="2" s="1"/>
  <c r="AN239" i="2"/>
  <c r="AX239" i="2" s="1"/>
  <c r="AS237" i="2"/>
  <c r="AI237" i="2" s="1"/>
  <c r="E237" i="2"/>
  <c r="AO236" i="2"/>
  <c r="AY236" i="2" s="1"/>
  <c r="Y236" i="2"/>
  <c r="Q236" i="2"/>
  <c r="AU235" i="2"/>
  <c r="Y234" i="2"/>
  <c r="AN234" i="2"/>
  <c r="AX234" i="2" s="1"/>
  <c r="Y232" i="2"/>
  <c r="AN232" i="2"/>
  <c r="AX232" i="2" s="1"/>
  <c r="AN230" i="2"/>
  <c r="AX230" i="2" s="1"/>
  <c r="Y228" i="2"/>
  <c r="AN228" i="2"/>
  <c r="AX228" i="2" s="1"/>
  <c r="AN226" i="2"/>
  <c r="AN224" i="2"/>
  <c r="Y222" i="2"/>
  <c r="AN222" i="2"/>
  <c r="Y220" i="2"/>
  <c r="AN220" i="2"/>
  <c r="AM219" i="2"/>
  <c r="AW219" i="2" s="1"/>
  <c r="AP218" i="2"/>
  <c r="AZ218" i="2" s="1"/>
  <c r="AT218" i="2"/>
  <c r="AQ218" i="2"/>
  <c r="M218" i="2" s="1"/>
  <c r="AU218" i="2"/>
  <c r="AK218" i="2" s="1"/>
  <c r="E218" i="2"/>
  <c r="AR218" i="2"/>
  <c r="AH218" i="2" s="1"/>
  <c r="AR217" i="2"/>
  <c r="N217" i="2" s="1"/>
  <c r="AO217" i="2"/>
  <c r="AY217" i="2" s="1"/>
  <c r="AP212" i="2"/>
  <c r="AZ212" i="2" s="1"/>
  <c r="N209" i="2"/>
  <c r="AH209" i="2"/>
  <c r="AO198" i="2"/>
  <c r="AK237" i="2"/>
  <c r="AS235" i="2"/>
  <c r="AG226" i="2"/>
  <c r="AG224" i="2"/>
  <c r="BB222" i="2"/>
  <c r="AG222" i="2"/>
  <c r="BB220" i="2"/>
  <c r="AG220" i="2"/>
  <c r="AA219" i="2"/>
  <c r="AP216" i="2"/>
  <c r="AZ216" i="2" s="1"/>
  <c r="AM215" i="2"/>
  <c r="AW215" i="2" s="1"/>
  <c r="AT235" i="2"/>
  <c r="P235" i="2" s="1"/>
  <c r="AR235" i="2"/>
  <c r="AH235" i="2" s="1"/>
  <c r="Z234" i="2"/>
  <c r="AK233" i="2"/>
  <c r="AT233" i="2"/>
  <c r="P233" i="2" s="1"/>
  <c r="AQ233" i="2"/>
  <c r="W233" i="2" s="1"/>
  <c r="AR233" i="2"/>
  <c r="AH233" i="2" s="1"/>
  <c r="BC232" i="2"/>
  <c r="AH232" i="2"/>
  <c r="Z232" i="2"/>
  <c r="AK231" i="2"/>
  <c r="AT231" i="2"/>
  <c r="Z231" i="2" s="1"/>
  <c r="AQ231" i="2"/>
  <c r="W231" i="2" s="1"/>
  <c r="AR231" i="2"/>
  <c r="N231" i="2" s="1"/>
  <c r="BC230" i="2"/>
  <c r="AH230" i="2"/>
  <c r="AK229" i="2"/>
  <c r="AT229" i="2"/>
  <c r="P229" i="2" s="1"/>
  <c r="AQ229" i="2"/>
  <c r="AR229" i="2"/>
  <c r="N229" i="2" s="1"/>
  <c r="AH228" i="2"/>
  <c r="Z228" i="2"/>
  <c r="AT227" i="2"/>
  <c r="Z227" i="2" s="1"/>
  <c r="AQ227" i="2"/>
  <c r="AR227" i="2"/>
  <c r="AH227" i="2" s="1"/>
  <c r="Z226" i="2"/>
  <c r="AK225" i="2"/>
  <c r="AT225" i="2"/>
  <c r="Z225" i="2" s="1"/>
  <c r="AQ225" i="2"/>
  <c r="AR225" i="2"/>
  <c r="AH225" i="2" s="1"/>
  <c r="AH224" i="2"/>
  <c r="AK223" i="2"/>
  <c r="AT223" i="2"/>
  <c r="Z223" i="2" s="1"/>
  <c r="AQ223" i="2"/>
  <c r="W223" i="2" s="1"/>
  <c r="AR223" i="2"/>
  <c r="AH222" i="2"/>
  <c r="Z222" i="2"/>
  <c r="W222" i="2"/>
  <c r="AN221" i="2"/>
  <c r="AX221" i="2" s="1"/>
  <c r="AT221" i="2"/>
  <c r="Z221" i="2" s="1"/>
  <c r="AQ221" i="2"/>
  <c r="W221" i="2" s="1"/>
  <c r="AR221" i="2"/>
  <c r="BC220" i="2"/>
  <c r="AH220" i="2"/>
  <c r="Z220" i="2"/>
  <c r="W220" i="2"/>
  <c r="O215" i="2"/>
  <c r="AH239" i="2"/>
  <c r="AK238" i="2"/>
  <c r="AP234" i="2"/>
  <c r="AS233" i="2"/>
  <c r="AP232" i="2"/>
  <c r="X232" i="2"/>
  <c r="AS231" i="2"/>
  <c r="AA231" i="2"/>
  <c r="AP230" i="2"/>
  <c r="X230" i="2"/>
  <c r="M230" i="2"/>
  <c r="AS229" i="2"/>
  <c r="AA229" i="2"/>
  <c r="AP228" i="2"/>
  <c r="X228" i="2"/>
  <c r="M228" i="2"/>
  <c r="AS227" i="2"/>
  <c r="AP226" i="2"/>
  <c r="AS225" i="2"/>
  <c r="AA225" i="2"/>
  <c r="AP224" i="2"/>
  <c r="X224" i="2"/>
  <c r="M224" i="2"/>
  <c r="AS223" i="2"/>
  <c r="AA223" i="2"/>
  <c r="AP222" i="2"/>
  <c r="X222" i="2"/>
  <c r="M222" i="2"/>
  <c r="AS221" i="2"/>
  <c r="AI221" i="2" s="1"/>
  <c r="AP220" i="2"/>
  <c r="X220" i="2"/>
  <c r="M220" i="2"/>
  <c r="AS218" i="2"/>
  <c r="Y218" i="2" s="1"/>
  <c r="AM218" i="2"/>
  <c r="AW218" i="2" s="1"/>
  <c r="AM210" i="2"/>
  <c r="AW210" i="2" s="1"/>
  <c r="AQ219" i="2"/>
  <c r="M219" i="2" s="1"/>
  <c r="AT219" i="2"/>
  <c r="P219" i="2" s="1"/>
  <c r="AI215" i="2"/>
  <c r="AO215" i="2"/>
  <c r="AY215" i="2" s="1"/>
  <c r="Z211" i="2"/>
  <c r="AI211" i="2"/>
  <c r="BD211" i="2"/>
  <c r="AP204" i="2"/>
  <c r="AZ204" i="2" s="1"/>
  <c r="BE204" i="2"/>
  <c r="P204" i="2"/>
  <c r="P203" i="2"/>
  <c r="Z203" i="2"/>
  <c r="M198" i="2"/>
  <c r="AG198" i="2"/>
  <c r="AL196" i="2"/>
  <c r="AV196" i="2" s="1"/>
  <c r="AN218" i="2"/>
  <c r="AX218" i="2" s="1"/>
  <c r="X216" i="2"/>
  <c r="Y215" i="2"/>
  <c r="AL214" i="2"/>
  <c r="AV214" i="2" s="1"/>
  <c r="AI213" i="2"/>
  <c r="AO213" i="2"/>
  <c r="AY213" i="2" s="1"/>
  <c r="AO210" i="2"/>
  <c r="AY210" i="2" s="1"/>
  <c r="AL210" i="2"/>
  <c r="AV210" i="2" s="1"/>
  <c r="AG210" i="2"/>
  <c r="M206" i="2"/>
  <c r="E194" i="2"/>
  <c r="AR194" i="2"/>
  <c r="AH194" i="2" s="1"/>
  <c r="AS194" i="2"/>
  <c r="O194" i="2" s="1"/>
  <c r="AQ194" i="2"/>
  <c r="AG194" i="2" s="1"/>
  <c r="AT194" i="2"/>
  <c r="Z194" i="2" s="1"/>
  <c r="AU194" i="2"/>
  <c r="AA194" i="2" s="1"/>
  <c r="AM212" i="2"/>
  <c r="AW212" i="2" s="1"/>
  <c r="AP210" i="2"/>
  <c r="AZ210" i="2" s="1"/>
  <c r="M210" i="2"/>
  <c r="W210" i="2"/>
  <c r="O209" i="2"/>
  <c r="AN209" i="2"/>
  <c r="O199" i="2"/>
  <c r="AM197" i="2"/>
  <c r="AW197" i="2" s="1"/>
  <c r="AP194" i="2"/>
  <c r="AZ194" i="2" s="1"/>
  <c r="AO216" i="2"/>
  <c r="Z216" i="2"/>
  <c r="AL215" i="2"/>
  <c r="W215" i="2"/>
  <c r="E208" i="2"/>
  <c r="AR208" i="2"/>
  <c r="X208" i="2" s="1"/>
  <c r="AS208" i="2"/>
  <c r="O208" i="2" s="1"/>
  <c r="AT208" i="2"/>
  <c r="AJ208" i="2" s="1"/>
  <c r="AU208" i="2"/>
  <c r="AA208" i="2" s="1"/>
  <c r="M204" i="2"/>
  <c r="P191" i="2"/>
  <c r="Z191" i="2"/>
  <c r="AR219" i="2"/>
  <c r="AL216" i="2"/>
  <c r="AV216" i="2" s="1"/>
  <c r="AN216" i="2"/>
  <c r="AP214" i="2"/>
  <c r="AZ214" i="2" s="1"/>
  <c r="AI214" i="2"/>
  <c r="AO214" i="2"/>
  <c r="Z214" i="2"/>
  <c r="AG213" i="2"/>
  <c r="AL213" i="2"/>
  <c r="W213" i="2"/>
  <c r="M213" i="2"/>
  <c r="Y211" i="2"/>
  <c r="E206" i="2"/>
  <c r="AR206" i="2"/>
  <c r="AH206" i="2" s="1"/>
  <c r="AS206" i="2"/>
  <c r="O206" i="2" s="1"/>
  <c r="AT206" i="2"/>
  <c r="AU206" i="2"/>
  <c r="AA206" i="2" s="1"/>
  <c r="BC202" i="2"/>
  <c r="M192" i="2"/>
  <c r="W192" i="2"/>
  <c r="E192" i="2"/>
  <c r="AR192" i="2"/>
  <c r="N192" i="2" s="1"/>
  <c r="AS192" i="2"/>
  <c r="O192" i="2" s="1"/>
  <c r="AT192" i="2"/>
  <c r="P192" i="2" s="1"/>
  <c r="AU192" i="2"/>
  <c r="AA192" i="2" s="1"/>
  <c r="AP211" i="2"/>
  <c r="Z210" i="2"/>
  <c r="AL208" i="2"/>
  <c r="AV208" i="2" s="1"/>
  <c r="AG208" i="2"/>
  <c r="AM208" i="2"/>
  <c r="AW208" i="2" s="1"/>
  <c r="AL206" i="2"/>
  <c r="AV206" i="2" s="1"/>
  <c r="AG206" i="2"/>
  <c r="AM206" i="2"/>
  <c r="AW206" i="2" s="1"/>
  <c r="AL204" i="2"/>
  <c r="AV204" i="2" s="1"/>
  <c r="AM204" i="2"/>
  <c r="AW204" i="2" s="1"/>
  <c r="P201" i="2"/>
  <c r="AJ201" i="2"/>
  <c r="AP199" i="2"/>
  <c r="AA199" i="2"/>
  <c r="N198" i="2"/>
  <c r="AM198" i="2"/>
  <c r="W197" i="2"/>
  <c r="AL197" i="2"/>
  <c r="P196" i="2"/>
  <c r="AO196" i="2"/>
  <c r="AY196" i="2" s="1"/>
  <c r="AM188" i="2"/>
  <c r="AW188" i="2" s="1"/>
  <c r="M186" i="2"/>
  <c r="W186" i="2"/>
  <c r="AN217" i="2"/>
  <c r="AX217" i="2" s="1"/>
  <c r="AQ216" i="2"/>
  <c r="W216" i="2" s="1"/>
  <c r="Y216" i="2"/>
  <c r="AT215" i="2"/>
  <c r="Z215" i="2" s="1"/>
  <c r="AN215" i="2"/>
  <c r="AX215" i="2" s="1"/>
  <c r="AQ214" i="2"/>
  <c r="M214" i="2" s="1"/>
  <c r="Y214" i="2"/>
  <c r="AT213" i="2"/>
  <c r="Z213" i="2" s="1"/>
  <c r="AN213" i="2"/>
  <c r="AX213" i="2" s="1"/>
  <c r="AL211" i="2"/>
  <c r="AV211" i="2" s="1"/>
  <c r="AO209" i="2"/>
  <c r="AY209" i="2" s="1"/>
  <c r="AA209" i="2"/>
  <c r="AP209" i="2"/>
  <c r="W207" i="2"/>
  <c r="AO207" i="2"/>
  <c r="AY207" i="2" s="1"/>
  <c r="AA207" i="2"/>
  <c r="AP207" i="2"/>
  <c r="W205" i="2"/>
  <c r="AO205" i="2"/>
  <c r="AY205" i="2" s="1"/>
  <c r="AJ205" i="2"/>
  <c r="AA205" i="2"/>
  <c r="AP205" i="2"/>
  <c r="AL201" i="2"/>
  <c r="O195" i="2"/>
  <c r="AN195" i="2"/>
  <c r="O193" i="2"/>
  <c r="AN193" i="2"/>
  <c r="Y202" i="2"/>
  <c r="O202" i="2"/>
  <c r="Y199" i="2"/>
  <c r="AL198" i="2"/>
  <c r="AV198" i="2" s="1"/>
  <c r="W198" i="2"/>
  <c r="N195" i="2"/>
  <c r="AM194" i="2"/>
  <c r="AW194" i="2" s="1"/>
  <c r="AN187" i="2"/>
  <c r="Y187" i="2"/>
  <c r="AR215" i="2"/>
  <c r="AR213" i="2"/>
  <c r="AM211" i="2"/>
  <c r="AN210" i="2"/>
  <c r="AX210" i="2" s="1"/>
  <c r="AO208" i="2"/>
  <c r="AY208" i="2" s="1"/>
  <c r="AP208" i="2"/>
  <c r="AZ208" i="2" s="1"/>
  <c r="AO206" i="2"/>
  <c r="AY206" i="2" s="1"/>
  <c r="AP206" i="2"/>
  <c r="AZ206" i="2" s="1"/>
  <c r="AJ204" i="2"/>
  <c r="Z204" i="2"/>
  <c r="E204" i="2"/>
  <c r="AR204" i="2"/>
  <c r="AH204" i="2" s="1"/>
  <c r="AS204" i="2"/>
  <c r="Q203" i="2"/>
  <c r="AP203" i="2"/>
  <c r="Q201" i="2"/>
  <c r="AP201" i="2"/>
  <c r="AO200" i="2"/>
  <c r="Q198" i="2"/>
  <c r="AP198" i="2"/>
  <c r="AZ198" i="2" s="1"/>
  <c r="AX191" i="2"/>
  <c r="N187" i="2"/>
  <c r="AH187" i="2"/>
  <c r="O211" i="2"/>
  <c r="E210" i="2"/>
  <c r="AR210" i="2"/>
  <c r="X210" i="2" s="1"/>
  <c r="AS210" i="2"/>
  <c r="AM209" i="2"/>
  <c r="AW209" i="2" s="1"/>
  <c r="X209" i="2"/>
  <c r="AM207" i="2"/>
  <c r="X207" i="2"/>
  <c r="AG205" i="2"/>
  <c r="AM205" i="2"/>
  <c r="X205" i="2"/>
  <c r="AM203" i="2"/>
  <c r="AN202" i="2"/>
  <c r="AX202" i="2" s="1"/>
  <c r="AI202" i="2"/>
  <c r="AO201" i="2"/>
  <c r="AY201" i="2" s="1"/>
  <c r="Z201" i="2"/>
  <c r="N196" i="2"/>
  <c r="AH196" i="2"/>
  <c r="AL194" i="2"/>
  <c r="AV194" i="2" s="1"/>
  <c r="E211" i="2"/>
  <c r="AH202" i="2"/>
  <c r="Z202" i="2"/>
  <c r="AO202" i="2"/>
  <c r="Y201" i="2"/>
  <c r="AL199" i="2"/>
  <c r="AN197" i="2"/>
  <c r="AX197" i="2" s="1"/>
  <c r="AN196" i="2"/>
  <c r="AX196" i="2" s="1"/>
  <c r="Z195" i="2"/>
  <c r="M195" i="2"/>
  <c r="AO189" i="2"/>
  <c r="AY189" i="2" s="1"/>
  <c r="AJ189" i="2"/>
  <c r="AL200" i="2"/>
  <c r="AV200" i="2" s="1"/>
  <c r="W200" i="2"/>
  <c r="N200" i="2"/>
  <c r="AN198" i="2"/>
  <c r="AX198" i="2" s="1"/>
  <c r="AO197" i="2"/>
  <c r="Z197" i="2"/>
  <c r="X196" i="2"/>
  <c r="AM196" i="2"/>
  <c r="AW196" i="2" s="1"/>
  <c r="AP190" i="2"/>
  <c r="AA190" i="2"/>
  <c r="AM189" i="2"/>
  <c r="X189" i="2"/>
  <c r="AL188" i="2"/>
  <c r="AV188" i="2" s="1"/>
  <c r="AG188" i="2"/>
  <c r="P184" i="2"/>
  <c r="AP188" i="2"/>
  <c r="AZ188" i="2" s="1"/>
  <c r="E186" i="2"/>
  <c r="AR186" i="2"/>
  <c r="AH186" i="2" s="1"/>
  <c r="AS186" i="2"/>
  <c r="O186" i="2" s="1"/>
  <c r="AT186" i="2"/>
  <c r="AJ186" i="2" s="1"/>
  <c r="AU186" i="2"/>
  <c r="AL202" i="2"/>
  <c r="W202" i="2"/>
  <c r="N202" i="2"/>
  <c r="AN200" i="2"/>
  <c r="AX200" i="2" s="1"/>
  <c r="AI200" i="2"/>
  <c r="M200" i="2"/>
  <c r="AI199" i="2"/>
  <c r="AO199" i="2"/>
  <c r="Q196" i="2"/>
  <c r="W195" i="2"/>
  <c r="AO194" i="2"/>
  <c r="AY194" i="2" s="1"/>
  <c r="AM191" i="2"/>
  <c r="P189" i="2"/>
  <c r="Z189" i="2"/>
  <c r="AP189" i="2"/>
  <c r="AO195" i="2"/>
  <c r="AY195" i="2" s="1"/>
  <c r="AJ195" i="2"/>
  <c r="AA195" i="2"/>
  <c r="AP195" i="2"/>
  <c r="AO193" i="2"/>
  <c r="AY193" i="2" s="1"/>
  <c r="AA193" i="2"/>
  <c r="AP193" i="2"/>
  <c r="AL192" i="2"/>
  <c r="AV192" i="2" s="1"/>
  <c r="AG192" i="2"/>
  <c r="AM192" i="2"/>
  <c r="AW192" i="2" s="1"/>
  <c r="AK190" i="2"/>
  <c r="E190" i="2"/>
  <c r="AR190" i="2"/>
  <c r="N190" i="2" s="1"/>
  <c r="AS190" i="2"/>
  <c r="O190" i="2" s="1"/>
  <c r="AM187" i="2"/>
  <c r="AW187" i="2" s="1"/>
  <c r="X187" i="2"/>
  <c r="AP186" i="2"/>
  <c r="AZ186" i="2" s="1"/>
  <c r="W184" i="2"/>
  <c r="AP196" i="2"/>
  <c r="AZ196" i="2" s="1"/>
  <c r="AL195" i="2"/>
  <c r="AV195" i="2" s="1"/>
  <c r="AO191" i="2"/>
  <c r="AY191" i="2" s="1"/>
  <c r="AJ191" i="2"/>
  <c r="AP191" i="2"/>
  <c r="AL190" i="2"/>
  <c r="AV190" i="2" s="1"/>
  <c r="AM190" i="2"/>
  <c r="AW190" i="2" s="1"/>
  <c r="E188" i="2"/>
  <c r="AR188" i="2"/>
  <c r="N188" i="2" s="1"/>
  <c r="AS188" i="2"/>
  <c r="AM185" i="2"/>
  <c r="AP184" i="2"/>
  <c r="AA184" i="2"/>
  <c r="M184" i="2"/>
  <c r="AO183" i="2"/>
  <c r="AY183" i="2" s="1"/>
  <c r="Z196" i="2"/>
  <c r="E196" i="2"/>
  <c r="AS196" i="2"/>
  <c r="O196" i="2" s="1"/>
  <c r="AG195" i="2"/>
  <c r="AM195" i="2"/>
  <c r="AW195" i="2" s="1"/>
  <c r="AN194" i="2"/>
  <c r="AX194" i="2" s="1"/>
  <c r="AG193" i="2"/>
  <c r="AM193" i="2"/>
  <c r="AO192" i="2"/>
  <c r="AY192" i="2" s="1"/>
  <c r="AP192" i="2"/>
  <c r="AZ192" i="2" s="1"/>
  <c r="AQ190" i="2"/>
  <c r="AG190" i="2" s="1"/>
  <c r="AN189" i="2"/>
  <c r="AT188" i="2"/>
  <c r="Z188" i="2" s="1"/>
  <c r="AO187" i="2"/>
  <c r="AY187" i="2" s="1"/>
  <c r="AA187" i="2"/>
  <c r="AP187" i="2"/>
  <c r="AL186" i="2"/>
  <c r="AV186" i="2" s="1"/>
  <c r="AG186" i="2"/>
  <c r="AM186" i="2"/>
  <c r="AW186" i="2" s="1"/>
  <c r="AK184" i="2"/>
  <c r="AM183" i="2"/>
  <c r="W188" i="2"/>
  <c r="AO185" i="2"/>
  <c r="AY185" i="2" s="1"/>
  <c r="AA185" i="2"/>
  <c r="AP185" i="2"/>
  <c r="AL184" i="2"/>
  <c r="AV184" i="2" s="1"/>
  <c r="AG184" i="2"/>
  <c r="AM184" i="2"/>
  <c r="AW184" i="2" s="1"/>
  <c r="AS184" i="2"/>
  <c r="O184" i="2" s="1"/>
  <c r="AP183" i="2"/>
  <c r="AR184" i="2"/>
  <c r="N184" i="2" s="1"/>
  <c r="AY181" i="2"/>
  <c r="AH180" i="2"/>
  <c r="N178" i="2"/>
  <c r="X178" i="2"/>
  <c r="BC178" i="2"/>
  <c r="BC180" i="2"/>
  <c r="BE179" i="2"/>
  <c r="AQ182" i="2"/>
  <c r="AN181" i="2"/>
  <c r="AX181" i="2" s="1"/>
  <c r="AH181" i="2"/>
  <c r="AQ180" i="2"/>
  <c r="AG180" i="2" s="1"/>
  <c r="AK180" i="2"/>
  <c r="AN179" i="2"/>
  <c r="AX179" i="2" s="1"/>
  <c r="AH179" i="2"/>
  <c r="AQ178" i="2"/>
  <c r="AG178" i="2" s="1"/>
  <c r="AK178" i="2"/>
  <c r="Z181" i="2"/>
  <c r="AT182" i="2"/>
  <c r="P182" i="2" s="1"/>
  <c r="AT180" i="2"/>
  <c r="AT178" i="2"/>
  <c r="P178" i="2" s="1"/>
  <c r="AS182" i="2"/>
  <c r="AI182" i="2" s="1"/>
  <c r="BB181" i="2"/>
  <c r="AS180" i="2"/>
  <c r="AS178" i="2"/>
  <c r="O178" i="2" s="1"/>
  <c r="O181" i="2"/>
  <c r="AP131" i="2"/>
  <c r="AP94" i="2"/>
  <c r="AZ94" i="2" s="1"/>
  <c r="AA121" i="2"/>
  <c r="AP159" i="2"/>
  <c r="AZ159" i="2" s="1"/>
  <c r="AP151" i="2"/>
  <c r="AZ151" i="2" s="1"/>
  <c r="AA114" i="2"/>
  <c r="AA112" i="2"/>
  <c r="AA149" i="2"/>
  <c r="AP145" i="2"/>
  <c r="AZ145" i="2" s="1"/>
  <c r="AA177" i="2"/>
  <c r="AP93" i="2"/>
  <c r="AZ93" i="2" s="1"/>
  <c r="AP92" i="2"/>
  <c r="AZ92" i="2" s="1"/>
  <c r="AA119" i="2"/>
  <c r="AA117" i="2"/>
  <c r="AP143" i="2"/>
  <c r="AZ143" i="2" s="1"/>
  <c r="AP137" i="2"/>
  <c r="AZ137" i="2" s="1"/>
  <c r="AP134" i="2"/>
  <c r="AZ134" i="2" s="1"/>
  <c r="AA116" i="2"/>
  <c r="AA106" i="2"/>
  <c r="AA104" i="2"/>
  <c r="AP147" i="2"/>
  <c r="AZ147" i="2" s="1"/>
  <c r="AP153" i="2"/>
  <c r="AZ153" i="2" s="1"/>
  <c r="AA95" i="2"/>
  <c r="AN95" i="2"/>
  <c r="Y114" i="2"/>
  <c r="BD125" i="2"/>
  <c r="Y89" i="2"/>
  <c r="AN176" i="2"/>
  <c r="AX176" i="2" s="1"/>
  <c r="BD123" i="2"/>
  <c r="BD145" i="2"/>
  <c r="Y163" i="2"/>
  <c r="BD143" i="2"/>
  <c r="BD163" i="2"/>
  <c r="AO166" i="2"/>
  <c r="AY166" i="2" s="1"/>
  <c r="Z172" i="2"/>
  <c r="Z103" i="2"/>
  <c r="Z99" i="2"/>
  <c r="Z97" i="2"/>
  <c r="AO145" i="2"/>
  <c r="AY145" i="2" s="1"/>
  <c r="AO173" i="2"/>
  <c r="AY173" i="2" s="1"/>
  <c r="AM92" i="2"/>
  <c r="AW92" i="2" s="1"/>
  <c r="AM90" i="2"/>
  <c r="AW90" i="2" s="1"/>
  <c r="AM94" i="2"/>
  <c r="AW94" i="2" s="1"/>
  <c r="AM135" i="2"/>
  <c r="AW135" i="2" s="1"/>
  <c r="X126" i="2"/>
  <c r="AM154" i="2"/>
  <c r="AW154" i="2" s="1"/>
  <c r="AM160" i="2"/>
  <c r="AW160" i="2" s="1"/>
  <c r="AL102" i="2"/>
  <c r="AV102" i="2" s="1"/>
  <c r="AL100" i="2"/>
  <c r="AV100" i="2" s="1"/>
  <c r="AL98" i="2"/>
  <c r="AV98" i="2" s="1"/>
  <c r="AL140" i="2"/>
  <c r="AV140" i="2" s="1"/>
  <c r="AL161" i="2"/>
  <c r="AV161" i="2" s="1"/>
  <c r="AL159" i="2"/>
  <c r="AV159" i="2" s="1"/>
  <c r="W169" i="2"/>
  <c r="AL134" i="2"/>
  <c r="AV134" i="2" s="1"/>
  <c r="AL129" i="2"/>
  <c r="AV129" i="2" s="1"/>
  <c r="AL175" i="2"/>
  <c r="AV175" i="2" s="1"/>
  <c r="AL173" i="2"/>
  <c r="AV173" i="2" s="1"/>
  <c r="AL171" i="2"/>
  <c r="AV171" i="2" s="1"/>
  <c r="AL169" i="2"/>
  <c r="AV169" i="2" s="1"/>
  <c r="W171" i="2"/>
  <c r="AL127" i="2"/>
  <c r="AV127" i="2" s="1"/>
  <c r="AL119" i="2"/>
  <c r="AV119" i="2" s="1"/>
  <c r="AL106" i="2"/>
  <c r="AV106" i="2" s="1"/>
  <c r="AL125" i="2"/>
  <c r="AV125" i="2" s="1"/>
  <c r="AL155" i="2"/>
  <c r="AV155" i="2" s="1"/>
  <c r="W174" i="2"/>
  <c r="AL104" i="2"/>
  <c r="AV104" i="2" s="1"/>
  <c r="AL123" i="2"/>
  <c r="AV123" i="2" s="1"/>
  <c r="AL143" i="2"/>
  <c r="AV143" i="2" s="1"/>
  <c r="X124" i="2"/>
  <c r="BC163" i="2"/>
  <c r="AM148" i="2"/>
  <c r="AW148" i="2" s="1"/>
  <c r="AW147" i="2"/>
  <c r="AM146" i="2"/>
  <c r="AW146" i="2" s="1"/>
  <c r="AO148" i="2"/>
  <c r="AY148" i="2" s="1"/>
  <c r="AO133" i="2"/>
  <c r="AY133" i="2" s="1"/>
  <c r="AO168" i="2"/>
  <c r="AY168" i="2" s="1"/>
  <c r="AO126" i="2"/>
  <c r="AY126" i="2" s="1"/>
  <c r="AO111" i="2"/>
  <c r="AY111" i="2" s="1"/>
  <c r="BE135" i="2"/>
  <c r="AO164" i="2"/>
  <c r="AY164" i="2" s="1"/>
  <c r="Z158" i="2"/>
  <c r="AO162" i="2"/>
  <c r="AY162" i="2" s="1"/>
  <c r="BE160" i="2"/>
  <c r="Z100" i="2"/>
  <c r="AO107" i="2"/>
  <c r="AY107" i="2" s="1"/>
  <c r="AO156" i="2"/>
  <c r="AY156" i="2" s="1"/>
  <c r="AO153" i="2"/>
  <c r="AY153" i="2" s="1"/>
  <c r="Z175" i="2"/>
  <c r="Z173" i="2"/>
  <c r="Z171" i="2"/>
  <c r="Z169" i="2"/>
  <c r="M177" i="2"/>
  <c r="X177" i="2"/>
  <c r="AO177" i="2"/>
  <c r="O177" i="2"/>
  <c r="N175" i="2"/>
  <c r="AH175" i="2"/>
  <c r="BC175" i="2"/>
  <c r="N173" i="2"/>
  <c r="AH173" i="2"/>
  <c r="N171" i="2"/>
  <c r="AH171" i="2"/>
  <c r="N169" i="2"/>
  <c r="AH169" i="2"/>
  <c r="P172" i="2"/>
  <c r="AM176" i="2"/>
  <c r="AA176" i="2"/>
  <c r="AP175" i="2"/>
  <c r="X175" i="2"/>
  <c r="E175" i="2"/>
  <c r="BE174" i="2"/>
  <c r="AM174" i="2"/>
  <c r="AG174" i="2"/>
  <c r="AA174" i="2"/>
  <c r="AP173" i="2"/>
  <c r="AJ173" i="2"/>
  <c r="X173" i="2"/>
  <c r="E173" i="2"/>
  <c r="BE172" i="2"/>
  <c r="AM172" i="2"/>
  <c r="AA172" i="2"/>
  <c r="AP171" i="2"/>
  <c r="AJ171" i="2"/>
  <c r="X171" i="2"/>
  <c r="E171" i="2"/>
  <c r="AM170" i="2"/>
  <c r="AP169" i="2"/>
  <c r="AJ169" i="2"/>
  <c r="X169" i="2"/>
  <c r="E169" i="2"/>
  <c r="M169" i="2"/>
  <c r="Z176" i="2"/>
  <c r="W175" i="2"/>
  <c r="Z174" i="2"/>
  <c r="W173" i="2"/>
  <c r="Z170" i="2"/>
  <c r="P175" i="2"/>
  <c r="M174" i="2"/>
  <c r="P173" i="2"/>
  <c r="P171" i="2"/>
  <c r="P169" i="2"/>
  <c r="AJ176" i="2"/>
  <c r="AS175" i="2"/>
  <c r="O175" i="2" s="1"/>
  <c r="AG175" i="2"/>
  <c r="BB174" i="2"/>
  <c r="AJ174" i="2"/>
  <c r="AS173" i="2"/>
  <c r="O173" i="2" s="1"/>
  <c r="AJ172" i="2"/>
  <c r="AS171" i="2"/>
  <c r="AJ170" i="2"/>
  <c r="AS169" i="2"/>
  <c r="O169" i="2" s="1"/>
  <c r="AG169" i="2"/>
  <c r="W167" i="2"/>
  <c r="BB167" i="2"/>
  <c r="AN158" i="2"/>
  <c r="AX158" i="2" s="1"/>
  <c r="M157" i="2"/>
  <c r="AL157" i="2"/>
  <c r="AV157" i="2" s="1"/>
  <c r="AT155" i="2"/>
  <c r="P155" i="2" s="1"/>
  <c r="E155" i="2"/>
  <c r="AS155" i="2"/>
  <c r="AU155" i="2"/>
  <c r="AK155" i="2" s="1"/>
  <c r="AQ155" i="2"/>
  <c r="M155" i="2" s="1"/>
  <c r="AR155" i="2"/>
  <c r="X155" i="2" s="1"/>
  <c r="AN160" i="2"/>
  <c r="AX160" i="2" s="1"/>
  <c r="AA168" i="2"/>
  <c r="AP168" i="2"/>
  <c r="X167" i="2"/>
  <c r="AM167" i="2"/>
  <c r="AW166" i="2"/>
  <c r="AA164" i="2"/>
  <c r="AP164" i="2"/>
  <c r="M163" i="2"/>
  <c r="AL163" i="2"/>
  <c r="AV163" i="2" s="1"/>
  <c r="Q162" i="2"/>
  <c r="AT161" i="2"/>
  <c r="P161" i="2" s="1"/>
  <c r="E161" i="2"/>
  <c r="AS161" i="2"/>
  <c r="Y161" i="2" s="1"/>
  <c r="AU161" i="2"/>
  <c r="AK161" i="2" s="1"/>
  <c r="AQ161" i="2"/>
  <c r="M161" i="2" s="1"/>
  <c r="AR161" i="2"/>
  <c r="X161" i="2" s="1"/>
  <c r="X160" i="2"/>
  <c r="N160" i="2"/>
  <c r="AP156" i="2"/>
  <c r="AZ156" i="2" s="1"/>
  <c r="AP155" i="2"/>
  <c r="AZ155" i="2" s="1"/>
  <c r="W153" i="2"/>
  <c r="AG153" i="2"/>
  <c r="M153" i="2"/>
  <c r="Z166" i="2"/>
  <c r="Z168" i="2"/>
  <c r="Y168" i="2"/>
  <c r="BD168" i="2"/>
  <c r="AN166" i="2"/>
  <c r="AX166" i="2" s="1"/>
  <c r="AL166" i="2"/>
  <c r="AV166" i="2" s="1"/>
  <c r="AO165" i="2"/>
  <c r="AY165" i="2" s="1"/>
  <c r="Y164" i="2"/>
  <c r="AL162" i="2"/>
  <c r="AV162" i="2" s="1"/>
  <c r="AP162" i="2"/>
  <c r="AZ162" i="2" s="1"/>
  <c r="AP161" i="2"/>
  <c r="AZ161" i="2" s="1"/>
  <c r="AL160" i="2"/>
  <c r="AV160" i="2" s="1"/>
  <c r="AL158" i="2"/>
  <c r="AV158" i="2" s="1"/>
  <c r="AO167" i="2"/>
  <c r="AY167" i="2" s="1"/>
  <c r="M167" i="2"/>
  <c r="P166" i="2"/>
  <c r="AG163" i="2"/>
  <c r="W163" i="2"/>
  <c r="Q160" i="2"/>
  <c r="AP160" i="2"/>
  <c r="AO157" i="2"/>
  <c r="AY157" i="2" s="1"/>
  <c r="AM155" i="2"/>
  <c r="AW155" i="2" s="1"/>
  <c r="AW168" i="2"/>
  <c r="AA166" i="2"/>
  <c r="AP166" i="2"/>
  <c r="AM165" i="2"/>
  <c r="AI164" i="2"/>
  <c r="AW164" i="2"/>
  <c r="AO163" i="2"/>
  <c r="AY163" i="2" s="1"/>
  <c r="AM161" i="2"/>
  <c r="AW161" i="2" s="1"/>
  <c r="AA159" i="2"/>
  <c r="AA151" i="2"/>
  <c r="Q151" i="2"/>
  <c r="AJ168" i="2"/>
  <c r="AG167" i="2"/>
  <c r="AA167" i="2"/>
  <c r="AJ166" i="2"/>
  <c r="AA165" i="2"/>
  <c r="Q163" i="2"/>
  <c r="AA160" i="2"/>
  <c r="AT159" i="2"/>
  <c r="P159" i="2" s="1"/>
  <c r="E159" i="2"/>
  <c r="Q157" i="2"/>
  <c r="AL154" i="2"/>
  <c r="AV154" i="2" s="1"/>
  <c r="AA154" i="2"/>
  <c r="AG152" i="2"/>
  <c r="AM151" i="2"/>
  <c r="X151" i="2"/>
  <c r="AI153" i="2"/>
  <c r="BD167" i="2"/>
  <c r="Z167" i="2"/>
  <c r="BD165" i="2"/>
  <c r="Z165" i="2"/>
  <c r="W164" i="2"/>
  <c r="AK163" i="2"/>
  <c r="AH163" i="2"/>
  <c r="AN162" i="2"/>
  <c r="AX162" i="2" s="1"/>
  <c r="AJ160" i="2"/>
  <c r="AM159" i="2"/>
  <c r="AW159" i="2" s="1"/>
  <c r="AP158" i="2"/>
  <c r="AZ158" i="2" s="1"/>
  <c r="AH158" i="2"/>
  <c r="AQ158" i="2"/>
  <c r="M158" i="2" s="1"/>
  <c r="AS158" i="2"/>
  <c r="O158" i="2" s="1"/>
  <c r="AK157" i="2"/>
  <c r="AN156" i="2"/>
  <c r="AX156" i="2" s="1"/>
  <c r="N154" i="2"/>
  <c r="AU153" i="2"/>
  <c r="AH152" i="2"/>
  <c r="W152" i="2"/>
  <c r="AK151" i="2"/>
  <c r="AA163" i="2"/>
  <c r="AT162" i="2"/>
  <c r="AH160" i="2"/>
  <c r="AQ160" i="2"/>
  <c r="AG160" i="2" s="1"/>
  <c r="AS160" i="2"/>
  <c r="AS159" i="2"/>
  <c r="AK159" i="2"/>
  <c r="AG157" i="2"/>
  <c r="AA157" i="2"/>
  <c r="AT156" i="2"/>
  <c r="AP154" i="2"/>
  <c r="AH154" i="2"/>
  <c r="AQ154" i="2"/>
  <c r="AG154" i="2" s="1"/>
  <c r="AS154" i="2"/>
  <c r="O154" i="2" s="1"/>
  <c r="N152" i="2"/>
  <c r="AT163" i="2"/>
  <c r="P163" i="2" s="1"/>
  <c r="E163" i="2"/>
  <c r="AR162" i="2"/>
  <c r="AK160" i="2"/>
  <c r="AR159" i="2"/>
  <c r="X159" i="2" s="1"/>
  <c r="AA158" i="2"/>
  <c r="AT157" i="2"/>
  <c r="Z157" i="2" s="1"/>
  <c r="E157" i="2"/>
  <c r="AR156" i="2"/>
  <c r="X154" i="2"/>
  <c r="AN152" i="2"/>
  <c r="AX152" i="2" s="1"/>
  <c r="AG151" i="2"/>
  <c r="BB151" i="2"/>
  <c r="AR153" i="2"/>
  <c r="BC153" i="2" s="1"/>
  <c r="AT153" i="2"/>
  <c r="AJ153" i="2" s="1"/>
  <c r="E153" i="2"/>
  <c r="AQ162" i="2"/>
  <c r="W162" i="2" s="1"/>
  <c r="AS162" i="2"/>
  <c r="AG159" i="2"/>
  <c r="M159" i="2"/>
  <c r="BE158" i="2"/>
  <c r="AJ158" i="2"/>
  <c r="AQ156" i="2"/>
  <c r="M156" i="2" s="1"/>
  <c r="AS156" i="2"/>
  <c r="AN154" i="2"/>
  <c r="AX154" i="2" s="1"/>
  <c r="AL152" i="2"/>
  <c r="AV152" i="2" s="1"/>
  <c r="AS152" i="2"/>
  <c r="AI152" i="2" s="1"/>
  <c r="E151" i="2"/>
  <c r="AT151" i="2"/>
  <c r="BE151" i="2" s="1"/>
  <c r="AJ150" i="2"/>
  <c r="Z150" i="2"/>
  <c r="BE150" i="2"/>
  <c r="AP150" i="2"/>
  <c r="AA150" i="2"/>
  <c r="AJ148" i="2"/>
  <c r="Z148" i="2"/>
  <c r="AO149" i="2"/>
  <c r="AY149" i="2" s="1"/>
  <c r="AG149" i="2"/>
  <c r="W149" i="2"/>
  <c r="AN148" i="2"/>
  <c r="AX148" i="2" s="1"/>
  <c r="AN150" i="2"/>
  <c r="AM149" i="2"/>
  <c r="AW149" i="2" s="1"/>
  <c r="X149" i="2"/>
  <c r="AQ146" i="2"/>
  <c r="AS146" i="2"/>
  <c r="E146" i="2"/>
  <c r="AR146" i="2"/>
  <c r="AT146" i="2"/>
  <c r="P146" i="2" s="1"/>
  <c r="AU146" i="2"/>
  <c r="AK146" i="2" s="1"/>
  <c r="AL150" i="2"/>
  <c r="AG150" i="2"/>
  <c r="P150" i="2"/>
  <c r="AA148" i="2"/>
  <c r="AO146" i="2"/>
  <c r="AY146" i="2" s="1"/>
  <c r="O145" i="2"/>
  <c r="AJ144" i="2"/>
  <c r="BC141" i="2"/>
  <c r="N141" i="2"/>
  <c r="AH141" i="2"/>
  <c r="AN141" i="2"/>
  <c r="AI140" i="2"/>
  <c r="AL133" i="2"/>
  <c r="X129" i="2"/>
  <c r="BC129" i="2"/>
  <c r="E149" i="2"/>
  <c r="AS148" i="2"/>
  <c r="Y148" i="2" s="1"/>
  <c r="AK148" i="2"/>
  <c r="E148" i="2"/>
  <c r="W147" i="2"/>
  <c r="Q147" i="2"/>
  <c r="AI145" i="2"/>
  <c r="Z144" i="2"/>
  <c r="O143" i="2"/>
  <c r="BC139" i="2"/>
  <c r="N139" i="2"/>
  <c r="AH139" i="2"/>
  <c r="O139" i="2"/>
  <c r="AN139" i="2"/>
  <c r="BD138" i="2"/>
  <c r="O138" i="2"/>
  <c r="Y138" i="2"/>
  <c r="AI138" i="2"/>
  <c r="Q136" i="2"/>
  <c r="AA136" i="2"/>
  <c r="AK136" i="2"/>
  <c r="AR136" i="2"/>
  <c r="X136" i="2" s="1"/>
  <c r="AT136" i="2"/>
  <c r="E136" i="2"/>
  <c r="AS136" i="2"/>
  <c r="O135" i="2"/>
  <c r="AN135" i="2"/>
  <c r="O131" i="2"/>
  <c r="AN131" i="2"/>
  <c r="Q149" i="2"/>
  <c r="X148" i="2"/>
  <c r="AT145" i="2"/>
  <c r="AJ145" i="2" s="1"/>
  <c r="E145" i="2"/>
  <c r="P144" i="2"/>
  <c r="AK143" i="2"/>
  <c r="AP142" i="2"/>
  <c r="M141" i="2"/>
  <c r="AL141" i="2"/>
  <c r="W136" i="2"/>
  <c r="M136" i="2"/>
  <c r="AP133" i="2"/>
  <c r="BB131" i="2"/>
  <c r="AN129" i="2"/>
  <c r="N150" i="2"/>
  <c r="AT149" i="2"/>
  <c r="AJ149" i="2" s="1"/>
  <c r="AQ148" i="2"/>
  <c r="M148" i="2" s="1"/>
  <c r="AI143" i="2"/>
  <c r="AT143" i="2"/>
  <c r="P143" i="2" s="1"/>
  <c r="E143" i="2"/>
  <c r="AR143" i="2"/>
  <c r="AN142" i="2"/>
  <c r="Y142" i="2"/>
  <c r="AO142" i="2"/>
  <c r="AY142" i="2" s="1"/>
  <c r="AJ141" i="2"/>
  <c r="X141" i="2"/>
  <c r="AM140" i="2"/>
  <c r="AW140" i="2" s="1"/>
  <c r="AL139" i="2"/>
  <c r="N137" i="2"/>
  <c r="M135" i="2"/>
  <c r="AL135" i="2"/>
  <c r="AM134" i="2"/>
  <c r="AW134" i="2" s="1"/>
  <c r="AS149" i="2"/>
  <c r="P148" i="2"/>
  <c r="AG147" i="2"/>
  <c r="M147" i="2"/>
  <c r="AM145" i="2"/>
  <c r="Y145" i="2"/>
  <c r="AN144" i="2"/>
  <c r="AX144" i="2" s="1"/>
  <c r="AG143" i="2"/>
  <c r="AA143" i="2"/>
  <c r="AP141" i="2"/>
  <c r="AO140" i="2"/>
  <c r="AY140" i="2" s="1"/>
  <c r="AM138" i="2"/>
  <c r="AW138" i="2" s="1"/>
  <c r="O133" i="2"/>
  <c r="AN133" i="2"/>
  <c r="AJ129" i="2"/>
  <c r="P129" i="2"/>
  <c r="Z129" i="2"/>
  <c r="AP129" i="2"/>
  <c r="AA129" i="2"/>
  <c r="AO128" i="2"/>
  <c r="AY128" i="2" s="1"/>
  <c r="AO147" i="2"/>
  <c r="AY147" i="2" s="1"/>
  <c r="X147" i="2"/>
  <c r="AT147" i="2"/>
  <c r="AJ147" i="2" s="1"/>
  <c r="E147" i="2"/>
  <c r="AU145" i="2"/>
  <c r="AL144" i="2"/>
  <c r="AO143" i="2"/>
  <c r="AY143" i="2" s="1"/>
  <c r="Y143" i="2"/>
  <c r="AL142" i="2"/>
  <c r="AV142" i="2" s="1"/>
  <c r="Z139" i="2"/>
  <c r="AP139" i="2"/>
  <c r="AO138" i="2"/>
  <c r="AY138" i="2" s="1"/>
  <c r="AP135" i="2"/>
  <c r="AR132" i="2"/>
  <c r="N132" i="2" s="1"/>
  <c r="AT132" i="2"/>
  <c r="P132" i="2" s="1"/>
  <c r="E132" i="2"/>
  <c r="AQ132" i="2"/>
  <c r="AU132" i="2"/>
  <c r="AO130" i="2"/>
  <c r="AY130" i="2" s="1"/>
  <c r="AT142" i="2"/>
  <c r="AJ142" i="2" s="1"/>
  <c r="E142" i="2"/>
  <c r="AR140" i="2"/>
  <c r="AT140" i="2"/>
  <c r="P140" i="2" s="1"/>
  <c r="E140" i="2"/>
  <c r="AR138" i="2"/>
  <c r="X138" i="2" s="1"/>
  <c r="AT138" i="2"/>
  <c r="Z138" i="2" s="1"/>
  <c r="E138" i="2"/>
  <c r="AA130" i="2"/>
  <c r="BF130" i="2"/>
  <c r="AK130" i="2"/>
  <c r="AM130" i="2"/>
  <c r="AW130" i="2" s="1"/>
  <c r="AS144" i="2"/>
  <c r="O144" i="2" s="1"/>
  <c r="AQ142" i="2"/>
  <c r="W142" i="2" s="1"/>
  <c r="W141" i="2"/>
  <c r="AH133" i="2"/>
  <c r="Q130" i="2"/>
  <c r="AR128" i="2"/>
  <c r="X128" i="2" s="1"/>
  <c r="AS128" i="2"/>
  <c r="AT128" i="2"/>
  <c r="E128" i="2"/>
  <c r="AU140" i="2"/>
  <c r="AU138" i="2"/>
  <c r="AM136" i="2"/>
  <c r="AW136" i="2" s="1"/>
  <c r="AH135" i="2"/>
  <c r="Z135" i="2"/>
  <c r="AR134" i="2"/>
  <c r="AT134" i="2"/>
  <c r="BE134" i="2" s="1"/>
  <c r="E134" i="2"/>
  <c r="AO132" i="2"/>
  <c r="AY132" i="2" s="1"/>
  <c r="AJ131" i="2"/>
  <c r="AR130" i="2"/>
  <c r="N130" i="2" s="1"/>
  <c r="AS130" i="2"/>
  <c r="AT130" i="2"/>
  <c r="AJ130" i="2" s="1"/>
  <c r="E130" i="2"/>
  <c r="AM128" i="2"/>
  <c r="AW128" i="2" s="1"/>
  <c r="AP122" i="2"/>
  <c r="AA122" i="2"/>
  <c r="Y118" i="2"/>
  <c r="BD118" i="2"/>
  <c r="N117" i="2"/>
  <c r="AM125" i="2"/>
  <c r="AW125" i="2" s="1"/>
  <c r="X125" i="2"/>
  <c r="N125" i="2"/>
  <c r="AN124" i="2"/>
  <c r="AX124" i="2" s="1"/>
  <c r="AW124" i="2"/>
  <c r="BC124" i="2"/>
  <c r="Y122" i="2"/>
  <c r="AW120" i="2"/>
  <c r="BC120" i="2"/>
  <c r="O118" i="2"/>
  <c r="AJ126" i="2"/>
  <c r="Z126" i="2"/>
  <c r="AP126" i="2"/>
  <c r="AA126" i="2"/>
  <c r="AG123" i="2"/>
  <c r="W123" i="2"/>
  <c r="AH119" i="2"/>
  <c r="Y126" i="2"/>
  <c r="AM123" i="2"/>
  <c r="X123" i="2"/>
  <c r="AN122" i="2"/>
  <c r="AX122" i="2" s="1"/>
  <c r="AW118" i="2"/>
  <c r="BC118" i="2"/>
  <c r="AH117" i="2"/>
  <c r="BC117" i="2"/>
  <c r="AJ124" i="2"/>
  <c r="Z124" i="2"/>
  <c r="AP124" i="2"/>
  <c r="AZ117" i="2"/>
  <c r="BF117" i="2"/>
  <c r="AG127" i="2"/>
  <c r="W127" i="2"/>
  <c r="AI126" i="2"/>
  <c r="O126" i="2"/>
  <c r="AM127" i="2"/>
  <c r="AW127" i="2" s="1"/>
  <c r="X127" i="2"/>
  <c r="N127" i="2"/>
  <c r="AN126" i="2"/>
  <c r="AX126" i="2" s="1"/>
  <c r="BC126" i="2"/>
  <c r="Y124" i="2"/>
  <c r="M123" i="2"/>
  <c r="N119" i="2"/>
  <c r="M121" i="2"/>
  <c r="P120" i="2"/>
  <c r="P118" i="2"/>
  <c r="M117" i="2"/>
  <c r="E127" i="2"/>
  <c r="E125" i="2"/>
  <c r="E123" i="2"/>
  <c r="E121" i="2"/>
  <c r="X119" i="2"/>
  <c r="E119" i="2"/>
  <c r="BB117" i="2"/>
  <c r="AJ117" i="2"/>
  <c r="X117" i="2"/>
  <c r="E117" i="2"/>
  <c r="AO127" i="2"/>
  <c r="AI127" i="2"/>
  <c r="AL126" i="2"/>
  <c r="AO125" i="2"/>
  <c r="AI125" i="2"/>
  <c r="AL124" i="2"/>
  <c r="AO123" i="2"/>
  <c r="AI123" i="2"/>
  <c r="AL122" i="2"/>
  <c r="AO121" i="2"/>
  <c r="AI121" i="2"/>
  <c r="W121" i="2"/>
  <c r="AL120" i="2"/>
  <c r="Z120" i="2"/>
  <c r="AO119" i="2"/>
  <c r="AI119" i="2"/>
  <c r="AL118" i="2"/>
  <c r="Z118" i="2"/>
  <c r="W117" i="2"/>
  <c r="Q117" i="2"/>
  <c r="M126" i="2"/>
  <c r="M124" i="2"/>
  <c r="M122" i="2"/>
  <c r="M118" i="2"/>
  <c r="O127" i="2"/>
  <c r="O125" i="2"/>
  <c r="O123" i="2"/>
  <c r="O121" i="2"/>
  <c r="O119" i="2"/>
  <c r="AM116" i="2"/>
  <c r="AO116" i="2"/>
  <c r="X113" i="2"/>
  <c r="BC113" i="2"/>
  <c r="N113" i="2"/>
  <c r="AM112" i="2"/>
  <c r="X112" i="2"/>
  <c r="AG110" i="2"/>
  <c r="W110" i="2"/>
  <c r="BB110" i="2"/>
  <c r="X107" i="2"/>
  <c r="BC107" i="2"/>
  <c r="N107" i="2"/>
  <c r="AM106" i="2"/>
  <c r="X106" i="2"/>
  <c r="AL115" i="2"/>
  <c r="AP111" i="2"/>
  <c r="AP105" i="2"/>
  <c r="AA105" i="2"/>
  <c r="BD114" i="2"/>
  <c r="O114" i="2"/>
  <c r="AI114" i="2"/>
  <c r="AI116" i="2"/>
  <c r="W114" i="2"/>
  <c r="X111" i="2"/>
  <c r="AM110" i="2"/>
  <c r="X110" i="2"/>
  <c r="AG108" i="2"/>
  <c r="W108" i="2"/>
  <c r="X105" i="2"/>
  <c r="BC105" i="2"/>
  <c r="N105" i="2"/>
  <c r="AJ105" i="2"/>
  <c r="Z105" i="2"/>
  <c r="BF112" i="2"/>
  <c r="AP109" i="2"/>
  <c r="AA109" i="2"/>
  <c r="W116" i="2"/>
  <c r="Y116" i="2"/>
  <c r="O116" i="2"/>
  <c r="AP115" i="2"/>
  <c r="BC115" i="2"/>
  <c r="N115" i="2"/>
  <c r="AM114" i="2"/>
  <c r="X114" i="2"/>
  <c r="AG112" i="2"/>
  <c r="W112" i="2"/>
  <c r="M110" i="2"/>
  <c r="X109" i="2"/>
  <c r="N109" i="2"/>
  <c r="AM108" i="2"/>
  <c r="X108" i="2"/>
  <c r="AZ116" i="2"/>
  <c r="BF116" i="2"/>
  <c r="AH113" i="2"/>
  <c r="AP113" i="2"/>
  <c r="AA113" i="2"/>
  <c r="AN111" i="2"/>
  <c r="AX111" i="2" s="1"/>
  <c r="AJ109" i="2"/>
  <c r="Z109" i="2"/>
  <c r="AH107" i="2"/>
  <c r="AP107" i="2"/>
  <c r="AA107" i="2"/>
  <c r="AN105" i="2"/>
  <c r="AX105" i="2" s="1"/>
  <c r="AS115" i="2"/>
  <c r="AI115" i="2" s="1"/>
  <c r="AS113" i="2"/>
  <c r="AS111" i="2"/>
  <c r="O111" i="2" s="1"/>
  <c r="AS109" i="2"/>
  <c r="O109" i="2" s="1"/>
  <c r="AS107" i="2"/>
  <c r="O107" i="2" s="1"/>
  <c r="AS105" i="2"/>
  <c r="O105" i="2" s="1"/>
  <c r="X104" i="2"/>
  <c r="M104" i="2"/>
  <c r="AO114" i="2"/>
  <c r="AL113" i="2"/>
  <c r="AO112" i="2"/>
  <c r="AI112" i="2"/>
  <c r="AL111" i="2"/>
  <c r="AO110" i="2"/>
  <c r="AL109" i="2"/>
  <c r="AO108" i="2"/>
  <c r="AI108" i="2"/>
  <c r="AL107" i="2"/>
  <c r="AO106" i="2"/>
  <c r="AI106" i="2"/>
  <c r="AL105" i="2"/>
  <c r="AO104" i="2"/>
  <c r="W104" i="2"/>
  <c r="M115" i="2"/>
  <c r="M111" i="2"/>
  <c r="O108" i="2"/>
  <c r="O106" i="2"/>
  <c r="AW95" i="2"/>
  <c r="BC95" i="2"/>
  <c r="AW103" i="2"/>
  <c r="AW99" i="2"/>
  <c r="AP103" i="2"/>
  <c r="AJ103" i="2"/>
  <c r="X103" i="2"/>
  <c r="BE102" i="2"/>
  <c r="AS102" i="2"/>
  <c r="AM102" i="2"/>
  <c r="AW102" i="2" s="1"/>
  <c r="AA102" i="2"/>
  <c r="BB101" i="2"/>
  <c r="AP101" i="2"/>
  <c r="AS100" i="2"/>
  <c r="AM100" i="2"/>
  <c r="AW100" i="2" s="1"/>
  <c r="AP99" i="2"/>
  <c r="AJ99" i="2"/>
  <c r="AS98" i="2"/>
  <c r="O98" i="2" s="1"/>
  <c r="AM98" i="2"/>
  <c r="AW98" i="2" s="1"/>
  <c r="AP97" i="2"/>
  <c r="AJ97" i="2"/>
  <c r="X97" i="2"/>
  <c r="AS96" i="2"/>
  <c r="O96" i="2" s="1"/>
  <c r="AM96" i="2"/>
  <c r="AW96" i="2" s="1"/>
  <c r="AG96" i="2"/>
  <c r="AA96" i="2"/>
  <c r="BB95" i="2"/>
  <c r="AJ95" i="2"/>
  <c r="X95" i="2"/>
  <c r="M101" i="2"/>
  <c r="P100" i="2"/>
  <c r="M95" i="2"/>
  <c r="W103" i="2"/>
  <c r="AR102" i="2"/>
  <c r="X102" i="2" s="1"/>
  <c r="Z102" i="2"/>
  <c r="AR100" i="2"/>
  <c r="X100" i="2" s="1"/>
  <c r="W99" i="2"/>
  <c r="AR98" i="2"/>
  <c r="X98" i="2" s="1"/>
  <c r="Z98" i="2"/>
  <c r="AR96" i="2"/>
  <c r="Z96" i="2"/>
  <c r="W95" i="2"/>
  <c r="Q95" i="2"/>
  <c r="P103" i="2"/>
  <c r="P99" i="2"/>
  <c r="P97" i="2"/>
  <c r="AK96" i="2"/>
  <c r="M96" i="2"/>
  <c r="BE103" i="2"/>
  <c r="AG103" i="2"/>
  <c r="AJ102" i="2"/>
  <c r="AG101" i="2"/>
  <c r="AJ100" i="2"/>
  <c r="AG99" i="2"/>
  <c r="AJ98" i="2"/>
  <c r="BB96" i="2"/>
  <c r="AJ96" i="2"/>
  <c r="BD99" i="2"/>
  <c r="BC93" i="2"/>
  <c r="X93" i="2"/>
  <c r="AV92" i="2"/>
  <c r="BC91" i="2"/>
  <c r="X91" i="2"/>
  <c r="BC89" i="2"/>
  <c r="X89" i="2"/>
  <c r="AH93" i="2"/>
  <c r="AH91" i="2"/>
  <c r="AH89" i="2"/>
  <c r="AT93" i="2"/>
  <c r="AN93" i="2"/>
  <c r="AX93" i="2" s="1"/>
  <c r="AT91" i="2"/>
  <c r="P91" i="2" s="1"/>
  <c r="AN91" i="2"/>
  <c r="AX91" i="2" s="1"/>
  <c r="AT89" i="2"/>
  <c r="Z89" i="2" s="1"/>
  <c r="AN89" i="2"/>
  <c r="AX89" i="2" s="1"/>
  <c r="O91" i="2"/>
  <c r="O89" i="2"/>
  <c r="O94" i="2"/>
  <c r="AO94" i="2"/>
  <c r="AI94" i="2"/>
  <c r="W94" i="2"/>
  <c r="AL93" i="2"/>
  <c r="AO92" i="2"/>
  <c r="AI92" i="2"/>
  <c r="W92" i="2"/>
  <c r="AL91" i="2"/>
  <c r="AO90" i="2"/>
  <c r="AI90" i="2"/>
  <c r="W90" i="2"/>
  <c r="AL89" i="2"/>
  <c r="AO88" i="2"/>
  <c r="AI88" i="2"/>
  <c r="M93" i="2"/>
  <c r="M91" i="2"/>
  <c r="M89" i="2"/>
  <c r="O92" i="2"/>
  <c r="O90" i="2"/>
  <c r="B5" i="2"/>
  <c r="C5" i="2" s="1"/>
  <c r="D5" i="2"/>
  <c r="E5" i="2" s="1"/>
  <c r="B6" i="2"/>
  <c r="C6" i="2" s="1"/>
  <c r="D6" i="2"/>
  <c r="E6" i="2" s="1"/>
  <c r="B7" i="2"/>
  <c r="C7" i="2" s="1"/>
  <c r="D7" i="2"/>
  <c r="E7" i="2" s="1"/>
  <c r="B8" i="2"/>
  <c r="C8" i="2" s="1"/>
  <c r="D8" i="2"/>
  <c r="E8" i="2" s="1"/>
  <c r="B9" i="2"/>
  <c r="C9" i="2" s="1"/>
  <c r="D9" i="2"/>
  <c r="E9" i="2" s="1"/>
  <c r="B10" i="2"/>
  <c r="C10" i="2" s="1"/>
  <c r="D10" i="2"/>
  <c r="E10" i="2" s="1"/>
  <c r="B11" i="2"/>
  <c r="C11" i="2" s="1"/>
  <c r="D11" i="2"/>
  <c r="E11" i="2" s="1"/>
  <c r="B12" i="2"/>
  <c r="C12" i="2" s="1"/>
  <c r="D12" i="2"/>
  <c r="E12" i="2" s="1"/>
  <c r="B13" i="2"/>
  <c r="C13" i="2" s="1"/>
  <c r="D13" i="2"/>
  <c r="E13" i="2" s="1"/>
  <c r="B14" i="2"/>
  <c r="C14" i="2" s="1"/>
  <c r="D14" i="2"/>
  <c r="E14" i="2" s="1"/>
  <c r="B15" i="2"/>
  <c r="C15" i="2" s="1"/>
  <c r="D15" i="2"/>
  <c r="E15" i="2" s="1"/>
  <c r="B16" i="2"/>
  <c r="C16" i="2" s="1"/>
  <c r="D16" i="2"/>
  <c r="E16" i="2" s="1"/>
  <c r="B17" i="2"/>
  <c r="C17" i="2" s="1"/>
  <c r="D17" i="2"/>
  <c r="E17" i="2" s="1"/>
  <c r="B18" i="2"/>
  <c r="C18" i="2" s="1"/>
  <c r="D18" i="2"/>
  <c r="E18" i="2" s="1"/>
  <c r="B19" i="2"/>
  <c r="C19" i="2" s="1"/>
  <c r="D19" i="2"/>
  <c r="E19" i="2" s="1"/>
  <c r="B20" i="2"/>
  <c r="C20" i="2" s="1"/>
  <c r="D20" i="2"/>
  <c r="E20" i="2" s="1"/>
  <c r="B21" i="2"/>
  <c r="C21" i="2" s="1"/>
  <c r="D21" i="2"/>
  <c r="E21" i="2" s="1"/>
  <c r="B22" i="2"/>
  <c r="C22" i="2" s="1"/>
  <c r="D22" i="2"/>
  <c r="E22" i="2" s="1"/>
  <c r="B23" i="2"/>
  <c r="C23" i="2" s="1"/>
  <c r="D23" i="2"/>
  <c r="E23" i="2" s="1"/>
  <c r="B24" i="2"/>
  <c r="C24" i="2" s="1"/>
  <c r="D24" i="2"/>
  <c r="E24" i="2" s="1"/>
  <c r="B25" i="2"/>
  <c r="C25" i="2" s="1"/>
  <c r="D25" i="2"/>
  <c r="E25" i="2" s="1"/>
  <c r="B26" i="2"/>
  <c r="C26" i="2" s="1"/>
  <c r="D26" i="2"/>
  <c r="E26" i="2" s="1"/>
  <c r="B27" i="2"/>
  <c r="C27" i="2" s="1"/>
  <c r="D27" i="2"/>
  <c r="E27" i="2" s="1"/>
  <c r="B28" i="2"/>
  <c r="C28" i="2" s="1"/>
  <c r="D28" i="2"/>
  <c r="E28" i="2" s="1"/>
  <c r="B29" i="2"/>
  <c r="C29" i="2" s="1"/>
  <c r="D29" i="2"/>
  <c r="E29" i="2" s="1"/>
  <c r="B30" i="2"/>
  <c r="C30" i="2" s="1"/>
  <c r="D30" i="2"/>
  <c r="E30" i="2" s="1"/>
  <c r="B31" i="2"/>
  <c r="C31" i="2" s="1"/>
  <c r="D31" i="2"/>
  <c r="E31" i="2" s="1"/>
  <c r="B32" i="2"/>
  <c r="C32" i="2" s="1"/>
  <c r="D32" i="2"/>
  <c r="E32" i="2" s="1"/>
  <c r="B33" i="2"/>
  <c r="C33" i="2" s="1"/>
  <c r="D33" i="2"/>
  <c r="E33" i="2" s="1"/>
  <c r="B34" i="2"/>
  <c r="C34" i="2" s="1"/>
  <c r="D34" i="2"/>
  <c r="E34" i="2" s="1"/>
  <c r="B35" i="2"/>
  <c r="C35" i="2" s="1"/>
  <c r="D35" i="2"/>
  <c r="E35" i="2" s="1"/>
  <c r="B36" i="2"/>
  <c r="C36" i="2" s="1"/>
  <c r="D36" i="2"/>
  <c r="E36" i="2" s="1"/>
  <c r="B37" i="2"/>
  <c r="C37" i="2" s="1"/>
  <c r="D37" i="2"/>
  <c r="E37" i="2" s="1"/>
  <c r="B38" i="2"/>
  <c r="C38" i="2" s="1"/>
  <c r="D38" i="2"/>
  <c r="E38" i="2" s="1"/>
  <c r="B39" i="2"/>
  <c r="C39" i="2" s="1"/>
  <c r="D39" i="2"/>
  <c r="E39" i="2" s="1"/>
  <c r="B40" i="2"/>
  <c r="C40" i="2" s="1"/>
  <c r="D40" i="2"/>
  <c r="E40" i="2" s="1"/>
  <c r="B41" i="2"/>
  <c r="C41" i="2" s="1"/>
  <c r="D41" i="2"/>
  <c r="E41" i="2" s="1"/>
  <c r="B42" i="2"/>
  <c r="C42" i="2" s="1"/>
  <c r="D42" i="2"/>
  <c r="E42" i="2" s="1"/>
  <c r="B43" i="2"/>
  <c r="C43" i="2" s="1"/>
  <c r="D43" i="2"/>
  <c r="E43" i="2" s="1"/>
  <c r="B44" i="2"/>
  <c r="C44" i="2" s="1"/>
  <c r="D44" i="2"/>
  <c r="E44" i="2" s="1"/>
  <c r="B45" i="2"/>
  <c r="C45" i="2" s="1"/>
  <c r="D45" i="2"/>
  <c r="E45" i="2" s="1"/>
  <c r="B46" i="2"/>
  <c r="C46" i="2" s="1"/>
  <c r="D46" i="2"/>
  <c r="E46" i="2" s="1"/>
  <c r="B47" i="2"/>
  <c r="C47" i="2" s="1"/>
  <c r="D47" i="2"/>
  <c r="E47" i="2" s="1"/>
  <c r="B48" i="2"/>
  <c r="C48" i="2" s="1"/>
  <c r="D48" i="2"/>
  <c r="E48" i="2" s="1"/>
  <c r="B49" i="2"/>
  <c r="C49" i="2" s="1"/>
  <c r="D49" i="2"/>
  <c r="E49" i="2" s="1"/>
  <c r="B50" i="2"/>
  <c r="C50" i="2" s="1"/>
  <c r="D50" i="2"/>
  <c r="E50" i="2" s="1"/>
  <c r="B51" i="2"/>
  <c r="C51" i="2" s="1"/>
  <c r="D51" i="2"/>
  <c r="E51" i="2" s="1"/>
  <c r="B52" i="2"/>
  <c r="C52" i="2" s="1"/>
  <c r="D52" i="2"/>
  <c r="E52" i="2" s="1"/>
  <c r="B53" i="2"/>
  <c r="C53" i="2" s="1"/>
  <c r="D53" i="2"/>
  <c r="E53" i="2" s="1"/>
  <c r="B54" i="2"/>
  <c r="C54" i="2" s="1"/>
  <c r="D54" i="2"/>
  <c r="E54" i="2" s="1"/>
  <c r="B55" i="2"/>
  <c r="C55" i="2" s="1"/>
  <c r="D55" i="2"/>
  <c r="E55" i="2" s="1"/>
  <c r="B56" i="2"/>
  <c r="C56" i="2" s="1"/>
  <c r="D56" i="2"/>
  <c r="E56" i="2" s="1"/>
  <c r="B57" i="2"/>
  <c r="C57" i="2" s="1"/>
  <c r="D57" i="2"/>
  <c r="E57" i="2" s="1"/>
  <c r="B58" i="2"/>
  <c r="C58" i="2" s="1"/>
  <c r="D58" i="2"/>
  <c r="E58" i="2" s="1"/>
  <c r="B59" i="2"/>
  <c r="C59" i="2" s="1"/>
  <c r="D59" i="2"/>
  <c r="E59" i="2" s="1"/>
  <c r="B60" i="2"/>
  <c r="C60" i="2" s="1"/>
  <c r="D60" i="2"/>
  <c r="E60" i="2" s="1"/>
  <c r="B61" i="2"/>
  <c r="C61" i="2" s="1"/>
  <c r="D61" i="2"/>
  <c r="E61" i="2" s="1"/>
  <c r="B62" i="2"/>
  <c r="C62" i="2" s="1"/>
  <c r="D62" i="2"/>
  <c r="E62" i="2" s="1"/>
  <c r="B63" i="2"/>
  <c r="C63" i="2" s="1"/>
  <c r="D63" i="2"/>
  <c r="E63" i="2" s="1"/>
  <c r="B64" i="2"/>
  <c r="C64" i="2" s="1"/>
  <c r="D64" i="2"/>
  <c r="E64" i="2" s="1"/>
  <c r="B65" i="2"/>
  <c r="C65" i="2" s="1"/>
  <c r="D65" i="2"/>
  <c r="E65" i="2" s="1"/>
  <c r="B66" i="2"/>
  <c r="C66" i="2" s="1"/>
  <c r="D66" i="2"/>
  <c r="E66" i="2" s="1"/>
  <c r="B67" i="2"/>
  <c r="C67" i="2" s="1"/>
  <c r="D67" i="2"/>
  <c r="E67" i="2" s="1"/>
  <c r="B68" i="2"/>
  <c r="C68" i="2" s="1"/>
  <c r="D68" i="2"/>
  <c r="E68" i="2" s="1"/>
  <c r="B69" i="2"/>
  <c r="C69" i="2" s="1"/>
  <c r="D69" i="2"/>
  <c r="E69" i="2" s="1"/>
  <c r="B70" i="2"/>
  <c r="C70" i="2" s="1"/>
  <c r="D70" i="2"/>
  <c r="E70" i="2" s="1"/>
  <c r="B71" i="2"/>
  <c r="C71" i="2" s="1"/>
  <c r="D71" i="2"/>
  <c r="E71" i="2" s="1"/>
  <c r="B72" i="2"/>
  <c r="C72" i="2" s="1"/>
  <c r="D72" i="2"/>
  <c r="E72" i="2" s="1"/>
  <c r="B73" i="2"/>
  <c r="C73" i="2" s="1"/>
  <c r="D73" i="2"/>
  <c r="E73" i="2" s="1"/>
  <c r="B74" i="2"/>
  <c r="C74" i="2" s="1"/>
  <c r="D74" i="2"/>
  <c r="E74" i="2" s="1"/>
  <c r="B75" i="2"/>
  <c r="C75" i="2" s="1"/>
  <c r="D75" i="2"/>
  <c r="E75" i="2" s="1"/>
  <c r="B76" i="2"/>
  <c r="C76" i="2" s="1"/>
  <c r="D76" i="2"/>
  <c r="E76" i="2" s="1"/>
  <c r="B77" i="2"/>
  <c r="C77" i="2" s="1"/>
  <c r="D77" i="2"/>
  <c r="E77" i="2" s="1"/>
  <c r="B78" i="2"/>
  <c r="C78" i="2" s="1"/>
  <c r="D78" i="2"/>
  <c r="E78" i="2" s="1"/>
  <c r="B79" i="2"/>
  <c r="C79" i="2" s="1"/>
  <c r="D79" i="2"/>
  <c r="E79" i="2" s="1"/>
  <c r="B80" i="2"/>
  <c r="C80" i="2" s="1"/>
  <c r="D80" i="2"/>
  <c r="E80" i="2" s="1"/>
  <c r="B81" i="2"/>
  <c r="C81" i="2" s="1"/>
  <c r="D81" i="2"/>
  <c r="E81" i="2" s="1"/>
  <c r="B82" i="2"/>
  <c r="C82" i="2" s="1"/>
  <c r="D82" i="2"/>
  <c r="E82" i="2" s="1"/>
  <c r="B83" i="2"/>
  <c r="C83" i="2" s="1"/>
  <c r="D83" i="2"/>
  <c r="E83" i="2" s="1"/>
  <c r="B84" i="2"/>
  <c r="C84" i="2" s="1"/>
  <c r="D84" i="2"/>
  <c r="E84" i="2" s="1"/>
  <c r="B85" i="2"/>
  <c r="C85" i="2" s="1"/>
  <c r="D85" i="2"/>
  <c r="E85" i="2" s="1"/>
  <c r="B86" i="2"/>
  <c r="C86" i="2" s="1"/>
  <c r="D86" i="2"/>
  <c r="E86" i="2" s="1"/>
  <c r="B87" i="2"/>
  <c r="C87" i="2" s="1"/>
  <c r="D87" i="2"/>
  <c r="E87" i="2" s="1"/>
  <c r="E4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B4" i="2"/>
  <c r="BA510" i="2" l="1"/>
  <c r="AY510" i="2"/>
  <c r="BE510" i="2"/>
  <c r="BD510" i="2"/>
  <c r="BA373" i="2"/>
  <c r="AG373" i="2"/>
  <c r="M373" i="2"/>
  <c r="BB373" i="2"/>
  <c r="BE372" i="2"/>
  <c r="Z372" i="2"/>
  <c r="BD390" i="2"/>
  <c r="O390" i="2"/>
  <c r="Y390" i="2"/>
  <c r="BF367" i="2"/>
  <c r="AK367" i="2"/>
  <c r="AA367" i="2"/>
  <c r="AI390" i="2"/>
  <c r="BB442" i="2"/>
  <c r="AV438" i="2"/>
  <c r="BA438" i="2" s="1"/>
  <c r="BB438" i="2"/>
  <c r="BE443" i="2"/>
  <c r="AJ443" i="2"/>
  <c r="P443" i="2"/>
  <c r="Z443" i="2"/>
  <c r="X440" i="2"/>
  <c r="BC440" i="2"/>
  <c r="N440" i="2"/>
  <c r="AH440" i="2"/>
  <c r="AW468" i="2"/>
  <c r="BC468" i="2"/>
  <c r="AY485" i="2"/>
  <c r="BE485" i="2"/>
  <c r="AY488" i="2"/>
  <c r="BE488" i="2"/>
  <c r="AK364" i="2"/>
  <c r="BF364" i="2"/>
  <c r="AI363" i="2"/>
  <c r="BD363" i="2"/>
  <c r="N369" i="2"/>
  <c r="BC369" i="2"/>
  <c r="P372" i="2"/>
  <c r="X375" i="2"/>
  <c r="AH373" i="2"/>
  <c r="BC373" i="2"/>
  <c r="N375" i="2"/>
  <c r="BF363" i="2"/>
  <c r="BF385" i="2"/>
  <c r="AA385" i="2"/>
  <c r="AK385" i="2"/>
  <c r="BF366" i="2"/>
  <c r="Q366" i="2"/>
  <c r="Y363" i="2"/>
  <c r="BC382" i="2"/>
  <c r="AV368" i="2"/>
  <c r="BB368" i="2"/>
  <c r="BD372" i="2"/>
  <c r="AI372" i="2"/>
  <c r="Y372" i="2"/>
  <c r="X387" i="2"/>
  <c r="AH393" i="2"/>
  <c r="BC393" i="2"/>
  <c r="X399" i="2"/>
  <c r="BA381" i="2"/>
  <c r="M381" i="2"/>
  <c r="BB381" i="2"/>
  <c r="BA396" i="2"/>
  <c r="BB396" i="2"/>
  <c r="M396" i="2"/>
  <c r="BA383" i="2"/>
  <c r="BB383" i="2"/>
  <c r="AY393" i="2"/>
  <c r="BA393" i="2" s="1"/>
  <c r="BE393" i="2"/>
  <c r="BD381" i="2"/>
  <c r="Y381" i="2"/>
  <c r="BC390" i="2"/>
  <c r="AH390" i="2"/>
  <c r="BF396" i="2"/>
  <c r="AK396" i="2"/>
  <c r="AH378" i="2"/>
  <c r="BC378" i="2"/>
  <c r="BC402" i="2"/>
  <c r="X402" i="2"/>
  <c r="AH402" i="2"/>
  <c r="BE402" i="2"/>
  <c r="AY402" i="2"/>
  <c r="AH407" i="2"/>
  <c r="BC407" i="2"/>
  <c r="X407" i="2"/>
  <c r="AI404" i="2"/>
  <c r="BD404" i="2"/>
  <c r="Y404" i="2"/>
  <c r="AY413" i="2"/>
  <c r="BA413" i="2" s="1"/>
  <c r="BE413" i="2"/>
  <c r="AW395" i="2"/>
  <c r="BA395" i="2" s="1"/>
  <c r="BC395" i="2"/>
  <c r="BC403" i="2"/>
  <c r="BC410" i="2"/>
  <c r="AW410" i="2"/>
  <c r="BA410" i="2" s="1"/>
  <c r="BC419" i="2"/>
  <c r="AW419" i="2"/>
  <c r="BB400" i="2"/>
  <c r="AV400" i="2"/>
  <c r="AY428" i="2"/>
  <c r="BA428" i="2" s="1"/>
  <c r="BE428" i="2"/>
  <c r="BC427" i="2"/>
  <c r="AW427" i="2"/>
  <c r="AW421" i="2"/>
  <c r="BC421" i="2"/>
  <c r="BE429" i="2"/>
  <c r="AY429" i="2"/>
  <c r="BA429" i="2" s="1"/>
  <c r="N433" i="2"/>
  <c r="BC433" i="2"/>
  <c r="AI441" i="2"/>
  <c r="BC401" i="2"/>
  <c r="AA442" i="2"/>
  <c r="AI446" i="2"/>
  <c r="AX436" i="2"/>
  <c r="BD436" i="2"/>
  <c r="Y438" i="2"/>
  <c r="BA444" i="2"/>
  <c r="BB444" i="2"/>
  <c r="Q436" i="2"/>
  <c r="AV441" i="2"/>
  <c r="BA441" i="2" s="1"/>
  <c r="BB441" i="2"/>
  <c r="Q444" i="2"/>
  <c r="AA447" i="2"/>
  <c r="Y445" i="2"/>
  <c r="AY426" i="2"/>
  <c r="BE426" i="2"/>
  <c r="AI437" i="2"/>
  <c r="BE445" i="2"/>
  <c r="P445" i="2"/>
  <c r="Z445" i="2"/>
  <c r="AJ445" i="2"/>
  <c r="BC452" i="2"/>
  <c r="X452" i="2"/>
  <c r="AH452" i="2"/>
  <c r="BF450" i="2"/>
  <c r="Q450" i="2"/>
  <c r="BA454" i="2"/>
  <c r="BB454" i="2"/>
  <c r="BE460" i="2"/>
  <c r="P460" i="2"/>
  <c r="Z460" i="2"/>
  <c r="Y473" i="2"/>
  <c r="BD473" i="2"/>
  <c r="AI473" i="2"/>
  <c r="O453" i="2"/>
  <c r="BE469" i="2"/>
  <c r="AY469" i="2"/>
  <c r="BA469" i="2" s="1"/>
  <c r="BA440" i="2"/>
  <c r="BB440" i="2"/>
  <c r="N467" i="2"/>
  <c r="BB459" i="2"/>
  <c r="AJ464" i="2"/>
  <c r="P464" i="2"/>
  <c r="BE464" i="2"/>
  <c r="Z464" i="2"/>
  <c r="BC476" i="2"/>
  <c r="BD374" i="2"/>
  <c r="AX374" i="2"/>
  <c r="BE461" i="2"/>
  <c r="AY468" i="2"/>
  <c r="BE468" i="2"/>
  <c r="AK454" i="2"/>
  <c r="W462" i="2"/>
  <c r="BE470" i="2"/>
  <c r="AY475" i="2"/>
  <c r="BA475" i="2" s="1"/>
  <c r="BE475" i="2"/>
  <c r="AW480" i="2"/>
  <c r="BC480" i="2"/>
  <c r="Y455" i="2"/>
  <c r="BC497" i="2"/>
  <c r="BE363" i="2"/>
  <c r="Z363" i="2"/>
  <c r="P363" i="2"/>
  <c r="BB366" i="2"/>
  <c r="BA366" i="2"/>
  <c r="W366" i="2"/>
  <c r="BE375" i="2"/>
  <c r="AY375" i="2"/>
  <c r="BA375" i="2" s="1"/>
  <c r="BE406" i="2"/>
  <c r="P406" i="2"/>
  <c r="Z406" i="2"/>
  <c r="AW425" i="2"/>
  <c r="BC425" i="2"/>
  <c r="BA436" i="2"/>
  <c r="BB436" i="2"/>
  <c r="M436" i="2"/>
  <c r="BE444" i="2"/>
  <c r="P444" i="2"/>
  <c r="Z444" i="2"/>
  <c r="AJ444" i="2"/>
  <c r="AW422" i="2"/>
  <c r="BC422" i="2"/>
  <c r="BF461" i="2"/>
  <c r="AA461" i="2"/>
  <c r="Y470" i="2"/>
  <c r="BD470" i="2"/>
  <c r="AI470" i="2"/>
  <c r="AY477" i="2"/>
  <c r="BE477" i="2"/>
  <c r="BE489" i="2"/>
  <c r="AY489" i="2"/>
  <c r="BA489" i="2" s="1"/>
  <c r="AY501" i="2"/>
  <c r="BA501" i="2" s="1"/>
  <c r="BE501" i="2"/>
  <c r="Y451" i="2"/>
  <c r="X372" i="2"/>
  <c r="AA364" i="2"/>
  <c r="BB369" i="2"/>
  <c r="BA369" i="2"/>
  <c r="W369" i="2"/>
  <c r="BD371" i="2"/>
  <c r="BF373" i="2"/>
  <c r="AK373" i="2"/>
  <c r="BD366" i="2"/>
  <c r="AI366" i="2"/>
  <c r="Y366" i="2"/>
  <c r="AA373" i="2"/>
  <c r="Q385" i="2"/>
  <c r="BC380" i="2"/>
  <c r="BB364" i="2"/>
  <c r="BA390" i="2"/>
  <c r="BB390" i="2"/>
  <c r="M390" i="2"/>
  <c r="BD383" i="2"/>
  <c r="AI383" i="2"/>
  <c r="BD396" i="2"/>
  <c r="O396" i="2"/>
  <c r="Y396" i="2"/>
  <c r="N381" i="2"/>
  <c r="AH381" i="2"/>
  <c r="BC381" i="2"/>
  <c r="X381" i="2"/>
  <c r="P367" i="2"/>
  <c r="BE367" i="2"/>
  <c r="AJ367" i="2"/>
  <c r="P378" i="2"/>
  <c r="BE378" i="2"/>
  <c r="AX405" i="2"/>
  <c r="BD405" i="2"/>
  <c r="BD401" i="2"/>
  <c r="AI401" i="2"/>
  <c r="BF404" i="2"/>
  <c r="BF401" i="2"/>
  <c r="Q401" i="2"/>
  <c r="BC404" i="2"/>
  <c r="AW409" i="2"/>
  <c r="BA409" i="2" s="1"/>
  <c r="BC409" i="2"/>
  <c r="AW418" i="2"/>
  <c r="BC418" i="2"/>
  <c r="AA401" i="2"/>
  <c r="AW417" i="2"/>
  <c r="BC417" i="2"/>
  <c r="BD435" i="2"/>
  <c r="BB405" i="2"/>
  <c r="AV405" i="2"/>
  <c r="AY411" i="2"/>
  <c r="BE411" i="2"/>
  <c r="AY431" i="2"/>
  <c r="BE431" i="2"/>
  <c r="AG436" i="2"/>
  <c r="BC428" i="2"/>
  <c r="X437" i="2"/>
  <c r="BC437" i="2"/>
  <c r="N437" i="2"/>
  <c r="AH437" i="2"/>
  <c r="AX439" i="2"/>
  <c r="BA439" i="2" s="1"/>
  <c r="BD439" i="2"/>
  <c r="AK442" i="2"/>
  <c r="Y443" i="2"/>
  <c r="Y435" i="2"/>
  <c r="AI438" i="2"/>
  <c r="Q443" i="2"/>
  <c r="AK445" i="2"/>
  <c r="BA447" i="2"/>
  <c r="BB447" i="2"/>
  <c r="BD456" i="2"/>
  <c r="O438" i="2"/>
  <c r="Q441" i="2"/>
  <c r="Y444" i="2"/>
  <c r="AI447" i="2"/>
  <c r="AA436" i="2"/>
  <c r="AA438" i="2"/>
  <c r="AI444" i="2"/>
  <c r="BF448" i="2"/>
  <c r="BC413" i="2"/>
  <c r="BC455" i="2"/>
  <c r="X455" i="2"/>
  <c r="AH455" i="2"/>
  <c r="BC459" i="2"/>
  <c r="AA444" i="2"/>
  <c r="AK448" i="2"/>
  <c r="AA451" i="2"/>
  <c r="BC445" i="2"/>
  <c r="N445" i="2"/>
  <c r="X445" i="2"/>
  <c r="AH445" i="2"/>
  <c r="BA452" i="2"/>
  <c r="BB452" i="2"/>
  <c r="O454" i="2"/>
  <c r="Q457" i="2"/>
  <c r="N460" i="2"/>
  <c r="BC460" i="2"/>
  <c r="AH460" i="2"/>
  <c r="AX442" i="2"/>
  <c r="BA442" i="2" s="1"/>
  <c r="BD442" i="2"/>
  <c r="Z450" i="2"/>
  <c r="BE450" i="2"/>
  <c r="P450" i="2"/>
  <c r="AJ450" i="2"/>
  <c r="AY480" i="2"/>
  <c r="BE480" i="2"/>
  <c r="BC458" i="2"/>
  <c r="X458" i="2"/>
  <c r="AH458" i="2"/>
  <c r="BD460" i="2"/>
  <c r="BE451" i="2"/>
  <c r="P451" i="2"/>
  <c r="Z451" i="2"/>
  <c r="BF462" i="2"/>
  <c r="BA470" i="2"/>
  <c r="BE484" i="2"/>
  <c r="AY484" i="2"/>
  <c r="BA484" i="2" s="1"/>
  <c r="AY486" i="2"/>
  <c r="BE486" i="2"/>
  <c r="AK450" i="2"/>
  <c r="BF440" i="2"/>
  <c r="AI453" i="2"/>
  <c r="Y460" i="2"/>
  <c r="BE487" i="2"/>
  <c r="AY487" i="2"/>
  <c r="BA487" i="2" s="1"/>
  <c r="N470" i="2"/>
  <c r="AW471" i="2"/>
  <c r="BC471" i="2"/>
  <c r="AY495" i="2"/>
  <c r="BA495" i="2" s="1"/>
  <c r="BE495" i="2"/>
  <c r="AY504" i="2"/>
  <c r="BA504" i="2" s="1"/>
  <c r="BE504" i="2"/>
  <c r="AI455" i="2"/>
  <c r="BD465" i="2"/>
  <c r="P370" i="2"/>
  <c r="BE370" i="2"/>
  <c r="AJ370" i="2"/>
  <c r="AY371" i="2"/>
  <c r="BA371" i="2" s="1"/>
  <c r="BE371" i="2"/>
  <c r="AH399" i="2"/>
  <c r="BC399" i="2"/>
  <c r="Q383" i="2"/>
  <c r="BF383" i="2"/>
  <c r="Z381" i="2"/>
  <c r="BE381" i="2"/>
  <c r="AJ381" i="2"/>
  <c r="P381" i="2"/>
  <c r="BB401" i="2"/>
  <c r="M401" i="2"/>
  <c r="W401" i="2"/>
  <c r="BA401" i="2"/>
  <c r="AY424" i="2"/>
  <c r="BE424" i="2"/>
  <c r="BA431" i="2"/>
  <c r="AK443" i="2"/>
  <c r="BA457" i="2"/>
  <c r="BB457" i="2"/>
  <c r="BF463" i="2"/>
  <c r="AK463" i="2"/>
  <c r="M457" i="2"/>
  <c r="BF460" i="2"/>
  <c r="AK460" i="2"/>
  <c r="AY471" i="2"/>
  <c r="BE471" i="2"/>
  <c r="AY492" i="2"/>
  <c r="BA492" i="2" s="1"/>
  <c r="BE492" i="2"/>
  <c r="AY466" i="2"/>
  <c r="BA466" i="2" s="1"/>
  <c r="BE466" i="2"/>
  <c r="O470" i="2"/>
  <c r="AW486" i="2"/>
  <c r="BA486" i="2" s="1"/>
  <c r="BC486" i="2"/>
  <c r="BC474" i="2"/>
  <c r="AW474" i="2"/>
  <c r="X369" i="2"/>
  <c r="BA362" i="2"/>
  <c r="BD364" i="2"/>
  <c r="BF369" i="2"/>
  <c r="Q369" i="2"/>
  <c r="AK369" i="2"/>
  <c r="AY368" i="2"/>
  <c r="BE368" i="2"/>
  <c r="BA370" i="2"/>
  <c r="M370" i="2"/>
  <c r="BB370" i="2"/>
  <c r="AG370" i="2"/>
  <c r="BF380" i="2"/>
  <c r="AZ380" i="2"/>
  <c r="Q364" i="2"/>
  <c r="O366" i="2"/>
  <c r="AJ363" i="2"/>
  <c r="Z370" i="2"/>
  <c r="AJ372" i="2"/>
  <c r="BC384" i="2"/>
  <c r="N384" i="2"/>
  <c r="W390" i="2"/>
  <c r="W396" i="2"/>
  <c r="X373" i="2"/>
  <c r="BA377" i="2"/>
  <c r="AI384" i="2"/>
  <c r="BD384" i="2"/>
  <c r="Y384" i="2"/>
  <c r="Q382" i="2"/>
  <c r="AY387" i="2"/>
  <c r="BE387" i="2"/>
  <c r="BC391" i="2"/>
  <c r="BE396" i="2"/>
  <c r="AY399" i="2"/>
  <c r="BA399" i="2" s="1"/>
  <c r="BE399" i="2"/>
  <c r="N402" i="2"/>
  <c r="AY364" i="2"/>
  <c r="BA364" i="2" s="1"/>
  <c r="BE364" i="2"/>
  <c r="BC377" i="2"/>
  <c r="BF381" i="2"/>
  <c r="AK381" i="2"/>
  <c r="AH384" i="2"/>
  <c r="BC386" i="2"/>
  <c r="BD391" i="2"/>
  <c r="BC396" i="2"/>
  <c r="AH396" i="2"/>
  <c r="BD367" i="2"/>
  <c r="Y367" i="2"/>
  <c r="O367" i="2"/>
  <c r="BD378" i="2"/>
  <c r="O378" i="2"/>
  <c r="Y378" i="2"/>
  <c r="AX379" i="2"/>
  <c r="BA379" i="2" s="1"/>
  <c r="BD379" i="2"/>
  <c r="O401" i="2"/>
  <c r="BE394" i="2"/>
  <c r="AY394" i="2"/>
  <c r="Y401" i="2"/>
  <c r="BF407" i="2"/>
  <c r="AZ407" i="2"/>
  <c r="AY400" i="2"/>
  <c r="BE400" i="2"/>
  <c r="AY416" i="2"/>
  <c r="BA416" i="2" s="1"/>
  <c r="BE416" i="2"/>
  <c r="AI396" i="2"/>
  <c r="BB406" i="2"/>
  <c r="BA408" i="2"/>
  <c r="W383" i="2"/>
  <c r="AY422" i="2"/>
  <c r="BE422" i="2"/>
  <c r="BC430" i="2"/>
  <c r="AW430" i="2"/>
  <c r="AY432" i="2"/>
  <c r="BA432" i="2" s="1"/>
  <c r="BE432" i="2"/>
  <c r="BF439" i="2"/>
  <c r="BC406" i="2"/>
  <c r="AY408" i="2"/>
  <c r="BE408" i="2"/>
  <c r="BE425" i="2"/>
  <c r="AY425" i="2"/>
  <c r="BB439" i="2"/>
  <c r="BC416" i="2"/>
  <c r="BE433" i="2"/>
  <c r="O437" i="2"/>
  <c r="BA446" i="2"/>
  <c r="BB446" i="2"/>
  <c r="BC447" i="2"/>
  <c r="AH447" i="2"/>
  <c r="N447" i="2"/>
  <c r="X447" i="2"/>
  <c r="BA437" i="2"/>
  <c r="BB437" i="2"/>
  <c r="AI435" i="2"/>
  <c r="AA441" i="2"/>
  <c r="AI443" i="2"/>
  <c r="Y447" i="2"/>
  <c r="BD459" i="2"/>
  <c r="Q439" i="2"/>
  <c r="M442" i="2"/>
  <c r="AA443" i="2"/>
  <c r="AK438" i="2"/>
  <c r="O445" i="2"/>
  <c r="BE430" i="2"/>
  <c r="AY430" i="2"/>
  <c r="O446" i="2"/>
  <c r="BA455" i="2"/>
  <c r="BB455" i="2"/>
  <c r="AV463" i="2"/>
  <c r="BA463" i="2" s="1"/>
  <c r="BB463" i="2"/>
  <c r="AK451" i="2"/>
  <c r="BD457" i="2"/>
  <c r="BD462" i="2"/>
  <c r="AG439" i="2"/>
  <c r="BA445" i="2"/>
  <c r="BB445" i="2"/>
  <c r="Q461" i="2"/>
  <c r="BC467" i="2"/>
  <c r="BA467" i="2"/>
  <c r="AK447" i="2"/>
  <c r="Y450" i="2"/>
  <c r="BD450" i="2"/>
  <c r="Q452" i="2"/>
  <c r="W455" i="2"/>
  <c r="Y462" i="2"/>
  <c r="Y453" i="2"/>
  <c r="BA458" i="2"/>
  <c r="BB458" i="2"/>
  <c r="X460" i="2"/>
  <c r="Q463" i="2"/>
  <c r="BA451" i="2"/>
  <c r="BB451" i="2"/>
  <c r="Q465" i="2"/>
  <c r="AH467" i="2"/>
  <c r="BC464" i="2"/>
  <c r="AH464" i="2"/>
  <c r="N464" i="2"/>
  <c r="X464" i="2"/>
  <c r="Q460" i="2"/>
  <c r="AI451" i="2"/>
  <c r="X470" i="2"/>
  <c r="AY507" i="2"/>
  <c r="BA507" i="2" s="1"/>
  <c r="BE507" i="2"/>
  <c r="W457" i="2"/>
  <c r="AW477" i="2"/>
  <c r="BA477" i="2" s="1"/>
  <c r="BC477" i="2"/>
  <c r="BC503" i="2"/>
  <c r="BC506" i="2"/>
  <c r="AH375" i="2"/>
  <c r="BC375" i="2"/>
  <c r="Q372" i="2"/>
  <c r="AK372" i="2"/>
  <c r="BF372" i="2"/>
  <c r="AH387" i="2"/>
  <c r="BC387" i="2"/>
  <c r="AW415" i="2"/>
  <c r="BC415" i="2"/>
  <c r="AY418" i="2"/>
  <c r="BE418" i="2"/>
  <c r="BA411" i="2"/>
  <c r="BB363" i="2"/>
  <c r="W363" i="2"/>
  <c r="BA363" i="2"/>
  <c r="M363" i="2"/>
  <c r="BD369" i="2"/>
  <c r="AI369" i="2"/>
  <c r="Y369" i="2"/>
  <c r="BF375" i="2"/>
  <c r="AA375" i="2"/>
  <c r="AK375" i="2"/>
  <c r="AH370" i="2"/>
  <c r="BC370" i="2"/>
  <c r="BE366" i="2"/>
  <c r="Z366" i="2"/>
  <c r="BC372" i="2"/>
  <c r="N372" i="2"/>
  <c r="BE373" i="2"/>
  <c r="BE379" i="2"/>
  <c r="AY379" i="2"/>
  <c r="BE383" i="2"/>
  <c r="Z383" i="2"/>
  <c r="AJ383" i="2"/>
  <c r="BF387" i="2"/>
  <c r="AK387" i="2"/>
  <c r="AA387" i="2"/>
  <c r="BF399" i="2"/>
  <c r="AK399" i="2"/>
  <c r="AA399" i="2"/>
  <c r="Q387" i="2"/>
  <c r="BC383" i="2"/>
  <c r="N383" i="2"/>
  <c r="X383" i="2"/>
  <c r="BC392" i="2"/>
  <c r="AW392" i="2"/>
  <c r="BA392" i="2" s="1"/>
  <c r="M366" i="2"/>
  <c r="BA367" i="2"/>
  <c r="BB367" i="2"/>
  <c r="M367" i="2"/>
  <c r="AG367" i="2"/>
  <c r="BA378" i="2"/>
  <c r="M378" i="2"/>
  <c r="BB378" i="2"/>
  <c r="AG378" i="2"/>
  <c r="N399" i="2"/>
  <c r="AG401" i="2"/>
  <c r="AW389" i="2"/>
  <c r="BA389" i="2" s="1"/>
  <c r="BC389" i="2"/>
  <c r="BE404" i="2"/>
  <c r="Z404" i="2"/>
  <c r="P404" i="2"/>
  <c r="AX385" i="2"/>
  <c r="BA385" i="2" s="1"/>
  <c r="BD385" i="2"/>
  <c r="AV402" i="2"/>
  <c r="BA402" i="2" s="1"/>
  <c r="BB402" i="2"/>
  <c r="AW412" i="2"/>
  <c r="BA412" i="2" s="1"/>
  <c r="BC412" i="2"/>
  <c r="AW424" i="2"/>
  <c r="BA424" i="2" s="1"/>
  <c r="BC424" i="2"/>
  <c r="AW420" i="2"/>
  <c r="BA420" i="2" s="1"/>
  <c r="BC420" i="2"/>
  <c r="BE388" i="2"/>
  <c r="AY388" i="2"/>
  <c r="BD406" i="2"/>
  <c r="AX406" i="2"/>
  <c r="BA406" i="2" s="1"/>
  <c r="AY421" i="2"/>
  <c r="BE421" i="2"/>
  <c r="BF437" i="2"/>
  <c r="AY415" i="2"/>
  <c r="BE415" i="2"/>
  <c r="Q437" i="2"/>
  <c r="O444" i="2"/>
  <c r="AA446" i="2"/>
  <c r="W442" i="2"/>
  <c r="BF444" i="2"/>
  <c r="BF455" i="2"/>
  <c r="O452" i="2"/>
  <c r="AA455" i="2"/>
  <c r="BA460" i="2"/>
  <c r="BB460" i="2"/>
  <c r="BA462" i="2"/>
  <c r="BB462" i="2"/>
  <c r="BA450" i="2"/>
  <c r="BB450" i="2"/>
  <c r="W450" i="2"/>
  <c r="AG462" i="2"/>
  <c r="AY474" i="2"/>
  <c r="BE474" i="2"/>
  <c r="BA407" i="2"/>
  <c r="BC431" i="2"/>
  <c r="BC450" i="2"/>
  <c r="AJ440" i="2"/>
  <c r="Z440" i="2"/>
  <c r="BE440" i="2"/>
  <c r="P440" i="2"/>
  <c r="BA464" i="2"/>
  <c r="BB464" i="2"/>
  <c r="AG464" i="2"/>
  <c r="BC488" i="2"/>
  <c r="AW488" i="2"/>
  <c r="BA488" i="2" s="1"/>
  <c r="BE479" i="2"/>
  <c r="AG457" i="2"/>
  <c r="AY498" i="2"/>
  <c r="BA498" i="2" s="1"/>
  <c r="BE498" i="2"/>
  <c r="BC509" i="2"/>
  <c r="BC364" i="2"/>
  <c r="X364" i="2"/>
  <c r="AH364" i="2"/>
  <c r="BD375" i="2"/>
  <c r="BC398" i="2"/>
  <c r="AW398" i="2"/>
  <c r="BA398" i="2" s="1"/>
  <c r="N370" i="2"/>
  <c r="N364" i="2"/>
  <c r="AG369" i="2"/>
  <c r="O369" i="2"/>
  <c r="X370" i="2"/>
  <c r="BF370" i="2"/>
  <c r="AK370" i="2"/>
  <c r="AA370" i="2"/>
  <c r="BF377" i="2"/>
  <c r="BF382" i="2"/>
  <c r="AA382" i="2"/>
  <c r="AA383" i="2"/>
  <c r="BC366" i="2"/>
  <c r="N366" i="2"/>
  <c r="AW374" i="2"/>
  <c r="BA374" i="2" s="1"/>
  <c r="BC374" i="2"/>
  <c r="AV365" i="2"/>
  <c r="BA365" i="2" s="1"/>
  <c r="BB365" i="2"/>
  <c r="BB372" i="2"/>
  <c r="BA372" i="2"/>
  <c r="W372" i="2"/>
  <c r="AX382" i="2"/>
  <c r="BA382" i="2" s="1"/>
  <c r="BD382" i="2"/>
  <c r="AX380" i="2"/>
  <c r="BA380" i="2" s="1"/>
  <c r="BD380" i="2"/>
  <c r="BF393" i="2"/>
  <c r="AK393" i="2"/>
  <c r="AA393" i="2"/>
  <c r="O383" i="2"/>
  <c r="BA388" i="2"/>
  <c r="BA394" i="2"/>
  <c r="BC397" i="2"/>
  <c r="BE380" i="2"/>
  <c r="BF390" i="2"/>
  <c r="AK390" i="2"/>
  <c r="AH367" i="2"/>
  <c r="BC367" i="2"/>
  <c r="AK378" i="2"/>
  <c r="BF378" i="2"/>
  <c r="AA378" i="2"/>
  <c r="BA387" i="2"/>
  <c r="AK402" i="2"/>
  <c r="BF402" i="2"/>
  <c r="BC388" i="2"/>
  <c r="BE401" i="2"/>
  <c r="Z401" i="2"/>
  <c r="P401" i="2"/>
  <c r="BC394" i="2"/>
  <c r="BB404" i="2"/>
  <c r="W404" i="2"/>
  <c r="BA404" i="2"/>
  <c r="M404" i="2"/>
  <c r="AJ406" i="2"/>
  <c r="BC400" i="2"/>
  <c r="AY410" i="2"/>
  <c r="BE410" i="2"/>
  <c r="AY419" i="2"/>
  <c r="BE419" i="2"/>
  <c r="AY405" i="2"/>
  <c r="BE405" i="2"/>
  <c r="BD407" i="2"/>
  <c r="AW426" i="2"/>
  <c r="BC426" i="2"/>
  <c r="BF384" i="2"/>
  <c r="AY417" i="2"/>
  <c r="BE417" i="2"/>
  <c r="BF436" i="2"/>
  <c r="AW414" i="2"/>
  <c r="BA414" i="2" s="1"/>
  <c r="BC414" i="2"/>
  <c r="BE414" i="2"/>
  <c r="AY414" i="2"/>
  <c r="AY427" i="2"/>
  <c r="BE427" i="2"/>
  <c r="BF435" i="2"/>
  <c r="BB435" i="2"/>
  <c r="Q445" i="2"/>
  <c r="Z448" i="2"/>
  <c r="AJ448" i="2"/>
  <c r="BE448" i="2"/>
  <c r="P448" i="2"/>
  <c r="O441" i="2"/>
  <c r="BA443" i="2"/>
  <c r="BB443" i="2"/>
  <c r="AA445" i="2"/>
  <c r="AA437" i="2"/>
  <c r="AG444" i="2"/>
  <c r="AK439" i="2"/>
  <c r="AG442" i="2"/>
  <c r="BA448" i="2"/>
  <c r="BB448" i="2"/>
  <c r="AA435" i="2"/>
  <c r="M437" i="2"/>
  <c r="M443" i="2"/>
  <c r="W446" i="2"/>
  <c r="M450" i="2"/>
  <c r="BC461" i="2"/>
  <c r="AH461" i="2"/>
  <c r="X461" i="2"/>
  <c r="Q435" i="2"/>
  <c r="Y452" i="2"/>
  <c r="AK455" i="2"/>
  <c r="AI457" i="2"/>
  <c r="BA461" i="2"/>
  <c r="BB461" i="2"/>
  <c r="AG461" i="2"/>
  <c r="O462" i="2"/>
  <c r="AK465" i="2"/>
  <c r="O456" i="2"/>
  <c r="Y459" i="2"/>
  <c r="AK452" i="2"/>
  <c r="Y454" i="2"/>
  <c r="AK457" i="2"/>
  <c r="Y467" i="2"/>
  <c r="BD467" i="2"/>
  <c r="AI467" i="2"/>
  <c r="BA479" i="2"/>
  <c r="O451" i="2"/>
  <c r="N455" i="2"/>
  <c r="AG460" i="2"/>
  <c r="O455" i="2"/>
  <c r="BD440" i="2"/>
  <c r="M452" i="2"/>
  <c r="O464" i="2"/>
  <c r="AW483" i="2"/>
  <c r="BC483" i="2"/>
  <c r="Q438" i="2"/>
  <c r="BF464" i="2"/>
  <c r="AA464" i="2"/>
  <c r="O467" i="2"/>
  <c r="AY472" i="2"/>
  <c r="BA472" i="2" s="1"/>
  <c r="BE472" i="2"/>
  <c r="BC479" i="2"/>
  <c r="BA485" i="2"/>
  <c r="W461" i="2"/>
  <c r="AA458" i="2"/>
  <c r="AY481" i="2"/>
  <c r="BA481" i="2" s="1"/>
  <c r="BE481" i="2"/>
  <c r="AY483" i="2"/>
  <c r="BE483" i="2"/>
  <c r="Q458" i="2"/>
  <c r="AY478" i="2"/>
  <c r="BA478" i="2" s="1"/>
  <c r="BE478" i="2"/>
  <c r="BC500" i="2"/>
  <c r="BA356" i="2"/>
  <c r="BA360" i="2"/>
  <c r="BA355" i="2"/>
  <c r="Q351" i="2"/>
  <c r="BF351" i="2"/>
  <c r="AK351" i="2"/>
  <c r="AA351" i="2"/>
  <c r="AY355" i="2"/>
  <c r="BE355" i="2"/>
  <c r="BC348" i="2"/>
  <c r="AH348" i="2"/>
  <c r="AY349" i="2"/>
  <c r="BE349" i="2"/>
  <c r="AW349" i="2"/>
  <c r="BC349" i="2"/>
  <c r="AY346" i="2"/>
  <c r="BE346" i="2"/>
  <c r="AX350" i="2"/>
  <c r="BA350" i="2" s="1"/>
  <c r="BD350" i="2"/>
  <c r="BF348" i="2"/>
  <c r="AK348" i="2"/>
  <c r="BE352" i="2"/>
  <c r="AY352" i="2"/>
  <c r="BA352" i="2" s="1"/>
  <c r="AA348" i="2"/>
  <c r="BB353" i="2"/>
  <c r="N351" i="2"/>
  <c r="BD355" i="2"/>
  <c r="AY358" i="2"/>
  <c r="BE358" i="2"/>
  <c r="AY354" i="2"/>
  <c r="BA354" i="2" s="1"/>
  <c r="BE354" i="2"/>
  <c r="AY356" i="2"/>
  <c r="BE356" i="2"/>
  <c r="AY360" i="2"/>
  <c r="BE360" i="2"/>
  <c r="AV346" i="2"/>
  <c r="BA346" i="2" s="1"/>
  <c r="BB346" i="2"/>
  <c r="BC357" i="2"/>
  <c r="AH357" i="2"/>
  <c r="AW358" i="2"/>
  <c r="BA358" i="2" s="1"/>
  <c r="BC358" i="2"/>
  <c r="BC354" i="2"/>
  <c r="AH354" i="2"/>
  <c r="AA360" i="2"/>
  <c r="BF360" i="2"/>
  <c r="BD360" i="2"/>
  <c r="W357" i="2"/>
  <c r="BA357" i="2"/>
  <c r="BB357" i="2"/>
  <c r="M357" i="2"/>
  <c r="AX347" i="2"/>
  <c r="BD347" i="2"/>
  <c r="AG357" i="2"/>
  <c r="AY353" i="2"/>
  <c r="BE353" i="2"/>
  <c r="Q357" i="2"/>
  <c r="BF357" i="2"/>
  <c r="AK357" i="2"/>
  <c r="Q354" i="2"/>
  <c r="AK354" i="2"/>
  <c r="BF354" i="2"/>
  <c r="AW359" i="2"/>
  <c r="BA359" i="2" s="1"/>
  <c r="BC359" i="2"/>
  <c r="BF346" i="2"/>
  <c r="BA347" i="2"/>
  <c r="X348" i="2"/>
  <c r="AH351" i="2"/>
  <c r="BC351" i="2"/>
  <c r="BD348" i="2"/>
  <c r="Y348" i="2"/>
  <c r="BA348" i="2"/>
  <c r="AI357" i="2"/>
  <c r="BD357" i="2"/>
  <c r="Y357" i="2"/>
  <c r="O357" i="2"/>
  <c r="N348" i="2"/>
  <c r="AW353" i="2"/>
  <c r="BA353" i="2" s="1"/>
  <c r="BC353" i="2"/>
  <c r="AV349" i="2"/>
  <c r="BB349" i="2"/>
  <c r="BE351" i="2"/>
  <c r="AY351" i="2"/>
  <c r="BA351" i="2" s="1"/>
  <c r="N354" i="2"/>
  <c r="BE359" i="2"/>
  <c r="W361" i="2"/>
  <c r="BA361" i="2"/>
  <c r="BB361" i="2"/>
  <c r="Q360" i="2"/>
  <c r="Y200" i="2"/>
  <c r="O200" i="2"/>
  <c r="Q216" i="2"/>
  <c r="AA216" i="2"/>
  <c r="AK216" i="2"/>
  <c r="BE109" i="2"/>
  <c r="AY290" i="2"/>
  <c r="BE290" i="2"/>
  <c r="BB90" i="2"/>
  <c r="BE318" i="2"/>
  <c r="AW344" i="2"/>
  <c r="Z108" i="2"/>
  <c r="P108" i="2"/>
  <c r="O185" i="2"/>
  <c r="AI185" i="2"/>
  <c r="Q332" i="2"/>
  <c r="AJ236" i="2"/>
  <c r="Z236" i="2"/>
  <c r="AA203" i="2"/>
  <c r="AK203" i="2"/>
  <c r="N203" i="2"/>
  <c r="AH203" i="2"/>
  <c r="X203" i="2"/>
  <c r="O304" i="2"/>
  <c r="AI304" i="2"/>
  <c r="AK250" i="2"/>
  <c r="AA250" i="2"/>
  <c r="Z205" i="2"/>
  <c r="P205" i="2"/>
  <c r="P294" i="2"/>
  <c r="AJ294" i="2"/>
  <c r="AG275" i="2"/>
  <c r="BF340" i="2"/>
  <c r="AK129" i="2"/>
  <c r="N116" i="2"/>
  <c r="X116" i="2"/>
  <c r="AH124" i="2"/>
  <c r="Q197" i="2"/>
  <c r="BE224" i="2"/>
  <c r="BE316" i="2"/>
  <c r="BC214" i="2"/>
  <c r="BC181" i="2"/>
  <c r="BF100" i="2"/>
  <c r="AA100" i="2"/>
  <c r="Q100" i="2"/>
  <c r="BF102" i="2"/>
  <c r="BF303" i="2"/>
  <c r="BF114" i="2"/>
  <c r="BF225" i="2"/>
  <c r="AZ340" i="2"/>
  <c r="BF149" i="2"/>
  <c r="W97" i="2"/>
  <c r="O110" i="2"/>
  <c r="BF104" i="2"/>
  <c r="BB108" i="2"/>
  <c r="P122" i="2"/>
  <c r="BD146" i="2"/>
  <c r="AK154" i="2"/>
  <c r="X164" i="2"/>
  <c r="N163" i="2"/>
  <c r="AG171" i="2"/>
  <c r="AG176" i="2"/>
  <c r="P185" i="2"/>
  <c r="AA196" i="2"/>
  <c r="X191" i="2"/>
  <c r="BD201" i="2"/>
  <c r="BD191" i="2"/>
  <c r="Z217" i="2"/>
  <c r="AK219" i="2"/>
  <c r="M226" i="2"/>
  <c r="BC228" i="2"/>
  <c r="AI246" i="2"/>
  <c r="P245" i="2"/>
  <c r="AJ245" i="2"/>
  <c r="X279" i="2"/>
  <c r="P273" i="2"/>
  <c r="AH279" i="2"/>
  <c r="P306" i="2"/>
  <c r="AJ306" i="2"/>
  <c r="Y308" i="2"/>
  <c r="W314" i="2"/>
  <c r="BE320" i="2"/>
  <c r="W323" i="2"/>
  <c r="AA334" i="2"/>
  <c r="BC342" i="2"/>
  <c r="AG329" i="2"/>
  <c r="AI241" i="2"/>
  <c r="AI228" i="2"/>
  <c r="Y255" i="2"/>
  <c r="W298" i="2"/>
  <c r="Y137" i="2"/>
  <c r="Q202" i="2"/>
  <c r="N304" i="2"/>
  <c r="O241" i="2"/>
  <c r="AG107" i="2"/>
  <c r="N142" i="2"/>
  <c r="BC150" i="2"/>
  <c r="BC164" i="2"/>
  <c r="BC171" i="2"/>
  <c r="BE152" i="2"/>
  <c r="W183" i="2"/>
  <c r="W196" i="2"/>
  <c r="N216" i="2"/>
  <c r="O246" i="2"/>
  <c r="BC256" i="2"/>
  <c r="AJ273" i="2"/>
  <c r="AJ267" i="2"/>
  <c r="Z267" i="2"/>
  <c r="BC304" i="2"/>
  <c r="AH327" i="2"/>
  <c r="X327" i="2"/>
  <c r="Z339" i="2"/>
  <c r="P339" i="2"/>
  <c r="Q267" i="2"/>
  <c r="BE339" i="2"/>
  <c r="Q260" i="2"/>
  <c r="W107" i="2"/>
  <c r="W109" i="2"/>
  <c r="N341" i="2"/>
  <c r="AJ316" i="2"/>
  <c r="AA202" i="2"/>
  <c r="P236" i="2"/>
  <c r="X142" i="2"/>
  <c r="P316" i="2"/>
  <c r="AH341" i="2"/>
  <c r="AK170" i="2"/>
  <c r="O112" i="2"/>
  <c r="Z111" i="2"/>
  <c r="Z122" i="2"/>
  <c r="Q128" i="2"/>
  <c r="BD97" i="2"/>
  <c r="BC97" i="2"/>
  <c r="W106" i="2"/>
  <c r="AJ111" i="2"/>
  <c r="BD116" i="2"/>
  <c r="AA111" i="2"/>
  <c r="Y120" i="2"/>
  <c r="BC119" i="2"/>
  <c r="AI134" i="2"/>
  <c r="O134" i="2"/>
  <c r="BC132" i="2"/>
  <c r="AG165" i="2"/>
  <c r="BB165" i="2"/>
  <c r="BE176" i="2"/>
  <c r="BE144" i="2"/>
  <c r="AJ183" i="2"/>
  <c r="AG185" i="2"/>
  <c r="AI197" i="2"/>
  <c r="O197" i="2"/>
  <c r="P183" i="2"/>
  <c r="AH304" i="2"/>
  <c r="M314" i="2"/>
  <c r="BB325" i="2"/>
  <c r="AG345" i="2"/>
  <c r="BB345" i="2"/>
  <c r="M329" i="2"/>
  <c r="AK327" i="2"/>
  <c r="X170" i="2"/>
  <c r="O201" i="2"/>
  <c r="AG109" i="2"/>
  <c r="AG97" i="2"/>
  <c r="AG106" i="2"/>
  <c r="X166" i="2"/>
  <c r="W165" i="2"/>
  <c r="BC166" i="2"/>
  <c r="AG173" i="2"/>
  <c r="M176" i="2"/>
  <c r="AA170" i="2"/>
  <c r="BF172" i="2"/>
  <c r="BB179" i="2"/>
  <c r="AG183" i="2"/>
  <c r="AI198" i="2"/>
  <c r="W211" i="2"/>
  <c r="AG196" i="2"/>
  <c r="AA233" i="2"/>
  <c r="BC238" i="2"/>
  <c r="M256" i="2"/>
  <c r="BD199" i="2"/>
  <c r="BE232" i="2"/>
  <c r="BB267" i="2"/>
  <c r="W325" i="2"/>
  <c r="AI345" i="2"/>
  <c r="AG298" i="2"/>
  <c r="N170" i="2"/>
  <c r="Y198" i="2"/>
  <c r="BD103" i="2"/>
  <c r="AK128" i="2"/>
  <c r="Z152" i="2"/>
  <c r="AJ152" i="2"/>
  <c r="W199" i="2"/>
  <c r="AA265" i="2"/>
  <c r="AI308" i="2"/>
  <c r="Z296" i="2"/>
  <c r="W315" i="2"/>
  <c r="Q265" i="2"/>
  <c r="BC290" i="2"/>
  <c r="AG323" i="2"/>
  <c r="X92" i="2"/>
  <c r="AI274" i="2"/>
  <c r="BB145" i="2"/>
  <c r="AA197" i="2"/>
  <c r="P107" i="2"/>
  <c r="Z116" i="2"/>
  <c r="AA124" i="2"/>
  <c r="BC131" i="2"/>
  <c r="N144" i="2"/>
  <c r="M128" i="2"/>
  <c r="W128" i="2"/>
  <c r="W168" i="2"/>
  <c r="Y166" i="2"/>
  <c r="BD164" i="2"/>
  <c r="AI166" i="2"/>
  <c r="Q156" i="2"/>
  <c r="M172" i="2"/>
  <c r="BD172" i="2"/>
  <c r="AG170" i="2"/>
  <c r="BC182" i="2"/>
  <c r="BE184" i="2"/>
  <c r="AA211" i="2"/>
  <c r="AA210" i="2"/>
  <c r="Z241" i="2"/>
  <c r="BE243" i="2"/>
  <c r="BB254" i="2"/>
  <c r="AJ255" i="2"/>
  <c r="Q97" i="2"/>
  <c r="BF256" i="2"/>
  <c r="AG281" i="2"/>
  <c r="AA314" i="2"/>
  <c r="BB323" i="2"/>
  <c r="Y328" i="2"/>
  <c r="BE342" i="2"/>
  <c r="BD284" i="2"/>
  <c r="AG279" i="2"/>
  <c r="Q191" i="2"/>
  <c r="BE228" i="2"/>
  <c r="BE154" i="2"/>
  <c r="AA97" i="2"/>
  <c r="O93" i="2"/>
  <c r="M98" i="2"/>
  <c r="BC101" i="2"/>
  <c r="AA118" i="2"/>
  <c r="BF121" i="2"/>
  <c r="W130" i="2"/>
  <c r="O141" i="2"/>
  <c r="AG172" i="2"/>
  <c r="Z131" i="2"/>
  <c r="AH182" i="2"/>
  <c r="X182" i="2"/>
  <c r="AA191" i="2"/>
  <c r="AH193" i="2"/>
  <c r="AA221" i="2"/>
  <c r="X234" i="2"/>
  <c r="AH234" i="2"/>
  <c r="AJ241" i="2"/>
  <c r="AJ243" i="2"/>
  <c r="BD104" i="2"/>
  <c r="Q179" i="2"/>
  <c r="X272" i="2"/>
  <c r="AA269" i="2"/>
  <c r="Y292" i="2"/>
  <c r="P338" i="2"/>
  <c r="Q297" i="2"/>
  <c r="O251" i="2"/>
  <c r="AI93" i="2"/>
  <c r="AI104" i="2"/>
  <c r="X131" i="2"/>
  <c r="AG98" i="2"/>
  <c r="AG100" i="2"/>
  <c r="O104" i="2"/>
  <c r="Z107" i="2"/>
  <c r="M120" i="2"/>
  <c r="BC122" i="2"/>
  <c r="AG130" i="2"/>
  <c r="AG145" i="2"/>
  <c r="AK156" i="2"/>
  <c r="X165" i="2"/>
  <c r="W204" i="2"/>
  <c r="BC234" i="2"/>
  <c r="Q210" i="2"/>
  <c r="AI260" i="2"/>
  <c r="BE117" i="2"/>
  <c r="W279" i="2"/>
  <c r="BB296" i="2"/>
  <c r="W100" i="2"/>
  <c r="BC283" i="2"/>
  <c r="Q269" i="2"/>
  <c r="AG296" i="2"/>
  <c r="Y286" i="2"/>
  <c r="W300" i="2"/>
  <c r="AI292" i="2"/>
  <c r="P261" i="2"/>
  <c r="AG102" i="2"/>
  <c r="N111" i="2"/>
  <c r="W115" i="2"/>
  <c r="BE129" i="2"/>
  <c r="O151" i="2"/>
  <c r="O176" i="2"/>
  <c r="BC169" i="2"/>
  <c r="BE131" i="2"/>
  <c r="AA189" i="2"/>
  <c r="BF200" i="2"/>
  <c r="BB205" i="2"/>
  <c r="AA227" i="2"/>
  <c r="AG235" i="2"/>
  <c r="AK227" i="2"/>
  <c r="W235" i="2"/>
  <c r="Z243" i="2"/>
  <c r="W258" i="2"/>
  <c r="Z261" i="2"/>
  <c r="Y151" i="2"/>
  <c r="Q211" i="2"/>
  <c r="BE275" i="2"/>
  <c r="Y296" i="2"/>
  <c r="BC335" i="2"/>
  <c r="X294" i="2"/>
  <c r="Q336" i="2"/>
  <c r="AA90" i="2"/>
  <c r="BC236" i="2"/>
  <c r="BD101" i="2"/>
  <c r="M102" i="2"/>
  <c r="AI110" i="2"/>
  <c r="BC109" i="2"/>
  <c r="BC111" i="2"/>
  <c r="W119" i="2"/>
  <c r="M119" i="2"/>
  <c r="W145" i="2"/>
  <c r="M145" i="2"/>
  <c r="BD151" i="2"/>
  <c r="BB168" i="2"/>
  <c r="BB170" i="2"/>
  <c r="M170" i="2"/>
  <c r="BC173" i="2"/>
  <c r="BD90" i="2"/>
  <c r="AA125" i="2"/>
  <c r="BE181" i="2"/>
  <c r="AJ184" i="2"/>
  <c r="M258" i="2"/>
  <c r="BC244" i="2"/>
  <c r="BD251" i="2"/>
  <c r="BC258" i="2"/>
  <c r="BD88" i="2"/>
  <c r="Q173" i="2"/>
  <c r="O328" i="2"/>
  <c r="Y331" i="2"/>
  <c r="BD319" i="2"/>
  <c r="BE306" i="2"/>
  <c r="AK90" i="2"/>
  <c r="BC261" i="2"/>
  <c r="M191" i="2"/>
  <c r="BE304" i="2"/>
  <c r="O117" i="2"/>
  <c r="AH121" i="2"/>
  <c r="AG125" i="2"/>
  <c r="BC137" i="2"/>
  <c r="W166" i="2"/>
  <c r="AJ164" i="2"/>
  <c r="Z164" i="2"/>
  <c r="BE255" i="2"/>
  <c r="BB263" i="2"/>
  <c r="AG282" i="2"/>
  <c r="AG285" i="2"/>
  <c r="AA295" i="2"/>
  <c r="Q300" i="2"/>
  <c r="Z209" i="2"/>
  <c r="AA134" i="2"/>
  <c r="Q134" i="2"/>
  <c r="AI117" i="2"/>
  <c r="BD120" i="2"/>
  <c r="AJ209" i="2"/>
  <c r="AA204" i="2"/>
  <c r="BD244" i="2"/>
  <c r="W285" i="2"/>
  <c r="AI337" i="2"/>
  <c r="Y337" i="2"/>
  <c r="Q264" i="2"/>
  <c r="AX321" i="2"/>
  <c r="BD321" i="2"/>
  <c r="P315" i="2"/>
  <c r="Z315" i="2"/>
  <c r="AK283" i="2"/>
  <c r="AA283" i="2"/>
  <c r="AK287" i="2"/>
  <c r="Q287" i="2"/>
  <c r="Q292" i="2"/>
  <c r="AA292" i="2"/>
  <c r="AH185" i="2"/>
  <c r="N185" i="2"/>
  <c r="AK131" i="2"/>
  <c r="Q131" i="2"/>
  <c r="AA213" i="2"/>
  <c r="Q213" i="2"/>
  <c r="AH255" i="2"/>
  <c r="X255" i="2"/>
  <c r="AI95" i="2"/>
  <c r="O120" i="2"/>
  <c r="W139" i="2"/>
  <c r="AH137" i="2"/>
  <c r="O147" i="2"/>
  <c r="BD147" i="2"/>
  <c r="BF229" i="2"/>
  <c r="P304" i="2"/>
  <c r="BC328" i="2"/>
  <c r="AJ230" i="2"/>
  <c r="Z304" i="2"/>
  <c r="AJ280" i="2"/>
  <c r="P280" i="2"/>
  <c r="Q308" i="2"/>
  <c r="AA308" i="2"/>
  <c r="N211" i="2"/>
  <c r="AH211" i="2"/>
  <c r="BB112" i="2"/>
  <c r="BE139" i="2"/>
  <c r="Z141" i="2"/>
  <c r="X185" i="2"/>
  <c r="Z230" i="2"/>
  <c r="AI244" i="2"/>
  <c r="O244" i="2"/>
  <c r="AJ304" i="2"/>
  <c r="Y335" i="2"/>
  <c r="AA300" i="2"/>
  <c r="O205" i="2"/>
  <c r="N255" i="2"/>
  <c r="AH296" i="2"/>
  <c r="N296" i="2"/>
  <c r="AG126" i="2"/>
  <c r="W126" i="2"/>
  <c r="X181" i="2"/>
  <c r="N181" i="2"/>
  <c r="AH101" i="2"/>
  <c r="N101" i="2"/>
  <c r="Q91" i="2"/>
  <c r="AA91" i="2"/>
  <c r="AK91" i="2"/>
  <c r="AI269" i="2"/>
  <c r="O269" i="2"/>
  <c r="X121" i="2"/>
  <c r="BC121" i="2"/>
  <c r="W125" i="2"/>
  <c r="AK134" i="2"/>
  <c r="BE141" i="2"/>
  <c r="M139" i="2"/>
  <c r="BC255" i="2"/>
  <c r="Y147" i="2"/>
  <c r="BF287" i="2"/>
  <c r="BB282" i="2"/>
  <c r="AK292" i="2"/>
  <c r="Q295" i="2"/>
  <c r="M311" i="2"/>
  <c r="BC302" i="2"/>
  <c r="AA240" i="2"/>
  <c r="Q240" i="2"/>
  <c r="AK105" i="2"/>
  <c r="Q105" i="2"/>
  <c r="AK213" i="2"/>
  <c r="P314" i="2"/>
  <c r="AG135" i="2"/>
  <c r="Q144" i="2"/>
  <c r="AG90" i="2"/>
  <c r="AJ127" i="2"/>
  <c r="AG191" i="2"/>
  <c r="AG120" i="2"/>
  <c r="Q124" i="2"/>
  <c r="AA286" i="2"/>
  <c r="AK228" i="2"/>
  <c r="P127" i="2"/>
  <c r="M300" i="2"/>
  <c r="BD205" i="2"/>
  <c r="Y209" i="2"/>
  <c r="X280" i="2"/>
  <c r="AK106" i="2"/>
  <c r="X244" i="2"/>
  <c r="N167" i="2"/>
  <c r="AH244" i="2"/>
  <c r="O319" i="2"/>
  <c r="AG271" i="2"/>
  <c r="Q286" i="2"/>
  <c r="AA228" i="2"/>
  <c r="BD252" i="2"/>
  <c r="X192" i="2"/>
  <c r="BC179" i="2"/>
  <c r="Q181" i="2"/>
  <c r="BD286" i="2"/>
  <c r="X335" i="2"/>
  <c r="M328" i="2"/>
  <c r="W338" i="2"/>
  <c r="AI340" i="2"/>
  <c r="AH272" i="2"/>
  <c r="Y257" i="2"/>
  <c r="Z345" i="2"/>
  <c r="AG116" i="2"/>
  <c r="Z110" i="2"/>
  <c r="M261" i="2"/>
  <c r="M137" i="2"/>
  <c r="BB164" i="2"/>
  <c r="BD183" i="2"/>
  <c r="AH217" i="2"/>
  <c r="BE239" i="2"/>
  <c r="AH260" i="2"/>
  <c r="BD317" i="2"/>
  <c r="P345" i="2"/>
  <c r="AK321" i="2"/>
  <c r="AK329" i="2"/>
  <c r="Q329" i="2"/>
  <c r="AI257" i="2"/>
  <c r="BD256" i="2"/>
  <c r="BF181" i="2"/>
  <c r="Q276" i="2"/>
  <c r="BB94" i="2"/>
  <c r="Y195" i="2"/>
  <c r="AJ177" i="2"/>
  <c r="AK150" i="2"/>
  <c r="AJ114" i="2"/>
  <c r="X201" i="2"/>
  <c r="AH191" i="2"/>
  <c r="W328" i="2"/>
  <c r="P298" i="2"/>
  <c r="AG312" i="2"/>
  <c r="AJ110" i="2"/>
  <c r="Q164" i="2"/>
  <c r="AH120" i="2"/>
  <c r="O274" i="2"/>
  <c r="BD214" i="2"/>
  <c r="N260" i="2"/>
  <c r="Y165" i="2"/>
  <c r="Q125" i="2"/>
  <c r="BE266" i="2"/>
  <c r="BB288" i="2"/>
  <c r="AH335" i="2"/>
  <c r="X342" i="2"/>
  <c r="AV228" i="2"/>
  <c r="Y340" i="2"/>
  <c r="Q158" i="2"/>
  <c r="M265" i="2"/>
  <c r="N168" i="2"/>
  <c r="BC168" i="2"/>
  <c r="AV177" i="2"/>
  <c r="BB177" i="2"/>
  <c r="Q284" i="2"/>
  <c r="AK284" i="2"/>
  <c r="AH331" i="2"/>
  <c r="X331" i="2"/>
  <c r="N331" i="2"/>
  <c r="N273" i="2"/>
  <c r="AH273" i="2"/>
  <c r="Z115" i="2"/>
  <c r="Z113" i="2"/>
  <c r="BF127" i="2"/>
  <c r="P137" i="2"/>
  <c r="AG344" i="2"/>
  <c r="AY245" i="2"/>
  <c r="BE245" i="2"/>
  <c r="M251" i="2"/>
  <c r="W251" i="2"/>
  <c r="M151" i="2"/>
  <c r="W151" i="2"/>
  <c r="AH319" i="2"/>
  <c r="X319" i="2"/>
  <c r="M289" i="2"/>
  <c r="BB289" i="2"/>
  <c r="AG289" i="2"/>
  <c r="W289" i="2"/>
  <c r="AI219" i="2"/>
  <c r="O219" i="2"/>
  <c r="X259" i="2"/>
  <c r="BC259" i="2"/>
  <c r="AX174" i="2"/>
  <c r="BD174" i="2"/>
  <c r="AJ113" i="2"/>
  <c r="W203" i="2"/>
  <c r="M203" i="2"/>
  <c r="BC222" i="2"/>
  <c r="AX185" i="2"/>
  <c r="BD185" i="2"/>
  <c r="Q123" i="2"/>
  <c r="AK315" i="2"/>
  <c r="AA315" i="2"/>
  <c r="N315" i="2"/>
  <c r="X315" i="2"/>
  <c r="O315" i="2"/>
  <c r="Y315" i="2"/>
  <c r="AI315" i="2"/>
  <c r="BD315" i="2"/>
  <c r="AI273" i="2"/>
  <c r="O273" i="2"/>
  <c r="Z288" i="2"/>
  <c r="AJ288" i="2"/>
  <c r="AW300" i="2"/>
  <c r="BC300" i="2"/>
  <c r="AW248" i="2"/>
  <c r="BC248" i="2"/>
  <c r="AY300" i="2"/>
  <c r="BE300" i="2"/>
  <c r="AJ198" i="2"/>
  <c r="P198" i="2"/>
  <c r="W244" i="2"/>
  <c r="AG244" i="2"/>
  <c r="M244" i="2"/>
  <c r="AX170" i="2"/>
  <c r="BD170" i="2"/>
  <c r="M339" i="2"/>
  <c r="AG339" i="2"/>
  <c r="W339" i="2"/>
  <c r="P271" i="2"/>
  <c r="Z271" i="2"/>
  <c r="AJ271" i="2"/>
  <c r="AG201" i="2"/>
  <c r="W201" i="2"/>
  <c r="AH253" i="2"/>
  <c r="N253" i="2"/>
  <c r="X253" i="2"/>
  <c r="X261" i="2"/>
  <c r="AH261" i="2"/>
  <c r="AX157" i="2"/>
  <c r="BA157" i="2" s="1"/>
  <c r="BD157" i="2"/>
  <c r="M189" i="2"/>
  <c r="AG189" i="2"/>
  <c r="AK126" i="2"/>
  <c r="Q126" i="2"/>
  <c r="N157" i="2"/>
  <c r="AH157" i="2"/>
  <c r="X157" i="2"/>
  <c r="AI91" i="2"/>
  <c r="Y91" i="2"/>
  <c r="AY274" i="2"/>
  <c r="BE274" i="2"/>
  <c r="AJ137" i="2"/>
  <c r="BE137" i="2"/>
  <c r="AG114" i="2"/>
  <c r="Q135" i="2"/>
  <c r="X168" i="2"/>
  <c r="BD127" i="2"/>
  <c r="BC157" i="2"/>
  <c r="AA123" i="2"/>
  <c r="BB189" i="2"/>
  <c r="AH236" i="2"/>
  <c r="AW287" i="2"/>
  <c r="BC287" i="2"/>
  <c r="AK135" i="2"/>
  <c r="AY222" i="2"/>
  <c r="BE222" i="2"/>
  <c r="Q277" i="2"/>
  <c r="AK277" i="2"/>
  <c r="N265" i="2"/>
  <c r="X265" i="2"/>
  <c r="AJ200" i="2"/>
  <c r="Z200" i="2"/>
  <c r="P200" i="2"/>
  <c r="AI129" i="2"/>
  <c r="Y129" i="2"/>
  <c r="AW224" i="2"/>
  <c r="BC224" i="2"/>
  <c r="X180" i="2"/>
  <c r="N180" i="2"/>
  <c r="AK230" i="2"/>
  <c r="AA230" i="2"/>
  <c r="Z95" i="2"/>
  <c r="P95" i="2"/>
  <c r="X195" i="2"/>
  <c r="AH195" i="2"/>
  <c r="AG93" i="2"/>
  <c r="W93" i="2"/>
  <c r="AJ331" i="2"/>
  <c r="BE331" i="2"/>
  <c r="P331" i="2"/>
  <c r="Z331" i="2"/>
  <c r="AK285" i="2"/>
  <c r="Q285" i="2"/>
  <c r="P154" i="2"/>
  <c r="AJ154" i="2"/>
  <c r="AK101" i="2"/>
  <c r="AA101" i="2"/>
  <c r="Q101" i="2"/>
  <c r="AA141" i="2"/>
  <c r="AK141" i="2"/>
  <c r="AA288" i="2"/>
  <c r="AK288" i="2"/>
  <c r="Q288" i="2"/>
  <c r="Y252" i="2"/>
  <c r="AI252" i="2"/>
  <c r="AI203" i="2"/>
  <c r="Y203" i="2"/>
  <c r="BB97" i="2"/>
  <c r="P115" i="2"/>
  <c r="BB121" i="2"/>
  <c r="Z154" i="2"/>
  <c r="M343" i="2"/>
  <c r="W344" i="2"/>
  <c r="AG343" i="2"/>
  <c r="AV147" i="2"/>
  <c r="BB147" i="2"/>
  <c r="AV256" i="2"/>
  <c r="BB256" i="2"/>
  <c r="AG267" i="2"/>
  <c r="W267" i="2"/>
  <c r="N237" i="2"/>
  <c r="X237" i="2"/>
  <c r="AK162" i="2"/>
  <c r="AA162" i="2"/>
  <c r="P167" i="2"/>
  <c r="N118" i="2"/>
  <c r="X118" i="2"/>
  <c r="O203" i="2"/>
  <c r="AX332" i="2"/>
  <c r="BA332" i="2" s="1"/>
  <c r="BD332" i="2"/>
  <c r="AY230" i="2"/>
  <c r="BE230" i="2"/>
  <c r="Z323" i="2"/>
  <c r="AJ323" i="2"/>
  <c r="P187" i="2"/>
  <c r="AJ187" i="2"/>
  <c r="X236" i="2"/>
  <c r="N236" i="2"/>
  <c r="BE115" i="2"/>
  <c r="BE136" i="2"/>
  <c r="O252" i="2"/>
  <c r="X273" i="2"/>
  <c r="AY203" i="2"/>
  <c r="BE203" i="2"/>
  <c r="AK328" i="2"/>
  <c r="AA328" i="2"/>
  <c r="AA284" i="2"/>
  <c r="AH288" i="2"/>
  <c r="X288" i="2"/>
  <c r="AX258" i="2"/>
  <c r="BA258" i="2" s="1"/>
  <c r="BD258" i="2"/>
  <c r="O183" i="2"/>
  <c r="Y183" i="2"/>
  <c r="P224" i="2"/>
  <c r="Z224" i="2"/>
  <c r="O226" i="2"/>
  <c r="Y226" i="2"/>
  <c r="AV224" i="2"/>
  <c r="BB224" i="2"/>
  <c r="BF123" i="2"/>
  <c r="X135" i="2"/>
  <c r="BC143" i="2"/>
  <c r="P151" i="2"/>
  <c r="AK261" i="2"/>
  <c r="BE314" i="2"/>
  <c r="BE303" i="2"/>
  <c r="BE343" i="2"/>
  <c r="Q275" i="2"/>
  <c r="AK275" i="2"/>
  <c r="BF90" i="2"/>
  <c r="AH226" i="2"/>
  <c r="BD246" i="2"/>
  <c r="AI288" i="2"/>
  <c r="BC333" i="2"/>
  <c r="BD242" i="2"/>
  <c r="X183" i="2"/>
  <c r="X193" i="2"/>
  <c r="BC226" i="2"/>
  <c r="BD282" i="2"/>
  <c r="AK294" i="2"/>
  <c r="W335" i="2"/>
  <c r="M335" i="2"/>
  <c r="BC177" i="2"/>
  <c r="BE189" i="2"/>
  <c r="X226" i="2"/>
  <c r="AG237" i="2"/>
  <c r="W237" i="2"/>
  <c r="P145" i="2"/>
  <c r="AK242" i="2"/>
  <c r="Q242" i="2"/>
  <c r="AK110" i="2"/>
  <c r="AA110" i="2"/>
  <c r="Q88" i="2"/>
  <c r="AA88" i="2"/>
  <c r="Y224" i="2"/>
  <c r="Y230" i="2"/>
  <c r="AA275" i="2"/>
  <c r="AJ308" i="2"/>
  <c r="BE308" i="2"/>
  <c r="AA332" i="2"/>
  <c r="BE335" i="2"/>
  <c r="AA276" i="2"/>
  <c r="Z187" i="2"/>
  <c r="AI321" i="2"/>
  <c r="P117" i="2"/>
  <c r="AK94" i="2"/>
  <c r="Y205" i="2"/>
  <c r="M308" i="2"/>
  <c r="AA179" i="2"/>
  <c r="M166" i="2"/>
  <c r="Q112" i="2"/>
  <c r="N257" i="2"/>
  <c r="Q109" i="2"/>
  <c r="Y95" i="2"/>
  <c r="M129" i="2"/>
  <c r="BD140" i="2"/>
  <c r="BC99" i="2"/>
  <c r="AK137" i="2"/>
  <c r="O321" i="2"/>
  <c r="AK201" i="2"/>
  <c r="Q247" i="2"/>
  <c r="Y141" i="2"/>
  <c r="W333" i="2"/>
  <c r="AG211" i="2"/>
  <c r="AK111" i="2"/>
  <c r="Q214" i="2"/>
  <c r="AK214" i="2"/>
  <c r="AA247" i="2"/>
  <c r="Q248" i="2"/>
  <c r="W129" i="2"/>
  <c r="Q188" i="2"/>
  <c r="W340" i="2"/>
  <c r="AH88" i="2"/>
  <c r="X88" i="2"/>
  <c r="AG105" i="2"/>
  <c r="W105" i="2"/>
  <c r="AI193" i="2"/>
  <c r="Y193" i="2"/>
  <c r="AK244" i="2"/>
  <c r="Q244" i="2"/>
  <c r="AA244" i="2"/>
  <c r="N145" i="2"/>
  <c r="BE105" i="2"/>
  <c r="AH145" i="2"/>
  <c r="BC152" i="2"/>
  <c r="P211" i="2"/>
  <c r="X308" i="2"/>
  <c r="AG340" i="2"/>
  <c r="AA312" i="2"/>
  <c r="AH343" i="2"/>
  <c r="N343" i="2"/>
  <c r="X343" i="2"/>
  <c r="P199" i="2"/>
  <c r="AJ199" i="2"/>
  <c r="AG280" i="2"/>
  <c r="W280" i="2"/>
  <c r="N199" i="2"/>
  <c r="AH199" i="2"/>
  <c r="X199" i="2"/>
  <c r="AH214" i="2"/>
  <c r="X214" i="2"/>
  <c r="AK127" i="2"/>
  <c r="Q127" i="2"/>
  <c r="M249" i="2"/>
  <c r="AG249" i="2"/>
  <c r="N99" i="2"/>
  <c r="AH99" i="2"/>
  <c r="N174" i="2"/>
  <c r="X174" i="2"/>
  <c r="AK120" i="2"/>
  <c r="Q120" i="2"/>
  <c r="BC88" i="2"/>
  <c r="X99" i="2"/>
  <c r="Y140" i="2"/>
  <c r="BC216" i="2"/>
  <c r="BE211" i="2"/>
  <c r="BD274" i="2"/>
  <c r="BF295" i="2"/>
  <c r="AH308" i="2"/>
  <c r="BB340" i="2"/>
  <c r="BD340" i="2"/>
  <c r="AA139" i="2"/>
  <c r="X198" i="2"/>
  <c r="AH198" i="2"/>
  <c r="AK200" i="2"/>
  <c r="AA200" i="2"/>
  <c r="Q139" i="2"/>
  <c r="O146" i="2"/>
  <c r="O140" i="2"/>
  <c r="BC104" i="2"/>
  <c r="AA188" i="2"/>
  <c r="BD106" i="2"/>
  <c r="BB292" i="2"/>
  <c r="AJ329" i="2"/>
  <c r="P329" i="2"/>
  <c r="Z160" i="2"/>
  <c r="BE170" i="2"/>
  <c r="AH290" i="2"/>
  <c r="N290" i="2"/>
  <c r="Q254" i="2"/>
  <c r="AA254" i="2"/>
  <c r="AK254" i="2"/>
  <c r="AI170" i="2"/>
  <c r="O170" i="2"/>
  <c r="AH131" i="2"/>
  <c r="BE329" i="2"/>
  <c r="AA325" i="2"/>
  <c r="AK222" i="2"/>
  <c r="O331" i="2"/>
  <c r="Q273" i="2"/>
  <c r="AI226" i="2"/>
  <c r="Q222" i="2"/>
  <c r="N112" i="2"/>
  <c r="AI255" i="2"/>
  <c r="AH126" i="2"/>
  <c r="P139" i="2"/>
  <c r="P214" i="2"/>
  <c r="N319" i="2"/>
  <c r="BE97" i="2"/>
  <c r="N133" i="2"/>
  <c r="BC158" i="2"/>
  <c r="AG209" i="2"/>
  <c r="M212" i="2"/>
  <c r="Z301" i="2"/>
  <c r="AI314" i="2"/>
  <c r="AY310" i="2"/>
  <c r="AK290" i="2"/>
  <c r="Q290" i="2"/>
  <c r="AA290" i="2"/>
  <c r="X249" i="2"/>
  <c r="N249" i="2"/>
  <c r="AH259" i="2"/>
  <c r="N259" i="2"/>
  <c r="AG138" i="2"/>
  <c r="M138" i="2"/>
  <c r="W138" i="2"/>
  <c r="AG162" i="2"/>
  <c r="BB209" i="2"/>
  <c r="Y153" i="2"/>
  <c r="BE95" i="2"/>
  <c r="BB130" i="2"/>
  <c r="AH161" i="2"/>
  <c r="P101" i="2"/>
  <c r="AJ101" i="2"/>
  <c r="BE124" i="2"/>
  <c r="AH129" i="2"/>
  <c r="AX137" i="2"/>
  <c r="O153" i="2"/>
  <c r="AJ192" i="2"/>
  <c r="AJ194" i="2"/>
  <c r="Z192" i="2"/>
  <c r="BB272" i="2"/>
  <c r="Y277" i="2"/>
  <c r="AK246" i="2"/>
  <c r="Q246" i="2"/>
  <c r="AJ274" i="2"/>
  <c r="P274" i="2"/>
  <c r="AG133" i="2"/>
  <c r="W133" i="2"/>
  <c r="AH114" i="2"/>
  <c r="N114" i="2"/>
  <c r="AG94" i="2"/>
  <c r="M94" i="2"/>
  <c r="AW280" i="2"/>
  <c r="BC280" i="2"/>
  <c r="W272" i="2"/>
  <c r="M272" i="2"/>
  <c r="AI187" i="2"/>
  <c r="O187" i="2"/>
  <c r="AH249" i="2"/>
  <c r="O253" i="2"/>
  <c r="AI253" i="2"/>
  <c r="Y253" i="2"/>
  <c r="P207" i="2"/>
  <c r="Z207" i="2"/>
  <c r="Q182" i="2"/>
  <c r="AA182" i="2"/>
  <c r="M302" i="2"/>
  <c r="W302" i="2"/>
  <c r="AG302" i="2"/>
  <c r="AI333" i="2"/>
  <c r="O333" i="2"/>
  <c r="AG212" i="2"/>
  <c r="AH136" i="2"/>
  <c r="W209" i="2"/>
  <c r="BB203" i="2"/>
  <c r="BD250" i="2"/>
  <c r="W113" i="2"/>
  <c r="AG113" i="2"/>
  <c r="AG88" i="2"/>
  <c r="M88" i="2"/>
  <c r="AA251" i="2"/>
  <c r="AK251" i="2"/>
  <c r="Q251" i="2"/>
  <c r="O179" i="2"/>
  <c r="Y179" i="2"/>
  <c r="AI179" i="2"/>
  <c r="Q98" i="2"/>
  <c r="AK98" i="2"/>
  <c r="P179" i="2"/>
  <c r="AJ179" i="2"/>
  <c r="BC133" i="2"/>
  <c r="BF179" i="2"/>
  <c r="BE271" i="2"/>
  <c r="AA337" i="2"/>
  <c r="AK337" i="2"/>
  <c r="AA302" i="2"/>
  <c r="Q302" i="2"/>
  <c r="P193" i="2"/>
  <c r="Z193" i="2"/>
  <c r="AK333" i="2"/>
  <c r="AA333" i="2"/>
  <c r="Q333" i="2"/>
  <c r="Q165" i="2"/>
  <c r="AK165" i="2"/>
  <c r="AA92" i="2"/>
  <c r="AK92" i="2"/>
  <c r="Q92" i="2"/>
  <c r="AG179" i="2"/>
  <c r="M179" i="2"/>
  <c r="AA133" i="2"/>
  <c r="AK133" i="2"/>
  <c r="AA89" i="2"/>
  <c r="AG118" i="2"/>
  <c r="AI286" i="2"/>
  <c r="Q296" i="2"/>
  <c r="Q335" i="2"/>
  <c r="Z92" i="2"/>
  <c r="M199" i="2"/>
  <c r="AA99" i="2"/>
  <c r="Y88" i="2"/>
  <c r="AA147" i="2"/>
  <c r="AA146" i="2"/>
  <c r="M154" i="2"/>
  <c r="BC142" i="2"/>
  <c r="W178" i="2"/>
  <c r="P208" i="2"/>
  <c r="BD228" i="2"/>
  <c r="BF213" i="2"/>
  <c r="BC284" i="2"/>
  <c r="N299" i="2"/>
  <c r="BB338" i="2"/>
  <c r="AK334" i="2"/>
  <c r="AG338" i="2"/>
  <c r="AI335" i="2"/>
  <c r="N345" i="2"/>
  <c r="Z112" i="2"/>
  <c r="AK104" i="2"/>
  <c r="AI243" i="2"/>
  <c r="AH205" i="2"/>
  <c r="AH299" i="2"/>
  <c r="Q337" i="2"/>
  <c r="W296" i="2"/>
  <c r="AA173" i="2"/>
  <c r="Q200" i="2"/>
  <c r="P136" i="2"/>
  <c r="X212" i="2"/>
  <c r="P225" i="2"/>
  <c r="BE287" i="2"/>
  <c r="Z305" i="2"/>
  <c r="AI230" i="2"/>
  <c r="Y260" i="2"/>
  <c r="Q113" i="2"/>
  <c r="O129" i="2"/>
  <c r="AK195" i="2"/>
  <c r="Z136" i="2"/>
  <c r="BD110" i="2"/>
  <c r="Z186" i="2"/>
  <c r="BF257" i="2"/>
  <c r="BC144" i="2"/>
  <c r="BF250" i="2"/>
  <c r="BB273" i="2"/>
  <c r="BE296" i="2"/>
  <c r="P307" i="2"/>
  <c r="BB314" i="2"/>
  <c r="Z299" i="2"/>
  <c r="AJ305" i="2"/>
  <c r="BE341" i="2"/>
  <c r="Q281" i="2"/>
  <c r="N88" i="2"/>
  <c r="AA242" i="2"/>
  <c r="AH122" i="2"/>
  <c r="Q339" i="2"/>
  <c r="W312" i="2"/>
  <c r="AG251" i="2"/>
  <c r="Z114" i="2"/>
  <c r="AJ136" i="2"/>
  <c r="AJ161" i="2"/>
  <c r="BF167" i="2"/>
  <c r="AI178" i="2"/>
  <c r="P221" i="2"/>
  <c r="P240" i="2"/>
  <c r="BC263" i="2"/>
  <c r="AJ278" i="2"/>
  <c r="Y297" i="2"/>
  <c r="BD289" i="2"/>
  <c r="AJ301" i="2"/>
  <c r="P299" i="2"/>
  <c r="BD330" i="2"/>
  <c r="AA342" i="2"/>
  <c r="AG325" i="2"/>
  <c r="Z338" i="2"/>
  <c r="P327" i="2"/>
  <c r="AA344" i="2"/>
  <c r="P237" i="2"/>
  <c r="X257" i="2"/>
  <c r="Y342" i="2"/>
  <c r="AA183" i="2"/>
  <c r="W288" i="2"/>
  <c r="Q189" i="2"/>
  <c r="AK183" i="2"/>
  <c r="AA94" i="2"/>
  <c r="AK258" i="2"/>
  <c r="Z151" i="2"/>
  <c r="Z289" i="2"/>
  <c r="AA198" i="2"/>
  <c r="AA252" i="2"/>
  <c r="AA181" i="2"/>
  <c r="N104" i="2"/>
  <c r="AK88" i="2"/>
  <c r="X132" i="2"/>
  <c r="AH159" i="2"/>
  <c r="N194" i="2"/>
  <c r="X194" i="2"/>
  <c r="BE302" i="2"/>
  <c r="M282" i="2"/>
  <c r="AJ165" i="2"/>
  <c r="W89" i="2"/>
  <c r="AH118" i="2"/>
  <c r="AA339" i="2"/>
  <c r="AK107" i="2"/>
  <c r="Z130" i="2"/>
  <c r="AH128" i="2"/>
  <c r="AH132" i="2"/>
  <c r="N128" i="2"/>
  <c r="N233" i="2"/>
  <c r="M241" i="2"/>
  <c r="Z252" i="2"/>
  <c r="AH270" i="2"/>
  <c r="N297" i="2"/>
  <c r="BE294" i="2"/>
  <c r="Y313" i="2"/>
  <c r="O342" i="2"/>
  <c r="AK245" i="2"/>
  <c r="Z308" i="2"/>
  <c r="O172" i="2"/>
  <c r="N344" i="2"/>
  <c r="AH344" i="2"/>
  <c r="O317" i="2"/>
  <c r="Q319" i="2"/>
  <c r="AK319" i="2"/>
  <c r="N261" i="2"/>
  <c r="Z140" i="2"/>
  <c r="AJ242" i="2"/>
  <c r="AG288" i="2"/>
  <c r="AJ266" i="2"/>
  <c r="N288" i="2"/>
  <c r="AJ312" i="2"/>
  <c r="Z177" i="2"/>
  <c r="X90" i="2"/>
  <c r="AK122" i="2"/>
  <c r="N92" i="2"/>
  <c r="AK121" i="2"/>
  <c r="N136" i="2"/>
  <c r="AH138" i="2"/>
  <c r="AI146" i="2"/>
  <c r="AJ163" i="2"/>
  <c r="AH229" i="2"/>
  <c r="P297" i="2"/>
  <c r="BE321" i="2"/>
  <c r="AJ143" i="2"/>
  <c r="O148" i="2"/>
  <c r="X153" i="2"/>
  <c r="X186" i="2"/>
  <c r="AJ188" i="2"/>
  <c r="AX207" i="2"/>
  <c r="Q218" i="2"/>
  <c r="BA256" i="2"/>
  <c r="AJ270" i="2"/>
  <c r="O275" i="2"/>
  <c r="AJ279" i="2"/>
  <c r="P287" i="2"/>
  <c r="AI291" i="2"/>
  <c r="P301" i="2"/>
  <c r="AH318" i="2"/>
  <c r="Y336" i="2"/>
  <c r="N186" i="2"/>
  <c r="O152" i="2"/>
  <c r="Y146" i="2"/>
  <c r="AJ140" i="2"/>
  <c r="Y152" i="2"/>
  <c r="AJ157" i="2"/>
  <c r="AJ159" i="2"/>
  <c r="N155" i="2"/>
  <c r="BD181" i="2"/>
  <c r="N204" i="2"/>
  <c r="Y237" i="2"/>
  <c r="P239" i="2"/>
  <c r="Z250" i="2"/>
  <c r="BD260" i="2"/>
  <c r="BD254" i="2"/>
  <c r="AG277" i="2"/>
  <c r="O278" i="2"/>
  <c r="BE282" i="2"/>
  <c r="BE340" i="2"/>
  <c r="Y144" i="2"/>
  <c r="Z147" i="2"/>
  <c r="BE190" i="2"/>
  <c r="AH192" i="2"/>
  <c r="AI144" i="2"/>
  <c r="BE283" i="2"/>
  <c r="AK345" i="2"/>
  <c r="N176" i="2"/>
  <c r="AH176" i="2"/>
  <c r="AA335" i="2"/>
  <c r="AG337" i="2"/>
  <c r="Y345" i="2"/>
  <c r="AA294" i="2"/>
  <c r="Q280" i="2"/>
  <c r="O189" i="2"/>
  <c r="AK193" i="2"/>
  <c r="Q256" i="2"/>
  <c r="N282" i="2"/>
  <c r="AI224" i="2"/>
  <c r="N246" i="2"/>
  <c r="M331" i="2"/>
  <c r="O288" i="2"/>
  <c r="N294" i="2"/>
  <c r="X197" i="2"/>
  <c r="AH197" i="2"/>
  <c r="Z312" i="2"/>
  <c r="Q252" i="2"/>
  <c r="Y181" i="2"/>
  <c r="AA169" i="2"/>
  <c r="Y176" i="2"/>
  <c r="Q245" i="2"/>
  <c r="AG181" i="2"/>
  <c r="P197" i="2"/>
  <c r="AH166" i="2"/>
  <c r="AJ116" i="2"/>
  <c r="Z104" i="2"/>
  <c r="Y273" i="2"/>
  <c r="AI189" i="2"/>
  <c r="AA256" i="2"/>
  <c r="AI302" i="2"/>
  <c r="W331" i="2"/>
  <c r="Y282" i="2"/>
  <c r="N337" i="2"/>
  <c r="Z237" i="2"/>
  <c r="AJ181" i="2"/>
  <c r="AA103" i="2"/>
  <c r="AH183" i="2"/>
  <c r="X172" i="2"/>
  <c r="Q89" i="2"/>
  <c r="X158" i="2"/>
  <c r="AA175" i="2"/>
  <c r="AJ104" i="2"/>
  <c r="M181" i="2"/>
  <c r="AJ112" i="2"/>
  <c r="N90" i="2"/>
  <c r="O99" i="2"/>
  <c r="AK171" i="2"/>
  <c r="O103" i="2"/>
  <c r="AJ92" i="2"/>
  <c r="AY337" i="2"/>
  <c r="BE337" i="2"/>
  <c r="W337" i="2"/>
  <c r="AH321" i="2"/>
  <c r="N321" i="2"/>
  <c r="N328" i="2"/>
  <c r="X328" i="2"/>
  <c r="AI245" i="2"/>
  <c r="M197" i="2"/>
  <c r="Y245" i="2"/>
  <c r="P228" i="2"/>
  <c r="AJ228" i="2"/>
  <c r="M92" i="2"/>
  <c r="AG164" i="2"/>
  <c r="Q166" i="2"/>
  <c r="AG168" i="2"/>
  <c r="AK103" i="2"/>
  <c r="AH246" i="2"/>
  <c r="AI282" i="2"/>
  <c r="BE288" i="2"/>
  <c r="M193" i="2"/>
  <c r="AG111" i="2"/>
  <c r="N165" i="2"/>
  <c r="AJ224" i="2"/>
  <c r="O165" i="2"/>
  <c r="Q115" i="2"/>
  <c r="AA246" i="2"/>
  <c r="AI163" i="2"/>
  <c r="AA115" i="2"/>
  <c r="AH315" i="2"/>
  <c r="AI232" i="2"/>
  <c r="AH342" i="2"/>
  <c r="P232" i="2"/>
  <c r="AJ232" i="2"/>
  <c r="X176" i="2"/>
  <c r="Q118" i="2"/>
  <c r="AJ226" i="2"/>
  <c r="AH168" i="2"/>
  <c r="AH172" i="2"/>
  <c r="P94" i="2"/>
  <c r="AJ94" i="2"/>
  <c r="BF341" i="2"/>
  <c r="BF336" i="2"/>
  <c r="AZ100" i="2"/>
  <c r="BA100" i="2" s="1"/>
  <c r="BF313" i="2"/>
  <c r="BF128" i="2"/>
  <c r="BF91" i="2"/>
  <c r="BF333" i="2"/>
  <c r="BF159" i="2"/>
  <c r="BF215" i="2"/>
  <c r="BF253" i="2"/>
  <c r="BF328" i="2"/>
  <c r="BF238" i="2"/>
  <c r="BF307" i="2"/>
  <c r="BF297" i="2"/>
  <c r="BF118" i="2"/>
  <c r="AZ95" i="2"/>
  <c r="BF332" i="2"/>
  <c r="BF329" i="2"/>
  <c r="BF315" i="2"/>
  <c r="BF98" i="2"/>
  <c r="BF96" i="2"/>
  <c r="BF170" i="2"/>
  <c r="BF176" i="2"/>
  <c r="AZ255" i="2"/>
  <c r="BF94" i="2"/>
  <c r="BF221" i="2"/>
  <c r="BF120" i="2"/>
  <c r="BF89" i="2"/>
  <c r="BF233" i="2"/>
  <c r="AZ259" i="2"/>
  <c r="BF294" i="2"/>
  <c r="BF282" i="2"/>
  <c r="BF136" i="2"/>
  <c r="BF251" i="2"/>
  <c r="BF293" i="2"/>
  <c r="AZ290" i="2"/>
  <c r="BB99" i="2"/>
  <c r="AV94" i="2"/>
  <c r="BB153" i="2"/>
  <c r="BB341" i="2"/>
  <c r="BB116" i="2"/>
  <c r="BB149" i="2"/>
  <c r="BB172" i="2"/>
  <c r="BB193" i="2"/>
  <c r="BB207" i="2"/>
  <c r="BB304" i="2"/>
  <c r="BB88" i="2"/>
  <c r="BB258" i="2"/>
  <c r="BB312" i="2"/>
  <c r="AV298" i="2"/>
  <c r="BB138" i="2"/>
  <c r="BB159" i="2"/>
  <c r="BB137" i="2"/>
  <c r="BB244" i="2"/>
  <c r="BB300" i="2"/>
  <c r="BA250" i="2"/>
  <c r="BB335" i="2"/>
  <c r="BB103" i="2"/>
  <c r="BB250" i="2"/>
  <c r="BB315" i="2"/>
  <c r="BB294" i="2"/>
  <c r="BB276" i="2"/>
  <c r="BB104" i="2"/>
  <c r="BB176" i="2"/>
  <c r="BB187" i="2"/>
  <c r="BB183" i="2"/>
  <c r="BB100" i="2"/>
  <c r="BB191" i="2"/>
  <c r="BB128" i="2"/>
  <c r="BB102" i="2"/>
  <c r="BB136" i="2"/>
  <c r="BB171" i="2"/>
  <c r="BB248" i="2"/>
  <c r="BB242" i="2"/>
  <c r="BB106" i="2"/>
  <c r="BB125" i="2"/>
  <c r="BB114" i="2"/>
  <c r="BB246" i="2"/>
  <c r="BB310" i="2"/>
  <c r="BB337" i="2"/>
  <c r="BF180" i="2"/>
  <c r="AZ197" i="2"/>
  <c r="BF268" i="2"/>
  <c r="BF339" i="2"/>
  <c r="BF277" i="2"/>
  <c r="BF148" i="2"/>
  <c r="AZ119" i="2"/>
  <c r="BA339" i="2"/>
  <c r="BC94" i="2"/>
  <c r="BC199" i="2"/>
  <c r="BA295" i="2"/>
  <c r="BC305" i="2"/>
  <c r="BC331" i="2"/>
  <c r="BC201" i="2"/>
  <c r="BC240" i="2"/>
  <c r="BC257" i="2"/>
  <c r="BD241" i="2"/>
  <c r="BD338" i="2"/>
  <c r="BD342" i="2"/>
  <c r="BD124" i="2"/>
  <c r="BD117" i="2"/>
  <c r="BD134" i="2"/>
  <c r="BD245" i="2"/>
  <c r="AY117" i="2"/>
  <c r="BA117" i="2" s="1"/>
  <c r="BA294" i="2"/>
  <c r="BE312" i="2"/>
  <c r="BE338" i="2"/>
  <c r="BE99" i="2"/>
  <c r="BE122" i="2"/>
  <c r="BE323" i="2"/>
  <c r="BE344" i="2"/>
  <c r="BE126" i="2"/>
  <c r="BE325" i="2"/>
  <c r="BE113" i="2"/>
  <c r="BE169" i="2"/>
  <c r="BE286" i="2"/>
  <c r="AY328" i="2"/>
  <c r="BE328" i="2"/>
  <c r="BE173" i="2"/>
  <c r="BE268" i="2"/>
  <c r="BE96" i="2"/>
  <c r="BE205" i="2"/>
  <c r="BD176" i="2"/>
  <c r="BA340" i="2"/>
  <c r="BD234" i="2"/>
  <c r="BD337" i="2"/>
  <c r="BD345" i="2"/>
  <c r="BC282" i="2"/>
  <c r="BC301" i="2"/>
  <c r="BC247" i="2"/>
  <c r="BC134" i="2"/>
  <c r="BC271" i="2"/>
  <c r="BC279" i="2"/>
  <c r="BA282" i="2"/>
  <c r="BC188" i="2"/>
  <c r="BC267" i="2"/>
  <c r="BA279" i="2"/>
  <c r="BC303" i="2"/>
  <c r="BC285" i="2"/>
  <c r="BB280" i="2"/>
  <c r="BB344" i="2"/>
  <c r="BB232" i="2"/>
  <c r="AV232" i="2"/>
  <c r="BB204" i="2"/>
  <c r="BB129" i="2"/>
  <c r="BB226" i="2"/>
  <c r="AV226" i="2"/>
  <c r="BB319" i="2"/>
  <c r="BB98" i="2"/>
  <c r="BB185" i="2"/>
  <c r="BB206" i="2"/>
  <c r="BB208" i="2"/>
  <c r="BB260" i="2"/>
  <c r="BB308" i="2"/>
  <c r="BB321" i="2"/>
  <c r="BB343" i="2"/>
  <c r="BB230" i="2"/>
  <c r="AV230" i="2"/>
  <c r="BB211" i="2"/>
  <c r="BB235" i="2"/>
  <c r="BB306" i="2"/>
  <c r="BB339" i="2"/>
  <c r="BB234" i="2"/>
  <c r="AV234" i="2"/>
  <c r="BB188" i="2"/>
  <c r="BB196" i="2"/>
  <c r="BB302" i="2"/>
  <c r="BB327" i="2"/>
  <c r="BB342" i="2"/>
  <c r="BF223" i="2"/>
  <c r="BF274" i="2"/>
  <c r="BA102" i="2"/>
  <c r="BF252" i="2"/>
  <c r="AZ343" i="2"/>
  <c r="BF272" i="2"/>
  <c r="BF249" i="2"/>
  <c r="BF262" i="2"/>
  <c r="BA283" i="2"/>
  <c r="BF275" i="2"/>
  <c r="BF338" i="2"/>
  <c r="AZ286" i="2"/>
  <c r="BA286" i="2" s="1"/>
  <c r="BF286" i="2"/>
  <c r="BF106" i="2"/>
  <c r="BF188" i="2"/>
  <c r="BF231" i="2"/>
  <c r="BF244" i="2"/>
  <c r="BF292" i="2"/>
  <c r="BF314" i="2"/>
  <c r="BF283" i="2"/>
  <c r="BF334" i="2"/>
  <c r="AZ284" i="2"/>
  <c r="BF284" i="2"/>
  <c r="AZ345" i="2"/>
  <c r="BA345" i="2" s="1"/>
  <c r="BF345" i="2"/>
  <c r="BE345" i="2"/>
  <c r="AI341" i="2"/>
  <c r="Y341" i="2"/>
  <c r="BD341" i="2"/>
  <c r="AW343" i="2"/>
  <c r="BC343" i="2"/>
  <c r="AZ344" i="2"/>
  <c r="BA344" i="2" s="1"/>
  <c r="BF344" i="2"/>
  <c r="AI343" i="2"/>
  <c r="Y343" i="2"/>
  <c r="BD343" i="2"/>
  <c r="O341" i="2"/>
  <c r="AZ342" i="2"/>
  <c r="BA342" i="2" s="1"/>
  <c r="BF342" i="2"/>
  <c r="AW341" i="2"/>
  <c r="BA341" i="2" s="1"/>
  <c r="BC341" i="2"/>
  <c r="O343" i="2"/>
  <c r="AZ319" i="2"/>
  <c r="BF319" i="2"/>
  <c r="BF316" i="2"/>
  <c r="AZ316" i="2"/>
  <c r="BA316" i="2" s="1"/>
  <c r="BB318" i="2"/>
  <c r="M318" i="2"/>
  <c r="W318" i="2"/>
  <c r="BA318" i="2"/>
  <c r="AK322" i="2"/>
  <c r="BF322" i="2"/>
  <c r="Q322" i="2"/>
  <c r="BE334" i="2"/>
  <c r="AJ334" i="2"/>
  <c r="BC338" i="2"/>
  <c r="X338" i="2"/>
  <c r="AH338" i="2"/>
  <c r="BC317" i="2"/>
  <c r="AW317" i="2"/>
  <c r="AW319" i="2"/>
  <c r="BA319" i="2" s="1"/>
  <c r="BC319" i="2"/>
  <c r="BB333" i="2"/>
  <c r="AV333" i="2"/>
  <c r="Q326" i="2"/>
  <c r="AK326" i="2"/>
  <c r="BF326" i="2"/>
  <c r="AZ327" i="2"/>
  <c r="BA327" i="2" s="1"/>
  <c r="BF327" i="2"/>
  <c r="BC316" i="2"/>
  <c r="N316" i="2"/>
  <c r="AH316" i="2"/>
  <c r="Y320" i="2"/>
  <c r="BD320" i="2"/>
  <c r="AI320" i="2"/>
  <c r="BE319" i="2"/>
  <c r="AZ335" i="2"/>
  <c r="BA335" i="2" s="1"/>
  <c r="BF335" i="2"/>
  <c r="Y322" i="2"/>
  <c r="BD322" i="2"/>
  <c r="AI322" i="2"/>
  <c r="BC334" i="2"/>
  <c r="X334" i="2"/>
  <c r="AJ330" i="2"/>
  <c r="BE330" i="2"/>
  <c r="BC323" i="2"/>
  <c r="AK324" i="2"/>
  <c r="BF324" i="2"/>
  <c r="Q324" i="2"/>
  <c r="BB326" i="2"/>
  <c r="BA326" i="2"/>
  <c r="W326" i="2"/>
  <c r="M326" i="2"/>
  <c r="N338" i="2"/>
  <c r="AZ321" i="2"/>
  <c r="BF321" i="2"/>
  <c r="BF325" i="2"/>
  <c r="AZ325" i="2"/>
  <c r="BC320" i="2"/>
  <c r="N320" i="2"/>
  <c r="AZ320" i="2"/>
  <c r="BA320" i="2" s="1"/>
  <c r="BF320" i="2"/>
  <c r="BE317" i="2"/>
  <c r="AW325" i="2"/>
  <c r="BA325" i="2" s="1"/>
  <c r="BC325" i="2"/>
  <c r="AJ332" i="2"/>
  <c r="BE332" i="2"/>
  <c r="BC322" i="2"/>
  <c r="N322" i="2"/>
  <c r="AH322" i="2"/>
  <c r="AX331" i="2"/>
  <c r="BD331" i="2"/>
  <c r="AG334" i="2"/>
  <c r="BB334" i="2"/>
  <c r="BA334" i="2"/>
  <c r="BC330" i="2"/>
  <c r="X330" i="2"/>
  <c r="Z326" i="2"/>
  <c r="BE326" i="2"/>
  <c r="BE336" i="2"/>
  <c r="AJ336" i="2"/>
  <c r="N330" i="2"/>
  <c r="Y324" i="2"/>
  <c r="BD324" i="2"/>
  <c r="AI324" i="2"/>
  <c r="BD326" i="2"/>
  <c r="AI326" i="2"/>
  <c r="Y326" i="2"/>
  <c r="M334" i="2"/>
  <c r="AI338" i="2"/>
  <c r="Y338" i="2"/>
  <c r="BA338" i="2"/>
  <c r="AI316" i="2"/>
  <c r="Y316" i="2"/>
  <c r="BD316" i="2"/>
  <c r="BB320" i="2"/>
  <c r="M320" i="2"/>
  <c r="W320" i="2"/>
  <c r="AW321" i="2"/>
  <c r="BC321" i="2"/>
  <c r="BE327" i="2"/>
  <c r="AG318" i="2"/>
  <c r="AK318" i="2"/>
  <c r="Q318" i="2"/>
  <c r="BF318" i="2"/>
  <c r="BD329" i="2"/>
  <c r="AX329" i="2"/>
  <c r="BC332" i="2"/>
  <c r="X332" i="2"/>
  <c r="BB322" i="2"/>
  <c r="M322" i="2"/>
  <c r="BA322" i="2"/>
  <c r="W322" i="2"/>
  <c r="Z332" i="2"/>
  <c r="P334" i="2"/>
  <c r="BD336" i="2"/>
  <c r="O336" i="2"/>
  <c r="BA330" i="2"/>
  <c r="BB330" i="2"/>
  <c r="AG330" i="2"/>
  <c r="AX333" i="2"/>
  <c r="BD333" i="2"/>
  <c r="BC336" i="2"/>
  <c r="X336" i="2"/>
  <c r="BC324" i="2"/>
  <c r="N324" i="2"/>
  <c r="AH324" i="2"/>
  <c r="N326" i="2"/>
  <c r="BC326" i="2"/>
  <c r="AH326" i="2"/>
  <c r="W334" i="2"/>
  <c r="AH320" i="2"/>
  <c r="W316" i="2"/>
  <c r="BB316" i="2"/>
  <c r="M316" i="2"/>
  <c r="AZ317" i="2"/>
  <c r="BF317" i="2"/>
  <c r="Y318" i="2"/>
  <c r="BD318" i="2"/>
  <c r="AI318" i="2"/>
  <c r="W332" i="2"/>
  <c r="BB332" i="2"/>
  <c r="AG332" i="2"/>
  <c r="AH332" i="2"/>
  <c r="W330" i="2"/>
  <c r="Z334" i="2"/>
  <c r="BB336" i="2"/>
  <c r="AG336" i="2"/>
  <c r="BA336" i="2"/>
  <c r="W336" i="2"/>
  <c r="AZ337" i="2"/>
  <c r="BF337" i="2"/>
  <c r="BC329" i="2"/>
  <c r="Z336" i="2"/>
  <c r="BB324" i="2"/>
  <c r="M324" i="2"/>
  <c r="BA324" i="2"/>
  <c r="W324" i="2"/>
  <c r="BC327" i="2"/>
  <c r="BD335" i="2"/>
  <c r="AZ323" i="2"/>
  <c r="BA323" i="2" s="1"/>
  <c r="BF323" i="2"/>
  <c r="AA326" i="2"/>
  <c r="AY315" i="2"/>
  <c r="BE315" i="2"/>
  <c r="BC318" i="2"/>
  <c r="N318" i="2"/>
  <c r="Z330" i="2"/>
  <c r="P332" i="2"/>
  <c r="BD334" i="2"/>
  <c r="O334" i="2"/>
  <c r="AW337" i="2"/>
  <c r="BC337" i="2"/>
  <c r="BB329" i="2"/>
  <c r="AV329" i="2"/>
  <c r="AI334" i="2"/>
  <c r="BD328" i="2"/>
  <c r="BB331" i="2"/>
  <c r="AV331" i="2"/>
  <c r="AH334" i="2"/>
  <c r="P336" i="2"/>
  <c r="P326" i="2"/>
  <c r="M332" i="2"/>
  <c r="AH336" i="2"/>
  <c r="BC315" i="2"/>
  <c r="AW315" i="2"/>
  <c r="O318" i="2"/>
  <c r="AV328" i="2"/>
  <c r="BB328" i="2"/>
  <c r="AZ331" i="2"/>
  <c r="BF331" i="2"/>
  <c r="O338" i="2"/>
  <c r="AZ263" i="2"/>
  <c r="BF263" i="2"/>
  <c r="BF288" i="2"/>
  <c r="AZ288" i="2"/>
  <c r="BF296" i="2"/>
  <c r="BE298" i="2"/>
  <c r="AY298" i="2"/>
  <c r="BB299" i="2"/>
  <c r="M299" i="2"/>
  <c r="BA299" i="2"/>
  <c r="W299" i="2"/>
  <c r="X311" i="2"/>
  <c r="BC311" i="2"/>
  <c r="BB262" i="2"/>
  <c r="W262" i="2"/>
  <c r="BA262" i="2"/>
  <c r="M262" i="2"/>
  <c r="BB268" i="2"/>
  <c r="W268" i="2"/>
  <c r="M268" i="2"/>
  <c r="BA268" i="2"/>
  <c r="BE264" i="2"/>
  <c r="BD262" i="2"/>
  <c r="Y262" i="2"/>
  <c r="AI262" i="2"/>
  <c r="BD264" i="2"/>
  <c r="Y264" i="2"/>
  <c r="AI264" i="2"/>
  <c r="BD266" i="2"/>
  <c r="Y266" i="2"/>
  <c r="AI266" i="2"/>
  <c r="BD268" i="2"/>
  <c r="Y268" i="2"/>
  <c r="AI268" i="2"/>
  <c r="BB271" i="2"/>
  <c r="BD283" i="2"/>
  <c r="O283" i="2"/>
  <c r="Y283" i="2"/>
  <c r="BB275" i="2"/>
  <c r="BA275" i="2"/>
  <c r="W275" i="2"/>
  <c r="BF289" i="2"/>
  <c r="AK289" i="2"/>
  <c r="AA289" i="2"/>
  <c r="AX288" i="2"/>
  <c r="BD288" i="2"/>
  <c r="BC277" i="2"/>
  <c r="BB283" i="2"/>
  <c r="BE278" i="2"/>
  <c r="Z278" i="2"/>
  <c r="Z287" i="2"/>
  <c r="M291" i="2"/>
  <c r="AG291" i="2"/>
  <c r="BA291" i="2"/>
  <c r="BB291" i="2"/>
  <c r="AJ283" i="2"/>
  <c r="Z291" i="2"/>
  <c r="BB313" i="2"/>
  <c r="W313" i="2"/>
  <c r="BA313" i="2"/>
  <c r="AJ309" i="2"/>
  <c r="Z309" i="2"/>
  <c r="BE309" i="2"/>
  <c r="AX310" i="2"/>
  <c r="BD310" i="2"/>
  <c r="AZ298" i="2"/>
  <c r="BF298" i="2"/>
  <c r="BB305" i="2"/>
  <c r="M305" i="2"/>
  <c r="W305" i="2"/>
  <c r="BA305" i="2"/>
  <c r="AK311" i="2"/>
  <c r="BF311" i="2"/>
  <c r="Q311" i="2"/>
  <c r="AJ303" i="2"/>
  <c r="BB311" i="2"/>
  <c r="W311" i="2"/>
  <c r="BA311" i="2"/>
  <c r="BE276" i="2"/>
  <c r="Z276" i="2"/>
  <c r="BD293" i="2"/>
  <c r="O293" i="2"/>
  <c r="AX263" i="2"/>
  <c r="BD263" i="2"/>
  <c r="BF266" i="2"/>
  <c r="N262" i="2"/>
  <c r="BC262" i="2"/>
  <c r="N264" i="2"/>
  <c r="BC264" i="2"/>
  <c r="N266" i="2"/>
  <c r="BC266" i="2"/>
  <c r="AH266" i="2"/>
  <c r="N268" i="2"/>
  <c r="BC268" i="2"/>
  <c r="AH268" i="2"/>
  <c r="AJ276" i="2"/>
  <c r="AY280" i="2"/>
  <c r="BE280" i="2"/>
  <c r="BE269" i="2"/>
  <c r="BD285" i="2"/>
  <c r="O285" i="2"/>
  <c r="Y285" i="2"/>
  <c r="BD270" i="2"/>
  <c r="Y270" i="2"/>
  <c r="AI270" i="2"/>
  <c r="BE281" i="2"/>
  <c r="AJ281" i="2"/>
  <c r="BE285" i="2"/>
  <c r="AJ285" i="2"/>
  <c r="BC272" i="2"/>
  <c r="BC273" i="2"/>
  <c r="AV287" i="2"/>
  <c r="BA287" i="2" s="1"/>
  <c r="BB287" i="2"/>
  <c r="BD295" i="2"/>
  <c r="O295" i="2"/>
  <c r="N278" i="2"/>
  <c r="BC278" i="2"/>
  <c r="BC288" i="2"/>
  <c r="AX276" i="2"/>
  <c r="BA276" i="2" s="1"/>
  <c r="BD276" i="2"/>
  <c r="AI295" i="2"/>
  <c r="Q289" i="2"/>
  <c r="AV293" i="2"/>
  <c r="BA293" i="2" s="1"/>
  <c r="BB293" i="2"/>
  <c r="AX296" i="2"/>
  <c r="BA296" i="2" s="1"/>
  <c r="BD296" i="2"/>
  <c r="AX300" i="2"/>
  <c r="BD300" i="2"/>
  <c r="Y303" i="2"/>
  <c r="BD303" i="2"/>
  <c r="AI303" i="2"/>
  <c r="N293" i="2"/>
  <c r="N305" i="2"/>
  <c r="AZ306" i="2"/>
  <c r="BF306" i="2"/>
  <c r="AX312" i="2"/>
  <c r="BD312" i="2"/>
  <c r="AK299" i="2"/>
  <c r="BF299" i="2"/>
  <c r="Q299" i="2"/>
  <c r="BB301" i="2"/>
  <c r="M301" i="2"/>
  <c r="BA301" i="2"/>
  <c r="W301" i="2"/>
  <c r="AK305" i="2"/>
  <c r="BF305" i="2"/>
  <c r="Q305" i="2"/>
  <c r="Y293" i="2"/>
  <c r="Y309" i="2"/>
  <c r="BD309" i="2"/>
  <c r="AI309" i="2"/>
  <c r="AX267" i="2"/>
  <c r="BD267" i="2"/>
  <c r="BE277" i="2"/>
  <c r="Z277" i="2"/>
  <c r="P277" i="2"/>
  <c r="BD281" i="2"/>
  <c r="O281" i="2"/>
  <c r="Y281" i="2"/>
  <c r="BC295" i="2"/>
  <c r="X295" i="2"/>
  <c r="BC291" i="2"/>
  <c r="X291" i="2"/>
  <c r="AZ302" i="2"/>
  <c r="BF302" i="2"/>
  <c r="AW314" i="2"/>
  <c r="BA314" i="2" s="1"/>
  <c r="BC314" i="2"/>
  <c r="BD304" i="2"/>
  <c r="AX304" i="2"/>
  <c r="AZ308" i="2"/>
  <c r="BF308" i="2"/>
  <c r="BB264" i="2"/>
  <c r="W264" i="2"/>
  <c r="M264" i="2"/>
  <c r="BA264" i="2"/>
  <c r="AI272" i="2"/>
  <c r="BD272" i="2"/>
  <c r="Y272" i="2"/>
  <c r="Z262" i="2"/>
  <c r="BE262" i="2"/>
  <c r="P262" i="2"/>
  <c r="BF264" i="2"/>
  <c r="BF269" i="2"/>
  <c r="AZ269" i="2"/>
  <c r="AG262" i="2"/>
  <c r="X266" i="2"/>
  <c r="AG268" i="2"/>
  <c r="Q279" i="2"/>
  <c r="AK279" i="2"/>
  <c r="BF279" i="2"/>
  <c r="BD287" i="2"/>
  <c r="O287" i="2"/>
  <c r="Y287" i="2"/>
  <c r="N270" i="2"/>
  <c r="BC270" i="2"/>
  <c r="AI277" i="2"/>
  <c r="BD277" i="2"/>
  <c r="BF281" i="2"/>
  <c r="BF285" i="2"/>
  <c r="BB279" i="2"/>
  <c r="P281" i="2"/>
  <c r="AI287" i="2"/>
  <c r="BE263" i="2"/>
  <c r="BC276" i="2"/>
  <c r="BB278" i="2"/>
  <c r="W278" i="2"/>
  <c r="BA278" i="2"/>
  <c r="M278" i="2"/>
  <c r="N291" i="2"/>
  <c r="AH295" i="2"/>
  <c r="BE272" i="2"/>
  <c r="AV281" i="2"/>
  <c r="BB281" i="2"/>
  <c r="AA291" i="2"/>
  <c r="BF291" i="2"/>
  <c r="Q291" i="2"/>
  <c r="AW298" i="2"/>
  <c r="BC298" i="2"/>
  <c r="W291" i="2"/>
  <c r="BC281" i="2"/>
  <c r="AW281" i="2"/>
  <c r="BE297" i="2"/>
  <c r="AJ297" i="2"/>
  <c r="BF278" i="2"/>
  <c r="X301" i="2"/>
  <c r="X305" i="2"/>
  <c r="Z307" i="2"/>
  <c r="BE307" i="2"/>
  <c r="AX308" i="2"/>
  <c r="BD308" i="2"/>
  <c r="AH301" i="2"/>
  <c r="BD298" i="2"/>
  <c r="X309" i="2"/>
  <c r="BC309" i="2"/>
  <c r="N309" i="2"/>
  <c r="BB295" i="2"/>
  <c r="BE299" i="2"/>
  <c r="AZ304" i="2"/>
  <c r="BF304" i="2"/>
  <c r="M313" i="2"/>
  <c r="AX306" i="2"/>
  <c r="BD306" i="2"/>
  <c r="AW274" i="2"/>
  <c r="BA274" i="2" s="1"/>
  <c r="BC274" i="2"/>
  <c r="BE267" i="2"/>
  <c r="BB307" i="2"/>
  <c r="M307" i="2"/>
  <c r="BA307" i="2"/>
  <c r="W307" i="2"/>
  <c r="X313" i="2"/>
  <c r="BC313" i="2"/>
  <c r="N313" i="2"/>
  <c r="AX265" i="2"/>
  <c r="BD265" i="2"/>
  <c r="AZ267" i="2"/>
  <c r="BF267" i="2"/>
  <c r="O268" i="2"/>
  <c r="BF271" i="2"/>
  <c r="AZ271" i="2"/>
  <c r="BA271" i="2" s="1"/>
  <c r="AH262" i="2"/>
  <c r="AX269" i="2"/>
  <c r="BD269" i="2"/>
  <c r="AZ273" i="2"/>
  <c r="BF273" i="2"/>
  <c r="BF276" i="2"/>
  <c r="AJ262" i="2"/>
  <c r="Q270" i="2"/>
  <c r="BF270" i="2"/>
  <c r="AK270" i="2"/>
  <c r="BB277" i="2"/>
  <c r="BA277" i="2"/>
  <c r="W277" i="2"/>
  <c r="BC286" i="2"/>
  <c r="BD273" i="2"/>
  <c r="AX273" i="2"/>
  <c r="P276" i="2"/>
  <c r="Z281" i="2"/>
  <c r="P285" i="2"/>
  <c r="BB290" i="2"/>
  <c r="AV290" i="2"/>
  <c r="BE289" i="2"/>
  <c r="AJ289" i="2"/>
  <c r="AH291" i="2"/>
  <c r="BE293" i="2"/>
  <c r="AJ293" i="2"/>
  <c r="BE295" i="2"/>
  <c r="AJ295" i="2"/>
  <c r="P283" i="2"/>
  <c r="BE291" i="2"/>
  <c r="AJ291" i="2"/>
  <c r="AY292" i="2"/>
  <c r="BA292" i="2" s="1"/>
  <c r="BE292" i="2"/>
  <c r="BD297" i="2"/>
  <c r="O297" i="2"/>
  <c r="AG299" i="2"/>
  <c r="AJ287" i="2"/>
  <c r="Z295" i="2"/>
  <c r="AK301" i="2"/>
  <c r="BF301" i="2"/>
  <c r="Q301" i="2"/>
  <c r="BB303" i="2"/>
  <c r="M303" i="2"/>
  <c r="W303" i="2"/>
  <c r="BA303" i="2"/>
  <c r="Z303" i="2"/>
  <c r="AH305" i="2"/>
  <c r="Y307" i="2"/>
  <c r="BD307" i="2"/>
  <c r="AI307" i="2"/>
  <c r="AZ300" i="2"/>
  <c r="BF300" i="2"/>
  <c r="N311" i="2"/>
  <c r="AJ313" i="2"/>
  <c r="Z313" i="2"/>
  <c r="BE313" i="2"/>
  <c r="BE284" i="2"/>
  <c r="N303" i="2"/>
  <c r="BB309" i="2"/>
  <c r="M309" i="2"/>
  <c r="BA309" i="2"/>
  <c r="W309" i="2"/>
  <c r="AZ312" i="2"/>
  <c r="BF312" i="2"/>
  <c r="AH278" i="2"/>
  <c r="Y299" i="2"/>
  <c r="BD299" i="2"/>
  <c r="AI299" i="2"/>
  <c r="AX302" i="2"/>
  <c r="BD302" i="2"/>
  <c r="BE305" i="2"/>
  <c r="AJ311" i="2"/>
  <c r="BE311" i="2"/>
  <c r="BD271" i="2"/>
  <c r="Y271" i="2"/>
  <c r="AI271" i="2"/>
  <c r="BB270" i="2"/>
  <c r="BA270" i="2"/>
  <c r="W270" i="2"/>
  <c r="M270" i="2"/>
  <c r="BC275" i="2"/>
  <c r="N275" i="2"/>
  <c r="AH275" i="2"/>
  <c r="AG297" i="2"/>
  <c r="BA297" i="2"/>
  <c r="BB297" i="2"/>
  <c r="W297" i="2"/>
  <c r="Y301" i="2"/>
  <c r="BD301" i="2"/>
  <c r="AI301" i="2"/>
  <c r="BB266" i="2"/>
  <c r="W266" i="2"/>
  <c r="BA266" i="2"/>
  <c r="M266" i="2"/>
  <c r="BA272" i="2"/>
  <c r="AZ265" i="2"/>
  <c r="BF265" i="2"/>
  <c r="X264" i="2"/>
  <c r="AG266" i="2"/>
  <c r="BB269" i="2"/>
  <c r="BC265" i="2"/>
  <c r="Z279" i="2"/>
  <c r="BE279" i="2"/>
  <c r="BE265" i="2"/>
  <c r="O271" i="2"/>
  <c r="AZ280" i="2"/>
  <c r="BF280" i="2"/>
  <c r="Z270" i="2"/>
  <c r="BE270" i="2"/>
  <c r="BD275" i="2"/>
  <c r="AI275" i="2"/>
  <c r="BD279" i="2"/>
  <c r="AI281" i="2"/>
  <c r="Z285" i="2"/>
  <c r="BC293" i="2"/>
  <c r="X293" i="2"/>
  <c r="AY273" i="2"/>
  <c r="BE273" i="2"/>
  <c r="AW269" i="2"/>
  <c r="BC269" i="2"/>
  <c r="AJ277" i="2"/>
  <c r="AI278" i="2"/>
  <c r="BD278" i="2"/>
  <c r="BC289" i="2"/>
  <c r="BA289" i="2"/>
  <c r="AG278" i="2"/>
  <c r="Z283" i="2"/>
  <c r="AV285" i="2"/>
  <c r="BA285" i="2" s="1"/>
  <c r="BB285" i="2"/>
  <c r="Y291" i="2"/>
  <c r="BD291" i="2"/>
  <c r="Z293" i="2"/>
  <c r="AV284" i="2"/>
  <c r="BB284" i="2"/>
  <c r="N295" i="2"/>
  <c r="BC297" i="2"/>
  <c r="X297" i="2"/>
  <c r="AH289" i="2"/>
  <c r="X289" i="2"/>
  <c r="BC307" i="2"/>
  <c r="N307" i="2"/>
  <c r="AK309" i="2"/>
  <c r="BF309" i="2"/>
  <c r="Q309" i="2"/>
  <c r="P303" i="2"/>
  <c r="AH311" i="2"/>
  <c r="BD313" i="2"/>
  <c r="AI313" i="2"/>
  <c r="AZ310" i="2"/>
  <c r="BF310" i="2"/>
  <c r="X303" i="2"/>
  <c r="BC299" i="2"/>
  <c r="O303" i="2"/>
  <c r="Y305" i="2"/>
  <c r="BD305" i="2"/>
  <c r="AI305" i="2"/>
  <c r="X307" i="2"/>
  <c r="P311" i="2"/>
  <c r="N301" i="2"/>
  <c r="Y311" i="2"/>
  <c r="BD311" i="2"/>
  <c r="AI311" i="2"/>
  <c r="BF88" i="2"/>
  <c r="AZ123" i="2"/>
  <c r="BF137" i="2"/>
  <c r="BF248" i="2"/>
  <c r="AZ181" i="2"/>
  <c r="BA181" i="2" s="1"/>
  <c r="BF254" i="2"/>
  <c r="BF246" i="2"/>
  <c r="AZ152" i="2"/>
  <c r="BA152" i="2" s="1"/>
  <c r="AZ174" i="2"/>
  <c r="AZ177" i="2"/>
  <c r="BF143" i="2"/>
  <c r="BF214" i="2"/>
  <c r="BF92" i="2"/>
  <c r="BF110" i="2"/>
  <c r="AZ108" i="2"/>
  <c r="BF240" i="2"/>
  <c r="BF163" i="2"/>
  <c r="AZ144" i="2"/>
  <c r="BF134" i="2"/>
  <c r="BF219" i="2"/>
  <c r="BF260" i="2"/>
  <c r="BF227" i="2"/>
  <c r="AZ202" i="2"/>
  <c r="BF202" i="2"/>
  <c r="BF258" i="2"/>
  <c r="BF151" i="2"/>
  <c r="AZ165" i="2"/>
  <c r="BF247" i="2"/>
  <c r="AZ247" i="2"/>
  <c r="BF178" i="2"/>
  <c r="BF204" i="2"/>
  <c r="BF182" i="2"/>
  <c r="BF125" i="2"/>
  <c r="BF237" i="2"/>
  <c r="BF242" i="2"/>
  <c r="AZ245" i="2"/>
  <c r="BF245" i="2"/>
  <c r="BF157" i="2"/>
  <c r="BC125" i="2"/>
  <c r="BC135" i="2"/>
  <c r="BC253" i="2"/>
  <c r="BC92" i="2"/>
  <c r="BA137" i="2"/>
  <c r="BA179" i="2"/>
  <c r="BD257" i="2"/>
  <c r="BD243" i="2"/>
  <c r="BD247" i="2"/>
  <c r="BD108" i="2"/>
  <c r="BD249" i="2"/>
  <c r="BD112" i="2"/>
  <c r="BE210" i="2"/>
  <c r="BA210" i="2"/>
  <c r="BE120" i="2"/>
  <c r="BE100" i="2"/>
  <c r="BE246" i="2"/>
  <c r="BE101" i="2"/>
  <c r="BE171" i="2"/>
  <c r="BE118" i="2"/>
  <c r="BE254" i="2"/>
  <c r="BE111" i="2"/>
  <c r="AX203" i="2"/>
  <c r="BD203" i="2"/>
  <c r="BD121" i="2"/>
  <c r="BA186" i="2"/>
  <c r="BD253" i="2"/>
  <c r="BD255" i="2"/>
  <c r="BD132" i="2"/>
  <c r="BD119" i="2"/>
  <c r="BD92" i="2"/>
  <c r="BD198" i="2"/>
  <c r="BD219" i="2"/>
  <c r="BD202" i="2"/>
  <c r="BD232" i="2"/>
  <c r="BD94" i="2"/>
  <c r="BA204" i="2"/>
  <c r="BA192" i="2"/>
  <c r="BC197" i="2"/>
  <c r="BC251" i="2"/>
  <c r="BC245" i="2"/>
  <c r="BC154" i="2"/>
  <c r="BC242" i="2"/>
  <c r="BC195" i="2"/>
  <c r="BE98" i="2"/>
  <c r="BE153" i="2"/>
  <c r="BE175" i="2"/>
  <c r="BE166" i="2"/>
  <c r="BE164" i="2"/>
  <c r="BE149" i="2"/>
  <c r="BA149" i="2"/>
  <c r="BE168" i="2"/>
  <c r="BE244" i="2"/>
  <c r="BE258" i="2"/>
  <c r="BE133" i="2"/>
  <c r="BE248" i="2"/>
  <c r="BE260" i="2"/>
  <c r="BA242" i="2"/>
  <c r="BE250" i="2"/>
  <c r="BF203" i="2"/>
  <c r="AZ203" i="2"/>
  <c r="AV201" i="2"/>
  <c r="BB201" i="2"/>
  <c r="X219" i="2"/>
  <c r="BC219" i="2"/>
  <c r="AZ220" i="2"/>
  <c r="BF220" i="2"/>
  <c r="M229" i="2"/>
  <c r="AG229" i="2"/>
  <c r="BA229" i="2"/>
  <c r="BB229" i="2"/>
  <c r="AY237" i="2"/>
  <c r="BE237" i="2"/>
  <c r="AZ243" i="2"/>
  <c r="BA243" i="2" s="1"/>
  <c r="BF243" i="2"/>
  <c r="AZ185" i="2"/>
  <c r="BF185" i="2"/>
  <c r="BB190" i="2"/>
  <c r="W190" i="2"/>
  <c r="M190" i="2"/>
  <c r="AW193" i="2"/>
  <c r="BC193" i="2"/>
  <c r="BD188" i="2"/>
  <c r="Y188" i="2"/>
  <c r="AI188" i="2"/>
  <c r="BF193" i="2"/>
  <c r="AZ193" i="2"/>
  <c r="BC191" i="2"/>
  <c r="AW191" i="2"/>
  <c r="BD210" i="2"/>
  <c r="Y210" i="2"/>
  <c r="AI210" i="2"/>
  <c r="BC213" i="2"/>
  <c r="X213" i="2"/>
  <c r="AZ209" i="2"/>
  <c r="BF209" i="2"/>
  <c r="BB186" i="2"/>
  <c r="O210" i="2"/>
  <c r="BF206" i="2"/>
  <c r="Q206" i="2"/>
  <c r="AK206" i="2"/>
  <c r="AX216" i="2"/>
  <c r="BD216" i="2"/>
  <c r="BF208" i="2"/>
  <c r="Q208" i="2"/>
  <c r="AK208" i="2"/>
  <c r="N213" i="2"/>
  <c r="BC194" i="2"/>
  <c r="Y223" i="2"/>
  <c r="BD223" i="2"/>
  <c r="AI223" i="2"/>
  <c r="O223" i="2"/>
  <c r="AZ230" i="2"/>
  <c r="BF230" i="2"/>
  <c r="Y233" i="2"/>
  <c r="BD233" i="2"/>
  <c r="AI233" i="2"/>
  <c r="O233" i="2"/>
  <c r="BE225" i="2"/>
  <c r="AJ225" i="2"/>
  <c r="BE229" i="2"/>
  <c r="AJ229" i="2"/>
  <c r="BE233" i="2"/>
  <c r="AJ233" i="2"/>
  <c r="Y235" i="2"/>
  <c r="BD235" i="2"/>
  <c r="AI235" i="2"/>
  <c r="O235" i="2"/>
  <c r="BE218" i="2"/>
  <c r="Z218" i="2"/>
  <c r="AJ218" i="2"/>
  <c r="BF210" i="2"/>
  <c r="BC212" i="2"/>
  <c r="N212" i="2"/>
  <c r="O217" i="2"/>
  <c r="BD217" i="2"/>
  <c r="AI217" i="2"/>
  <c r="BE236" i="2"/>
  <c r="BB237" i="2"/>
  <c r="W240" i="2"/>
  <c r="BA240" i="2"/>
  <c r="AG240" i="2"/>
  <c r="BB240" i="2"/>
  <c r="Y239" i="2"/>
  <c r="O239" i="2"/>
  <c r="BD239" i="2"/>
  <c r="AI239" i="2"/>
  <c r="BA235" i="2"/>
  <c r="AJ239" i="2"/>
  <c r="BB243" i="2"/>
  <c r="Z258" i="2"/>
  <c r="AJ252" i="2"/>
  <c r="P260" i="2"/>
  <c r="BB255" i="2"/>
  <c r="AV255" i="2"/>
  <c r="AZ199" i="2"/>
  <c r="BF199" i="2"/>
  <c r="M225" i="2"/>
  <c r="AG225" i="2"/>
  <c r="BA225" i="2"/>
  <c r="BB225" i="2"/>
  <c r="BF217" i="2"/>
  <c r="AA217" i="2"/>
  <c r="Q217" i="2"/>
  <c r="Z246" i="2"/>
  <c r="BF191" i="2"/>
  <c r="AZ191" i="2"/>
  <c r="BB184" i="2"/>
  <c r="BE187" i="2"/>
  <c r="BF195" i="2"/>
  <c r="AZ195" i="2"/>
  <c r="BE199" i="2"/>
  <c r="AY199" i="2"/>
  <c r="BF186" i="2"/>
  <c r="Q186" i="2"/>
  <c r="AK186" i="2"/>
  <c r="BE197" i="2"/>
  <c r="AY197" i="2"/>
  <c r="BD200" i="2"/>
  <c r="BC203" i="2"/>
  <c r="AW203" i="2"/>
  <c r="AW207" i="2"/>
  <c r="BC207" i="2"/>
  <c r="N210" i="2"/>
  <c r="BC210" i="2"/>
  <c r="AH210" i="2"/>
  <c r="AZ201" i="2"/>
  <c r="BF201" i="2"/>
  <c r="Y204" i="2"/>
  <c r="BD204" i="2"/>
  <c r="AI204" i="2"/>
  <c r="O204" i="2"/>
  <c r="BC215" i="2"/>
  <c r="X215" i="2"/>
  <c r="BF198" i="2"/>
  <c r="BD193" i="2"/>
  <c r="AX193" i="2"/>
  <c r="AJ213" i="2"/>
  <c r="BE213" i="2"/>
  <c r="BB216" i="2"/>
  <c r="AG216" i="2"/>
  <c r="BD197" i="2"/>
  <c r="BF192" i="2"/>
  <c r="Q192" i="2"/>
  <c r="AK192" i="2"/>
  <c r="Z206" i="2"/>
  <c r="BE206" i="2"/>
  <c r="Z208" i="2"/>
  <c r="BE208" i="2"/>
  <c r="AH219" i="2"/>
  <c r="AH215" i="2"/>
  <c r="Y221" i="2"/>
  <c r="BD221" i="2"/>
  <c r="O221" i="2"/>
  <c r="AZ228" i="2"/>
  <c r="BF228" i="2"/>
  <c r="BD215" i="2"/>
  <c r="BC223" i="2"/>
  <c r="X223" i="2"/>
  <c r="BC227" i="2"/>
  <c r="X227" i="2"/>
  <c r="BC231" i="2"/>
  <c r="X231" i="2"/>
  <c r="BC235" i="2"/>
  <c r="X235" i="2"/>
  <c r="N215" i="2"/>
  <c r="AH231" i="2"/>
  <c r="BC217" i="2"/>
  <c r="X217" i="2"/>
  <c r="AX220" i="2"/>
  <c r="BD220" i="2"/>
  <c r="AX224" i="2"/>
  <c r="BD224" i="2"/>
  <c r="BD230" i="2"/>
  <c r="AI212" i="2"/>
  <c r="BD212" i="2"/>
  <c r="Y212" i="2"/>
  <c r="BE238" i="2"/>
  <c r="AJ238" i="2"/>
  <c r="BF216" i="2"/>
  <c r="AZ236" i="2"/>
  <c r="BF236" i="2"/>
  <c r="M240" i="2"/>
  <c r="Z248" i="2"/>
  <c r="BD240" i="2"/>
  <c r="AJ250" i="2"/>
  <c r="BA254" i="2"/>
  <c r="AZ241" i="2"/>
  <c r="BA241" i="2" s="1"/>
  <c r="BF241" i="2"/>
  <c r="AJ246" i="2"/>
  <c r="BB257" i="2"/>
  <c r="AV257" i="2"/>
  <c r="BA257" i="2" s="1"/>
  <c r="Z260" i="2"/>
  <c r="BD238" i="2"/>
  <c r="AV261" i="2"/>
  <c r="BB261" i="2"/>
  <c r="BD184" i="2"/>
  <c r="AI184" i="2"/>
  <c r="Y184" i="2"/>
  <c r="AW211" i="2"/>
  <c r="BC211" i="2"/>
  <c r="BE215" i="2"/>
  <c r="AJ215" i="2"/>
  <c r="BD194" i="2"/>
  <c r="Y194" i="2"/>
  <c r="AI194" i="2"/>
  <c r="Y225" i="2"/>
  <c r="BD225" i="2"/>
  <c r="AI225" i="2"/>
  <c r="O225" i="2"/>
  <c r="M233" i="2"/>
  <c r="AG233" i="2"/>
  <c r="BA233" i="2"/>
  <c r="BB233" i="2"/>
  <c r="AG218" i="2"/>
  <c r="BA218" i="2"/>
  <c r="BB218" i="2"/>
  <c r="N219" i="2"/>
  <c r="Z212" i="2"/>
  <c r="P212" i="2"/>
  <c r="AJ212" i="2"/>
  <c r="BE212" i="2"/>
  <c r="BF239" i="2"/>
  <c r="AK239" i="2"/>
  <c r="AA239" i="2"/>
  <c r="BB253" i="2"/>
  <c r="AV253" i="2"/>
  <c r="BA253" i="2" s="1"/>
  <c r="P258" i="2"/>
  <c r="AZ187" i="2"/>
  <c r="BF187" i="2"/>
  <c r="O188" i="2"/>
  <c r="BE193" i="2"/>
  <c r="Y196" i="2"/>
  <c r="BD196" i="2"/>
  <c r="AI196" i="2"/>
  <c r="AW185" i="2"/>
  <c r="BC185" i="2"/>
  <c r="AA186" i="2"/>
  <c r="BB202" i="2"/>
  <c r="AV202" i="2"/>
  <c r="BE186" i="2"/>
  <c r="P186" i="2"/>
  <c r="BA188" i="2"/>
  <c r="AZ190" i="2"/>
  <c r="BA190" i="2" s="1"/>
  <c r="BF190" i="2"/>
  <c r="BB200" i="2"/>
  <c r="BC196" i="2"/>
  <c r="BE207" i="2"/>
  <c r="BC187" i="2"/>
  <c r="X204" i="2"/>
  <c r="BC204" i="2"/>
  <c r="AJ206" i="2"/>
  <c r="BE209" i="2"/>
  <c r="BF205" i="2"/>
  <c r="AZ205" i="2"/>
  <c r="X188" i="2"/>
  <c r="BC198" i="2"/>
  <c r="AW198" i="2"/>
  <c r="X206" i="2"/>
  <c r="BE192" i="2"/>
  <c r="BD206" i="2"/>
  <c r="Y206" i="2"/>
  <c r="AI206" i="2"/>
  <c r="BE214" i="2"/>
  <c r="AY214" i="2"/>
  <c r="BA214" i="2" s="1"/>
  <c r="BE191" i="2"/>
  <c r="BD208" i="2"/>
  <c r="Y208" i="2"/>
  <c r="AI208" i="2"/>
  <c r="BB210" i="2"/>
  <c r="Q194" i="2"/>
  <c r="BF194" i="2"/>
  <c r="AK194" i="2"/>
  <c r="BA196" i="2"/>
  <c r="BD213" i="2"/>
  <c r="M216" i="2"/>
  <c r="BD218" i="2"/>
  <c r="AI218" i="2"/>
  <c r="O218" i="2"/>
  <c r="AZ226" i="2"/>
  <c r="BF226" i="2"/>
  <c r="Y231" i="2"/>
  <c r="BD231" i="2"/>
  <c r="AI231" i="2"/>
  <c r="O231" i="2"/>
  <c r="AZ234" i="2"/>
  <c r="BF234" i="2"/>
  <c r="BC221" i="2"/>
  <c r="X221" i="2"/>
  <c r="M223" i="2"/>
  <c r="AG223" i="2"/>
  <c r="BA223" i="2"/>
  <c r="BB223" i="2"/>
  <c r="M227" i="2"/>
  <c r="AG227" i="2"/>
  <c r="BA227" i="2"/>
  <c r="BB227" i="2"/>
  <c r="M231" i="2"/>
  <c r="AG231" i="2"/>
  <c r="BA231" i="2"/>
  <c r="BB231" i="2"/>
  <c r="AJ235" i="2"/>
  <c r="BE235" i="2"/>
  <c r="AH223" i="2"/>
  <c r="Z233" i="2"/>
  <c r="BC209" i="2"/>
  <c r="BC218" i="2"/>
  <c r="X218" i="2"/>
  <c r="N218" i="2"/>
  <c r="AJ217" i="2"/>
  <c r="BE217" i="2"/>
  <c r="N223" i="2"/>
  <c r="BD236" i="2"/>
  <c r="AJ240" i="2"/>
  <c r="BE240" i="2"/>
  <c r="W225" i="2"/>
  <c r="BA239" i="2"/>
  <c r="BB239" i="2"/>
  <c r="AG239" i="2"/>
  <c r="W218" i="2"/>
  <c r="BB241" i="2"/>
  <c r="AG241" i="2"/>
  <c r="BE252" i="2"/>
  <c r="N241" i="2"/>
  <c r="BC241" i="2"/>
  <c r="X241" i="2"/>
  <c r="N221" i="2"/>
  <c r="N235" i="2"/>
  <c r="BE241" i="2"/>
  <c r="Z254" i="2"/>
  <c r="P244" i="2"/>
  <c r="AJ248" i="2"/>
  <c r="BA252" i="2"/>
  <c r="BB259" i="2"/>
  <c r="AV259" i="2"/>
  <c r="AJ244" i="2"/>
  <c r="AV245" i="2"/>
  <c r="BB245" i="2"/>
  <c r="BC260" i="2"/>
  <c r="AW260" i="2"/>
  <c r="BA260" i="2" s="1"/>
  <c r="AY200" i="2"/>
  <c r="BA200" i="2" s="1"/>
  <c r="BE200" i="2"/>
  <c r="BC184" i="2"/>
  <c r="AH184" i="2"/>
  <c r="X184" i="2"/>
  <c r="BE188" i="2"/>
  <c r="P188" i="2"/>
  <c r="AZ189" i="2"/>
  <c r="BF189" i="2"/>
  <c r="BF196" i="2"/>
  <c r="BD186" i="2"/>
  <c r="Y186" i="2"/>
  <c r="AI186" i="2"/>
  <c r="AW205" i="2"/>
  <c r="BC205" i="2"/>
  <c r="AX187" i="2"/>
  <c r="BD187" i="2"/>
  <c r="AX195" i="2"/>
  <c r="BD195" i="2"/>
  <c r="BB214" i="2"/>
  <c r="AG214" i="2"/>
  <c r="AZ211" i="2"/>
  <c r="BA211" i="2" s="1"/>
  <c r="BF211" i="2"/>
  <c r="BD192" i="2"/>
  <c r="Y192" i="2"/>
  <c r="AI192" i="2"/>
  <c r="BB192" i="2"/>
  <c r="N206" i="2"/>
  <c r="BC206" i="2"/>
  <c r="N208" i="2"/>
  <c r="BC208" i="2"/>
  <c r="AV215" i="2"/>
  <c r="BA215" i="2" s="1"/>
  <c r="BB215" i="2"/>
  <c r="BE194" i="2"/>
  <c r="P194" i="2"/>
  <c r="BA206" i="2"/>
  <c r="AH208" i="2"/>
  <c r="AZ224" i="2"/>
  <c r="BF224" i="2"/>
  <c r="Y229" i="2"/>
  <c r="BD229" i="2"/>
  <c r="AI229" i="2"/>
  <c r="O229" i="2"/>
  <c r="M221" i="2"/>
  <c r="AG221" i="2"/>
  <c r="BA221" i="2"/>
  <c r="BB221" i="2"/>
  <c r="BE223" i="2"/>
  <c r="AJ223" i="2"/>
  <c r="BE227" i="2"/>
  <c r="AJ227" i="2"/>
  <c r="BE231" i="2"/>
  <c r="AJ231" i="2"/>
  <c r="Q212" i="2"/>
  <c r="BF212" i="2"/>
  <c r="AG217" i="2"/>
  <c r="BB217" i="2"/>
  <c r="BA217" i="2"/>
  <c r="W217" i="2"/>
  <c r="W229" i="2"/>
  <c r="AW237" i="2"/>
  <c r="BC237" i="2"/>
  <c r="BA238" i="2"/>
  <c r="BB238" i="2"/>
  <c r="AG238" i="2"/>
  <c r="Q239" i="2"/>
  <c r="W238" i="2"/>
  <c r="BE242" i="2"/>
  <c r="BA208" i="2"/>
  <c r="BB236" i="2"/>
  <c r="AV236" i="2"/>
  <c r="P246" i="2"/>
  <c r="BE261" i="2"/>
  <c r="AY261" i="2"/>
  <c r="AJ258" i="2"/>
  <c r="BB249" i="2"/>
  <c r="AV249" i="2"/>
  <c r="BA249" i="2" s="1"/>
  <c r="BF261" i="2"/>
  <c r="AZ261" i="2"/>
  <c r="BB247" i="2"/>
  <c r="AV247" i="2"/>
  <c r="BE183" i="2"/>
  <c r="AW183" i="2"/>
  <c r="BC183" i="2"/>
  <c r="BC190" i="2"/>
  <c r="AH190" i="2"/>
  <c r="AY202" i="2"/>
  <c r="BE202" i="2"/>
  <c r="AV197" i="2"/>
  <c r="BB197" i="2"/>
  <c r="AV213" i="2"/>
  <c r="BA213" i="2" s="1"/>
  <c r="BB213" i="2"/>
  <c r="AY216" i="2"/>
  <c r="BE216" i="2"/>
  <c r="W219" i="2"/>
  <c r="AG219" i="2"/>
  <c r="BA219" i="2"/>
  <c r="BB219" i="2"/>
  <c r="BF183" i="2"/>
  <c r="AZ183" i="2"/>
  <c r="AX189" i="2"/>
  <c r="BD189" i="2"/>
  <c r="BE196" i="2"/>
  <c r="BF184" i="2"/>
  <c r="AZ184" i="2"/>
  <c r="BA184" i="2" s="1"/>
  <c r="BE185" i="2"/>
  <c r="X190" i="2"/>
  <c r="BD190" i="2"/>
  <c r="AI190" i="2"/>
  <c r="Y190" i="2"/>
  <c r="BB195" i="2"/>
  <c r="BC186" i="2"/>
  <c r="AW189" i="2"/>
  <c r="BC189" i="2"/>
  <c r="AH188" i="2"/>
  <c r="BE195" i="2"/>
  <c r="AV199" i="2"/>
  <c r="BB199" i="2"/>
  <c r="BE201" i="2"/>
  <c r="BF207" i="2"/>
  <c r="AZ207" i="2"/>
  <c r="BC192" i="2"/>
  <c r="AK217" i="2"/>
  <c r="BD209" i="2"/>
  <c r="AX209" i="2"/>
  <c r="BB194" i="2"/>
  <c r="M194" i="2"/>
  <c r="W194" i="2"/>
  <c r="BA194" i="2"/>
  <c r="P213" i="2"/>
  <c r="W214" i="2"/>
  <c r="BB198" i="2"/>
  <c r="P215" i="2"/>
  <c r="Z219" i="2"/>
  <c r="BE219" i="2"/>
  <c r="AJ219" i="2"/>
  <c r="AH213" i="2"/>
  <c r="AZ222" i="2"/>
  <c r="BF222" i="2"/>
  <c r="Y227" i="2"/>
  <c r="BD227" i="2"/>
  <c r="AI227" i="2"/>
  <c r="O227" i="2"/>
  <c r="AZ232" i="2"/>
  <c r="BF232" i="2"/>
  <c r="BE221" i="2"/>
  <c r="AJ221" i="2"/>
  <c r="P223" i="2"/>
  <c r="BC225" i="2"/>
  <c r="X225" i="2"/>
  <c r="P227" i="2"/>
  <c r="BC229" i="2"/>
  <c r="X229" i="2"/>
  <c r="P231" i="2"/>
  <c r="BC233" i="2"/>
  <c r="X233" i="2"/>
  <c r="P206" i="2"/>
  <c r="P218" i="2"/>
  <c r="AH221" i="2"/>
  <c r="Z229" i="2"/>
  <c r="Z235" i="2"/>
  <c r="AY198" i="2"/>
  <c r="BE198" i="2"/>
  <c r="AA212" i="2"/>
  <c r="BF218" i="2"/>
  <c r="AA218" i="2"/>
  <c r="AX222" i="2"/>
  <c r="BD222" i="2"/>
  <c r="AX226" i="2"/>
  <c r="BD226" i="2"/>
  <c r="BF235" i="2"/>
  <c r="AA235" i="2"/>
  <c r="AK235" i="2"/>
  <c r="Q235" i="2"/>
  <c r="O237" i="2"/>
  <c r="BD237" i="2"/>
  <c r="BA212" i="2"/>
  <c r="BB212" i="2"/>
  <c r="Z238" i="2"/>
  <c r="Z239" i="2"/>
  <c r="N225" i="2"/>
  <c r="BE256" i="2"/>
  <c r="W227" i="2"/>
  <c r="N227" i="2"/>
  <c r="W239" i="2"/>
  <c r="BC246" i="2"/>
  <c r="AW246" i="2"/>
  <c r="BA246" i="2" s="1"/>
  <c r="Z256" i="2"/>
  <c r="BA248" i="2"/>
  <c r="AJ256" i="2"/>
  <c r="BB251" i="2"/>
  <c r="AV251" i="2"/>
  <c r="BA251" i="2" s="1"/>
  <c r="BA244" i="2"/>
  <c r="P248" i="2"/>
  <c r="BD261" i="2"/>
  <c r="P242" i="2"/>
  <c r="P254" i="2"/>
  <c r="BA182" i="2"/>
  <c r="M182" i="2"/>
  <c r="BB182" i="2"/>
  <c r="BD182" i="2"/>
  <c r="Y182" i="2"/>
  <c r="W182" i="2"/>
  <c r="Z178" i="2"/>
  <c r="BE178" i="2"/>
  <c r="AJ178" i="2"/>
  <c r="BD179" i="2"/>
  <c r="BB180" i="2"/>
  <c r="BA180" i="2"/>
  <c r="M180" i="2"/>
  <c r="BD180" i="2"/>
  <c r="Y180" i="2"/>
  <c r="BD178" i="2"/>
  <c r="Y178" i="2"/>
  <c r="Z180" i="2"/>
  <c r="AJ180" i="2"/>
  <c r="BE180" i="2"/>
  <c r="W180" i="2"/>
  <c r="O180" i="2"/>
  <c r="Z182" i="2"/>
  <c r="BE182" i="2"/>
  <c r="AJ182" i="2"/>
  <c r="AI180" i="2"/>
  <c r="BB178" i="2"/>
  <c r="BA178" i="2"/>
  <c r="M178" i="2"/>
  <c r="AG182" i="2"/>
  <c r="P180" i="2"/>
  <c r="O182" i="2"/>
  <c r="BA159" i="2"/>
  <c r="BF93" i="2"/>
  <c r="BF147" i="2"/>
  <c r="BF131" i="2"/>
  <c r="AZ131" i="2"/>
  <c r="BD93" i="2"/>
  <c r="BD162" i="2"/>
  <c r="BD156" i="2"/>
  <c r="BD95" i="2"/>
  <c r="AX95" i="2"/>
  <c r="BE138" i="2"/>
  <c r="BE167" i="2"/>
  <c r="BE163" i="2"/>
  <c r="BC90" i="2"/>
  <c r="BA98" i="2"/>
  <c r="BC160" i="2"/>
  <c r="BC148" i="2"/>
  <c r="BA134" i="2"/>
  <c r="BB123" i="2"/>
  <c r="BB134" i="2"/>
  <c r="BB169" i="2"/>
  <c r="BB163" i="2"/>
  <c r="BB140" i="2"/>
  <c r="BB143" i="2"/>
  <c r="BB175" i="2"/>
  <c r="BB119" i="2"/>
  <c r="BB127" i="2"/>
  <c r="BB173" i="2"/>
  <c r="BE107" i="2"/>
  <c r="BE165" i="2"/>
  <c r="BE130" i="2"/>
  <c r="BE128" i="2"/>
  <c r="BE132" i="2"/>
  <c r="BE148" i="2"/>
  <c r="BD91" i="2"/>
  <c r="BE147" i="2"/>
  <c r="BD89" i="2"/>
  <c r="AY177" i="2"/>
  <c r="BE177" i="2"/>
  <c r="BD173" i="2"/>
  <c r="Y173" i="2"/>
  <c r="AI173" i="2"/>
  <c r="AW176" i="2"/>
  <c r="BA176" i="2" s="1"/>
  <c r="BC176" i="2"/>
  <c r="BD171" i="2"/>
  <c r="AI171" i="2"/>
  <c r="Y171" i="2"/>
  <c r="AZ171" i="2"/>
  <c r="BF171" i="2"/>
  <c r="AZ175" i="2"/>
  <c r="BA175" i="2" s="1"/>
  <c r="BF175" i="2"/>
  <c r="BD175" i="2"/>
  <c r="AI175" i="2"/>
  <c r="Y175" i="2"/>
  <c r="AW172" i="2"/>
  <c r="BA172" i="2" s="1"/>
  <c r="BC172" i="2"/>
  <c r="BD169" i="2"/>
  <c r="Y169" i="2"/>
  <c r="AI169" i="2"/>
  <c r="BA171" i="2"/>
  <c r="AW170" i="2"/>
  <c r="BA170" i="2" s="1"/>
  <c r="BC170" i="2"/>
  <c r="AW174" i="2"/>
  <c r="BC174" i="2"/>
  <c r="AZ169" i="2"/>
  <c r="BA169" i="2" s="1"/>
  <c r="BF169" i="2"/>
  <c r="AZ173" i="2"/>
  <c r="BA173" i="2" s="1"/>
  <c r="BF173" i="2"/>
  <c r="O171" i="2"/>
  <c r="Y156" i="2"/>
  <c r="BE156" i="2"/>
  <c r="Z156" i="2"/>
  <c r="AJ156" i="2"/>
  <c r="P156" i="2"/>
  <c r="O161" i="2"/>
  <c r="BD161" i="2"/>
  <c r="AI161" i="2"/>
  <c r="BA156" i="2"/>
  <c r="BB156" i="2"/>
  <c r="AG156" i="2"/>
  <c r="BC162" i="2"/>
  <c r="AH162" i="2"/>
  <c r="N162" i="2"/>
  <c r="X162" i="2"/>
  <c r="BD160" i="2"/>
  <c r="AI160" i="2"/>
  <c r="BB158" i="2"/>
  <c r="BA158" i="2"/>
  <c r="AW165" i="2"/>
  <c r="BC165" i="2"/>
  <c r="BF164" i="2"/>
  <c r="AZ164" i="2"/>
  <c r="BA164" i="2" s="1"/>
  <c r="Y160" i="2"/>
  <c r="O155" i="2"/>
  <c r="BD155" i="2"/>
  <c r="AI155" i="2"/>
  <c r="N153" i="2"/>
  <c r="P157" i="2"/>
  <c r="AJ151" i="2"/>
  <c r="BC156" i="2"/>
  <c r="AH156" i="2"/>
  <c r="N156" i="2"/>
  <c r="X156" i="2"/>
  <c r="N159" i="2"/>
  <c r="BC159" i="2"/>
  <c r="P153" i="2"/>
  <c r="BF154" i="2"/>
  <c r="AZ154" i="2"/>
  <c r="BA154" i="2" s="1"/>
  <c r="W160" i="2"/>
  <c r="BB160" i="2"/>
  <c r="BE162" i="2"/>
  <c r="Z162" i="2"/>
  <c r="AJ162" i="2"/>
  <c r="P162" i="2"/>
  <c r="BC151" i="2"/>
  <c r="AW151" i="2"/>
  <c r="BA151" i="2" s="1"/>
  <c r="Y158" i="2"/>
  <c r="M160" i="2"/>
  <c r="BB152" i="2"/>
  <c r="BE161" i="2"/>
  <c r="Z161" i="2"/>
  <c r="AW167" i="2"/>
  <c r="BA167" i="2" s="1"/>
  <c r="BC167" i="2"/>
  <c r="AI162" i="2"/>
  <c r="AI159" i="2"/>
  <c r="O159" i="2"/>
  <c r="BD159" i="2"/>
  <c r="BB157" i="2"/>
  <c r="Z153" i="2"/>
  <c r="AG158" i="2"/>
  <c r="Z163" i="2"/>
  <c r="AZ166" i="2"/>
  <c r="BA166" i="2" s="1"/>
  <c r="BF166" i="2"/>
  <c r="BF160" i="2"/>
  <c r="AZ160" i="2"/>
  <c r="BA160" i="2" s="1"/>
  <c r="W158" i="2"/>
  <c r="BC161" i="2"/>
  <c r="BF162" i="2"/>
  <c r="BE155" i="2"/>
  <c r="Z155" i="2"/>
  <c r="BD152" i="2"/>
  <c r="BE157" i="2"/>
  <c r="AI154" i="2"/>
  <c r="BD154" i="2"/>
  <c r="Y155" i="2"/>
  <c r="AH153" i="2"/>
  <c r="N161" i="2"/>
  <c r="BB166" i="2"/>
  <c r="AI156" i="2"/>
  <c r="BD166" i="2"/>
  <c r="BB161" i="2"/>
  <c r="W161" i="2"/>
  <c r="AG161" i="2"/>
  <c r="BA161" i="2"/>
  <c r="BF168" i="2"/>
  <c r="AZ168" i="2"/>
  <c r="BA168" i="2" s="1"/>
  <c r="BC155" i="2"/>
  <c r="BF156" i="2"/>
  <c r="BF158" i="2"/>
  <c r="BD158" i="2"/>
  <c r="AI158" i="2"/>
  <c r="BE159" i="2"/>
  <c r="Z159" i="2"/>
  <c r="BF155" i="2"/>
  <c r="Q155" i="2"/>
  <c r="AA155" i="2"/>
  <c r="O160" i="2"/>
  <c r="AH155" i="2"/>
  <c r="BA162" i="2"/>
  <c r="BB162" i="2"/>
  <c r="Y154" i="2"/>
  <c r="Y162" i="2"/>
  <c r="W154" i="2"/>
  <c r="BB154" i="2"/>
  <c r="AJ155" i="2"/>
  <c r="BF153" i="2"/>
  <c r="Q153" i="2"/>
  <c r="AA153" i="2"/>
  <c r="AK153" i="2"/>
  <c r="Y159" i="2"/>
  <c r="O156" i="2"/>
  <c r="O162" i="2"/>
  <c r="BA153" i="2"/>
  <c r="BF161" i="2"/>
  <c r="Q161" i="2"/>
  <c r="AA161" i="2"/>
  <c r="BA163" i="2"/>
  <c r="BB155" i="2"/>
  <c r="W155" i="2"/>
  <c r="AG155" i="2"/>
  <c r="BA155" i="2"/>
  <c r="M162" i="2"/>
  <c r="W156" i="2"/>
  <c r="BA140" i="2"/>
  <c r="BC140" i="2"/>
  <c r="BB132" i="2"/>
  <c r="AG132" i="2"/>
  <c r="M132" i="2"/>
  <c r="W132" i="2"/>
  <c r="BA132" i="2"/>
  <c r="BA148" i="2"/>
  <c r="BB148" i="2"/>
  <c r="AG148" i="2"/>
  <c r="AX129" i="2"/>
  <c r="BD129" i="2"/>
  <c r="X134" i="2"/>
  <c r="BD141" i="2"/>
  <c r="AX141" i="2"/>
  <c r="AV150" i="2"/>
  <c r="BB150" i="2"/>
  <c r="BA146" i="2"/>
  <c r="BB146" i="2"/>
  <c r="W146" i="2"/>
  <c r="Z132" i="2"/>
  <c r="AZ139" i="2"/>
  <c r="BF139" i="2"/>
  <c r="AG146" i="2"/>
  <c r="BD133" i="2"/>
  <c r="AX133" i="2"/>
  <c r="AX142" i="2"/>
  <c r="BD142" i="2"/>
  <c r="AV141" i="2"/>
  <c r="BB141" i="2"/>
  <c r="BD136" i="2"/>
  <c r="O136" i="2"/>
  <c r="Y136" i="2"/>
  <c r="AI136" i="2"/>
  <c r="N140" i="2"/>
  <c r="Q146" i="2"/>
  <c r="BF146" i="2"/>
  <c r="W148" i="2"/>
  <c r="AZ150" i="2"/>
  <c r="BF150" i="2"/>
  <c r="BA128" i="2"/>
  <c r="BE146" i="2"/>
  <c r="AJ146" i="2"/>
  <c r="Z146" i="2"/>
  <c r="BA138" i="2"/>
  <c r="BC138" i="2"/>
  <c r="BF135" i="2"/>
  <c r="AZ135" i="2"/>
  <c r="AV144" i="2"/>
  <c r="BB144" i="2"/>
  <c r="AJ128" i="2"/>
  <c r="BC130" i="2"/>
  <c r="BA130" i="2"/>
  <c r="BF138" i="2"/>
  <c r="Q138" i="2"/>
  <c r="AA138" i="2"/>
  <c r="AK138" i="2"/>
  <c r="BD128" i="2"/>
  <c r="O128" i="2"/>
  <c r="Y128" i="2"/>
  <c r="AI128" i="2"/>
  <c r="X130" i="2"/>
  <c r="AJ132" i="2"/>
  <c r="BE142" i="2"/>
  <c r="Z142" i="2"/>
  <c r="Z134" i="2"/>
  <c r="BD149" i="2"/>
  <c r="O149" i="2"/>
  <c r="AI149" i="2"/>
  <c r="Y149" i="2"/>
  <c r="AJ138" i="2"/>
  <c r="M146" i="2"/>
  <c r="AZ133" i="2"/>
  <c r="BF133" i="2"/>
  <c r="AZ142" i="2"/>
  <c r="BF142" i="2"/>
  <c r="BE145" i="2"/>
  <c r="Z145" i="2"/>
  <c r="BD139" i="2"/>
  <c r="AX139" i="2"/>
  <c r="AH130" i="2"/>
  <c r="BC146" i="2"/>
  <c r="N146" i="2"/>
  <c r="X146" i="2"/>
  <c r="AH146" i="2"/>
  <c r="BD131" i="2"/>
  <c r="AX131" i="2"/>
  <c r="BF140" i="2"/>
  <c r="AK140" i="2"/>
  <c r="Q140" i="2"/>
  <c r="AA140" i="2"/>
  <c r="BC128" i="2"/>
  <c r="AG142" i="2"/>
  <c r="BB142" i="2"/>
  <c r="M142" i="2"/>
  <c r="P134" i="2"/>
  <c r="AZ129" i="2"/>
  <c r="BF129" i="2"/>
  <c r="AH134" i="2"/>
  <c r="AH140" i="2"/>
  <c r="X143" i="2"/>
  <c r="AV135" i="2"/>
  <c r="BB135" i="2"/>
  <c r="AV139" i="2"/>
  <c r="BB139" i="2"/>
  <c r="BE143" i="2"/>
  <c r="Z143" i="2"/>
  <c r="N134" i="2"/>
  <c r="BC136" i="2"/>
  <c r="N138" i="2"/>
  <c r="AI148" i="2"/>
  <c r="BD148" i="2"/>
  <c r="AV133" i="2"/>
  <c r="BB133" i="2"/>
  <c r="AX150" i="2"/>
  <c r="BD150" i="2"/>
  <c r="P149" i="2"/>
  <c r="BD130" i="2"/>
  <c r="O130" i="2"/>
  <c r="Y130" i="2"/>
  <c r="AI130" i="2"/>
  <c r="P128" i="2"/>
  <c r="Z128" i="2"/>
  <c r="BD144" i="2"/>
  <c r="BE140" i="2"/>
  <c r="BF132" i="2"/>
  <c r="AA132" i="2"/>
  <c r="AK132" i="2"/>
  <c r="Q132" i="2"/>
  <c r="P138" i="2"/>
  <c r="X140" i="2"/>
  <c r="BA143" i="2"/>
  <c r="BF145" i="2"/>
  <c r="Q145" i="2"/>
  <c r="AA145" i="2"/>
  <c r="AK145" i="2"/>
  <c r="P130" i="2"/>
  <c r="BA136" i="2"/>
  <c r="AZ141" i="2"/>
  <c r="BF141" i="2"/>
  <c r="AW145" i="2"/>
  <c r="BA145" i="2" s="1"/>
  <c r="BC145" i="2"/>
  <c r="P142" i="2"/>
  <c r="BA147" i="2"/>
  <c r="AJ134" i="2"/>
  <c r="AH143" i="2"/>
  <c r="BD135" i="2"/>
  <c r="AX135" i="2"/>
  <c r="N143" i="2"/>
  <c r="P147" i="2"/>
  <c r="Z149" i="2"/>
  <c r="BC149" i="2"/>
  <c r="AV122" i="2"/>
  <c r="BB122" i="2"/>
  <c r="AV126" i="2"/>
  <c r="BB126" i="2"/>
  <c r="AV118" i="2"/>
  <c r="BA118" i="2" s="1"/>
  <c r="BB118" i="2"/>
  <c r="AY123" i="2"/>
  <c r="BE123" i="2"/>
  <c r="AV124" i="2"/>
  <c r="BB124" i="2"/>
  <c r="BC127" i="2"/>
  <c r="BD122" i="2"/>
  <c r="AY119" i="2"/>
  <c r="BE119" i="2"/>
  <c r="AY121" i="2"/>
  <c r="BA121" i="2" s="1"/>
  <c r="BE121" i="2"/>
  <c r="AW123" i="2"/>
  <c r="BC123" i="2"/>
  <c r="BF126" i="2"/>
  <c r="AZ126" i="2"/>
  <c r="AZ122" i="2"/>
  <c r="BF122" i="2"/>
  <c r="AY125" i="2"/>
  <c r="BA125" i="2" s="1"/>
  <c r="BE125" i="2"/>
  <c r="BD126" i="2"/>
  <c r="AZ124" i="2"/>
  <c r="BF124" i="2"/>
  <c r="AV120" i="2"/>
  <c r="BA120" i="2" s="1"/>
  <c r="BB120" i="2"/>
  <c r="AY127" i="2"/>
  <c r="BA127" i="2" s="1"/>
  <c r="BE127" i="2"/>
  <c r="AV107" i="2"/>
  <c r="BB107" i="2"/>
  <c r="AV111" i="2"/>
  <c r="BB111" i="2"/>
  <c r="AW108" i="2"/>
  <c r="BC108" i="2"/>
  <c r="AZ105" i="2"/>
  <c r="BF105" i="2"/>
  <c r="AY104" i="2"/>
  <c r="BA104" i="2" s="1"/>
  <c r="BE104" i="2"/>
  <c r="Y115" i="2"/>
  <c r="BD115" i="2"/>
  <c r="AW114" i="2"/>
  <c r="BC114" i="2"/>
  <c r="AZ109" i="2"/>
  <c r="BF109" i="2"/>
  <c r="Y113" i="2"/>
  <c r="BD113" i="2"/>
  <c r="AW106" i="2"/>
  <c r="BC106" i="2"/>
  <c r="AY108" i="2"/>
  <c r="BE108" i="2"/>
  <c r="AY112" i="2"/>
  <c r="BE112" i="2"/>
  <c r="Y105" i="2"/>
  <c r="BD105" i="2"/>
  <c r="AZ113" i="2"/>
  <c r="BF113" i="2"/>
  <c r="BF111" i="2"/>
  <c r="AZ111" i="2"/>
  <c r="AV105" i="2"/>
  <c r="BB105" i="2"/>
  <c r="AV109" i="2"/>
  <c r="BB109" i="2"/>
  <c r="AV113" i="2"/>
  <c r="BB113" i="2"/>
  <c r="Y107" i="2"/>
  <c r="BD107" i="2"/>
  <c r="AI113" i="2"/>
  <c r="O113" i="2"/>
  <c r="BB115" i="2"/>
  <c r="AV115" i="2"/>
  <c r="AY116" i="2"/>
  <c r="BE116" i="2"/>
  <c r="AY114" i="2"/>
  <c r="BE114" i="2"/>
  <c r="Y109" i="2"/>
  <c r="BD109" i="2"/>
  <c r="AZ107" i="2"/>
  <c r="BF107" i="2"/>
  <c r="O115" i="2"/>
  <c r="AI105" i="2"/>
  <c r="AZ115" i="2"/>
  <c r="BF115" i="2"/>
  <c r="AI107" i="2"/>
  <c r="AI109" i="2"/>
  <c r="AY106" i="2"/>
  <c r="BE106" i="2"/>
  <c r="AY110" i="2"/>
  <c r="BE110" i="2"/>
  <c r="Y111" i="2"/>
  <c r="BD111" i="2"/>
  <c r="AI111" i="2"/>
  <c r="AW110" i="2"/>
  <c r="BC110" i="2"/>
  <c r="AW112" i="2"/>
  <c r="BC112" i="2"/>
  <c r="AW116" i="2"/>
  <c r="BC116" i="2"/>
  <c r="AZ97" i="2"/>
  <c r="BA97" i="2" s="1"/>
  <c r="BF97" i="2"/>
  <c r="AZ101" i="2"/>
  <c r="BA101" i="2" s="1"/>
  <c r="BF101" i="2"/>
  <c r="AI102" i="2"/>
  <c r="Y102" i="2"/>
  <c r="BD102" i="2"/>
  <c r="BC96" i="2"/>
  <c r="AH96" i="2"/>
  <c r="N96" i="2"/>
  <c r="BC100" i="2"/>
  <c r="N100" i="2"/>
  <c r="AH100" i="2"/>
  <c r="AI98" i="2"/>
  <c r="Y98" i="2"/>
  <c r="BD98" i="2"/>
  <c r="BA96" i="2"/>
  <c r="BC98" i="2"/>
  <c r="AH98" i="2"/>
  <c r="N98" i="2"/>
  <c r="AH102" i="2"/>
  <c r="BC102" i="2"/>
  <c r="N102" i="2"/>
  <c r="AI96" i="2"/>
  <c r="Y96" i="2"/>
  <c r="BD96" i="2"/>
  <c r="AI100" i="2"/>
  <c r="Y100" i="2"/>
  <c r="BD100" i="2"/>
  <c r="X96" i="2"/>
  <c r="O100" i="2"/>
  <c r="AZ99" i="2"/>
  <c r="BA99" i="2" s="1"/>
  <c r="BF99" i="2"/>
  <c r="AZ103" i="2"/>
  <c r="BA103" i="2" s="1"/>
  <c r="BF103" i="2"/>
  <c r="O102" i="2"/>
  <c r="AJ93" i="2"/>
  <c r="BE93" i="2"/>
  <c r="P93" i="2"/>
  <c r="AY88" i="2"/>
  <c r="BA88" i="2" s="1"/>
  <c r="BE88" i="2"/>
  <c r="AY90" i="2"/>
  <c r="BA90" i="2" s="1"/>
  <c r="BE90" i="2"/>
  <c r="AY92" i="2"/>
  <c r="BA92" i="2" s="1"/>
  <c r="BE92" i="2"/>
  <c r="BE94" i="2"/>
  <c r="AY94" i="2"/>
  <c r="AJ91" i="2"/>
  <c r="BE91" i="2"/>
  <c r="Z91" i="2"/>
  <c r="Z93" i="2"/>
  <c r="BE89" i="2"/>
  <c r="AJ89" i="2"/>
  <c r="P89" i="2"/>
  <c r="AV89" i="2"/>
  <c r="BA89" i="2" s="1"/>
  <c r="BB89" i="2"/>
  <c r="AV91" i="2"/>
  <c r="BA91" i="2" s="1"/>
  <c r="BB91" i="2"/>
  <c r="AV93" i="2"/>
  <c r="BA93" i="2" s="1"/>
  <c r="BB93" i="2"/>
  <c r="AU79" i="2"/>
  <c r="AK79" i="2" s="1"/>
  <c r="AT79" i="2"/>
  <c r="AJ79" i="2" s="1"/>
  <c r="AR79" i="2"/>
  <c r="AH79" i="2" s="1"/>
  <c r="AQ79" i="2"/>
  <c r="AG79" i="2" s="1"/>
  <c r="AS79" i="2"/>
  <c r="AI79" i="2" s="1"/>
  <c r="AQ16" i="2"/>
  <c r="AG16" i="2" s="1"/>
  <c r="AT16" i="2"/>
  <c r="AJ16" i="2" s="1"/>
  <c r="AS16" i="2"/>
  <c r="AI16" i="2" s="1"/>
  <c r="AR16" i="2"/>
  <c r="AH16" i="2" s="1"/>
  <c r="AU16" i="2"/>
  <c r="AK16" i="2" s="1"/>
  <c r="AQ4" i="2"/>
  <c r="AG4" i="2" s="1"/>
  <c r="AT4" i="2"/>
  <c r="AJ4" i="2" s="1"/>
  <c r="AS4" i="2"/>
  <c r="AI4" i="2" s="1"/>
  <c r="AR4" i="2"/>
  <c r="AH4" i="2" s="1"/>
  <c r="AU4" i="2"/>
  <c r="AK4" i="2" s="1"/>
  <c r="AT7" i="2"/>
  <c r="AJ7" i="2" s="1"/>
  <c r="AQ7" i="2"/>
  <c r="AG7" i="2" s="1"/>
  <c r="AU7" i="2"/>
  <c r="AK7" i="2" s="1"/>
  <c r="AR7" i="2"/>
  <c r="AH7" i="2" s="1"/>
  <c r="AS7" i="2"/>
  <c r="AI7" i="2" s="1"/>
  <c r="AU87" i="2"/>
  <c r="AK87" i="2" s="1"/>
  <c r="AR87" i="2"/>
  <c r="AH87" i="2" s="1"/>
  <c r="AQ87" i="2"/>
  <c r="AG87" i="2" s="1"/>
  <c r="AT87" i="2"/>
  <c r="AJ87" i="2" s="1"/>
  <c r="AS87" i="2"/>
  <c r="AI87" i="2" s="1"/>
  <c r="AT84" i="2"/>
  <c r="AJ84" i="2" s="1"/>
  <c r="AS84" i="2"/>
  <c r="AI84" i="2" s="1"/>
  <c r="AQ84" i="2"/>
  <c r="AG84" i="2" s="1"/>
  <c r="AU84" i="2"/>
  <c r="AK84" i="2" s="1"/>
  <c r="AR84" i="2"/>
  <c r="AH84" i="2" s="1"/>
  <c r="AQ81" i="2"/>
  <c r="AG81" i="2" s="1"/>
  <c r="AT81" i="2"/>
  <c r="AJ81" i="2" s="1"/>
  <c r="AS81" i="2"/>
  <c r="AI81" i="2" s="1"/>
  <c r="AR81" i="2"/>
  <c r="AH81" i="2" s="1"/>
  <c r="AU81" i="2"/>
  <c r="AK81" i="2" s="1"/>
  <c r="AT78" i="2"/>
  <c r="AJ78" i="2" s="1"/>
  <c r="AS78" i="2"/>
  <c r="AI78" i="2" s="1"/>
  <c r="AQ78" i="2"/>
  <c r="AG78" i="2" s="1"/>
  <c r="AU78" i="2"/>
  <c r="AK78" i="2" s="1"/>
  <c r="AR78" i="2"/>
  <c r="AH78" i="2" s="1"/>
  <c r="AQ75" i="2"/>
  <c r="AG75" i="2" s="1"/>
  <c r="AT75" i="2"/>
  <c r="AJ75" i="2" s="1"/>
  <c r="AS75" i="2"/>
  <c r="AI75" i="2" s="1"/>
  <c r="AU75" i="2"/>
  <c r="AK75" i="2" s="1"/>
  <c r="AR75" i="2"/>
  <c r="AH75" i="2" s="1"/>
  <c r="AT72" i="2"/>
  <c r="AJ72" i="2" s="1"/>
  <c r="AS72" i="2"/>
  <c r="AI72" i="2" s="1"/>
  <c r="AQ72" i="2"/>
  <c r="AG72" i="2" s="1"/>
  <c r="AR72" i="2"/>
  <c r="AH72" i="2" s="1"/>
  <c r="AU72" i="2"/>
  <c r="AK72" i="2" s="1"/>
  <c r="AS69" i="2"/>
  <c r="AI69" i="2" s="1"/>
  <c r="AR69" i="2"/>
  <c r="AH69" i="2" s="1"/>
  <c r="AQ69" i="2"/>
  <c r="AG69" i="2" s="1"/>
  <c r="AT69" i="2"/>
  <c r="AJ69" i="2" s="1"/>
  <c r="AU69" i="2"/>
  <c r="AK69" i="2" s="1"/>
  <c r="AS66" i="2"/>
  <c r="AI66" i="2" s="1"/>
  <c r="AU66" i="2"/>
  <c r="AK66" i="2" s="1"/>
  <c r="AT66" i="2"/>
  <c r="AJ66" i="2" s="1"/>
  <c r="AR66" i="2"/>
  <c r="AH66" i="2" s="1"/>
  <c r="AQ66" i="2"/>
  <c r="AG66" i="2" s="1"/>
  <c r="AS63" i="2"/>
  <c r="AI63" i="2" s="1"/>
  <c r="AR63" i="2"/>
  <c r="AH63" i="2" s="1"/>
  <c r="AU63" i="2"/>
  <c r="AK63" i="2" s="1"/>
  <c r="AT63" i="2"/>
  <c r="AJ63" i="2" s="1"/>
  <c r="AQ63" i="2"/>
  <c r="AG63" i="2" s="1"/>
  <c r="AS60" i="2"/>
  <c r="AI60" i="2" s="1"/>
  <c r="AU60" i="2"/>
  <c r="AK60" i="2" s="1"/>
  <c r="AQ60" i="2"/>
  <c r="AG60" i="2" s="1"/>
  <c r="AT60" i="2"/>
  <c r="AJ60" i="2" s="1"/>
  <c r="AR60" i="2"/>
  <c r="AH60" i="2" s="1"/>
  <c r="AS57" i="2"/>
  <c r="AI57" i="2" s="1"/>
  <c r="AR57" i="2"/>
  <c r="AH57" i="2" s="1"/>
  <c r="AQ57" i="2"/>
  <c r="AG57" i="2" s="1"/>
  <c r="AT57" i="2"/>
  <c r="AJ57" i="2" s="1"/>
  <c r="AU57" i="2"/>
  <c r="AK57" i="2" s="1"/>
  <c r="AS54" i="2"/>
  <c r="AI54" i="2" s="1"/>
  <c r="AU54" i="2"/>
  <c r="AK54" i="2" s="1"/>
  <c r="AT54" i="2"/>
  <c r="AJ54" i="2" s="1"/>
  <c r="AR54" i="2"/>
  <c r="AH54" i="2" s="1"/>
  <c r="AQ54" i="2"/>
  <c r="AG54" i="2" s="1"/>
  <c r="AS51" i="2"/>
  <c r="AI51" i="2" s="1"/>
  <c r="AR51" i="2"/>
  <c r="AH51" i="2" s="1"/>
  <c r="AU51" i="2"/>
  <c r="AK51" i="2" s="1"/>
  <c r="AT51" i="2"/>
  <c r="AJ51" i="2" s="1"/>
  <c r="AQ51" i="2"/>
  <c r="AG51" i="2" s="1"/>
  <c r="AS48" i="2"/>
  <c r="AI48" i="2" s="1"/>
  <c r="AU48" i="2"/>
  <c r="AK48" i="2" s="1"/>
  <c r="AQ48" i="2"/>
  <c r="AG48" i="2" s="1"/>
  <c r="AT48" i="2"/>
  <c r="AJ48" i="2" s="1"/>
  <c r="AR48" i="2"/>
  <c r="AH48" i="2" s="1"/>
  <c r="AS45" i="2"/>
  <c r="AI45" i="2" s="1"/>
  <c r="AR45" i="2"/>
  <c r="AH45" i="2" s="1"/>
  <c r="AQ45" i="2"/>
  <c r="AG45" i="2" s="1"/>
  <c r="AT45" i="2"/>
  <c r="AJ45" i="2" s="1"/>
  <c r="AU45" i="2"/>
  <c r="AK45" i="2" s="1"/>
  <c r="AS42" i="2"/>
  <c r="AI42" i="2" s="1"/>
  <c r="AU42" i="2"/>
  <c r="AK42" i="2" s="1"/>
  <c r="AT42" i="2"/>
  <c r="AJ42" i="2" s="1"/>
  <c r="AR42" i="2"/>
  <c r="AH42" i="2" s="1"/>
  <c r="AQ42" i="2"/>
  <c r="AG42" i="2" s="1"/>
  <c r="AS39" i="2"/>
  <c r="AI39" i="2" s="1"/>
  <c r="AR39" i="2"/>
  <c r="AH39" i="2" s="1"/>
  <c r="AU39" i="2"/>
  <c r="AK39" i="2" s="1"/>
  <c r="AT39" i="2"/>
  <c r="AJ39" i="2" s="1"/>
  <c r="AQ39" i="2"/>
  <c r="AG39" i="2" s="1"/>
  <c r="AS36" i="2"/>
  <c r="AI36" i="2" s="1"/>
  <c r="AU36" i="2"/>
  <c r="AK36" i="2" s="1"/>
  <c r="AR36" i="2"/>
  <c r="AH36" i="2" s="1"/>
  <c r="AQ36" i="2"/>
  <c r="AG36" i="2" s="1"/>
  <c r="AT36" i="2"/>
  <c r="AJ36" i="2" s="1"/>
  <c r="AS33" i="2"/>
  <c r="AI33" i="2" s="1"/>
  <c r="AR33" i="2"/>
  <c r="AH33" i="2" s="1"/>
  <c r="AQ33" i="2"/>
  <c r="AG33" i="2" s="1"/>
  <c r="AT33" i="2"/>
  <c r="AJ33" i="2" s="1"/>
  <c r="AU33" i="2"/>
  <c r="AK33" i="2" s="1"/>
  <c r="AS30" i="2"/>
  <c r="AI30" i="2" s="1"/>
  <c r="AU30" i="2"/>
  <c r="AK30" i="2" s="1"/>
  <c r="AT30" i="2"/>
  <c r="AJ30" i="2" s="1"/>
  <c r="AR30" i="2"/>
  <c r="AH30" i="2" s="1"/>
  <c r="AQ30" i="2"/>
  <c r="AG30" i="2" s="1"/>
  <c r="AS27" i="2"/>
  <c r="AI27" i="2" s="1"/>
  <c r="AR27" i="2"/>
  <c r="AH27" i="2" s="1"/>
  <c r="AQ27" i="2"/>
  <c r="AG27" i="2" s="1"/>
  <c r="AU27" i="2"/>
  <c r="AK27" i="2" s="1"/>
  <c r="AT27" i="2"/>
  <c r="AJ27" i="2" s="1"/>
  <c r="AS24" i="2"/>
  <c r="AI24" i="2" s="1"/>
  <c r="AU24" i="2"/>
  <c r="AK24" i="2" s="1"/>
  <c r="AT24" i="2"/>
  <c r="AJ24" i="2" s="1"/>
  <c r="AR24" i="2"/>
  <c r="AH24" i="2" s="1"/>
  <c r="AQ24" i="2"/>
  <c r="AG24" i="2" s="1"/>
  <c r="AS21" i="2"/>
  <c r="AI21" i="2" s="1"/>
  <c r="AR21" i="2"/>
  <c r="AH21" i="2" s="1"/>
  <c r="AQ21" i="2"/>
  <c r="AG21" i="2" s="1"/>
  <c r="AU21" i="2"/>
  <c r="AK21" i="2" s="1"/>
  <c r="AT21" i="2"/>
  <c r="AJ21" i="2" s="1"/>
  <c r="AS18" i="2"/>
  <c r="AI18" i="2" s="1"/>
  <c r="AU18" i="2"/>
  <c r="AK18" i="2" s="1"/>
  <c r="AT18" i="2"/>
  <c r="AJ18" i="2" s="1"/>
  <c r="AR18" i="2"/>
  <c r="AH18" i="2" s="1"/>
  <c r="AQ18" i="2"/>
  <c r="AG18" i="2" s="1"/>
  <c r="AS15" i="2"/>
  <c r="AI15" i="2" s="1"/>
  <c r="AR15" i="2"/>
  <c r="AH15" i="2" s="1"/>
  <c r="AU15" i="2"/>
  <c r="AK15" i="2" s="1"/>
  <c r="AQ15" i="2"/>
  <c r="AG15" i="2" s="1"/>
  <c r="AT15" i="2"/>
  <c r="AJ15" i="2" s="1"/>
  <c r="AS12" i="2"/>
  <c r="AI12" i="2" s="1"/>
  <c r="AU12" i="2"/>
  <c r="AK12" i="2" s="1"/>
  <c r="AR12" i="2"/>
  <c r="AH12" i="2" s="1"/>
  <c r="AQ12" i="2"/>
  <c r="AG12" i="2" s="1"/>
  <c r="AT12" i="2"/>
  <c r="AJ12" i="2" s="1"/>
  <c r="AS9" i="2"/>
  <c r="AI9" i="2" s="1"/>
  <c r="AR9" i="2"/>
  <c r="AH9" i="2" s="1"/>
  <c r="AQ9" i="2"/>
  <c r="AG9" i="2" s="1"/>
  <c r="AT9" i="2"/>
  <c r="AJ9" i="2" s="1"/>
  <c r="AU9" i="2"/>
  <c r="AK9" i="2" s="1"/>
  <c r="AS6" i="2"/>
  <c r="AI6" i="2" s="1"/>
  <c r="AU6" i="2"/>
  <c r="AK6" i="2" s="1"/>
  <c r="AT6" i="2"/>
  <c r="AJ6" i="2" s="1"/>
  <c r="AR6" i="2"/>
  <c r="AH6" i="2" s="1"/>
  <c r="AQ6" i="2"/>
  <c r="AG6" i="2" s="1"/>
  <c r="AU85" i="2"/>
  <c r="AK85" i="2" s="1"/>
  <c r="AT85" i="2"/>
  <c r="AJ85" i="2" s="1"/>
  <c r="AR85" i="2"/>
  <c r="AH85" i="2" s="1"/>
  <c r="AQ85" i="2"/>
  <c r="AG85" i="2" s="1"/>
  <c r="AS85" i="2"/>
  <c r="AI85" i="2" s="1"/>
  <c r="AQ10" i="2"/>
  <c r="AG10" i="2" s="1"/>
  <c r="AT10" i="2"/>
  <c r="AJ10" i="2" s="1"/>
  <c r="AS10" i="2"/>
  <c r="AI10" i="2" s="1"/>
  <c r="AU10" i="2"/>
  <c r="AK10" i="2" s="1"/>
  <c r="AR10" i="2"/>
  <c r="AH10" i="2" s="1"/>
  <c r="AR82" i="2"/>
  <c r="AH82" i="2" s="1"/>
  <c r="AQ82" i="2"/>
  <c r="AG82" i="2" s="1"/>
  <c r="AU82" i="2"/>
  <c r="AK82" i="2" s="1"/>
  <c r="AT82" i="2"/>
  <c r="AJ82" i="2" s="1"/>
  <c r="AS82" i="2"/>
  <c r="AI82" i="2" s="1"/>
  <c r="AR76" i="2"/>
  <c r="AH76" i="2" s="1"/>
  <c r="AQ76" i="2"/>
  <c r="AG76" i="2" s="1"/>
  <c r="AU76" i="2"/>
  <c r="AK76" i="2" s="1"/>
  <c r="AT76" i="2"/>
  <c r="AJ76" i="2" s="1"/>
  <c r="AS76" i="2"/>
  <c r="AI76" i="2" s="1"/>
  <c r="AU73" i="2"/>
  <c r="AK73" i="2" s="1"/>
  <c r="AT73" i="2"/>
  <c r="AJ73" i="2" s="1"/>
  <c r="AR73" i="2"/>
  <c r="AH73" i="2" s="1"/>
  <c r="AQ73" i="2"/>
  <c r="AG73" i="2" s="1"/>
  <c r="AS73" i="2"/>
  <c r="AI73" i="2" s="1"/>
  <c r="AR70" i="2"/>
  <c r="AH70" i="2" s="1"/>
  <c r="AQ70" i="2"/>
  <c r="AG70" i="2" s="1"/>
  <c r="AU70" i="2"/>
  <c r="AK70" i="2" s="1"/>
  <c r="AT70" i="2"/>
  <c r="AJ70" i="2" s="1"/>
  <c r="AS70" i="2"/>
  <c r="AI70" i="2" s="1"/>
  <c r="AT67" i="2"/>
  <c r="AJ67" i="2" s="1"/>
  <c r="AQ67" i="2"/>
  <c r="AG67" i="2" s="1"/>
  <c r="AR67" i="2"/>
  <c r="AH67" i="2" s="1"/>
  <c r="AU67" i="2"/>
  <c r="AK67" i="2" s="1"/>
  <c r="AS67" i="2"/>
  <c r="AI67" i="2" s="1"/>
  <c r="AQ64" i="2"/>
  <c r="AG64" i="2" s="1"/>
  <c r="AT64" i="2"/>
  <c r="AJ64" i="2" s="1"/>
  <c r="AS64" i="2"/>
  <c r="AI64" i="2" s="1"/>
  <c r="AR64" i="2"/>
  <c r="AH64" i="2" s="1"/>
  <c r="AU64" i="2"/>
  <c r="AK64" i="2" s="1"/>
  <c r="AT61" i="2"/>
  <c r="AJ61" i="2" s="1"/>
  <c r="AQ61" i="2"/>
  <c r="AG61" i="2" s="1"/>
  <c r="AU61" i="2"/>
  <c r="AK61" i="2" s="1"/>
  <c r="AS61" i="2"/>
  <c r="AI61" i="2" s="1"/>
  <c r="AR61" i="2"/>
  <c r="AH61" i="2" s="1"/>
  <c r="AQ58" i="2"/>
  <c r="AG58" i="2" s="1"/>
  <c r="AT58" i="2"/>
  <c r="AJ58" i="2" s="1"/>
  <c r="AS58" i="2"/>
  <c r="AI58" i="2" s="1"/>
  <c r="AU58" i="2"/>
  <c r="AK58" i="2" s="1"/>
  <c r="AR58" i="2"/>
  <c r="AH58" i="2" s="1"/>
  <c r="AT55" i="2"/>
  <c r="AJ55" i="2" s="1"/>
  <c r="AQ55" i="2"/>
  <c r="AG55" i="2" s="1"/>
  <c r="AS55" i="2"/>
  <c r="AI55" i="2" s="1"/>
  <c r="AU55" i="2"/>
  <c r="AK55" i="2" s="1"/>
  <c r="AR55" i="2"/>
  <c r="AH55" i="2" s="1"/>
  <c r="AQ52" i="2"/>
  <c r="AG52" i="2" s="1"/>
  <c r="AT52" i="2"/>
  <c r="AJ52" i="2" s="1"/>
  <c r="AS52" i="2"/>
  <c r="AI52" i="2" s="1"/>
  <c r="AR52" i="2"/>
  <c r="AH52" i="2" s="1"/>
  <c r="AU52" i="2"/>
  <c r="AK52" i="2" s="1"/>
  <c r="AT49" i="2"/>
  <c r="AJ49" i="2" s="1"/>
  <c r="AQ49" i="2"/>
  <c r="AG49" i="2" s="1"/>
  <c r="AU49" i="2"/>
  <c r="AK49" i="2" s="1"/>
  <c r="AS49" i="2"/>
  <c r="AI49" i="2" s="1"/>
  <c r="AR49" i="2"/>
  <c r="AH49" i="2" s="1"/>
  <c r="AQ46" i="2"/>
  <c r="AG46" i="2" s="1"/>
  <c r="AT46" i="2"/>
  <c r="AJ46" i="2" s="1"/>
  <c r="AS46" i="2"/>
  <c r="AI46" i="2" s="1"/>
  <c r="AU46" i="2"/>
  <c r="AK46" i="2" s="1"/>
  <c r="AR46" i="2"/>
  <c r="AH46" i="2" s="1"/>
  <c r="AT43" i="2"/>
  <c r="AJ43" i="2" s="1"/>
  <c r="AQ43" i="2"/>
  <c r="AG43" i="2" s="1"/>
  <c r="AS43" i="2"/>
  <c r="AI43" i="2" s="1"/>
  <c r="AU43" i="2"/>
  <c r="AK43" i="2" s="1"/>
  <c r="AR43" i="2"/>
  <c r="AH43" i="2" s="1"/>
  <c r="AQ40" i="2"/>
  <c r="AG40" i="2" s="1"/>
  <c r="AT40" i="2"/>
  <c r="AJ40" i="2" s="1"/>
  <c r="AS40" i="2"/>
  <c r="AI40" i="2" s="1"/>
  <c r="AR40" i="2"/>
  <c r="AH40" i="2" s="1"/>
  <c r="AU40" i="2"/>
  <c r="AK40" i="2" s="1"/>
  <c r="AT37" i="2"/>
  <c r="AJ37" i="2" s="1"/>
  <c r="AQ37" i="2"/>
  <c r="AG37" i="2" s="1"/>
  <c r="AU37" i="2"/>
  <c r="AK37" i="2" s="1"/>
  <c r="AS37" i="2"/>
  <c r="AI37" i="2" s="1"/>
  <c r="AR37" i="2"/>
  <c r="AH37" i="2" s="1"/>
  <c r="AQ34" i="2"/>
  <c r="AG34" i="2" s="1"/>
  <c r="AT34" i="2"/>
  <c r="AJ34" i="2" s="1"/>
  <c r="AS34" i="2"/>
  <c r="AI34" i="2" s="1"/>
  <c r="AR34" i="2"/>
  <c r="AH34" i="2" s="1"/>
  <c r="AU34" i="2"/>
  <c r="AK34" i="2" s="1"/>
  <c r="AT31" i="2"/>
  <c r="AJ31" i="2" s="1"/>
  <c r="AQ31" i="2"/>
  <c r="AG31" i="2" s="1"/>
  <c r="AR31" i="2"/>
  <c r="AH31" i="2" s="1"/>
  <c r="AU31" i="2"/>
  <c r="AK31" i="2" s="1"/>
  <c r="AS31" i="2"/>
  <c r="AI31" i="2" s="1"/>
  <c r="AQ28" i="2"/>
  <c r="AG28" i="2" s="1"/>
  <c r="AT28" i="2"/>
  <c r="AJ28" i="2" s="1"/>
  <c r="AS28" i="2"/>
  <c r="AI28" i="2" s="1"/>
  <c r="AR28" i="2"/>
  <c r="AH28" i="2" s="1"/>
  <c r="AU28" i="2"/>
  <c r="AK28" i="2" s="1"/>
  <c r="AT25" i="2"/>
  <c r="AJ25" i="2" s="1"/>
  <c r="AQ25" i="2"/>
  <c r="AG25" i="2" s="1"/>
  <c r="AU25" i="2"/>
  <c r="AK25" i="2" s="1"/>
  <c r="AS25" i="2"/>
  <c r="AI25" i="2" s="1"/>
  <c r="AR25" i="2"/>
  <c r="AH25" i="2" s="1"/>
  <c r="AQ22" i="2"/>
  <c r="AG22" i="2" s="1"/>
  <c r="AT22" i="2"/>
  <c r="AJ22" i="2" s="1"/>
  <c r="AS22" i="2"/>
  <c r="AI22" i="2" s="1"/>
  <c r="AU22" i="2"/>
  <c r="AK22" i="2" s="1"/>
  <c r="AR22" i="2"/>
  <c r="AH22" i="2" s="1"/>
  <c r="AT19" i="2"/>
  <c r="AJ19" i="2" s="1"/>
  <c r="AQ19" i="2"/>
  <c r="AG19" i="2" s="1"/>
  <c r="AR19" i="2"/>
  <c r="AH19" i="2" s="1"/>
  <c r="AU19" i="2"/>
  <c r="AK19" i="2" s="1"/>
  <c r="AS19" i="2"/>
  <c r="AI19" i="2" s="1"/>
  <c r="AT13" i="2"/>
  <c r="AJ13" i="2" s="1"/>
  <c r="AQ13" i="2"/>
  <c r="AG13" i="2" s="1"/>
  <c r="AU13" i="2"/>
  <c r="AK13" i="2" s="1"/>
  <c r="AS13" i="2"/>
  <c r="AI13" i="2" s="1"/>
  <c r="AR13" i="2"/>
  <c r="AH13" i="2" s="1"/>
  <c r="AT86" i="2"/>
  <c r="AJ86" i="2" s="1"/>
  <c r="AS86" i="2"/>
  <c r="AI86" i="2" s="1"/>
  <c r="AR86" i="2"/>
  <c r="AH86" i="2" s="1"/>
  <c r="AU86" i="2"/>
  <c r="AK86" i="2" s="1"/>
  <c r="AQ86" i="2"/>
  <c r="AG86" i="2" s="1"/>
  <c r="AS83" i="2"/>
  <c r="AI83" i="2" s="1"/>
  <c r="AR83" i="2"/>
  <c r="AH83" i="2" s="1"/>
  <c r="AU83" i="2"/>
  <c r="AK83" i="2" s="1"/>
  <c r="AQ83" i="2"/>
  <c r="AG83" i="2" s="1"/>
  <c r="AT83" i="2"/>
  <c r="AJ83" i="2" s="1"/>
  <c r="AU80" i="2"/>
  <c r="AK80" i="2" s="1"/>
  <c r="AS80" i="2"/>
  <c r="AI80" i="2" s="1"/>
  <c r="AR80" i="2"/>
  <c r="AH80" i="2" s="1"/>
  <c r="AT80" i="2"/>
  <c r="AJ80" i="2" s="1"/>
  <c r="AQ80" i="2"/>
  <c r="AG80" i="2" s="1"/>
  <c r="AS77" i="2"/>
  <c r="AI77" i="2" s="1"/>
  <c r="AR77" i="2"/>
  <c r="AH77" i="2" s="1"/>
  <c r="AU77" i="2"/>
  <c r="AK77" i="2" s="1"/>
  <c r="AT77" i="2"/>
  <c r="AJ77" i="2" s="1"/>
  <c r="AQ77" i="2"/>
  <c r="AG77" i="2" s="1"/>
  <c r="AU74" i="2"/>
  <c r="AK74" i="2" s="1"/>
  <c r="AS74" i="2"/>
  <c r="AI74" i="2" s="1"/>
  <c r="AR74" i="2"/>
  <c r="AH74" i="2" s="1"/>
  <c r="AQ74" i="2"/>
  <c r="AG74" i="2" s="1"/>
  <c r="AT74" i="2"/>
  <c r="AJ74" i="2" s="1"/>
  <c r="AS71" i="2"/>
  <c r="AI71" i="2" s="1"/>
  <c r="AR71" i="2"/>
  <c r="AH71" i="2" s="1"/>
  <c r="AU71" i="2"/>
  <c r="AK71" i="2" s="1"/>
  <c r="AT71" i="2"/>
  <c r="AJ71" i="2" s="1"/>
  <c r="AQ71" i="2"/>
  <c r="AG71" i="2" s="1"/>
  <c r="AU68" i="2"/>
  <c r="AK68" i="2" s="1"/>
  <c r="AR68" i="2"/>
  <c r="AH68" i="2" s="1"/>
  <c r="AQ68" i="2"/>
  <c r="AG68" i="2" s="1"/>
  <c r="AT68" i="2"/>
  <c r="AJ68" i="2" s="1"/>
  <c r="AS68" i="2"/>
  <c r="AI68" i="2" s="1"/>
  <c r="AR65" i="2"/>
  <c r="AH65" i="2" s="1"/>
  <c r="AU65" i="2"/>
  <c r="AK65" i="2" s="1"/>
  <c r="AT65" i="2"/>
  <c r="AJ65" i="2" s="1"/>
  <c r="AS65" i="2"/>
  <c r="AI65" i="2" s="1"/>
  <c r="AQ65" i="2"/>
  <c r="AG65" i="2" s="1"/>
  <c r="AU62" i="2"/>
  <c r="AK62" i="2" s="1"/>
  <c r="AR62" i="2"/>
  <c r="AH62" i="2" s="1"/>
  <c r="AQ62" i="2"/>
  <c r="AG62" i="2" s="1"/>
  <c r="AS62" i="2"/>
  <c r="AI62" i="2" s="1"/>
  <c r="AT62" i="2"/>
  <c r="AJ62" i="2" s="1"/>
  <c r="AR59" i="2"/>
  <c r="AH59" i="2" s="1"/>
  <c r="AU59" i="2"/>
  <c r="AK59" i="2" s="1"/>
  <c r="AT59" i="2"/>
  <c r="AJ59" i="2" s="1"/>
  <c r="AS59" i="2"/>
  <c r="AI59" i="2" s="1"/>
  <c r="AQ59" i="2"/>
  <c r="AG59" i="2" s="1"/>
  <c r="AU56" i="2"/>
  <c r="AK56" i="2" s="1"/>
  <c r="AR56" i="2"/>
  <c r="AH56" i="2" s="1"/>
  <c r="AQ56" i="2"/>
  <c r="AG56" i="2" s="1"/>
  <c r="AT56" i="2"/>
  <c r="AJ56" i="2" s="1"/>
  <c r="AS56" i="2"/>
  <c r="AI56" i="2" s="1"/>
  <c r="AR53" i="2"/>
  <c r="AH53" i="2" s="1"/>
  <c r="AU53" i="2"/>
  <c r="AK53" i="2" s="1"/>
  <c r="AT53" i="2"/>
  <c r="AJ53" i="2" s="1"/>
  <c r="AQ53" i="2"/>
  <c r="AG53" i="2" s="1"/>
  <c r="AS53" i="2"/>
  <c r="AI53" i="2" s="1"/>
  <c r="AU50" i="2"/>
  <c r="AK50" i="2" s="1"/>
  <c r="AR50" i="2"/>
  <c r="AH50" i="2" s="1"/>
  <c r="AQ50" i="2"/>
  <c r="AG50" i="2" s="1"/>
  <c r="AT50" i="2"/>
  <c r="AJ50" i="2" s="1"/>
  <c r="AS50" i="2"/>
  <c r="AI50" i="2" s="1"/>
  <c r="AR47" i="2"/>
  <c r="AH47" i="2" s="1"/>
  <c r="AU47" i="2"/>
  <c r="AK47" i="2" s="1"/>
  <c r="AT47" i="2"/>
  <c r="AJ47" i="2" s="1"/>
  <c r="AS47" i="2"/>
  <c r="AI47" i="2" s="1"/>
  <c r="AQ47" i="2"/>
  <c r="AG47" i="2" s="1"/>
  <c r="AU44" i="2"/>
  <c r="AK44" i="2" s="1"/>
  <c r="AR44" i="2"/>
  <c r="AH44" i="2" s="1"/>
  <c r="AQ44" i="2"/>
  <c r="AG44" i="2" s="1"/>
  <c r="AT44" i="2"/>
  <c r="AJ44" i="2" s="1"/>
  <c r="AS44" i="2"/>
  <c r="AI44" i="2" s="1"/>
  <c r="AR41" i="2"/>
  <c r="AH41" i="2" s="1"/>
  <c r="AU41" i="2"/>
  <c r="AK41" i="2" s="1"/>
  <c r="AT41" i="2"/>
  <c r="AJ41" i="2" s="1"/>
  <c r="AQ41" i="2"/>
  <c r="AG41" i="2" s="1"/>
  <c r="AS41" i="2"/>
  <c r="AI41" i="2" s="1"/>
  <c r="AU38" i="2"/>
  <c r="AK38" i="2" s="1"/>
  <c r="AR38" i="2"/>
  <c r="AH38" i="2" s="1"/>
  <c r="AQ38" i="2"/>
  <c r="AG38" i="2" s="1"/>
  <c r="AT38" i="2"/>
  <c r="AJ38" i="2" s="1"/>
  <c r="AS38" i="2"/>
  <c r="AI38" i="2" s="1"/>
  <c r="AR35" i="2"/>
  <c r="AH35" i="2" s="1"/>
  <c r="AU35" i="2"/>
  <c r="AK35" i="2" s="1"/>
  <c r="AT35" i="2"/>
  <c r="AJ35" i="2" s="1"/>
  <c r="AS35" i="2"/>
  <c r="AI35" i="2" s="1"/>
  <c r="AQ35" i="2"/>
  <c r="AG35" i="2" s="1"/>
  <c r="AU32" i="2"/>
  <c r="AK32" i="2" s="1"/>
  <c r="AR32" i="2"/>
  <c r="AH32" i="2" s="1"/>
  <c r="AQ32" i="2"/>
  <c r="AG32" i="2" s="1"/>
  <c r="AT32" i="2"/>
  <c r="AJ32" i="2" s="1"/>
  <c r="AS32" i="2"/>
  <c r="AI32" i="2" s="1"/>
  <c r="AR29" i="2"/>
  <c r="AH29" i="2" s="1"/>
  <c r="AU29" i="2"/>
  <c r="AK29" i="2" s="1"/>
  <c r="AT29" i="2"/>
  <c r="AJ29" i="2" s="1"/>
  <c r="AS29" i="2"/>
  <c r="AI29" i="2" s="1"/>
  <c r="AQ29" i="2"/>
  <c r="AG29" i="2" s="1"/>
  <c r="AU26" i="2"/>
  <c r="AK26" i="2" s="1"/>
  <c r="AR26" i="2"/>
  <c r="AH26" i="2" s="1"/>
  <c r="AQ26" i="2"/>
  <c r="AG26" i="2" s="1"/>
  <c r="AT26" i="2"/>
  <c r="AJ26" i="2" s="1"/>
  <c r="AS26" i="2"/>
  <c r="AI26" i="2" s="1"/>
  <c r="AR23" i="2"/>
  <c r="AH23" i="2" s="1"/>
  <c r="AU23" i="2"/>
  <c r="AK23" i="2" s="1"/>
  <c r="AT23" i="2"/>
  <c r="AJ23" i="2" s="1"/>
  <c r="AS23" i="2"/>
  <c r="AI23" i="2" s="1"/>
  <c r="AQ23" i="2"/>
  <c r="AG23" i="2" s="1"/>
  <c r="AU20" i="2"/>
  <c r="AK20" i="2" s="1"/>
  <c r="AR20" i="2"/>
  <c r="AH20" i="2" s="1"/>
  <c r="AQ20" i="2"/>
  <c r="AG20" i="2" s="1"/>
  <c r="AT20" i="2"/>
  <c r="AJ20" i="2" s="1"/>
  <c r="AS20" i="2"/>
  <c r="AI20" i="2" s="1"/>
  <c r="AR17" i="2"/>
  <c r="AH17" i="2" s="1"/>
  <c r="AU17" i="2"/>
  <c r="AK17" i="2" s="1"/>
  <c r="AT17" i="2"/>
  <c r="AJ17" i="2" s="1"/>
  <c r="AS17" i="2"/>
  <c r="AI17" i="2" s="1"/>
  <c r="AQ17" i="2"/>
  <c r="AG17" i="2" s="1"/>
  <c r="AU14" i="2"/>
  <c r="AK14" i="2" s="1"/>
  <c r="AR14" i="2"/>
  <c r="AH14" i="2" s="1"/>
  <c r="AQ14" i="2"/>
  <c r="AG14" i="2" s="1"/>
  <c r="AT14" i="2"/>
  <c r="AJ14" i="2" s="1"/>
  <c r="AS14" i="2"/>
  <c r="AI14" i="2" s="1"/>
  <c r="AR11" i="2"/>
  <c r="AH11" i="2" s="1"/>
  <c r="AU11" i="2"/>
  <c r="AK11" i="2" s="1"/>
  <c r="AT11" i="2"/>
  <c r="AJ11" i="2" s="1"/>
  <c r="AS11" i="2"/>
  <c r="AI11" i="2" s="1"/>
  <c r="AQ11" i="2"/>
  <c r="AG11" i="2" s="1"/>
  <c r="AU8" i="2"/>
  <c r="AK8" i="2" s="1"/>
  <c r="AR8" i="2"/>
  <c r="AH8" i="2" s="1"/>
  <c r="AQ8" i="2"/>
  <c r="AG8" i="2" s="1"/>
  <c r="AT8" i="2"/>
  <c r="AJ8" i="2" s="1"/>
  <c r="AS8" i="2"/>
  <c r="AI8" i="2" s="1"/>
  <c r="AR5" i="2"/>
  <c r="AH5" i="2" s="1"/>
  <c r="AU5" i="2"/>
  <c r="AK5" i="2" s="1"/>
  <c r="AT5" i="2"/>
  <c r="AJ5" i="2" s="1"/>
  <c r="AQ5" i="2"/>
  <c r="AG5" i="2" s="1"/>
  <c r="AS5" i="2"/>
  <c r="AI5" i="2" s="1"/>
  <c r="R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3" i="2"/>
  <c r="H4" i="2"/>
  <c r="D3" i="2"/>
  <c r="B3" i="2"/>
  <c r="BA415" i="2" l="1"/>
  <c r="BA425" i="2"/>
  <c r="BA471" i="2"/>
  <c r="BA483" i="2"/>
  <c r="BA430" i="2"/>
  <c r="BA474" i="2"/>
  <c r="BA418" i="2"/>
  <c r="BA400" i="2"/>
  <c r="BA421" i="2"/>
  <c r="BA368" i="2"/>
  <c r="BA426" i="2"/>
  <c r="BA417" i="2"/>
  <c r="BA422" i="2"/>
  <c r="BA480" i="2"/>
  <c r="BA427" i="2"/>
  <c r="BA419" i="2"/>
  <c r="BA405" i="2"/>
  <c r="BA468" i="2"/>
  <c r="BA349" i="2"/>
  <c r="BA290" i="2"/>
  <c r="BA228" i="2"/>
  <c r="BA119" i="2"/>
  <c r="W4" i="2"/>
  <c r="BA177" i="2"/>
  <c r="BA232" i="2"/>
  <c r="BA284" i="2"/>
  <c r="BA273" i="2"/>
  <c r="BA259" i="2"/>
  <c r="BA255" i="2"/>
  <c r="BA95" i="2"/>
  <c r="BA306" i="2"/>
  <c r="BA308" i="2"/>
  <c r="BA209" i="2"/>
  <c r="BA94" i="2"/>
  <c r="BA234" i="2"/>
  <c r="BA247" i="2"/>
  <c r="BA288" i="2"/>
  <c r="BA321" i="2"/>
  <c r="BA298" i="2"/>
  <c r="BA315" i="2"/>
  <c r="BA328" i="2"/>
  <c r="BA333" i="2"/>
  <c r="BA230" i="2"/>
  <c r="BA144" i="2"/>
  <c r="BA222" i="2"/>
  <c r="BA265" i="2"/>
  <c r="BA263" i="2"/>
  <c r="BA226" i="2"/>
  <c r="BA302" i="2"/>
  <c r="BA331" i="2"/>
  <c r="BA343" i="2"/>
  <c r="BA329" i="2"/>
  <c r="BA317" i="2"/>
  <c r="BA337" i="2"/>
  <c r="BA312" i="2"/>
  <c r="BA310" i="2"/>
  <c r="AF2" i="2"/>
  <c r="BA281" i="2"/>
  <c r="BA267" i="2"/>
  <c r="BA304" i="2"/>
  <c r="BA300" i="2"/>
  <c r="BA280" i="2"/>
  <c r="BA269" i="2"/>
  <c r="BA174" i="2"/>
  <c r="BA165" i="2"/>
  <c r="BA131" i="2"/>
  <c r="BA207" i="2"/>
  <c r="BA245" i="2"/>
  <c r="BA185" i="2"/>
  <c r="BA139" i="2"/>
  <c r="BA205" i="2"/>
  <c r="BA105" i="2"/>
  <c r="BA111" i="2"/>
  <c r="BA195" i="2"/>
  <c r="BA216" i="2"/>
  <c r="BA199" i="2"/>
  <c r="BA203" i="2"/>
  <c r="BA237" i="2"/>
  <c r="BA198" i="2"/>
  <c r="BA197" i="2"/>
  <c r="BA116" i="2"/>
  <c r="BA202" i="2"/>
  <c r="BA193" i="2"/>
  <c r="BA236" i="2"/>
  <c r="BA261" i="2"/>
  <c r="BA189" i="2"/>
  <c r="BA183" i="2"/>
  <c r="BA224" i="2"/>
  <c r="BA187" i="2"/>
  <c r="BA201" i="2"/>
  <c r="BA220" i="2"/>
  <c r="BA191" i="2"/>
  <c r="AB2" i="2"/>
  <c r="BA109" i="2"/>
  <c r="BA124" i="2"/>
  <c r="BA126" i="2"/>
  <c r="BA133" i="2"/>
  <c r="BA142" i="2"/>
  <c r="BA106" i="2"/>
  <c r="BA114" i="2"/>
  <c r="BA141" i="2"/>
  <c r="BA112" i="2"/>
  <c r="BA129" i="2"/>
  <c r="BA150" i="2"/>
  <c r="AC2" i="2"/>
  <c r="BA135" i="2"/>
  <c r="BA122" i="2"/>
  <c r="BA123" i="2"/>
  <c r="AD2" i="2"/>
  <c r="BA115" i="2"/>
  <c r="BA110" i="2"/>
  <c r="BA113" i="2"/>
  <c r="BA108" i="2"/>
  <c r="BA107" i="2"/>
  <c r="AE2" i="2"/>
  <c r="O5" i="2"/>
  <c r="Y5" i="2"/>
  <c r="X14" i="2"/>
  <c r="N14" i="2"/>
  <c r="P26" i="2"/>
  <c r="Z26" i="2"/>
  <c r="X35" i="2"/>
  <c r="N35" i="2"/>
  <c r="Z47" i="2"/>
  <c r="P47" i="2"/>
  <c r="M59" i="2"/>
  <c r="W59" i="2"/>
  <c r="X68" i="2"/>
  <c r="N68" i="2"/>
  <c r="P80" i="2"/>
  <c r="Z80" i="2"/>
  <c r="Z13" i="2"/>
  <c r="P13" i="2"/>
  <c r="Y28" i="2"/>
  <c r="O28" i="2"/>
  <c r="AA40" i="2"/>
  <c r="Q40" i="2"/>
  <c r="W49" i="2"/>
  <c r="M49" i="2"/>
  <c r="N58" i="2"/>
  <c r="X58" i="2"/>
  <c r="W67" i="2"/>
  <c r="M67" i="2"/>
  <c r="Z82" i="2"/>
  <c r="P82" i="2"/>
  <c r="Y6" i="2"/>
  <c r="O6" i="2"/>
  <c r="P18" i="2"/>
  <c r="Z18" i="2"/>
  <c r="W30" i="2"/>
  <c r="M30" i="2"/>
  <c r="N39" i="2"/>
  <c r="X39" i="2"/>
  <c r="Z51" i="2"/>
  <c r="P51" i="2"/>
  <c r="X57" i="2"/>
  <c r="N57" i="2"/>
  <c r="Z69" i="2"/>
  <c r="P69" i="2"/>
  <c r="P78" i="2"/>
  <c r="Z78" i="2"/>
  <c r="W16" i="2"/>
  <c r="M16" i="2"/>
  <c r="M8" i="2"/>
  <c r="W8" i="2"/>
  <c r="O20" i="2"/>
  <c r="Y20" i="2"/>
  <c r="Q29" i="2"/>
  <c r="AA29" i="2"/>
  <c r="W41" i="2"/>
  <c r="M41" i="2"/>
  <c r="AA47" i="2"/>
  <c r="Q47" i="2"/>
  <c r="O56" i="2"/>
  <c r="Y56" i="2"/>
  <c r="AA65" i="2"/>
  <c r="Q65" i="2"/>
  <c r="Z77" i="2"/>
  <c r="P77" i="2"/>
  <c r="Z86" i="2"/>
  <c r="P86" i="2"/>
  <c r="P28" i="2"/>
  <c r="Z28" i="2"/>
  <c r="N40" i="2"/>
  <c r="X40" i="2"/>
  <c r="P46" i="2"/>
  <c r="Z46" i="2"/>
  <c r="X55" i="2"/>
  <c r="N55" i="2"/>
  <c r="Z64" i="2"/>
  <c r="P64" i="2"/>
  <c r="P76" i="2"/>
  <c r="Z76" i="2"/>
  <c r="AA85" i="2"/>
  <c r="Q85" i="2"/>
  <c r="W12" i="2"/>
  <c r="M12" i="2"/>
  <c r="Y21" i="2"/>
  <c r="O21" i="2"/>
  <c r="M33" i="2"/>
  <c r="W33" i="2"/>
  <c r="AA45" i="2"/>
  <c r="Q45" i="2"/>
  <c r="Q51" i="2"/>
  <c r="AA51" i="2"/>
  <c r="M63" i="2"/>
  <c r="W63" i="2"/>
  <c r="Y72" i="2"/>
  <c r="O72" i="2"/>
  <c r="Q84" i="2"/>
  <c r="AA84" i="2"/>
  <c r="Y79" i="2"/>
  <c r="O79" i="2"/>
  <c r="Z5" i="2"/>
  <c r="P5" i="2"/>
  <c r="N8" i="2"/>
  <c r="X8" i="2"/>
  <c r="N11" i="2"/>
  <c r="X11" i="2"/>
  <c r="W17" i="2"/>
  <c r="M17" i="2"/>
  <c r="P20" i="2"/>
  <c r="Z20" i="2"/>
  <c r="Z23" i="2"/>
  <c r="P23" i="2"/>
  <c r="N26" i="2"/>
  <c r="X26" i="2"/>
  <c r="N29" i="2"/>
  <c r="X29" i="2"/>
  <c r="W35" i="2"/>
  <c r="M35" i="2"/>
  <c r="P38" i="2"/>
  <c r="Z38" i="2"/>
  <c r="Z41" i="2"/>
  <c r="P41" i="2"/>
  <c r="N44" i="2"/>
  <c r="X44" i="2"/>
  <c r="X47" i="2"/>
  <c r="N47" i="2"/>
  <c r="O53" i="2"/>
  <c r="Y53" i="2"/>
  <c r="Z56" i="2"/>
  <c r="P56" i="2"/>
  <c r="P59" i="2"/>
  <c r="Z59" i="2"/>
  <c r="X62" i="2"/>
  <c r="N62" i="2"/>
  <c r="N65" i="2"/>
  <c r="X65" i="2"/>
  <c r="W71" i="2"/>
  <c r="M71" i="2"/>
  <c r="M74" i="2"/>
  <c r="W74" i="2"/>
  <c r="AA77" i="2"/>
  <c r="Q77" i="2"/>
  <c r="Y80" i="2"/>
  <c r="O80" i="2"/>
  <c r="O83" i="2"/>
  <c r="Y83" i="2"/>
  <c r="N13" i="2"/>
  <c r="X13" i="2"/>
  <c r="Q19" i="2"/>
  <c r="AA19" i="2"/>
  <c r="Y22" i="2"/>
  <c r="O22" i="2"/>
  <c r="W25" i="2"/>
  <c r="M25" i="2"/>
  <c r="W28" i="2"/>
  <c r="M28" i="2"/>
  <c r="Q34" i="2"/>
  <c r="AA34" i="2"/>
  <c r="Y37" i="2"/>
  <c r="O37" i="2"/>
  <c r="Y40" i="2"/>
  <c r="O40" i="2"/>
  <c r="W43" i="2"/>
  <c r="M43" i="2"/>
  <c r="W46" i="2"/>
  <c r="M46" i="2"/>
  <c r="AA52" i="2"/>
  <c r="Q52" i="2"/>
  <c r="AA55" i="2"/>
  <c r="Q55" i="2"/>
  <c r="Y58" i="2"/>
  <c r="O58" i="2"/>
  <c r="M61" i="2"/>
  <c r="W61" i="2"/>
  <c r="M64" i="2"/>
  <c r="W64" i="2"/>
  <c r="Y70" i="2"/>
  <c r="O70" i="2"/>
  <c r="M73" i="2"/>
  <c r="W73" i="2"/>
  <c r="AA76" i="2"/>
  <c r="Q76" i="2"/>
  <c r="M82" i="2"/>
  <c r="W82" i="2"/>
  <c r="M10" i="2"/>
  <c r="W10" i="2"/>
  <c r="M6" i="2"/>
  <c r="W6" i="2"/>
  <c r="Z9" i="2"/>
  <c r="P9" i="2"/>
  <c r="X12" i="2"/>
  <c r="N12" i="2"/>
  <c r="X15" i="2"/>
  <c r="N15" i="2"/>
  <c r="Y18" i="2"/>
  <c r="O18" i="2"/>
  <c r="M24" i="2"/>
  <c r="W24" i="2"/>
  <c r="Q27" i="2"/>
  <c r="AA27" i="2"/>
  <c r="P30" i="2"/>
  <c r="Z30" i="2"/>
  <c r="X33" i="2"/>
  <c r="N33" i="2"/>
  <c r="Y36" i="2"/>
  <c r="O36" i="2"/>
  <c r="M42" i="2"/>
  <c r="W42" i="2"/>
  <c r="P45" i="2"/>
  <c r="Z45" i="2"/>
  <c r="M48" i="2"/>
  <c r="W48" i="2"/>
  <c r="X51" i="2"/>
  <c r="N51" i="2"/>
  <c r="O54" i="2"/>
  <c r="Y54" i="2"/>
  <c r="N60" i="2"/>
  <c r="X60" i="2"/>
  <c r="P63" i="2"/>
  <c r="Z63" i="2"/>
  <c r="P66" i="2"/>
  <c r="Z66" i="2"/>
  <c r="X69" i="2"/>
  <c r="N69" i="2"/>
  <c r="Z72" i="2"/>
  <c r="P72" i="2"/>
  <c r="N78" i="2"/>
  <c r="X78" i="2"/>
  <c r="N81" i="2"/>
  <c r="X81" i="2"/>
  <c r="M84" i="2"/>
  <c r="W84" i="2"/>
  <c r="X87" i="2"/>
  <c r="N87" i="2"/>
  <c r="Z7" i="2"/>
  <c r="P7" i="2"/>
  <c r="AA16" i="2"/>
  <c r="Q16" i="2"/>
  <c r="M79" i="2"/>
  <c r="W79" i="2"/>
  <c r="Z11" i="2"/>
  <c r="P11" i="2"/>
  <c r="M23" i="2"/>
  <c r="W23" i="2"/>
  <c r="N32" i="2"/>
  <c r="X32" i="2"/>
  <c r="P44" i="2"/>
  <c r="Z44" i="2"/>
  <c r="X53" i="2"/>
  <c r="N53" i="2"/>
  <c r="Y62" i="2"/>
  <c r="O62" i="2"/>
  <c r="Y71" i="2"/>
  <c r="O71" i="2"/>
  <c r="Q83" i="2"/>
  <c r="AA83" i="2"/>
  <c r="N22" i="2"/>
  <c r="X22" i="2"/>
  <c r="W31" i="2"/>
  <c r="M31" i="2"/>
  <c r="Q43" i="2"/>
  <c r="AA43" i="2"/>
  <c r="M52" i="2"/>
  <c r="W52" i="2"/>
  <c r="O64" i="2"/>
  <c r="Y64" i="2"/>
  <c r="Y76" i="2"/>
  <c r="O76" i="2"/>
  <c r="P85" i="2"/>
  <c r="Z85" i="2"/>
  <c r="Z12" i="2"/>
  <c r="P12" i="2"/>
  <c r="X21" i="2"/>
  <c r="N21" i="2"/>
  <c r="Z33" i="2"/>
  <c r="P33" i="2"/>
  <c r="Y42" i="2"/>
  <c r="O42" i="2"/>
  <c r="Z54" i="2"/>
  <c r="P54" i="2"/>
  <c r="M66" i="2"/>
  <c r="W66" i="2"/>
  <c r="P75" i="2"/>
  <c r="Z75" i="2"/>
  <c r="P87" i="2"/>
  <c r="Z87" i="2"/>
  <c r="Z4" i="2"/>
  <c r="P4" i="2"/>
  <c r="M5" i="2"/>
  <c r="W5" i="2"/>
  <c r="AA14" i="2"/>
  <c r="Q14" i="2"/>
  <c r="W26" i="2"/>
  <c r="M26" i="2"/>
  <c r="O38" i="2"/>
  <c r="Y38" i="2"/>
  <c r="AA50" i="2"/>
  <c r="Q50" i="2"/>
  <c r="W62" i="2"/>
  <c r="M62" i="2"/>
  <c r="Q68" i="2"/>
  <c r="AA68" i="2"/>
  <c r="N80" i="2"/>
  <c r="X80" i="2"/>
  <c r="O19" i="2"/>
  <c r="Y19" i="2"/>
  <c r="Q25" i="2"/>
  <c r="AA25" i="2"/>
  <c r="N37" i="2"/>
  <c r="X37" i="2"/>
  <c r="Z49" i="2"/>
  <c r="P49" i="2"/>
  <c r="AA58" i="2"/>
  <c r="Q58" i="2"/>
  <c r="Z67" i="2"/>
  <c r="P67" i="2"/>
  <c r="Q82" i="2"/>
  <c r="AA82" i="2"/>
  <c r="AA9" i="2"/>
  <c r="Q9" i="2"/>
  <c r="Q18" i="2"/>
  <c r="AA18" i="2"/>
  <c r="P27" i="2"/>
  <c r="Z27" i="2"/>
  <c r="AA36" i="2"/>
  <c r="Q36" i="2"/>
  <c r="P48" i="2"/>
  <c r="Z48" i="2"/>
  <c r="O57" i="2"/>
  <c r="Y57" i="2"/>
  <c r="N66" i="2"/>
  <c r="X66" i="2"/>
  <c r="W75" i="2"/>
  <c r="M75" i="2"/>
  <c r="M87" i="2"/>
  <c r="W87" i="2"/>
  <c r="M4" i="2"/>
  <c r="AA5" i="2"/>
  <c r="Q5" i="2"/>
  <c r="Q8" i="2"/>
  <c r="AA8" i="2"/>
  <c r="O14" i="2"/>
  <c r="Y14" i="2"/>
  <c r="Y17" i="2"/>
  <c r="O17" i="2"/>
  <c r="W20" i="2"/>
  <c r="M20" i="2"/>
  <c r="Q23" i="2"/>
  <c r="AA23" i="2"/>
  <c r="Q26" i="2"/>
  <c r="AA26" i="2"/>
  <c r="Y32" i="2"/>
  <c r="O32" i="2"/>
  <c r="O35" i="2"/>
  <c r="Y35" i="2"/>
  <c r="W38" i="2"/>
  <c r="M38" i="2"/>
  <c r="Q41" i="2"/>
  <c r="AA41" i="2"/>
  <c r="Q44" i="2"/>
  <c r="AA44" i="2"/>
  <c r="O50" i="2"/>
  <c r="Y50" i="2"/>
  <c r="M53" i="2"/>
  <c r="W53" i="2"/>
  <c r="W56" i="2"/>
  <c r="M56" i="2"/>
  <c r="Q59" i="2"/>
  <c r="AA59" i="2"/>
  <c r="Q62" i="2"/>
  <c r="AA62" i="2"/>
  <c r="O68" i="2"/>
  <c r="Y68" i="2"/>
  <c r="Z71" i="2"/>
  <c r="P71" i="2"/>
  <c r="N74" i="2"/>
  <c r="X74" i="2"/>
  <c r="N77" i="2"/>
  <c r="X77" i="2"/>
  <c r="AA80" i="2"/>
  <c r="Q80" i="2"/>
  <c r="M86" i="2"/>
  <c r="W86" i="2"/>
  <c r="Y13" i="2"/>
  <c r="O13" i="2"/>
  <c r="N19" i="2"/>
  <c r="X19" i="2"/>
  <c r="P22" i="2"/>
  <c r="Z22" i="2"/>
  <c r="P25" i="2"/>
  <c r="Z25" i="2"/>
  <c r="Y31" i="2"/>
  <c r="O31" i="2"/>
  <c r="N34" i="2"/>
  <c r="X34" i="2"/>
  <c r="Q37" i="2"/>
  <c r="AA37" i="2"/>
  <c r="P40" i="2"/>
  <c r="Z40" i="2"/>
  <c r="P43" i="2"/>
  <c r="Z43" i="2"/>
  <c r="N49" i="2"/>
  <c r="X49" i="2"/>
  <c r="N52" i="2"/>
  <c r="X52" i="2"/>
  <c r="Y55" i="2"/>
  <c r="O55" i="2"/>
  <c r="P58" i="2"/>
  <c r="Z58" i="2"/>
  <c r="Z61" i="2"/>
  <c r="P61" i="2"/>
  <c r="Y67" i="2"/>
  <c r="O67" i="2"/>
  <c r="Z70" i="2"/>
  <c r="P70" i="2"/>
  <c r="N73" i="2"/>
  <c r="X73" i="2"/>
  <c r="M76" i="2"/>
  <c r="W76" i="2"/>
  <c r="X82" i="2"/>
  <c r="N82" i="2"/>
  <c r="O85" i="2"/>
  <c r="Y85" i="2"/>
  <c r="X6" i="2"/>
  <c r="N6" i="2"/>
  <c r="M9" i="2"/>
  <c r="W9" i="2"/>
  <c r="AA12" i="2"/>
  <c r="Q12" i="2"/>
  <c r="O15" i="2"/>
  <c r="Y15" i="2"/>
  <c r="P21" i="2"/>
  <c r="Z21" i="2"/>
  <c r="X24" i="2"/>
  <c r="N24" i="2"/>
  <c r="M27" i="2"/>
  <c r="W27" i="2"/>
  <c r="AA30" i="2"/>
  <c r="Q30" i="2"/>
  <c r="Y33" i="2"/>
  <c r="O33" i="2"/>
  <c r="W39" i="2"/>
  <c r="M39" i="2"/>
  <c r="N42" i="2"/>
  <c r="X42" i="2"/>
  <c r="W45" i="2"/>
  <c r="M45" i="2"/>
  <c r="AA48" i="2"/>
  <c r="Q48" i="2"/>
  <c r="O51" i="2"/>
  <c r="Y51" i="2"/>
  <c r="AA57" i="2"/>
  <c r="Q57" i="2"/>
  <c r="Z60" i="2"/>
  <c r="P60" i="2"/>
  <c r="Q63" i="2"/>
  <c r="AA63" i="2"/>
  <c r="Q66" i="2"/>
  <c r="AA66" i="2"/>
  <c r="Y69" i="2"/>
  <c r="O69" i="2"/>
  <c r="N75" i="2"/>
  <c r="X75" i="2"/>
  <c r="Q78" i="2"/>
  <c r="AA78" i="2"/>
  <c r="O81" i="2"/>
  <c r="Y81" i="2"/>
  <c r="O84" i="2"/>
  <c r="Y84" i="2"/>
  <c r="Q87" i="2"/>
  <c r="AA87" i="2"/>
  <c r="AA4" i="2"/>
  <c r="Q4" i="2"/>
  <c r="X16" i="2"/>
  <c r="N16" i="2"/>
  <c r="X79" i="2"/>
  <c r="N79" i="2"/>
  <c r="P8" i="2"/>
  <c r="Z8" i="2"/>
  <c r="X17" i="2"/>
  <c r="N17" i="2"/>
  <c r="Z29" i="2"/>
  <c r="P29" i="2"/>
  <c r="O41" i="2"/>
  <c r="Y41" i="2"/>
  <c r="X50" i="2"/>
  <c r="N50" i="2"/>
  <c r="Z65" i="2"/>
  <c r="P65" i="2"/>
  <c r="W77" i="2"/>
  <c r="M77" i="2"/>
  <c r="Y86" i="2"/>
  <c r="O86" i="2"/>
  <c r="Y25" i="2"/>
  <c r="O25" i="2"/>
  <c r="W34" i="2"/>
  <c r="M34" i="2"/>
  <c r="O46" i="2"/>
  <c r="Y46" i="2"/>
  <c r="O61" i="2"/>
  <c r="Y61" i="2"/>
  <c r="N70" i="2"/>
  <c r="X70" i="2"/>
  <c r="O10" i="2"/>
  <c r="Y10" i="2"/>
  <c r="W15" i="2"/>
  <c r="M15" i="2"/>
  <c r="Y24" i="2"/>
  <c r="O24" i="2"/>
  <c r="X36" i="2"/>
  <c r="N36" i="2"/>
  <c r="X48" i="2"/>
  <c r="N48" i="2"/>
  <c r="Y60" i="2"/>
  <c r="O60" i="2"/>
  <c r="M72" i="2"/>
  <c r="W72" i="2"/>
  <c r="N84" i="2"/>
  <c r="X84" i="2"/>
  <c r="AA7" i="2"/>
  <c r="Q7" i="2"/>
  <c r="AA11" i="2"/>
  <c r="Q11" i="2"/>
  <c r="Y23" i="2"/>
  <c r="O23" i="2"/>
  <c r="Q32" i="2"/>
  <c r="AA32" i="2"/>
  <c r="W44" i="2"/>
  <c r="M44" i="2"/>
  <c r="Y59" i="2"/>
  <c r="O59" i="2"/>
  <c r="P74" i="2"/>
  <c r="Z74" i="2"/>
  <c r="X83" i="2"/>
  <c r="N83" i="2"/>
  <c r="AA22" i="2"/>
  <c r="Q22" i="2"/>
  <c r="Z31" i="2"/>
  <c r="P31" i="2"/>
  <c r="Y43" i="2"/>
  <c r="O43" i="2"/>
  <c r="Q61" i="2"/>
  <c r="AA61" i="2"/>
  <c r="Y73" i="2"/>
  <c r="O73" i="2"/>
  <c r="P10" i="2"/>
  <c r="Z10" i="2"/>
  <c r="AA15" i="2"/>
  <c r="Q15" i="2"/>
  <c r="X30" i="2"/>
  <c r="N30" i="2"/>
  <c r="O39" i="2"/>
  <c r="Y39" i="2"/>
  <c r="AA54" i="2"/>
  <c r="Q54" i="2"/>
  <c r="M69" i="2"/>
  <c r="W69" i="2"/>
  <c r="AA81" i="2"/>
  <c r="Q81" i="2"/>
  <c r="W7" i="2"/>
  <c r="M7" i="2"/>
  <c r="N5" i="2"/>
  <c r="X5" i="2"/>
  <c r="W11" i="2"/>
  <c r="M11" i="2"/>
  <c r="P14" i="2"/>
  <c r="Z14" i="2"/>
  <c r="P17" i="2"/>
  <c r="Z17" i="2"/>
  <c r="X20" i="2"/>
  <c r="N20" i="2"/>
  <c r="N23" i="2"/>
  <c r="X23" i="2"/>
  <c r="M29" i="2"/>
  <c r="W29" i="2"/>
  <c r="P32" i="2"/>
  <c r="Z32" i="2"/>
  <c r="P35" i="2"/>
  <c r="Z35" i="2"/>
  <c r="X38" i="2"/>
  <c r="N38" i="2"/>
  <c r="N41" i="2"/>
  <c r="X41" i="2"/>
  <c r="M47" i="2"/>
  <c r="W47" i="2"/>
  <c r="P50" i="2"/>
  <c r="Z50" i="2"/>
  <c r="P53" i="2"/>
  <c r="Z53" i="2"/>
  <c r="N56" i="2"/>
  <c r="X56" i="2"/>
  <c r="X59" i="2"/>
  <c r="N59" i="2"/>
  <c r="W65" i="2"/>
  <c r="M65" i="2"/>
  <c r="Z68" i="2"/>
  <c r="P68" i="2"/>
  <c r="AA71" i="2"/>
  <c r="Q71" i="2"/>
  <c r="O74" i="2"/>
  <c r="Y74" i="2"/>
  <c r="O77" i="2"/>
  <c r="Y77" i="2"/>
  <c r="Z83" i="2"/>
  <c r="P83" i="2"/>
  <c r="Q86" i="2"/>
  <c r="AA86" i="2"/>
  <c r="Q13" i="2"/>
  <c r="AA13" i="2"/>
  <c r="M19" i="2"/>
  <c r="W19" i="2"/>
  <c r="M22" i="2"/>
  <c r="W22" i="2"/>
  <c r="Q28" i="2"/>
  <c r="AA28" i="2"/>
  <c r="Q31" i="2"/>
  <c r="AA31" i="2"/>
  <c r="Y34" i="2"/>
  <c r="O34" i="2"/>
  <c r="W37" i="2"/>
  <c r="M37" i="2"/>
  <c r="M40" i="2"/>
  <c r="W40" i="2"/>
  <c r="X46" i="2"/>
  <c r="N46" i="2"/>
  <c r="Y49" i="2"/>
  <c r="O49" i="2"/>
  <c r="O52" i="2"/>
  <c r="Y52" i="2"/>
  <c r="M55" i="2"/>
  <c r="W55" i="2"/>
  <c r="M58" i="2"/>
  <c r="W58" i="2"/>
  <c r="Q64" i="2"/>
  <c r="AA64" i="2"/>
  <c r="AA67" i="2"/>
  <c r="Q67" i="2"/>
  <c r="Q70" i="2"/>
  <c r="AA70" i="2"/>
  <c r="P73" i="2"/>
  <c r="Z73" i="2"/>
  <c r="N76" i="2"/>
  <c r="X76" i="2"/>
  <c r="X10" i="2"/>
  <c r="N10" i="2"/>
  <c r="W85" i="2"/>
  <c r="M85" i="2"/>
  <c r="P6" i="2"/>
  <c r="Z6" i="2"/>
  <c r="X9" i="2"/>
  <c r="N9" i="2"/>
  <c r="O12" i="2"/>
  <c r="Y12" i="2"/>
  <c r="W18" i="2"/>
  <c r="M18" i="2"/>
  <c r="AA21" i="2"/>
  <c r="Q21" i="2"/>
  <c r="Z24" i="2"/>
  <c r="P24" i="2"/>
  <c r="X27" i="2"/>
  <c r="N27" i="2"/>
  <c r="O30" i="2"/>
  <c r="Y30" i="2"/>
  <c r="P36" i="2"/>
  <c r="Z36" i="2"/>
  <c r="P39" i="2"/>
  <c r="Z39" i="2"/>
  <c r="Z42" i="2"/>
  <c r="P42" i="2"/>
  <c r="X45" i="2"/>
  <c r="N45" i="2"/>
  <c r="Y48" i="2"/>
  <c r="O48" i="2"/>
  <c r="W54" i="2"/>
  <c r="M54" i="2"/>
  <c r="Z57" i="2"/>
  <c r="P57" i="2"/>
  <c r="M60" i="2"/>
  <c r="W60" i="2"/>
  <c r="N63" i="2"/>
  <c r="X63" i="2"/>
  <c r="O66" i="2"/>
  <c r="Y66" i="2"/>
  <c r="AA72" i="2"/>
  <c r="Q72" i="2"/>
  <c r="Q75" i="2"/>
  <c r="AA75" i="2"/>
  <c r="W78" i="2"/>
  <c r="M78" i="2"/>
  <c r="Z81" i="2"/>
  <c r="P81" i="2"/>
  <c r="P84" i="2"/>
  <c r="Z84" i="2"/>
  <c r="Y7" i="2"/>
  <c r="O7" i="2"/>
  <c r="N4" i="2"/>
  <c r="X4" i="2"/>
  <c r="Y16" i="2"/>
  <c r="O16" i="2"/>
  <c r="Z79" i="2"/>
  <c r="P79" i="2"/>
  <c r="Y8" i="2"/>
  <c r="O8" i="2"/>
  <c r="O11" i="2"/>
  <c r="Y11" i="2"/>
  <c r="M14" i="2"/>
  <c r="W14" i="2"/>
  <c r="Q17" i="2"/>
  <c r="AA17" i="2"/>
  <c r="AA20" i="2"/>
  <c r="Q20" i="2"/>
  <c r="O26" i="2"/>
  <c r="Y26" i="2"/>
  <c r="O29" i="2"/>
  <c r="Y29" i="2"/>
  <c r="M32" i="2"/>
  <c r="W32" i="2"/>
  <c r="AA35" i="2"/>
  <c r="Q35" i="2"/>
  <c r="AA38" i="2"/>
  <c r="Q38" i="2"/>
  <c r="O44" i="2"/>
  <c r="Y44" i="2"/>
  <c r="O47" i="2"/>
  <c r="Y47" i="2"/>
  <c r="M50" i="2"/>
  <c r="W50" i="2"/>
  <c r="AA53" i="2"/>
  <c r="Q53" i="2"/>
  <c r="AA56" i="2"/>
  <c r="Q56" i="2"/>
  <c r="Z62" i="2"/>
  <c r="P62" i="2"/>
  <c r="O65" i="2"/>
  <c r="Y65" i="2"/>
  <c r="W68" i="2"/>
  <c r="M68" i="2"/>
  <c r="N71" i="2"/>
  <c r="X71" i="2"/>
  <c r="AA74" i="2"/>
  <c r="Q74" i="2"/>
  <c r="W80" i="2"/>
  <c r="M80" i="2"/>
  <c r="M83" i="2"/>
  <c r="W83" i="2"/>
  <c r="X86" i="2"/>
  <c r="N86" i="2"/>
  <c r="W13" i="2"/>
  <c r="M13" i="2"/>
  <c r="P19" i="2"/>
  <c r="Z19" i="2"/>
  <c r="N25" i="2"/>
  <c r="X25" i="2"/>
  <c r="N28" i="2"/>
  <c r="X28" i="2"/>
  <c r="X31" i="2"/>
  <c r="N31" i="2"/>
  <c r="P34" i="2"/>
  <c r="Z34" i="2"/>
  <c r="P37" i="2"/>
  <c r="Z37" i="2"/>
  <c r="N43" i="2"/>
  <c r="X43" i="2"/>
  <c r="Q46" i="2"/>
  <c r="AA46" i="2"/>
  <c r="Q49" i="2"/>
  <c r="AA49" i="2"/>
  <c r="P52" i="2"/>
  <c r="Z52" i="2"/>
  <c r="P55" i="2"/>
  <c r="Z55" i="2"/>
  <c r="N61" i="2"/>
  <c r="X61" i="2"/>
  <c r="N64" i="2"/>
  <c r="X64" i="2"/>
  <c r="N67" i="2"/>
  <c r="X67" i="2"/>
  <c r="M70" i="2"/>
  <c r="W70" i="2"/>
  <c r="AA73" i="2"/>
  <c r="Q73" i="2"/>
  <c r="O82" i="2"/>
  <c r="Y82" i="2"/>
  <c r="AA10" i="2"/>
  <c r="Q10" i="2"/>
  <c r="X85" i="2"/>
  <c r="N85" i="2"/>
  <c r="AA6" i="2"/>
  <c r="Q6" i="2"/>
  <c r="O9" i="2"/>
  <c r="Y9" i="2"/>
  <c r="P15" i="2"/>
  <c r="Z15" i="2"/>
  <c r="N18" i="2"/>
  <c r="X18" i="2"/>
  <c r="W21" i="2"/>
  <c r="M21" i="2"/>
  <c r="AA24" i="2"/>
  <c r="Q24" i="2"/>
  <c r="Y27" i="2"/>
  <c r="O27" i="2"/>
  <c r="Q33" i="2"/>
  <c r="AA33" i="2"/>
  <c r="M36" i="2"/>
  <c r="W36" i="2"/>
  <c r="AA39" i="2"/>
  <c r="Q39" i="2"/>
  <c r="AA42" i="2"/>
  <c r="Q42" i="2"/>
  <c r="Y45" i="2"/>
  <c r="O45" i="2"/>
  <c r="W51" i="2"/>
  <c r="M51" i="2"/>
  <c r="N54" i="2"/>
  <c r="X54" i="2"/>
  <c r="M57" i="2"/>
  <c r="W57" i="2"/>
  <c r="Q60" i="2"/>
  <c r="AA60" i="2"/>
  <c r="Y63" i="2"/>
  <c r="O63" i="2"/>
  <c r="Q69" i="2"/>
  <c r="AA69" i="2"/>
  <c r="N72" i="2"/>
  <c r="X72" i="2"/>
  <c r="Y75" i="2"/>
  <c r="O75" i="2"/>
  <c r="Y78" i="2"/>
  <c r="O78" i="2"/>
  <c r="M81" i="2"/>
  <c r="W81" i="2"/>
  <c r="Y87" i="2"/>
  <c r="O87" i="2"/>
  <c r="N7" i="2"/>
  <c r="X7" i="2"/>
  <c r="Y4" i="2"/>
  <c r="O4" i="2"/>
  <c r="Z16" i="2"/>
  <c r="P16" i="2"/>
  <c r="Q79" i="2"/>
  <c r="AA79" i="2"/>
  <c r="AP4" i="2"/>
  <c r="AZ4" i="2" s="1"/>
  <c r="AL4" i="2"/>
  <c r="AV4" i="2" s="1"/>
  <c r="AO4" i="2"/>
  <c r="AY4" i="2" s="1"/>
  <c r="B1" i="2"/>
  <c r="AN4" i="2"/>
  <c r="AX4" i="2" s="1"/>
  <c r="AM4" i="2"/>
  <c r="AL5" i="2"/>
  <c r="AP5" i="2"/>
  <c r="AZ5" i="2" s="1"/>
  <c r="AN6" i="2"/>
  <c r="AX6" i="2" s="1"/>
  <c r="AO5" i="2"/>
  <c r="AY5" i="2" s="1"/>
  <c r="AN5" i="2"/>
  <c r="AX5" i="2" s="1"/>
  <c r="H2" i="2" l="1"/>
  <c r="K2" i="2"/>
  <c r="T2" i="2"/>
  <c r="J2" i="2"/>
  <c r="R2" i="2"/>
  <c r="I2" i="2"/>
  <c r="L2" i="2"/>
  <c r="S2" i="2"/>
  <c r="U2" i="2"/>
  <c r="V2" i="2"/>
  <c r="BF4" i="2"/>
  <c r="BB4" i="2"/>
  <c r="AV5" i="2"/>
  <c r="BB5" i="2"/>
  <c r="AW4" i="2"/>
  <c r="BA4" i="2" s="1"/>
  <c r="BC4" i="2"/>
  <c r="BD4" i="2"/>
  <c r="BF5" i="2"/>
  <c r="BD6" i="2"/>
  <c r="BE5" i="2"/>
  <c r="BE4" i="2"/>
  <c r="BD5" i="2"/>
  <c r="AO6" i="2"/>
  <c r="AN7" i="2"/>
  <c r="AL6" i="2"/>
  <c r="AM7" i="2"/>
  <c r="AP6" i="2"/>
  <c r="AM5" i="2"/>
  <c r="AM6" i="2"/>
  <c r="AZ6" i="2" l="1"/>
  <c r="BF6" i="2"/>
  <c r="AW5" i="2"/>
  <c r="BA5" i="2" s="1"/>
  <c r="BC5" i="2"/>
  <c r="AV6" i="2"/>
  <c r="BB6" i="2"/>
  <c r="AW7" i="2"/>
  <c r="BC7" i="2"/>
  <c r="AX7" i="2"/>
  <c r="BD7" i="2"/>
  <c r="AW6" i="2"/>
  <c r="BC6" i="2"/>
  <c r="AY6" i="2"/>
  <c r="BE6" i="2"/>
  <c r="AL7" i="2"/>
  <c r="AN8" i="2"/>
  <c r="AP7" i="2"/>
  <c r="AM8" i="2"/>
  <c r="AO7" i="2"/>
  <c r="BA6" i="2" l="1"/>
  <c r="AW8" i="2"/>
  <c r="BC8" i="2"/>
  <c r="AX8" i="2"/>
  <c r="BD8" i="2"/>
  <c r="AZ7" i="2"/>
  <c r="BF7" i="2"/>
  <c r="AV7" i="2"/>
  <c r="BB7" i="2"/>
  <c r="AY7" i="2"/>
  <c r="BE7" i="2"/>
  <c r="AP8" i="2"/>
  <c r="AO8" i="2"/>
  <c r="AN9" i="2"/>
  <c r="AM9" i="2"/>
  <c r="AL8" i="2"/>
  <c r="BA7" i="2" l="1"/>
  <c r="AZ8" i="2"/>
  <c r="BF8" i="2"/>
  <c r="AV8" i="2"/>
  <c r="BB8" i="2"/>
  <c r="AY8" i="2"/>
  <c r="BE8" i="2"/>
  <c r="AW9" i="2"/>
  <c r="BC9" i="2"/>
  <c r="AX9" i="2"/>
  <c r="BD9" i="2"/>
  <c r="AL9" i="2"/>
  <c r="AN10" i="2"/>
  <c r="AO9" i="2"/>
  <c r="AM10" i="2"/>
  <c r="AP9" i="2"/>
  <c r="BA8" i="2" l="1"/>
  <c r="AZ9" i="2"/>
  <c r="BF9" i="2"/>
  <c r="AX10" i="2"/>
  <c r="BD10" i="2"/>
  <c r="AV9" i="2"/>
  <c r="BB9" i="2"/>
  <c r="AW10" i="2"/>
  <c r="BC10" i="2"/>
  <c r="AY9" i="2"/>
  <c r="BE9" i="2"/>
  <c r="AN11" i="2"/>
  <c r="AO10" i="2"/>
  <c r="AP10" i="2"/>
  <c r="AM11" i="2"/>
  <c r="AL10" i="2"/>
  <c r="BA9" i="2" l="1"/>
  <c r="AY10" i="2"/>
  <c r="BE10" i="2"/>
  <c r="AX11" i="2"/>
  <c r="BD11" i="2"/>
  <c r="AW11" i="2"/>
  <c r="BC11" i="2"/>
  <c r="AV10" i="2"/>
  <c r="BB10" i="2"/>
  <c r="AZ10" i="2"/>
  <c r="BF10" i="2"/>
  <c r="AP11" i="2"/>
  <c r="AL11" i="2"/>
  <c r="AO11" i="2"/>
  <c r="AM12" i="2"/>
  <c r="AN12" i="2"/>
  <c r="BA10" i="2" l="1"/>
  <c r="AW12" i="2"/>
  <c r="BC12" i="2"/>
  <c r="AY11" i="2"/>
  <c r="BE11" i="2"/>
  <c r="AV11" i="2"/>
  <c r="BB11" i="2"/>
  <c r="AZ11" i="2"/>
  <c r="BF11" i="2"/>
  <c r="AX12" i="2"/>
  <c r="BD12" i="2"/>
  <c r="AO12" i="2"/>
  <c r="AN13" i="2"/>
  <c r="AL12" i="2"/>
  <c r="AM13" i="2"/>
  <c r="AP12" i="2"/>
  <c r="BA11" i="2" l="1"/>
  <c r="AW13" i="2"/>
  <c r="BC13" i="2"/>
  <c r="AV12" i="2"/>
  <c r="BB12" i="2"/>
  <c r="AX13" i="2"/>
  <c r="BD13" i="2"/>
  <c r="AY12" i="2"/>
  <c r="BE12" i="2"/>
  <c r="AZ12" i="2"/>
  <c r="BF12" i="2"/>
  <c r="AL13" i="2"/>
  <c r="AP13" i="2"/>
  <c r="AN14" i="2"/>
  <c r="AM14" i="2"/>
  <c r="AO13" i="2"/>
  <c r="BA12" i="2" l="1"/>
  <c r="AX14" i="2"/>
  <c r="BD14" i="2"/>
  <c r="AW14" i="2"/>
  <c r="BC14" i="2"/>
  <c r="AZ13" i="2"/>
  <c r="BF13" i="2"/>
  <c r="AV13" i="2"/>
  <c r="BB13" i="2"/>
  <c r="AY13" i="2"/>
  <c r="BE13" i="2"/>
  <c r="AN15" i="2"/>
  <c r="AP14" i="2"/>
  <c r="AO14" i="2"/>
  <c r="AM15" i="2"/>
  <c r="AL14" i="2"/>
  <c r="BA13" i="2" l="1"/>
  <c r="AX15" i="2"/>
  <c r="BD15" i="2"/>
  <c r="AZ14" i="2"/>
  <c r="BF14" i="2"/>
  <c r="AY14" i="2"/>
  <c r="BE14" i="2"/>
  <c r="AV14" i="2"/>
  <c r="BB14" i="2"/>
  <c r="AW15" i="2"/>
  <c r="BC15" i="2"/>
  <c r="AO15" i="2"/>
  <c r="AP15" i="2"/>
  <c r="AL15" i="2"/>
  <c r="AM16" i="2"/>
  <c r="AN16" i="2"/>
  <c r="BA14" i="2" l="1"/>
  <c r="AV15" i="2"/>
  <c r="BB15" i="2"/>
  <c r="AZ15" i="2"/>
  <c r="BF15" i="2"/>
  <c r="AY15" i="2"/>
  <c r="BE15" i="2"/>
  <c r="AX16" i="2"/>
  <c r="BD16" i="2"/>
  <c r="AW16" i="2"/>
  <c r="BC16" i="2"/>
  <c r="AL16" i="2"/>
  <c r="AP16" i="2"/>
  <c r="AN17" i="2"/>
  <c r="AM17" i="2"/>
  <c r="AO16" i="2"/>
  <c r="BA15" i="2" l="1"/>
  <c r="AV16" i="2"/>
  <c r="BB16" i="2"/>
  <c r="AZ16" i="2"/>
  <c r="BF16" i="2"/>
  <c r="AY16" i="2"/>
  <c r="BE16" i="2"/>
  <c r="AW17" i="2"/>
  <c r="BC17" i="2"/>
  <c r="AX17" i="2"/>
  <c r="BD17" i="2"/>
  <c r="AO17" i="2"/>
  <c r="AN18" i="2"/>
  <c r="AP17" i="2"/>
  <c r="AM18" i="2"/>
  <c r="AL17" i="2"/>
  <c r="BA16" i="2" l="1"/>
  <c r="AZ17" i="2"/>
  <c r="BF17" i="2"/>
  <c r="AY17" i="2"/>
  <c r="BE17" i="2"/>
  <c r="AX18" i="2"/>
  <c r="BD18" i="2"/>
  <c r="AV17" i="2"/>
  <c r="BB17" i="2"/>
  <c r="AW18" i="2"/>
  <c r="BC18" i="2"/>
  <c r="AP18" i="2"/>
  <c r="AL18" i="2"/>
  <c r="AN19" i="2"/>
  <c r="AM19" i="2"/>
  <c r="AO18" i="2"/>
  <c r="BA17" i="2" l="1"/>
  <c r="AV18" i="2"/>
  <c r="BB18" i="2"/>
  <c r="AY18" i="2"/>
  <c r="BE18" i="2"/>
  <c r="AW19" i="2"/>
  <c r="BC19" i="2"/>
  <c r="AZ18" i="2"/>
  <c r="BF18" i="2"/>
  <c r="AX19" i="2"/>
  <c r="BD19" i="2"/>
  <c r="AO19" i="2"/>
  <c r="AN20" i="2"/>
  <c r="AL19" i="2"/>
  <c r="AM20" i="2"/>
  <c r="AP19" i="2"/>
  <c r="BA18" i="2" l="1"/>
  <c r="AY19" i="2"/>
  <c r="BE19" i="2"/>
  <c r="AX20" i="2"/>
  <c r="BD20" i="2"/>
  <c r="AZ19" i="2"/>
  <c r="BF19" i="2"/>
  <c r="AW20" i="2"/>
  <c r="BC20" i="2"/>
  <c r="AV19" i="2"/>
  <c r="BB19" i="2"/>
  <c r="AL20" i="2"/>
  <c r="AN21" i="2"/>
  <c r="AP20" i="2"/>
  <c r="AM21" i="2"/>
  <c r="AO20" i="2"/>
  <c r="BA19" i="2" l="1"/>
  <c r="AX21" i="2"/>
  <c r="BD21" i="2"/>
  <c r="AY20" i="2"/>
  <c r="BE20" i="2"/>
  <c r="AV20" i="2"/>
  <c r="BB20" i="2"/>
  <c r="AW21" i="2"/>
  <c r="BC21" i="2"/>
  <c r="AZ20" i="2"/>
  <c r="BF20" i="2"/>
  <c r="AO21" i="2"/>
  <c r="AP21" i="2"/>
  <c r="AN22" i="2"/>
  <c r="AM22" i="2"/>
  <c r="AL21" i="2"/>
  <c r="BA20" i="2" l="1"/>
  <c r="AX22" i="2"/>
  <c r="BD22" i="2"/>
  <c r="AZ21" i="2"/>
  <c r="BF21" i="2"/>
  <c r="AV21" i="2"/>
  <c r="BB21" i="2"/>
  <c r="AY21" i="2"/>
  <c r="BE21" i="2"/>
  <c r="AW22" i="2"/>
  <c r="BC22" i="2"/>
  <c r="AN23" i="2"/>
  <c r="AP22" i="2"/>
  <c r="AL22" i="2"/>
  <c r="AM23" i="2"/>
  <c r="AO22" i="2"/>
  <c r="BA21" i="2" l="1"/>
  <c r="AZ22" i="2"/>
  <c r="BF22" i="2"/>
  <c r="AX23" i="2"/>
  <c r="BD23" i="2"/>
  <c r="AY22" i="2"/>
  <c r="BE22" i="2"/>
  <c r="AW23" i="2"/>
  <c r="BC23" i="2"/>
  <c r="AV22" i="2"/>
  <c r="BB22" i="2"/>
  <c r="AL23" i="2"/>
  <c r="AP23" i="2"/>
  <c r="AO23" i="2"/>
  <c r="AM24" i="2"/>
  <c r="AN24" i="2"/>
  <c r="BA22" i="2" l="1"/>
  <c r="AV23" i="2"/>
  <c r="BB23" i="2"/>
  <c r="AZ23" i="2"/>
  <c r="BF23" i="2"/>
  <c r="AX24" i="2"/>
  <c r="BD24" i="2"/>
  <c r="AW24" i="2"/>
  <c r="BC24" i="2"/>
  <c r="AY23" i="2"/>
  <c r="BE23" i="2"/>
  <c r="AO24" i="2"/>
  <c r="AP24" i="2"/>
  <c r="AN25" i="2"/>
  <c r="AM25" i="2"/>
  <c r="AL24" i="2"/>
  <c r="BA23" i="2" l="1"/>
  <c r="AZ24" i="2"/>
  <c r="BF24" i="2"/>
  <c r="AY24" i="2"/>
  <c r="BE24" i="2"/>
  <c r="AV24" i="2"/>
  <c r="BB24" i="2"/>
  <c r="AW25" i="2"/>
  <c r="BC25" i="2"/>
  <c r="AX25" i="2"/>
  <c r="BD25" i="2"/>
  <c r="AP25" i="2"/>
  <c r="AM26" i="2"/>
  <c r="AN26" i="2"/>
  <c r="AL25" i="2"/>
  <c r="AO25" i="2"/>
  <c r="BA24" i="2" l="1"/>
  <c r="AY25" i="2"/>
  <c r="BE25" i="2"/>
  <c r="AZ25" i="2"/>
  <c r="BF25" i="2"/>
  <c r="AV25" i="2"/>
  <c r="BB25" i="2"/>
  <c r="AW26" i="2"/>
  <c r="BC26" i="2"/>
  <c r="AX26" i="2"/>
  <c r="BD26" i="2"/>
  <c r="AN27" i="2"/>
  <c r="AP26" i="2"/>
  <c r="AM27" i="2"/>
  <c r="AO26" i="2"/>
  <c r="AL26" i="2"/>
  <c r="BA25" i="2" l="1"/>
  <c r="AX27" i="2"/>
  <c r="BD27" i="2"/>
  <c r="AY26" i="2"/>
  <c r="BE26" i="2"/>
  <c r="AZ26" i="2"/>
  <c r="BF26" i="2"/>
  <c r="AV26" i="2"/>
  <c r="BB26" i="2"/>
  <c r="AW27" i="2"/>
  <c r="BC27" i="2"/>
  <c r="AL27" i="2"/>
  <c r="AM28" i="2"/>
  <c r="AP27" i="2"/>
  <c r="AO27" i="2"/>
  <c r="AN28" i="2"/>
  <c r="BA26" i="2" l="1"/>
  <c r="AW28" i="2"/>
  <c r="BC28" i="2"/>
  <c r="AV27" i="2"/>
  <c r="BB27" i="2"/>
  <c r="AX28" i="2"/>
  <c r="BD28" i="2"/>
  <c r="AY27" i="2"/>
  <c r="BE27" i="2"/>
  <c r="AZ27" i="2"/>
  <c r="BF27" i="2"/>
  <c r="AP28" i="2"/>
  <c r="AM29" i="2"/>
  <c r="AN29" i="2"/>
  <c r="AO28" i="2"/>
  <c r="AL28" i="2"/>
  <c r="BA27" i="2" l="1"/>
  <c r="AW29" i="2"/>
  <c r="BC29" i="2"/>
  <c r="AV28" i="2"/>
  <c r="BB28" i="2"/>
  <c r="AZ28" i="2"/>
  <c r="BF28" i="2"/>
  <c r="AY28" i="2"/>
  <c r="BE28" i="2"/>
  <c r="AX29" i="2"/>
  <c r="BD29" i="2"/>
  <c r="AN30" i="2"/>
  <c r="AM30" i="2"/>
  <c r="AP29" i="2"/>
  <c r="AL29" i="2"/>
  <c r="AO29" i="2"/>
  <c r="BA28" i="2" l="1"/>
  <c r="AX30" i="2"/>
  <c r="BD30" i="2"/>
  <c r="AY29" i="2"/>
  <c r="BE29" i="2"/>
  <c r="AW30" i="2"/>
  <c r="BC30" i="2"/>
  <c r="AV29" i="2"/>
  <c r="BB29" i="2"/>
  <c r="AZ29" i="2"/>
  <c r="BF29" i="2"/>
  <c r="AO30" i="2"/>
  <c r="AP30" i="2"/>
  <c r="AM31" i="2"/>
  <c r="AL30" i="2"/>
  <c r="AN31" i="2"/>
  <c r="BA29" i="2" l="1"/>
  <c r="AY30" i="2"/>
  <c r="BE30" i="2"/>
  <c r="AV30" i="2"/>
  <c r="BB30" i="2"/>
  <c r="AZ30" i="2"/>
  <c r="BF30" i="2"/>
  <c r="AX31" i="2"/>
  <c r="BD31" i="2"/>
  <c r="AW31" i="2"/>
  <c r="BC31" i="2"/>
  <c r="AP31" i="2"/>
  <c r="AM32" i="2"/>
  <c r="AN32" i="2"/>
  <c r="AL31" i="2"/>
  <c r="AO31" i="2"/>
  <c r="BA30" i="2" l="1"/>
  <c r="AW32" i="2"/>
  <c r="BC32" i="2"/>
  <c r="AV31" i="2"/>
  <c r="BB31" i="2"/>
  <c r="AZ31" i="2"/>
  <c r="BF31" i="2"/>
  <c r="AY31" i="2"/>
  <c r="BE31" i="2"/>
  <c r="AX32" i="2"/>
  <c r="BD32" i="2"/>
  <c r="AM33" i="2"/>
  <c r="AN33" i="2"/>
  <c r="AO32" i="2"/>
  <c r="AP32" i="2"/>
  <c r="AL32" i="2"/>
  <c r="BA31" i="2" l="1"/>
  <c r="AX33" i="2"/>
  <c r="BD33" i="2"/>
  <c r="AV32" i="2"/>
  <c r="BB32" i="2"/>
  <c r="AW33" i="2"/>
  <c r="BC33" i="2"/>
  <c r="AZ32" i="2"/>
  <c r="BF32" i="2"/>
  <c r="AY32" i="2"/>
  <c r="BE32" i="2"/>
  <c r="AO33" i="2"/>
  <c r="AL33" i="2"/>
  <c r="AP33" i="2"/>
  <c r="AN34" i="2"/>
  <c r="AM34" i="2"/>
  <c r="BA32" i="2" l="1"/>
  <c r="AZ33" i="2"/>
  <c r="BF33" i="2"/>
  <c r="AW34" i="2"/>
  <c r="BC34" i="2"/>
  <c r="AV33" i="2"/>
  <c r="BB33" i="2"/>
  <c r="AY33" i="2"/>
  <c r="BE33" i="2"/>
  <c r="AX34" i="2"/>
  <c r="BD34" i="2"/>
  <c r="AP34" i="2"/>
  <c r="AM35" i="2"/>
  <c r="AL34" i="2"/>
  <c r="AN35" i="2"/>
  <c r="AO34" i="2"/>
  <c r="BA33" i="2" l="1"/>
  <c r="AZ34" i="2"/>
  <c r="BF34" i="2"/>
  <c r="AW35" i="2"/>
  <c r="BC35" i="2"/>
  <c r="AY34" i="2"/>
  <c r="BE34" i="2"/>
  <c r="AX35" i="2"/>
  <c r="BD35" i="2"/>
  <c r="AV34" i="2"/>
  <c r="BB34" i="2"/>
  <c r="AL35" i="2"/>
  <c r="AP35" i="2"/>
  <c r="AM36" i="2"/>
  <c r="AO35" i="2"/>
  <c r="AN36" i="2"/>
  <c r="BA34" i="2" l="1"/>
  <c r="AZ35" i="2"/>
  <c r="BF35" i="2"/>
  <c r="AV35" i="2"/>
  <c r="BB35" i="2"/>
  <c r="AX36" i="2"/>
  <c r="BD36" i="2"/>
  <c r="AY35" i="2"/>
  <c r="BE35" i="2"/>
  <c r="AW36" i="2"/>
  <c r="BC36" i="2"/>
  <c r="AP36" i="2"/>
  <c r="AM37" i="2"/>
  <c r="AN37" i="2"/>
  <c r="AO36" i="2"/>
  <c r="AL36" i="2"/>
  <c r="BA35" i="2" l="1"/>
  <c r="AW37" i="2"/>
  <c r="BC37" i="2"/>
  <c r="AZ36" i="2"/>
  <c r="BF36" i="2"/>
  <c r="AV36" i="2"/>
  <c r="BB36" i="2"/>
  <c r="AY36" i="2"/>
  <c r="BE36" i="2"/>
  <c r="AX37" i="2"/>
  <c r="BD37" i="2"/>
  <c r="AM38" i="2"/>
  <c r="AN38" i="2"/>
  <c r="AP37" i="2"/>
  <c r="AL37" i="2"/>
  <c r="AO37" i="2"/>
  <c r="BA36" i="2" l="1"/>
  <c r="AX38" i="2"/>
  <c r="BD38" i="2"/>
  <c r="AY37" i="2"/>
  <c r="BE37" i="2"/>
  <c r="AW38" i="2"/>
  <c r="BC38" i="2"/>
  <c r="AV37" i="2"/>
  <c r="BB37" i="2"/>
  <c r="AZ37" i="2"/>
  <c r="BF37" i="2"/>
  <c r="AM39" i="2"/>
  <c r="AP38" i="2"/>
  <c r="AO38" i="2"/>
  <c r="AN39" i="2"/>
  <c r="AL38" i="2"/>
  <c r="BA37" i="2" l="1"/>
  <c r="AZ38" i="2"/>
  <c r="BF38" i="2"/>
  <c r="AW39" i="2"/>
  <c r="BC39" i="2"/>
  <c r="AV38" i="2"/>
  <c r="BB38" i="2"/>
  <c r="AX39" i="2"/>
  <c r="BD39" i="2"/>
  <c r="AY38" i="2"/>
  <c r="BE38" i="2"/>
  <c r="AO39" i="2"/>
  <c r="AM40" i="2"/>
  <c r="AP39" i="2"/>
  <c r="AL39" i="2"/>
  <c r="AN40" i="2"/>
  <c r="BA38" i="2" l="1"/>
  <c r="AX40" i="2"/>
  <c r="BD40" i="2"/>
  <c r="AW40" i="2"/>
  <c r="BC40" i="2"/>
  <c r="AY39" i="2"/>
  <c r="BE39" i="2"/>
  <c r="AV39" i="2"/>
  <c r="BB39" i="2"/>
  <c r="AZ39" i="2"/>
  <c r="BF39" i="2"/>
  <c r="AN41" i="2"/>
  <c r="AP40" i="2"/>
  <c r="AM41" i="2"/>
  <c r="AL40" i="2"/>
  <c r="AO40" i="2"/>
  <c r="BA39" i="2" l="1"/>
  <c r="AY40" i="2"/>
  <c r="BE40" i="2"/>
  <c r="AX41" i="2"/>
  <c r="BD41" i="2"/>
  <c r="AV40" i="2"/>
  <c r="BB40" i="2"/>
  <c r="AZ40" i="2"/>
  <c r="BF40" i="2"/>
  <c r="AW41" i="2"/>
  <c r="BC41" i="2"/>
  <c r="AP41" i="2"/>
  <c r="AM42" i="2"/>
  <c r="AO41" i="2"/>
  <c r="AL41" i="2"/>
  <c r="AN42" i="2"/>
  <c r="BA40" i="2" l="1"/>
  <c r="AW42" i="2"/>
  <c r="BC42" i="2"/>
  <c r="AZ41" i="2"/>
  <c r="BF41" i="2"/>
  <c r="AX42" i="2"/>
  <c r="BD42" i="2"/>
  <c r="AV41" i="2"/>
  <c r="BB41" i="2"/>
  <c r="AY41" i="2"/>
  <c r="BE41" i="2"/>
  <c r="AO42" i="2"/>
  <c r="AP42" i="2"/>
  <c r="AM43" i="2"/>
  <c r="AN43" i="2"/>
  <c r="AL42" i="2"/>
  <c r="BA41" i="2" l="1"/>
  <c r="AV42" i="2"/>
  <c r="BB42" i="2"/>
  <c r="AY42" i="2"/>
  <c r="BE42" i="2"/>
  <c r="AX43" i="2"/>
  <c r="BD43" i="2"/>
  <c r="AZ42" i="2"/>
  <c r="BF42" i="2"/>
  <c r="AW43" i="2"/>
  <c r="BC43" i="2"/>
  <c r="AL43" i="2"/>
  <c r="AM44" i="2"/>
  <c r="AP43" i="2"/>
  <c r="AN44" i="2"/>
  <c r="AO43" i="2"/>
  <c r="BA42" i="2" l="1"/>
  <c r="AW44" i="2"/>
  <c r="BC44" i="2"/>
  <c r="AY43" i="2"/>
  <c r="BE43" i="2"/>
  <c r="AV43" i="2"/>
  <c r="BB43" i="2"/>
  <c r="AX44" i="2"/>
  <c r="BD44" i="2"/>
  <c r="AZ43" i="2"/>
  <c r="BF43" i="2"/>
  <c r="AO44" i="2"/>
  <c r="AP44" i="2"/>
  <c r="AM45" i="2"/>
  <c r="AN45" i="2"/>
  <c r="AL44" i="2"/>
  <c r="BA43" i="2" l="1"/>
  <c r="AZ44" i="2"/>
  <c r="BF44" i="2"/>
  <c r="AY44" i="2"/>
  <c r="BE44" i="2"/>
  <c r="AV44" i="2"/>
  <c r="BB44" i="2"/>
  <c r="AX45" i="2"/>
  <c r="BD45" i="2"/>
  <c r="AW45" i="2"/>
  <c r="BC45" i="2"/>
  <c r="AP45" i="2"/>
  <c r="AM46" i="2"/>
  <c r="AL45" i="2"/>
  <c r="AN46" i="2"/>
  <c r="AO45" i="2"/>
  <c r="BA44" i="2" l="1"/>
  <c r="AW46" i="2"/>
  <c r="BC46" i="2"/>
  <c r="AZ45" i="2"/>
  <c r="BF45" i="2"/>
  <c r="AY45" i="2"/>
  <c r="BE45" i="2"/>
  <c r="AX46" i="2"/>
  <c r="BD46" i="2"/>
  <c r="AV45" i="2"/>
  <c r="BB45" i="2"/>
  <c r="AL46" i="2"/>
  <c r="AM47" i="2"/>
  <c r="AO46" i="2"/>
  <c r="AP46" i="2"/>
  <c r="AN47" i="2"/>
  <c r="BA45" i="2" l="1"/>
  <c r="AW47" i="2"/>
  <c r="BC47" i="2"/>
  <c r="AX47" i="2"/>
  <c r="BD47" i="2"/>
  <c r="AV46" i="2"/>
  <c r="BB46" i="2"/>
  <c r="AZ46" i="2"/>
  <c r="BF46" i="2"/>
  <c r="AY46" i="2"/>
  <c r="BE46" i="2"/>
  <c r="AO47" i="2"/>
  <c r="AM48" i="2"/>
  <c r="AN48" i="2"/>
  <c r="AP47" i="2"/>
  <c r="AL47" i="2"/>
  <c r="BA46" i="2" l="1"/>
  <c r="AX48" i="2"/>
  <c r="BD48" i="2"/>
  <c r="AW48" i="2"/>
  <c r="BC48" i="2"/>
  <c r="AY47" i="2"/>
  <c r="BE47" i="2"/>
  <c r="AV47" i="2"/>
  <c r="BB47" i="2"/>
  <c r="AZ47" i="2"/>
  <c r="BF47" i="2"/>
  <c r="AN49" i="2"/>
  <c r="AM49" i="2"/>
  <c r="AL48" i="2"/>
  <c r="AP48" i="2"/>
  <c r="AO48" i="2"/>
  <c r="BA47" i="2" l="1"/>
  <c r="AW49" i="2"/>
  <c r="BC49" i="2"/>
  <c r="AX49" i="2"/>
  <c r="BD49" i="2"/>
  <c r="AZ48" i="2"/>
  <c r="BF48" i="2"/>
  <c r="AY48" i="2"/>
  <c r="BE48" i="2"/>
  <c r="AV48" i="2"/>
  <c r="BB48" i="2"/>
  <c r="AO49" i="2"/>
  <c r="AL49" i="2"/>
  <c r="AM50" i="2"/>
  <c r="AP49" i="2"/>
  <c r="AN50" i="2"/>
  <c r="BA48" i="2" l="1"/>
  <c r="AX50" i="2"/>
  <c r="BD50" i="2"/>
  <c r="AV49" i="2"/>
  <c r="BB49" i="2"/>
  <c r="AY49" i="2"/>
  <c r="BE49" i="2"/>
  <c r="AZ49" i="2"/>
  <c r="BF49" i="2"/>
  <c r="AW50" i="2"/>
  <c r="BC50" i="2"/>
  <c r="AM51" i="2"/>
  <c r="AN51" i="2"/>
  <c r="AL50" i="2"/>
  <c r="AP50" i="2"/>
  <c r="AO50" i="2"/>
  <c r="BA49" i="2" l="1"/>
  <c r="AW51" i="2"/>
  <c r="BC51" i="2"/>
  <c r="AX51" i="2"/>
  <c r="BD51" i="2"/>
  <c r="AY50" i="2"/>
  <c r="BE50" i="2"/>
  <c r="AZ50" i="2"/>
  <c r="BF50" i="2"/>
  <c r="AV50" i="2"/>
  <c r="BB50" i="2"/>
  <c r="AN52" i="2"/>
  <c r="AL51" i="2"/>
  <c r="AO51" i="2"/>
  <c r="AP51" i="2"/>
  <c r="AM52" i="2"/>
  <c r="BA50" i="2" l="1"/>
  <c r="AX52" i="2"/>
  <c r="BD52" i="2"/>
  <c r="AV51" i="2"/>
  <c r="BB51" i="2"/>
  <c r="AW52" i="2"/>
  <c r="BC52" i="2"/>
  <c r="AZ51" i="2"/>
  <c r="BF51" i="2"/>
  <c r="AY51" i="2"/>
  <c r="BE51" i="2"/>
  <c r="AM53" i="2"/>
  <c r="AO52" i="2"/>
  <c r="AL52" i="2"/>
  <c r="AP52" i="2"/>
  <c r="AN53" i="2"/>
  <c r="BA51" i="2" l="1"/>
  <c r="AY52" i="2"/>
  <c r="BE52" i="2"/>
  <c r="AZ52" i="2"/>
  <c r="BF52" i="2"/>
  <c r="AW53" i="2"/>
  <c r="BC53" i="2"/>
  <c r="AX53" i="2"/>
  <c r="BD53" i="2"/>
  <c r="AV52" i="2"/>
  <c r="BB52" i="2"/>
  <c r="AL53" i="2"/>
  <c r="AN54" i="2"/>
  <c r="AO53" i="2"/>
  <c r="AP53" i="2"/>
  <c r="AM54" i="2"/>
  <c r="BA52" i="2" l="1"/>
  <c r="AX54" i="2"/>
  <c r="BD54" i="2"/>
  <c r="AV53" i="2"/>
  <c r="BB53" i="2"/>
  <c r="AZ53" i="2"/>
  <c r="BF53" i="2"/>
  <c r="AW54" i="2"/>
  <c r="BC54" i="2"/>
  <c r="AY53" i="2"/>
  <c r="BE53" i="2"/>
  <c r="AO54" i="2"/>
  <c r="AM55" i="2"/>
  <c r="AN55" i="2"/>
  <c r="AP54" i="2"/>
  <c r="AL54" i="2"/>
  <c r="BA53" i="2" l="1"/>
  <c r="AW55" i="2"/>
  <c r="BC55" i="2"/>
  <c r="AY54" i="2"/>
  <c r="BE54" i="2"/>
  <c r="AV54" i="2"/>
  <c r="BB54" i="2"/>
  <c r="AZ54" i="2"/>
  <c r="BF54" i="2"/>
  <c r="AX55" i="2"/>
  <c r="BD55" i="2"/>
  <c r="AL55" i="2"/>
  <c r="AN56" i="2"/>
  <c r="AM56" i="2"/>
  <c r="AP55" i="2"/>
  <c r="AO55" i="2"/>
  <c r="BA54" i="2" l="1"/>
  <c r="AY55" i="2"/>
  <c r="BE55" i="2"/>
  <c r="AZ55" i="2"/>
  <c r="BF55" i="2"/>
  <c r="AX56" i="2"/>
  <c r="BD56" i="2"/>
  <c r="AV55" i="2"/>
  <c r="BB55" i="2"/>
  <c r="AW56" i="2"/>
  <c r="BC56" i="2"/>
  <c r="AM57" i="2"/>
  <c r="AO56" i="2"/>
  <c r="AN57" i="2"/>
  <c r="AP56" i="2"/>
  <c r="AL56" i="2"/>
  <c r="BA55" i="2" l="1"/>
  <c r="AY56" i="2"/>
  <c r="BE56" i="2"/>
  <c r="AV56" i="2"/>
  <c r="BB56" i="2"/>
  <c r="AZ56" i="2"/>
  <c r="BF56" i="2"/>
  <c r="AW57" i="2"/>
  <c r="BC57" i="2"/>
  <c r="AX57" i="2"/>
  <c r="BD57" i="2"/>
  <c r="AN58" i="2"/>
  <c r="AL57" i="2"/>
  <c r="AO57" i="2"/>
  <c r="AP57" i="2"/>
  <c r="AM58" i="2"/>
  <c r="BA56" i="2" l="1"/>
  <c r="AX58" i="2"/>
  <c r="BD58" i="2"/>
  <c r="AW58" i="2"/>
  <c r="BC58" i="2"/>
  <c r="AZ57" i="2"/>
  <c r="BF57" i="2"/>
  <c r="AV57" i="2"/>
  <c r="BB57" i="2"/>
  <c r="AY57" i="2"/>
  <c r="BE57" i="2"/>
  <c r="AO58" i="2"/>
  <c r="AM59" i="2"/>
  <c r="AL58" i="2"/>
  <c r="AP58" i="2"/>
  <c r="AN59" i="2"/>
  <c r="BA57" i="2" l="1"/>
  <c r="AY58" i="2"/>
  <c r="BE58" i="2"/>
  <c r="AX59" i="2"/>
  <c r="BD59" i="2"/>
  <c r="AW59" i="2"/>
  <c r="BC59" i="2"/>
  <c r="AZ58" i="2"/>
  <c r="BF58" i="2"/>
  <c r="AV58" i="2"/>
  <c r="BB58" i="2"/>
  <c r="AL59" i="2"/>
  <c r="AN60" i="2"/>
  <c r="AM60" i="2"/>
  <c r="AP59" i="2"/>
  <c r="AO59" i="2"/>
  <c r="BA58" i="2" l="1"/>
  <c r="AX60" i="2"/>
  <c r="BD60" i="2"/>
  <c r="AY59" i="2"/>
  <c r="BE59" i="2"/>
  <c r="AZ59" i="2"/>
  <c r="BF59" i="2"/>
  <c r="AV59" i="2"/>
  <c r="BB59" i="2"/>
  <c r="AW60" i="2"/>
  <c r="BC60" i="2"/>
  <c r="AM61" i="2"/>
  <c r="AO60" i="2"/>
  <c r="AN61" i="2"/>
  <c r="AP60" i="2"/>
  <c r="AL60" i="2"/>
  <c r="BA59" i="2" l="1"/>
  <c r="AY60" i="2"/>
  <c r="BE60" i="2"/>
  <c r="AW61" i="2"/>
  <c r="BC61" i="2"/>
  <c r="AV60" i="2"/>
  <c r="BB60" i="2"/>
  <c r="AZ60" i="2"/>
  <c r="BF60" i="2"/>
  <c r="AX61" i="2"/>
  <c r="BD61" i="2"/>
  <c r="AN62" i="2"/>
  <c r="AL61" i="2"/>
  <c r="AO61" i="2"/>
  <c r="AP61" i="2"/>
  <c r="AM62" i="2"/>
  <c r="BA60" i="2" l="1"/>
  <c r="AX62" i="2"/>
  <c r="BD62" i="2"/>
  <c r="AW62" i="2"/>
  <c r="BC62" i="2"/>
  <c r="AZ61" i="2"/>
  <c r="BF61" i="2"/>
  <c r="AV61" i="2"/>
  <c r="BB61" i="2"/>
  <c r="AY61" i="2"/>
  <c r="BE61" i="2"/>
  <c r="AO62" i="2"/>
  <c r="AM63" i="2"/>
  <c r="AL62" i="2"/>
  <c r="AP62" i="2"/>
  <c r="AN63" i="2"/>
  <c r="BA61" i="2" l="1"/>
  <c r="AW63" i="2"/>
  <c r="BC63" i="2"/>
  <c r="AY62" i="2"/>
  <c r="BE62" i="2"/>
  <c r="AZ62" i="2"/>
  <c r="BF62" i="2"/>
  <c r="AX63" i="2"/>
  <c r="BD63" i="2"/>
  <c r="AV62" i="2"/>
  <c r="BB62" i="2"/>
  <c r="AL63" i="2"/>
  <c r="AN64" i="2"/>
  <c r="AM64" i="2"/>
  <c r="AP63" i="2"/>
  <c r="AO63" i="2"/>
  <c r="BA62" i="2" l="1"/>
  <c r="AW64" i="2"/>
  <c r="BC64" i="2"/>
  <c r="AY63" i="2"/>
  <c r="BE63" i="2"/>
  <c r="AX64" i="2"/>
  <c r="BD64" i="2"/>
  <c r="AV63" i="2"/>
  <c r="BB63" i="2"/>
  <c r="AZ63" i="2"/>
  <c r="BF63" i="2"/>
  <c r="AM65" i="2"/>
  <c r="AO64" i="2"/>
  <c r="AN65" i="2"/>
  <c r="AP64" i="2"/>
  <c r="AL64" i="2"/>
  <c r="BA63" i="2" l="1"/>
  <c r="AZ64" i="2"/>
  <c r="BF64" i="2"/>
  <c r="AV64" i="2"/>
  <c r="BB64" i="2"/>
  <c r="AX65" i="2"/>
  <c r="BD65" i="2"/>
  <c r="AY64" i="2"/>
  <c r="BE64" i="2"/>
  <c r="AW65" i="2"/>
  <c r="BC65" i="2"/>
  <c r="AN66" i="2"/>
  <c r="AL65" i="2"/>
  <c r="AO65" i="2"/>
  <c r="AP65" i="2"/>
  <c r="AM66" i="2"/>
  <c r="BA64" i="2" l="1"/>
  <c r="AV65" i="2"/>
  <c r="BB65" i="2"/>
  <c r="AX66" i="2"/>
  <c r="BD66" i="2"/>
  <c r="AZ65" i="2"/>
  <c r="BF65" i="2"/>
  <c r="AW66" i="2"/>
  <c r="BC66" i="2"/>
  <c r="AY65" i="2"/>
  <c r="BE65" i="2"/>
  <c r="AO66" i="2"/>
  <c r="AL66" i="2"/>
  <c r="AM67" i="2"/>
  <c r="AP66" i="2"/>
  <c r="AN67" i="2"/>
  <c r="BA65" i="2" l="1"/>
  <c r="AY66" i="2"/>
  <c r="BE66" i="2"/>
  <c r="AV66" i="2"/>
  <c r="BB66" i="2"/>
  <c r="AX67" i="2"/>
  <c r="BD67" i="2"/>
  <c r="AZ66" i="2"/>
  <c r="BF66" i="2"/>
  <c r="AW67" i="2"/>
  <c r="BC67" i="2"/>
  <c r="AM68" i="2"/>
  <c r="AN68" i="2"/>
  <c r="AL67" i="2"/>
  <c r="AP67" i="2"/>
  <c r="AO67" i="2"/>
  <c r="BA66" i="2" l="1"/>
  <c r="AX68" i="2"/>
  <c r="BD68" i="2"/>
  <c r="AW68" i="2"/>
  <c r="BC68" i="2"/>
  <c r="AY67" i="2"/>
  <c r="BE67" i="2"/>
  <c r="AZ67" i="2"/>
  <c r="BF67" i="2"/>
  <c r="AV67" i="2"/>
  <c r="BB67" i="2"/>
  <c r="AL68" i="2"/>
  <c r="AO68" i="2"/>
  <c r="AN69" i="2"/>
  <c r="AP68" i="2"/>
  <c r="AM69" i="2"/>
  <c r="BA67" i="2" l="1"/>
  <c r="AV68" i="2"/>
  <c r="BB68" i="2"/>
  <c r="AY68" i="2"/>
  <c r="BE68" i="2"/>
  <c r="AW69" i="2"/>
  <c r="BC69" i="2"/>
  <c r="AZ68" i="2"/>
  <c r="BF68" i="2"/>
  <c r="AX69" i="2"/>
  <c r="BD69" i="2"/>
  <c r="AN70" i="2"/>
  <c r="AO69" i="2"/>
  <c r="AM70" i="2"/>
  <c r="AP69" i="2"/>
  <c r="AL69" i="2"/>
  <c r="BA68" i="2" l="1"/>
  <c r="AX70" i="2"/>
  <c r="BD70" i="2"/>
  <c r="AV69" i="2"/>
  <c r="BB69" i="2"/>
  <c r="AZ69" i="2"/>
  <c r="BF69" i="2"/>
  <c r="AY69" i="2"/>
  <c r="BE69" i="2"/>
  <c r="AW70" i="2"/>
  <c r="BC70" i="2"/>
  <c r="AO70" i="2"/>
  <c r="AM71" i="2"/>
  <c r="AL70" i="2"/>
  <c r="AP70" i="2"/>
  <c r="AN71" i="2"/>
  <c r="BA69" i="2" l="1"/>
  <c r="AV70" i="2"/>
  <c r="BB70" i="2"/>
  <c r="AW71" i="2"/>
  <c r="BC71" i="2"/>
  <c r="AX71" i="2"/>
  <c r="BD71" i="2"/>
  <c r="AY70" i="2"/>
  <c r="BE70" i="2"/>
  <c r="AZ70" i="2"/>
  <c r="BF70" i="2"/>
  <c r="AL71" i="2"/>
  <c r="AN72" i="2"/>
  <c r="AM72" i="2"/>
  <c r="AP71" i="2"/>
  <c r="AO71" i="2"/>
  <c r="BA70" i="2" l="1"/>
  <c r="AV71" i="2"/>
  <c r="BB71" i="2"/>
  <c r="AY71" i="2"/>
  <c r="BE71" i="2"/>
  <c r="AZ71" i="2"/>
  <c r="BF71" i="2"/>
  <c r="AX72" i="2"/>
  <c r="BD72" i="2"/>
  <c r="AW72" i="2"/>
  <c r="BC72" i="2"/>
  <c r="AM73" i="2"/>
  <c r="AO72" i="2"/>
  <c r="AN73" i="2"/>
  <c r="AP72" i="2"/>
  <c r="AL72" i="2"/>
  <c r="BA71" i="2" l="1"/>
  <c r="AY72" i="2"/>
  <c r="BE72" i="2"/>
  <c r="AX73" i="2"/>
  <c r="BD73" i="2"/>
  <c r="AW73" i="2"/>
  <c r="BC73" i="2"/>
  <c r="AV72" i="2"/>
  <c r="BB72" i="2"/>
  <c r="AZ72" i="2"/>
  <c r="BF72" i="2"/>
  <c r="AN74" i="2"/>
  <c r="AL73" i="2"/>
  <c r="AO73" i="2"/>
  <c r="AP73" i="2"/>
  <c r="AM74" i="2"/>
  <c r="BA72" i="2" l="1"/>
  <c r="AY73" i="2"/>
  <c r="BE73" i="2"/>
  <c r="AV73" i="2"/>
  <c r="BB73" i="2"/>
  <c r="AX74" i="2"/>
  <c r="BD74" i="2"/>
  <c r="AW74" i="2"/>
  <c r="BC74" i="2"/>
  <c r="AZ73" i="2"/>
  <c r="BF73" i="2"/>
  <c r="AM75" i="2"/>
  <c r="AO74" i="2"/>
  <c r="AL74" i="2"/>
  <c r="AP74" i="2"/>
  <c r="AN75" i="2"/>
  <c r="BA73" i="2" l="1"/>
  <c r="AV74" i="2"/>
  <c r="BB74" i="2"/>
  <c r="AY74" i="2"/>
  <c r="BE74" i="2"/>
  <c r="AW75" i="2"/>
  <c r="BC75" i="2"/>
  <c r="AX75" i="2"/>
  <c r="BD75" i="2"/>
  <c r="AZ74" i="2"/>
  <c r="BF74" i="2"/>
  <c r="AN76" i="2"/>
  <c r="AL75" i="2"/>
  <c r="AO75" i="2"/>
  <c r="AP75" i="2"/>
  <c r="AM76" i="2"/>
  <c r="BA74" i="2" l="1"/>
  <c r="AX76" i="2"/>
  <c r="BD76" i="2"/>
  <c r="AW76" i="2"/>
  <c r="BC76" i="2"/>
  <c r="AV75" i="2"/>
  <c r="BB75" i="2"/>
  <c r="AZ75" i="2"/>
  <c r="BF75" i="2"/>
  <c r="AY75" i="2"/>
  <c r="BE75" i="2"/>
  <c r="AM77" i="2"/>
  <c r="AO76" i="2"/>
  <c r="AL76" i="2"/>
  <c r="AP76" i="2"/>
  <c r="AN77" i="2"/>
  <c r="BA75" i="2" l="1"/>
  <c r="AY76" i="2"/>
  <c r="BE76" i="2"/>
  <c r="AX77" i="2"/>
  <c r="BD77" i="2"/>
  <c r="AZ76" i="2"/>
  <c r="BF76" i="2"/>
  <c r="AW77" i="2"/>
  <c r="BC77" i="2"/>
  <c r="AV76" i="2"/>
  <c r="BB76" i="2"/>
  <c r="AL77" i="2"/>
  <c r="AN78" i="2"/>
  <c r="AO77" i="2"/>
  <c r="AP77" i="2"/>
  <c r="AM78" i="2"/>
  <c r="BA76" i="2" l="1"/>
  <c r="AY77" i="2"/>
  <c r="BE77" i="2"/>
  <c r="AX78" i="2"/>
  <c r="BD78" i="2"/>
  <c r="AV77" i="2"/>
  <c r="BB77" i="2"/>
  <c r="AW78" i="2"/>
  <c r="BC78" i="2"/>
  <c r="AZ77" i="2"/>
  <c r="BF77" i="2"/>
  <c r="AM79" i="2"/>
  <c r="AO78" i="2"/>
  <c r="AN79" i="2"/>
  <c r="AP78" i="2"/>
  <c r="AL78" i="2"/>
  <c r="BA77" i="2" l="1"/>
  <c r="AY78" i="2"/>
  <c r="BE78" i="2"/>
  <c r="AW79" i="2"/>
  <c r="BC79" i="2"/>
  <c r="AV78" i="2"/>
  <c r="BB78" i="2"/>
  <c r="AZ78" i="2"/>
  <c r="BF78" i="2"/>
  <c r="AX79" i="2"/>
  <c r="BD79" i="2"/>
  <c r="AN80" i="2"/>
  <c r="AL79" i="2"/>
  <c r="AO79" i="2"/>
  <c r="AP79" i="2"/>
  <c r="AM80" i="2"/>
  <c r="BA78" i="2" l="1"/>
  <c r="AY79" i="2"/>
  <c r="BE79" i="2"/>
  <c r="AX80" i="2"/>
  <c r="BD80" i="2"/>
  <c r="AW80" i="2"/>
  <c r="BC80" i="2"/>
  <c r="AV79" i="2"/>
  <c r="BB79" i="2"/>
  <c r="AZ79" i="2"/>
  <c r="BA79" i="2" s="1"/>
  <c r="BF79" i="2"/>
  <c r="AM81" i="2"/>
  <c r="AO80" i="2"/>
  <c r="AL80" i="2"/>
  <c r="AP80" i="2"/>
  <c r="AN81" i="2"/>
  <c r="AV80" i="2" l="1"/>
  <c r="BB80" i="2"/>
  <c r="AX81" i="2"/>
  <c r="BD81" i="2"/>
  <c r="AY80" i="2"/>
  <c r="BE80" i="2"/>
  <c r="AW81" i="2"/>
  <c r="BC81" i="2"/>
  <c r="AZ80" i="2"/>
  <c r="BF80" i="2"/>
  <c r="AN82" i="2"/>
  <c r="AL81" i="2"/>
  <c r="AO81" i="2"/>
  <c r="AP81" i="2"/>
  <c r="AM82" i="2"/>
  <c r="BA80" i="2" l="1"/>
  <c r="AZ81" i="2"/>
  <c r="BF81" i="2"/>
  <c r="AX82" i="2"/>
  <c r="BD82" i="2"/>
  <c r="AV81" i="2"/>
  <c r="BB81" i="2"/>
  <c r="AY81" i="2"/>
  <c r="BE81" i="2"/>
  <c r="AW82" i="2"/>
  <c r="BC82" i="2"/>
  <c r="AO82" i="2"/>
  <c r="AM83" i="2"/>
  <c r="AL82" i="2"/>
  <c r="AP82" i="2"/>
  <c r="AN83" i="2"/>
  <c r="BA81" i="2" l="1"/>
  <c r="AX83" i="2"/>
  <c r="BD83" i="2"/>
  <c r="AW83" i="2"/>
  <c r="BC83" i="2"/>
  <c r="AY82" i="2"/>
  <c r="BE82" i="2"/>
  <c r="AZ82" i="2"/>
  <c r="BF82" i="2"/>
  <c r="AV82" i="2"/>
  <c r="BB82" i="2"/>
  <c r="AL83" i="2"/>
  <c r="AN84" i="2"/>
  <c r="AM84" i="2"/>
  <c r="AP83" i="2"/>
  <c r="AO83" i="2"/>
  <c r="BA82" i="2" l="1"/>
  <c r="AW84" i="2"/>
  <c r="BC84" i="2"/>
  <c r="AX84" i="2"/>
  <c r="BD84" i="2"/>
  <c r="AV83" i="2"/>
  <c r="BB83" i="2"/>
  <c r="AY83" i="2"/>
  <c r="BE83" i="2"/>
  <c r="AZ83" i="2"/>
  <c r="BF83" i="2"/>
  <c r="AM85" i="2"/>
  <c r="AO84" i="2"/>
  <c r="AN85" i="2"/>
  <c r="AP84" i="2"/>
  <c r="AL84" i="2"/>
  <c r="BA83" i="2" l="1"/>
  <c r="AV84" i="2"/>
  <c r="BB84" i="2"/>
  <c r="AZ84" i="2"/>
  <c r="BF84" i="2"/>
  <c r="AY84" i="2"/>
  <c r="BE84" i="2"/>
  <c r="AW85" i="2"/>
  <c r="BC85" i="2"/>
  <c r="AX85" i="2"/>
  <c r="BD85" i="2"/>
  <c r="AN86" i="2"/>
  <c r="AL85" i="2"/>
  <c r="AO85" i="2"/>
  <c r="AP85" i="2"/>
  <c r="AM86" i="2"/>
  <c r="BA84" i="2" l="1"/>
  <c r="AY85" i="2"/>
  <c r="BE85" i="2"/>
  <c r="AW86" i="2"/>
  <c r="BC86" i="2"/>
  <c r="AV85" i="2"/>
  <c r="BB85" i="2"/>
  <c r="AX86" i="2"/>
  <c r="BD86" i="2"/>
  <c r="AZ85" i="2"/>
  <c r="BF85" i="2"/>
  <c r="AO86" i="2"/>
  <c r="AM87" i="2"/>
  <c r="AL86" i="2"/>
  <c r="AP86" i="2"/>
  <c r="AN87" i="2"/>
  <c r="BA85" i="2" l="1"/>
  <c r="AW87" i="2"/>
  <c r="BC87" i="2"/>
  <c r="AV86" i="2"/>
  <c r="BB86" i="2"/>
  <c r="AY86" i="2"/>
  <c r="BE86" i="2"/>
  <c r="AX87" i="2"/>
  <c r="BD87" i="2"/>
  <c r="AZ86" i="2"/>
  <c r="BF86" i="2"/>
  <c r="AL87" i="2"/>
  <c r="AP87" i="2"/>
  <c r="AO87" i="2"/>
  <c r="BA86" i="2" l="1"/>
  <c r="AZ87" i="2"/>
  <c r="BF87" i="2"/>
  <c r="AV87" i="2"/>
  <c r="BB87" i="2"/>
  <c r="AY87" i="2"/>
  <c r="BE87" i="2"/>
  <c r="BA87" i="2" l="1"/>
  <c r="BA3" i="2" s="1"/>
  <c r="BC3" i="2"/>
  <c r="BB3" i="2"/>
  <c r="BD3" i="2" s="1"/>
  <c r="BE3" i="2" l="1"/>
</calcChain>
</file>

<file path=xl/sharedStrings.xml><?xml version="1.0" encoding="utf-8"?>
<sst xmlns="http://schemas.openxmlformats.org/spreadsheetml/2006/main" count="1073" uniqueCount="146">
  <si>
    <t>gesture</t>
  </si>
  <si>
    <t>real</t>
  </si>
  <si>
    <t>match</t>
  </si>
  <si>
    <t>FA1</t>
  </si>
  <si>
    <t>FD1</t>
  </si>
  <si>
    <t>HA1</t>
  </si>
  <si>
    <t>바위</t>
  </si>
  <si>
    <t>따봉</t>
  </si>
  <si>
    <t>총</t>
  </si>
  <si>
    <t>보</t>
  </si>
  <si>
    <t>가위</t>
  </si>
  <si>
    <t>스파이더맨</t>
  </si>
  <si>
    <t>송하일</t>
    <phoneticPr fontId="2" type="noConversion"/>
  </si>
  <si>
    <t>보다 커야함</t>
    <phoneticPr fontId="2" type="noConversion"/>
  </si>
  <si>
    <t>보다 커야함</t>
    <phoneticPr fontId="2" type="noConversion"/>
  </si>
  <si>
    <t>보다 작아야함</t>
    <phoneticPr fontId="2" type="noConversion"/>
  </si>
  <si>
    <t xml:space="preserve">  </t>
  </si>
  <si>
    <t>결과값</t>
    <phoneticPr fontId="2" type="noConversion"/>
  </si>
  <si>
    <t>정답률</t>
    <phoneticPr fontId="2" type="noConversion"/>
  </si>
  <si>
    <t>정답</t>
    <phoneticPr fontId="2" type="noConversion"/>
  </si>
  <si>
    <t>바위</t>
    <phoneticPr fontId="2" type="noConversion"/>
  </si>
  <si>
    <t>NUM</t>
    <phoneticPr fontId="2" type="noConversion"/>
  </si>
  <si>
    <t>NAME</t>
    <phoneticPr fontId="2" type="noConversion"/>
  </si>
  <si>
    <t>따봉</t>
    <phoneticPr fontId="2" type="noConversion"/>
  </si>
  <si>
    <t>총</t>
    <phoneticPr fontId="2" type="noConversion"/>
  </si>
  <si>
    <t>(3-1)</t>
    <phoneticPr fontId="2" type="noConversion"/>
  </si>
  <si>
    <t>(4-1)</t>
    <phoneticPr fontId="2" type="noConversion"/>
  </si>
  <si>
    <t>보</t>
    <phoneticPr fontId="2" type="noConversion"/>
  </si>
  <si>
    <t>(4-2)</t>
    <phoneticPr fontId="2" type="noConversion"/>
  </si>
  <si>
    <t>(3-2)</t>
    <phoneticPr fontId="2" type="noConversion"/>
  </si>
  <si>
    <t>(2)</t>
    <phoneticPr fontId="2" type="noConversion"/>
  </si>
  <si>
    <t>(1-1)</t>
    <phoneticPr fontId="2" type="noConversion"/>
  </si>
  <si>
    <t>가위</t>
    <phoneticPr fontId="2" type="noConversion"/>
  </si>
  <si>
    <t>스파이더맨</t>
    <phoneticPr fontId="2" type="noConversion"/>
  </si>
  <si>
    <t>(1-2)</t>
    <phoneticPr fontId="2" type="noConversion"/>
  </si>
  <si>
    <t>(3-3)</t>
    <phoneticPr fontId="2" type="noConversion"/>
  </si>
  <si>
    <t>일치갯수</t>
    <phoneticPr fontId="2" type="noConversion"/>
  </si>
  <si>
    <t>최종결과</t>
    <phoneticPr fontId="2" type="noConversion"/>
  </si>
  <si>
    <t>1이면 OPEN, 0이면 CLOSE</t>
    <phoneticPr fontId="2" type="noConversion"/>
  </si>
  <si>
    <t>전체</t>
    <phoneticPr fontId="2" type="noConversion"/>
  </si>
  <si>
    <t>정답</t>
    <phoneticPr fontId="2" type="noConversion"/>
  </si>
  <si>
    <t>.</t>
    <phoneticPr fontId="2" type="noConversion"/>
  </si>
  <si>
    <t>각각</t>
    <phoneticPr fontId="2" type="noConversion"/>
  </si>
  <si>
    <t>최종</t>
    <phoneticPr fontId="2" type="noConversion"/>
  </si>
  <si>
    <t>김태욱</t>
    <phoneticPr fontId="2" type="noConversion"/>
  </si>
  <si>
    <t>송하일</t>
    <phoneticPr fontId="2" type="noConversion"/>
  </si>
  <si>
    <t>김수영</t>
    <phoneticPr fontId="2" type="noConversion"/>
  </si>
  <si>
    <t>김경욱</t>
    <phoneticPr fontId="2" type="noConversion"/>
  </si>
  <si>
    <t>LR</t>
    <phoneticPr fontId="2" type="noConversion"/>
  </si>
  <si>
    <t>R</t>
  </si>
  <si>
    <t>R</t>
    <phoneticPr fontId="2" type="noConversion"/>
  </si>
  <si>
    <t>R</t>
    <phoneticPr fontId="2" type="noConversion"/>
  </si>
  <si>
    <t>R</t>
    <phoneticPr fontId="2" type="noConversion"/>
  </si>
  <si>
    <t>R</t>
    <phoneticPr fontId="2" type="noConversion"/>
  </si>
  <si>
    <t>R</t>
    <phoneticPr fontId="2" type="noConversion"/>
  </si>
  <si>
    <t>L</t>
  </si>
  <si>
    <t>L</t>
    <phoneticPr fontId="2" type="noConversion"/>
  </si>
  <si>
    <t>L</t>
    <phoneticPr fontId="2" type="noConversion"/>
  </si>
  <si>
    <t>L</t>
    <phoneticPr fontId="2" type="noConversion"/>
  </si>
  <si>
    <t>LR</t>
    <phoneticPr fontId="2" type="noConversion"/>
  </si>
  <si>
    <t>이준영</t>
    <phoneticPr fontId="2" type="noConversion"/>
  </si>
  <si>
    <t>송하일2</t>
    <phoneticPr fontId="2" type="noConversion"/>
  </si>
  <si>
    <t>송하일4</t>
  </si>
  <si>
    <t>송하일5</t>
  </si>
  <si>
    <t>송하일6</t>
  </si>
  <si>
    <t>송하일7</t>
  </si>
  <si>
    <t>송하일8</t>
  </si>
  <si>
    <t>송하일9</t>
  </si>
  <si>
    <t>송하일10</t>
  </si>
  <si>
    <t>송하일11</t>
  </si>
  <si>
    <t>송하일12</t>
  </si>
  <si>
    <t>송하일13</t>
  </si>
  <si>
    <t>송하일14</t>
  </si>
  <si>
    <t>송하일15</t>
  </si>
  <si>
    <t>송하일16</t>
  </si>
  <si>
    <t>송하일17</t>
  </si>
  <si>
    <t>송하일18</t>
  </si>
  <si>
    <t>송하일19</t>
  </si>
  <si>
    <t>송하일20</t>
  </si>
  <si>
    <t>송하일21</t>
  </si>
  <si>
    <t>송하일22</t>
  </si>
  <si>
    <t>송하일23</t>
  </si>
  <si>
    <t>송하일24</t>
  </si>
  <si>
    <t>송하일25</t>
  </si>
  <si>
    <t>송하일26</t>
  </si>
  <si>
    <t>송하일27</t>
  </si>
  <si>
    <t>송하일28</t>
  </si>
  <si>
    <t>송하일29</t>
  </si>
  <si>
    <t>송하일30</t>
  </si>
  <si>
    <t>송하일31</t>
  </si>
  <si>
    <t>송하일32</t>
  </si>
  <si>
    <t>송하일33</t>
  </si>
  <si>
    <t>송하일34</t>
  </si>
  <si>
    <t>송하일35</t>
  </si>
  <si>
    <t>송하일36</t>
  </si>
  <si>
    <t>송하일37</t>
  </si>
  <si>
    <t>송하일38</t>
  </si>
  <si>
    <t>송하일39</t>
  </si>
  <si>
    <t>송하일40</t>
  </si>
  <si>
    <t>송하일41</t>
  </si>
  <si>
    <t>송하일42</t>
  </si>
  <si>
    <t>송하일43</t>
  </si>
  <si>
    <t>송하일44</t>
  </si>
  <si>
    <t>송하일45</t>
  </si>
  <si>
    <t>송하일46</t>
  </si>
  <si>
    <t>송하일47</t>
  </si>
  <si>
    <t>송하일48</t>
  </si>
  <si>
    <t>송하일49</t>
  </si>
  <si>
    <t>송하일50</t>
  </si>
  <si>
    <t>송하일51</t>
  </si>
  <si>
    <t>송하일52</t>
  </si>
  <si>
    <t>송하일53</t>
  </si>
  <si>
    <t>송하일54</t>
  </si>
  <si>
    <t>송하일55</t>
  </si>
  <si>
    <t>송하일56</t>
  </si>
  <si>
    <t>송하일57</t>
  </si>
  <si>
    <t>송하일58</t>
  </si>
  <si>
    <t>송하일59</t>
  </si>
  <si>
    <t>송하일60</t>
  </si>
  <si>
    <t>송하일61</t>
  </si>
  <si>
    <t>송하일62</t>
  </si>
  <si>
    <t>송하일63</t>
  </si>
  <si>
    <t>송하일64</t>
  </si>
  <si>
    <t>송하일65</t>
  </si>
  <si>
    <t>송하일66</t>
  </si>
  <si>
    <t>송하일67</t>
  </si>
  <si>
    <t>송하일68</t>
  </si>
  <si>
    <t>송하일69</t>
  </si>
  <si>
    <t>송하일70</t>
  </si>
  <si>
    <t>송하일71</t>
  </si>
  <si>
    <t>송하일72</t>
  </si>
  <si>
    <t>송하일73</t>
  </si>
  <si>
    <t>송하일74</t>
  </si>
  <si>
    <t>송하일75</t>
  </si>
  <si>
    <t>송하일76</t>
  </si>
  <si>
    <t>송하일77</t>
  </si>
  <si>
    <t>송하일78</t>
  </si>
  <si>
    <t>송하일79</t>
  </si>
  <si>
    <t>송하일80</t>
  </si>
  <si>
    <t>송하일81</t>
  </si>
  <si>
    <t>송하일82</t>
  </si>
  <si>
    <t>송하일83</t>
  </si>
  <si>
    <t>송하일84</t>
  </si>
  <si>
    <t>송하일85</t>
  </si>
  <si>
    <t>송하일86</t>
  </si>
  <si>
    <t>송하일2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</si>
</sst>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6"/>
      <color rgb="FFFA7D00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auto="1"/>
      </right>
      <top/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49" fontId="1" fillId="2" borderId="1" xfId="1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2" borderId="5" xfId="1" applyBorder="1">
      <alignment vertical="center"/>
    </xf>
    <xf numFmtId="0" fontId="1" fillId="2" borderId="6" xfId="1" applyNumberFormat="1" applyBorder="1">
      <alignment vertical="center"/>
    </xf>
    <xf numFmtId="0" fontId="8" fillId="2" borderId="7" xfId="1" applyNumberFormat="1" applyFont="1" applyBorder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9" fillId="0" borderId="11" xfId="0" applyNumberFormat="1" applyFont="1" applyBorder="1">
      <alignment vertical="center"/>
    </xf>
    <xf numFmtId="0" fontId="7" fillId="3" borderId="10" xfId="2" applyNumberFormat="1" applyFont="1" applyBorder="1" applyAlignment="1">
      <alignment horizontal="center" vertical="center"/>
    </xf>
    <xf numFmtId="0" fontId="7" fillId="3" borderId="11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0" fillId="6" borderId="10" xfId="0" applyNumberFormat="1" applyFill="1" applyBorder="1">
      <alignment vertical="center"/>
    </xf>
    <xf numFmtId="0" fontId="9" fillId="6" borderId="11" xfId="0" applyNumberFormat="1" applyFont="1" applyFill="1" applyBorder="1">
      <alignment vertical="center"/>
    </xf>
    <xf numFmtId="0" fontId="1" fillId="2" borderId="0" xfId="1" applyBorder="1">
      <alignment vertical="center"/>
    </xf>
    <xf numFmtId="0" fontId="1" fillId="2" borderId="8" xfId="1" applyNumberFormat="1" applyBorder="1">
      <alignment vertical="center"/>
    </xf>
    <xf numFmtId="0" fontId="8" fillId="2" borderId="9" xfId="1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0" fillId="5" borderId="12" xfId="0" applyFont="1" applyFill="1" applyBorder="1">
      <alignment vertical="center"/>
    </xf>
    <xf numFmtId="0" fontId="10" fillId="5" borderId="13" xfId="0" applyFont="1" applyFill="1" applyBorder="1">
      <alignment vertical="center"/>
    </xf>
    <xf numFmtId="0" fontId="10" fillId="5" borderId="14" xfId="0" applyFont="1" applyFill="1" applyBorder="1">
      <alignment vertical="center"/>
    </xf>
    <xf numFmtId="178" fontId="10" fillId="5" borderId="17" xfId="0" applyNumberFormat="1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4" borderId="15" xfId="3" applyFont="1" applyBorder="1">
      <alignment vertical="center"/>
    </xf>
    <xf numFmtId="0" fontId="10" fillId="4" borderId="2" xfId="3" applyFont="1" applyBorder="1">
      <alignment vertical="center"/>
    </xf>
    <xf numFmtId="0" fontId="10" fillId="4" borderId="16" xfId="3" applyFont="1" applyBorder="1">
      <alignment vertical="center"/>
    </xf>
    <xf numFmtId="0" fontId="10" fillId="4" borderId="20" xfId="3" applyFont="1" applyBorder="1">
      <alignment vertical="center"/>
    </xf>
    <xf numFmtId="0" fontId="11" fillId="0" borderId="17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19" xfId="0" applyFont="1" applyBorder="1">
      <alignment vertical="center"/>
    </xf>
    <xf numFmtId="0" fontId="10" fillId="4" borderId="0" xfId="3" applyFont="1" applyBorder="1">
      <alignment vertical="center"/>
    </xf>
    <xf numFmtId="0" fontId="10" fillId="4" borderId="21" xfId="3" applyFont="1" applyBorder="1">
      <alignment vertical="center"/>
    </xf>
    <xf numFmtId="0" fontId="10" fillId="4" borderId="22" xfId="3" applyFont="1" applyBorder="1">
      <alignment vertical="center"/>
    </xf>
    <xf numFmtId="0" fontId="10" fillId="4" borderId="23" xfId="3" applyFont="1" applyBorder="1">
      <alignment vertical="center"/>
    </xf>
    <xf numFmtId="178" fontId="10" fillId="5" borderId="0" xfId="0" applyNumberFormat="1" applyFont="1" applyFill="1" applyBorder="1">
      <alignment vertical="center"/>
    </xf>
    <xf numFmtId="178" fontId="10" fillId="5" borderId="24" xfId="0" applyNumberFormat="1" applyFont="1" applyFill="1" applyBorder="1">
      <alignment vertical="center"/>
    </xf>
    <xf numFmtId="178" fontId="10" fillId="5" borderId="25" xfId="0" applyNumberFormat="1" applyFont="1" applyFill="1" applyBorder="1">
      <alignment vertical="center"/>
    </xf>
    <xf numFmtId="178" fontId="10" fillId="5" borderId="26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9" fillId="6" borderId="0" xfId="0" applyNumberFormat="1" applyFont="1" applyFill="1" applyBorder="1">
      <alignment vertical="center"/>
    </xf>
    <xf numFmtId="0" fontId="6" fillId="0" borderId="0" xfId="4" applyAlignment="1">
      <alignment horizontal="center" vertical="center"/>
    </xf>
  </cellXfs>
  <cellStyles count="5">
    <cellStyle name="계산" xfId="1" builtinId="22"/>
    <cellStyle name="메모" xfId="3" builtinId="10"/>
    <cellStyle name="설명 텍스트" xfId="4" builtinId="53"/>
    <cellStyle name="좋음" xfId="2" builtinId="26"/>
    <cellStyle name="표준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9"/>
  <sheetViews>
    <sheetView topLeftCell="A448" workbookViewId="0">
      <selection activeCell="E475" sqref="E475"/>
    </sheetView>
  </sheetViews>
  <sheetFormatPr defaultRowHeight="16.5" x14ac:dyDescent="0.3"/>
  <cols>
    <col min="2" max="4" width="9" style="8"/>
  </cols>
  <sheetData>
    <row r="2" spans="1:21" x14ac:dyDescent="0.3">
      <c r="A2" t="s">
        <v>12</v>
      </c>
      <c r="B2" s="8" t="s">
        <v>0</v>
      </c>
      <c r="C2" s="8" t="s">
        <v>1</v>
      </c>
      <c r="D2" s="8" t="s">
        <v>48</v>
      </c>
      <c r="E2" t="s">
        <v>2</v>
      </c>
      <c r="F2" t="s">
        <v>3</v>
      </c>
      <c r="G2">
        <v>2</v>
      </c>
      <c r="H2">
        <v>3</v>
      </c>
      <c r="I2">
        <v>4</v>
      </c>
      <c r="J2">
        <v>5</v>
      </c>
      <c r="K2" t="s">
        <v>4</v>
      </c>
      <c r="L2">
        <v>2</v>
      </c>
      <c r="M2">
        <v>3</v>
      </c>
      <c r="N2">
        <v>4</v>
      </c>
      <c r="O2">
        <v>5</v>
      </c>
      <c r="P2" t="s">
        <v>5</v>
      </c>
      <c r="Q2">
        <v>2</v>
      </c>
      <c r="R2">
        <v>3</v>
      </c>
      <c r="S2">
        <v>4</v>
      </c>
      <c r="T2">
        <v>5</v>
      </c>
    </row>
    <row r="3" spans="1:21" x14ac:dyDescent="0.3">
      <c r="A3">
        <v>1</v>
      </c>
      <c r="B3">
        <v>1</v>
      </c>
      <c r="C3">
        <v>1</v>
      </c>
      <c r="D3" t="s">
        <v>50</v>
      </c>
      <c r="E3" t="b">
        <v>1</v>
      </c>
      <c r="F3">
        <v>2.4889999999999999</v>
      </c>
      <c r="G3">
        <v>0.58699999999999997</v>
      </c>
      <c r="H3">
        <v>0.49</v>
      </c>
      <c r="I3">
        <v>0.72899999999999998</v>
      </c>
      <c r="J3">
        <v>0.90100000000000002</v>
      </c>
      <c r="K3">
        <v>1.276</v>
      </c>
      <c r="L3">
        <v>0.58099999999999996</v>
      </c>
      <c r="M3">
        <v>0.505</v>
      </c>
      <c r="N3">
        <v>0.70099999999999996</v>
      </c>
      <c r="O3">
        <v>0.93400000000000005</v>
      </c>
      <c r="P3">
        <v>0.755</v>
      </c>
      <c r="Q3">
        <v>2.2970000000000002</v>
      </c>
      <c r="R3">
        <v>2.6360000000000001</v>
      </c>
      <c r="S3">
        <v>2.4</v>
      </c>
      <c r="T3">
        <v>2.3769999999999998</v>
      </c>
      <c r="U3" t="s">
        <v>45</v>
      </c>
    </row>
    <row r="4" spans="1:21" x14ac:dyDescent="0.3">
      <c r="A4">
        <v>2</v>
      </c>
      <c r="B4">
        <v>2</v>
      </c>
      <c r="C4">
        <v>2</v>
      </c>
      <c r="D4" t="s">
        <v>51</v>
      </c>
      <c r="E4" t="b">
        <v>1</v>
      </c>
      <c r="F4">
        <v>3.1160000000000001</v>
      </c>
      <c r="G4">
        <v>0.59099999999999997</v>
      </c>
      <c r="H4">
        <v>0.71299999999999997</v>
      </c>
      <c r="I4">
        <v>0.76800000000000002</v>
      </c>
      <c r="J4">
        <v>1.1240000000000001</v>
      </c>
      <c r="K4">
        <v>1.9390000000000001</v>
      </c>
      <c r="L4">
        <v>0.94699999999999995</v>
      </c>
      <c r="M4">
        <v>0.72299999999999998</v>
      </c>
      <c r="N4">
        <v>0.77</v>
      </c>
      <c r="O4">
        <v>1.256</v>
      </c>
      <c r="P4">
        <v>0.19900000000000001</v>
      </c>
      <c r="Q4">
        <v>2.7839999999999998</v>
      </c>
      <c r="R4">
        <v>2.4820000000000002</v>
      </c>
      <c r="S4">
        <v>2.4550000000000001</v>
      </c>
      <c r="T4">
        <v>2.3980000000000001</v>
      </c>
      <c r="U4" t="s">
        <v>45</v>
      </c>
    </row>
    <row r="5" spans="1:21" x14ac:dyDescent="0.3">
      <c r="A5">
        <v>3</v>
      </c>
      <c r="B5">
        <v>3</v>
      </c>
      <c r="C5">
        <v>3</v>
      </c>
      <c r="D5" t="s">
        <v>51</v>
      </c>
      <c r="E5" t="b">
        <v>1</v>
      </c>
      <c r="F5">
        <v>2.9870000000000001</v>
      </c>
      <c r="G5">
        <v>2.871</v>
      </c>
      <c r="H5">
        <v>1.2350000000000001</v>
      </c>
      <c r="I5">
        <v>1.28</v>
      </c>
      <c r="J5">
        <v>1.5149999999999999</v>
      </c>
      <c r="K5">
        <v>1.847</v>
      </c>
      <c r="L5">
        <v>2.2290000000000001</v>
      </c>
      <c r="M5">
        <v>1.109</v>
      </c>
      <c r="N5">
        <v>1.095</v>
      </c>
      <c r="O5">
        <v>1.41</v>
      </c>
      <c r="P5">
        <v>3.7999999999999999E-2</v>
      </c>
      <c r="Q5">
        <v>0.40400000000000003</v>
      </c>
      <c r="R5">
        <v>2.2210000000000001</v>
      </c>
      <c r="S5">
        <v>2.161</v>
      </c>
      <c r="T5">
        <v>2.077</v>
      </c>
      <c r="U5" t="s">
        <v>45</v>
      </c>
    </row>
    <row r="6" spans="1:21" x14ac:dyDescent="0.3">
      <c r="A6">
        <v>4</v>
      </c>
      <c r="B6">
        <v>4</v>
      </c>
      <c r="C6">
        <v>4</v>
      </c>
      <c r="D6" t="s">
        <v>51</v>
      </c>
      <c r="E6" t="b">
        <v>1</v>
      </c>
      <c r="F6">
        <v>2.9489999999999998</v>
      </c>
      <c r="G6">
        <v>3.0619999999999998</v>
      </c>
      <c r="H6">
        <v>3.0550000000000002</v>
      </c>
      <c r="I6">
        <v>1.04</v>
      </c>
      <c r="J6">
        <v>1.2569999999999999</v>
      </c>
      <c r="K6">
        <v>1.714</v>
      </c>
      <c r="L6">
        <v>2.2069999999999999</v>
      </c>
      <c r="M6">
        <v>2.2240000000000002</v>
      </c>
      <c r="N6">
        <v>1.306</v>
      </c>
      <c r="O6">
        <v>1.5289999999999999</v>
      </c>
      <c r="P6">
        <v>9.9000000000000005E-2</v>
      </c>
      <c r="Q6">
        <v>0.14199999999999999</v>
      </c>
      <c r="R6">
        <v>0.251</v>
      </c>
      <c r="S6">
        <v>2.0579999999999998</v>
      </c>
      <c r="T6">
        <v>1.998</v>
      </c>
      <c r="U6" t="s">
        <v>45</v>
      </c>
    </row>
    <row r="7" spans="1:21" x14ac:dyDescent="0.3">
      <c r="A7">
        <v>5</v>
      </c>
      <c r="B7">
        <v>5</v>
      </c>
      <c r="C7">
        <v>5</v>
      </c>
      <c r="D7" t="s">
        <v>52</v>
      </c>
      <c r="E7" t="b">
        <v>1</v>
      </c>
      <c r="F7">
        <v>3.052</v>
      </c>
      <c r="G7">
        <v>2.9910000000000001</v>
      </c>
      <c r="H7">
        <v>3.032</v>
      </c>
      <c r="I7">
        <v>2.9430000000000001</v>
      </c>
      <c r="J7">
        <v>1.7609999999999999</v>
      </c>
      <c r="K7">
        <v>1.8140000000000001</v>
      </c>
      <c r="L7">
        <v>2.1709999999999998</v>
      </c>
      <c r="M7">
        <v>2.2240000000000002</v>
      </c>
      <c r="N7">
        <v>2.395</v>
      </c>
      <c r="O7">
        <v>2.3620000000000001</v>
      </c>
      <c r="P7">
        <v>0.27700000000000002</v>
      </c>
      <c r="Q7">
        <v>0.158</v>
      </c>
      <c r="R7">
        <v>9.8000000000000004E-2</v>
      </c>
      <c r="S7">
        <v>9.9000000000000005E-2</v>
      </c>
      <c r="T7">
        <v>2.1680000000000001</v>
      </c>
      <c r="U7" t="s">
        <v>45</v>
      </c>
    </row>
    <row r="8" spans="1:21" x14ac:dyDescent="0.3">
      <c r="A8">
        <v>6</v>
      </c>
      <c r="B8">
        <v>6</v>
      </c>
      <c r="C8">
        <v>6</v>
      </c>
      <c r="D8" t="s">
        <v>52</v>
      </c>
      <c r="E8" t="b">
        <v>1</v>
      </c>
      <c r="F8">
        <v>2.9860000000000002</v>
      </c>
      <c r="G8">
        <v>3.0209999999999999</v>
      </c>
      <c r="H8">
        <v>2.919</v>
      </c>
      <c r="I8">
        <v>2.9950000000000001</v>
      </c>
      <c r="J8">
        <v>3.05</v>
      </c>
      <c r="K8">
        <v>1.8080000000000001</v>
      </c>
      <c r="L8">
        <v>2.2010000000000001</v>
      </c>
      <c r="M8">
        <v>2.3359999999999999</v>
      </c>
      <c r="N8">
        <v>2.3410000000000002</v>
      </c>
      <c r="O8">
        <v>2.3109999999999999</v>
      </c>
      <c r="P8">
        <v>0.28000000000000003</v>
      </c>
      <c r="Q8">
        <v>0.24</v>
      </c>
      <c r="R8">
        <v>0.14199999999999999</v>
      </c>
      <c r="S8">
        <v>7.0999999999999994E-2</v>
      </c>
      <c r="T8">
        <v>0.08</v>
      </c>
      <c r="U8" t="s">
        <v>45</v>
      </c>
    </row>
    <row r="9" spans="1:21" x14ac:dyDescent="0.3">
      <c r="A9">
        <v>7</v>
      </c>
      <c r="B9">
        <v>7</v>
      </c>
      <c r="C9">
        <v>7</v>
      </c>
      <c r="D9" t="s">
        <v>53</v>
      </c>
      <c r="E9" t="b">
        <v>1</v>
      </c>
      <c r="F9">
        <v>1.798</v>
      </c>
      <c r="G9">
        <v>3.0169999999999999</v>
      </c>
      <c r="H9">
        <v>3.0750000000000002</v>
      </c>
      <c r="I9">
        <v>3.0289999999999999</v>
      </c>
      <c r="J9">
        <v>2.992</v>
      </c>
      <c r="K9">
        <v>0.69599999999999995</v>
      </c>
      <c r="L9">
        <v>2.3079999999999998</v>
      </c>
      <c r="M9">
        <v>2.3740000000000001</v>
      </c>
      <c r="N9">
        <v>2.472</v>
      </c>
      <c r="O9">
        <v>2.2759999999999998</v>
      </c>
      <c r="P9">
        <v>1.444</v>
      </c>
      <c r="Q9">
        <v>0.249</v>
      </c>
      <c r="R9">
        <v>0.14899999999999999</v>
      </c>
      <c r="S9">
        <v>0.17499999999999999</v>
      </c>
      <c r="T9">
        <v>4.1000000000000002E-2</v>
      </c>
      <c r="U9" t="s">
        <v>45</v>
      </c>
    </row>
    <row r="10" spans="1:21" x14ac:dyDescent="0.3">
      <c r="A10">
        <v>8</v>
      </c>
      <c r="B10">
        <v>8</v>
      </c>
      <c r="C10">
        <v>8</v>
      </c>
      <c r="D10" t="s">
        <v>52</v>
      </c>
      <c r="E10" t="b">
        <v>1</v>
      </c>
      <c r="F10">
        <v>2.4710000000000001</v>
      </c>
      <c r="G10">
        <v>1.071</v>
      </c>
      <c r="H10">
        <v>2.8519999999999999</v>
      </c>
      <c r="I10">
        <v>2.964</v>
      </c>
      <c r="J10">
        <v>3.024</v>
      </c>
      <c r="K10">
        <v>1.034</v>
      </c>
      <c r="L10">
        <v>1.36</v>
      </c>
      <c r="M10">
        <v>2.2029999999999998</v>
      </c>
      <c r="N10">
        <v>2.387</v>
      </c>
      <c r="O10">
        <v>2.4580000000000002</v>
      </c>
      <c r="P10">
        <v>0.79900000000000004</v>
      </c>
      <c r="Q10">
        <v>1.9139999999999999</v>
      </c>
      <c r="R10">
        <v>0.11700000000000001</v>
      </c>
      <c r="S10">
        <v>0.10100000000000001</v>
      </c>
      <c r="T10">
        <v>0.128</v>
      </c>
      <c r="U10" t="s">
        <v>45</v>
      </c>
    </row>
    <row r="11" spans="1:21" x14ac:dyDescent="0.3">
      <c r="A11">
        <v>9</v>
      </c>
      <c r="B11">
        <v>9</v>
      </c>
      <c r="C11">
        <v>9</v>
      </c>
      <c r="D11" t="s">
        <v>51</v>
      </c>
      <c r="E11" t="b">
        <v>1</v>
      </c>
      <c r="F11">
        <v>2.4670000000000001</v>
      </c>
      <c r="G11">
        <v>0.58499999999999996</v>
      </c>
      <c r="H11">
        <v>1.24</v>
      </c>
      <c r="I11">
        <v>2.9380000000000002</v>
      </c>
      <c r="J11">
        <v>2.86</v>
      </c>
      <c r="K11">
        <v>0.69299999999999995</v>
      </c>
      <c r="L11">
        <v>0.93899999999999995</v>
      </c>
      <c r="M11">
        <v>1.353</v>
      </c>
      <c r="N11">
        <v>2.028</v>
      </c>
      <c r="O11">
        <v>2.254</v>
      </c>
      <c r="P11">
        <v>0.90100000000000002</v>
      </c>
      <c r="Q11">
        <v>2.415</v>
      </c>
      <c r="R11">
        <v>1.964</v>
      </c>
      <c r="S11">
        <v>0.26500000000000001</v>
      </c>
      <c r="T11">
        <v>0.245</v>
      </c>
      <c r="U11" t="s">
        <v>45</v>
      </c>
    </row>
    <row r="12" spans="1:21" x14ac:dyDescent="0.3">
      <c r="A12">
        <v>10</v>
      </c>
      <c r="B12">
        <v>10</v>
      </c>
      <c r="C12">
        <v>10</v>
      </c>
      <c r="D12" t="s">
        <v>52</v>
      </c>
      <c r="E12" t="b">
        <v>1</v>
      </c>
      <c r="F12">
        <v>2.6539999999999999</v>
      </c>
      <c r="G12">
        <v>0.96699999999999997</v>
      </c>
      <c r="H12">
        <v>1.101</v>
      </c>
      <c r="I12">
        <v>0.94099999999999995</v>
      </c>
      <c r="J12">
        <v>2.8069999999999999</v>
      </c>
      <c r="K12">
        <v>1.1399999999999999</v>
      </c>
      <c r="L12">
        <v>1.2589999999999999</v>
      </c>
      <c r="M12">
        <v>1.49</v>
      </c>
      <c r="N12">
        <v>1.278</v>
      </c>
      <c r="O12">
        <v>2.1389999999999998</v>
      </c>
      <c r="P12">
        <v>0.76300000000000001</v>
      </c>
      <c r="Q12">
        <v>2.3170000000000002</v>
      </c>
      <c r="R12">
        <v>2.2909999999999999</v>
      </c>
      <c r="S12">
        <v>2.3109999999999999</v>
      </c>
      <c r="T12">
        <v>0.123</v>
      </c>
      <c r="U12" t="s">
        <v>45</v>
      </c>
    </row>
    <row r="13" spans="1:21" x14ac:dyDescent="0.3">
      <c r="A13">
        <v>11</v>
      </c>
      <c r="B13">
        <v>11</v>
      </c>
      <c r="C13">
        <v>11</v>
      </c>
      <c r="D13" t="s">
        <v>51</v>
      </c>
      <c r="E13" t="b">
        <v>1</v>
      </c>
      <c r="F13">
        <v>2.13</v>
      </c>
      <c r="G13">
        <v>2.988</v>
      </c>
      <c r="H13">
        <v>3.032</v>
      </c>
      <c r="I13">
        <v>1.0920000000000001</v>
      </c>
      <c r="J13">
        <v>1.2</v>
      </c>
      <c r="K13">
        <v>0.77200000000000002</v>
      </c>
      <c r="L13">
        <v>2.1859999999999999</v>
      </c>
      <c r="M13">
        <v>2.3340000000000001</v>
      </c>
      <c r="N13">
        <v>1.276</v>
      </c>
      <c r="O13">
        <v>1.2929999999999999</v>
      </c>
      <c r="P13">
        <v>1.161</v>
      </c>
      <c r="Q13">
        <v>0.371</v>
      </c>
      <c r="R13">
        <v>0.33300000000000002</v>
      </c>
      <c r="S13">
        <v>2.1110000000000002</v>
      </c>
      <c r="T13">
        <v>2.0019999999999998</v>
      </c>
      <c r="U13" t="s">
        <v>45</v>
      </c>
    </row>
    <row r="14" spans="1:21" x14ac:dyDescent="0.3">
      <c r="A14">
        <v>12</v>
      </c>
      <c r="B14">
        <v>12</v>
      </c>
      <c r="C14">
        <v>12</v>
      </c>
      <c r="D14" t="s">
        <v>52</v>
      </c>
      <c r="E14" t="b">
        <v>1</v>
      </c>
      <c r="F14">
        <v>3.0019999999999998</v>
      </c>
      <c r="G14">
        <v>3.0550000000000002</v>
      </c>
      <c r="H14">
        <v>1.3420000000000001</v>
      </c>
      <c r="I14">
        <v>1.262</v>
      </c>
      <c r="J14">
        <v>2.9649999999999999</v>
      </c>
      <c r="K14">
        <v>1.73</v>
      </c>
      <c r="L14">
        <v>2.2719999999999998</v>
      </c>
      <c r="M14">
        <v>1.69</v>
      </c>
      <c r="N14">
        <v>1.6160000000000001</v>
      </c>
      <c r="O14">
        <v>2.2559999999999998</v>
      </c>
      <c r="P14">
        <v>0.41499999999999998</v>
      </c>
      <c r="Q14">
        <v>0.45500000000000002</v>
      </c>
      <c r="R14">
        <v>2.46</v>
      </c>
      <c r="S14">
        <v>2.3540000000000001</v>
      </c>
      <c r="T14">
        <v>0.22600000000000001</v>
      </c>
      <c r="U14" t="s">
        <v>45</v>
      </c>
    </row>
    <row r="15" spans="1:21" x14ac:dyDescent="0.3">
      <c r="A15">
        <v>13</v>
      </c>
      <c r="B15">
        <v>13</v>
      </c>
      <c r="C15">
        <v>13</v>
      </c>
      <c r="D15" t="s">
        <v>52</v>
      </c>
      <c r="E15" t="b">
        <v>1</v>
      </c>
      <c r="F15">
        <v>2.399</v>
      </c>
      <c r="G15">
        <v>2.9929999999999999</v>
      </c>
      <c r="H15">
        <v>1.631</v>
      </c>
      <c r="I15">
        <v>1.7130000000000001</v>
      </c>
      <c r="J15">
        <v>2.3039999999999998</v>
      </c>
      <c r="K15">
        <v>0.88700000000000001</v>
      </c>
      <c r="L15">
        <v>2.1139999999999999</v>
      </c>
      <c r="M15">
        <v>1.3919999999999999</v>
      </c>
      <c r="N15">
        <v>1.383</v>
      </c>
      <c r="O15">
        <v>1.835</v>
      </c>
      <c r="P15">
        <v>0.85099999999999998</v>
      </c>
      <c r="Q15">
        <v>0.42</v>
      </c>
      <c r="R15">
        <v>1.978</v>
      </c>
      <c r="S15">
        <v>2.1080000000000001</v>
      </c>
      <c r="T15">
        <v>2.0760000000000001</v>
      </c>
      <c r="U15" t="s">
        <v>45</v>
      </c>
    </row>
    <row r="16" spans="1:21" x14ac:dyDescent="0.3">
      <c r="A16">
        <v>14</v>
      </c>
      <c r="B16">
        <v>6</v>
      </c>
      <c r="C16">
        <v>14</v>
      </c>
      <c r="D16" t="s">
        <v>52</v>
      </c>
      <c r="E16" t="b">
        <v>0</v>
      </c>
      <c r="F16">
        <v>2.972</v>
      </c>
      <c r="G16">
        <v>2.98</v>
      </c>
      <c r="H16">
        <v>2.9279999999999999</v>
      </c>
      <c r="I16">
        <v>2.1850000000000001</v>
      </c>
      <c r="J16">
        <v>2.6629999999999998</v>
      </c>
      <c r="K16">
        <v>2.0070000000000001</v>
      </c>
      <c r="L16">
        <v>1.7010000000000001</v>
      </c>
      <c r="M16">
        <v>2.1930000000000001</v>
      </c>
      <c r="N16">
        <v>1.853</v>
      </c>
      <c r="O16">
        <v>1.819</v>
      </c>
      <c r="P16">
        <v>0.251</v>
      </c>
      <c r="Q16">
        <v>0.20699999999999999</v>
      </c>
      <c r="R16">
        <v>0.54400000000000004</v>
      </c>
      <c r="S16">
        <v>0.95899999999999996</v>
      </c>
      <c r="T16">
        <v>1.087</v>
      </c>
      <c r="U16" t="s">
        <v>45</v>
      </c>
    </row>
    <row r="17" spans="1:21" x14ac:dyDescent="0.3">
      <c r="A17">
        <v>15</v>
      </c>
      <c r="B17">
        <v>1</v>
      </c>
      <c r="C17">
        <v>1</v>
      </c>
      <c r="D17" t="s">
        <v>51</v>
      </c>
      <c r="E17" t="b">
        <v>1</v>
      </c>
      <c r="F17">
        <v>2.35</v>
      </c>
      <c r="G17">
        <v>0.59399999999999997</v>
      </c>
      <c r="H17">
        <v>0.58299999999999996</v>
      </c>
      <c r="I17">
        <v>0.81299999999999994</v>
      </c>
      <c r="J17">
        <v>1.343</v>
      </c>
      <c r="K17">
        <v>1.085</v>
      </c>
      <c r="L17">
        <v>0.63300000000000001</v>
      </c>
      <c r="M17">
        <v>0.56899999999999995</v>
      </c>
      <c r="N17">
        <v>0.76600000000000001</v>
      </c>
      <c r="O17">
        <v>1.3120000000000001</v>
      </c>
      <c r="P17">
        <v>0.88900000000000001</v>
      </c>
      <c r="Q17">
        <v>2.464</v>
      </c>
      <c r="R17">
        <v>2.4140000000000001</v>
      </c>
      <c r="S17">
        <v>2.363</v>
      </c>
      <c r="T17">
        <v>2.347</v>
      </c>
      <c r="U17" t="s">
        <v>45</v>
      </c>
    </row>
    <row r="18" spans="1:21" x14ac:dyDescent="0.3">
      <c r="A18">
        <v>16</v>
      </c>
      <c r="B18">
        <v>2</v>
      </c>
      <c r="C18">
        <v>2</v>
      </c>
      <c r="D18" t="s">
        <v>51</v>
      </c>
      <c r="E18" t="b">
        <v>1</v>
      </c>
      <c r="F18">
        <v>2.9279999999999999</v>
      </c>
      <c r="G18">
        <v>0.42199999999999999</v>
      </c>
      <c r="H18">
        <v>0.57599999999999996</v>
      </c>
      <c r="I18">
        <v>0.66</v>
      </c>
      <c r="J18">
        <v>0.97399999999999998</v>
      </c>
      <c r="K18">
        <v>1.94</v>
      </c>
      <c r="L18">
        <v>0.76</v>
      </c>
      <c r="M18">
        <v>0.56899999999999995</v>
      </c>
      <c r="N18">
        <v>0.64</v>
      </c>
      <c r="O18">
        <v>1.17</v>
      </c>
      <c r="P18">
        <v>0.218</v>
      </c>
      <c r="Q18">
        <v>2.8980000000000001</v>
      </c>
      <c r="R18">
        <v>2.2959999999999998</v>
      </c>
      <c r="S18">
        <v>2.258</v>
      </c>
      <c r="T18">
        <v>2.4769999999999999</v>
      </c>
      <c r="U18" t="s">
        <v>45</v>
      </c>
    </row>
    <row r="19" spans="1:21" x14ac:dyDescent="0.3">
      <c r="A19">
        <v>17</v>
      </c>
      <c r="B19">
        <v>3</v>
      </c>
      <c r="C19">
        <v>3</v>
      </c>
      <c r="D19" t="s">
        <v>52</v>
      </c>
      <c r="E19" t="b">
        <v>1</v>
      </c>
      <c r="F19">
        <v>2.968</v>
      </c>
      <c r="G19">
        <v>2.8319999999999999</v>
      </c>
      <c r="H19">
        <v>1.339</v>
      </c>
      <c r="I19">
        <v>1.2090000000000001</v>
      </c>
      <c r="J19">
        <v>1.4710000000000001</v>
      </c>
      <c r="K19">
        <v>1.845</v>
      </c>
      <c r="L19">
        <v>2.3450000000000002</v>
      </c>
      <c r="M19">
        <v>1.137</v>
      </c>
      <c r="N19">
        <v>1.034</v>
      </c>
      <c r="O19">
        <v>1.3380000000000001</v>
      </c>
      <c r="P19">
        <v>3.9E-2</v>
      </c>
      <c r="Q19">
        <v>0.41799999999999998</v>
      </c>
      <c r="R19">
        <v>2.133</v>
      </c>
      <c r="S19">
        <v>2.1840000000000002</v>
      </c>
      <c r="T19">
        <v>2.1920000000000002</v>
      </c>
      <c r="U19" t="s">
        <v>45</v>
      </c>
    </row>
    <row r="20" spans="1:21" x14ac:dyDescent="0.3">
      <c r="A20">
        <v>18</v>
      </c>
      <c r="B20">
        <v>4</v>
      </c>
      <c r="C20">
        <v>4</v>
      </c>
      <c r="D20" t="s">
        <v>50</v>
      </c>
      <c r="E20" t="b">
        <v>1</v>
      </c>
      <c r="F20">
        <v>2.9660000000000002</v>
      </c>
      <c r="G20">
        <v>2.9750000000000001</v>
      </c>
      <c r="H20">
        <v>2.9630000000000001</v>
      </c>
      <c r="I20">
        <v>1.571</v>
      </c>
      <c r="J20">
        <v>1.81</v>
      </c>
      <c r="K20">
        <v>1.7450000000000001</v>
      </c>
      <c r="L20">
        <v>2.1619999999999999</v>
      </c>
      <c r="M20">
        <v>2.2010000000000001</v>
      </c>
      <c r="N20">
        <v>1.88</v>
      </c>
      <c r="O20">
        <v>2.0470000000000002</v>
      </c>
      <c r="P20">
        <v>0.13600000000000001</v>
      </c>
      <c r="Q20">
        <v>0.11700000000000001</v>
      </c>
      <c r="R20">
        <v>0.28999999999999998</v>
      </c>
      <c r="S20">
        <v>2.33</v>
      </c>
      <c r="T20">
        <v>2.2879999999999998</v>
      </c>
      <c r="U20" t="s">
        <v>45</v>
      </c>
    </row>
    <row r="21" spans="1:21" x14ac:dyDescent="0.3">
      <c r="A21">
        <v>19</v>
      </c>
      <c r="B21">
        <v>6</v>
      </c>
      <c r="C21">
        <v>5</v>
      </c>
      <c r="D21" t="s">
        <v>50</v>
      </c>
      <c r="E21" t="b">
        <v>0</v>
      </c>
      <c r="F21">
        <v>3.0350000000000001</v>
      </c>
      <c r="G21">
        <v>3.0030000000000001</v>
      </c>
      <c r="H21">
        <v>3.0059999999999998</v>
      </c>
      <c r="I21">
        <v>3.0019999999999998</v>
      </c>
      <c r="J21">
        <v>2.0550000000000002</v>
      </c>
      <c r="K21">
        <v>1.798</v>
      </c>
      <c r="L21">
        <v>2.1509999999999998</v>
      </c>
      <c r="M21">
        <v>2.2120000000000002</v>
      </c>
      <c r="N21">
        <v>2.323</v>
      </c>
      <c r="O21">
        <v>2.0819999999999999</v>
      </c>
      <c r="P21">
        <v>0.30199999999999999</v>
      </c>
      <c r="Q21">
        <v>0.17799999999999999</v>
      </c>
      <c r="R21">
        <v>0.13800000000000001</v>
      </c>
      <c r="S21">
        <v>0.187</v>
      </c>
      <c r="T21">
        <v>1.907</v>
      </c>
      <c r="U21" t="s">
        <v>45</v>
      </c>
    </row>
    <row r="22" spans="1:21" x14ac:dyDescent="0.3">
      <c r="A22">
        <v>20</v>
      </c>
      <c r="B22">
        <v>6</v>
      </c>
      <c r="C22">
        <v>6</v>
      </c>
      <c r="D22" t="s">
        <v>50</v>
      </c>
      <c r="E22" t="b">
        <v>1</v>
      </c>
      <c r="F22">
        <v>2.976</v>
      </c>
      <c r="G22">
        <v>2.9750000000000001</v>
      </c>
      <c r="H22">
        <v>2.867</v>
      </c>
      <c r="I22">
        <v>2.9590000000000001</v>
      </c>
      <c r="J22">
        <v>2.9969999999999999</v>
      </c>
      <c r="K22">
        <v>1.7849999999999999</v>
      </c>
      <c r="L22">
        <v>2.2519999999999998</v>
      </c>
      <c r="M22">
        <v>2.36</v>
      </c>
      <c r="N22">
        <v>2.3759999999999999</v>
      </c>
      <c r="O22">
        <v>2.31</v>
      </c>
      <c r="P22">
        <v>0.28199999999999997</v>
      </c>
      <c r="Q22">
        <v>0.26800000000000002</v>
      </c>
      <c r="R22">
        <v>0.17599999999999999</v>
      </c>
      <c r="S22">
        <v>9.4E-2</v>
      </c>
      <c r="T22">
        <v>0.14399999999999999</v>
      </c>
      <c r="U22" t="s">
        <v>45</v>
      </c>
    </row>
    <row r="23" spans="1:21" x14ac:dyDescent="0.3">
      <c r="A23">
        <v>21</v>
      </c>
      <c r="B23">
        <v>7</v>
      </c>
      <c r="C23">
        <v>7</v>
      </c>
      <c r="D23" t="s">
        <v>52</v>
      </c>
      <c r="E23" t="b">
        <v>1</v>
      </c>
      <c r="F23">
        <v>1.9990000000000001</v>
      </c>
      <c r="G23">
        <v>3.016</v>
      </c>
      <c r="H23">
        <v>3.0209999999999999</v>
      </c>
      <c r="I23">
        <v>3.0339999999999998</v>
      </c>
      <c r="J23">
        <v>3.0640000000000001</v>
      </c>
      <c r="K23">
        <v>0.66800000000000004</v>
      </c>
      <c r="L23">
        <v>2.2229999999999999</v>
      </c>
      <c r="M23">
        <v>2.3279999999999998</v>
      </c>
      <c r="N23">
        <v>2.4769999999999999</v>
      </c>
      <c r="O23">
        <v>2.3660000000000001</v>
      </c>
      <c r="P23">
        <v>1.242</v>
      </c>
      <c r="Q23">
        <v>0.22900000000000001</v>
      </c>
      <c r="R23">
        <v>0.158</v>
      </c>
      <c r="S23">
        <v>0.153</v>
      </c>
      <c r="T23">
        <v>3.0000000000000001E-3</v>
      </c>
      <c r="U23" t="s">
        <v>45</v>
      </c>
    </row>
    <row r="24" spans="1:21" x14ac:dyDescent="0.3">
      <c r="A24">
        <v>22</v>
      </c>
      <c r="B24">
        <v>8</v>
      </c>
      <c r="C24">
        <v>8</v>
      </c>
      <c r="D24" t="s">
        <v>54</v>
      </c>
      <c r="E24" t="b">
        <v>1</v>
      </c>
      <c r="F24">
        <v>2.5590000000000002</v>
      </c>
      <c r="G24">
        <v>1.278</v>
      </c>
      <c r="H24">
        <v>2.9969999999999999</v>
      </c>
      <c r="I24">
        <v>2.9929999999999999</v>
      </c>
      <c r="J24">
        <v>2.964</v>
      </c>
      <c r="K24">
        <v>0.92900000000000005</v>
      </c>
      <c r="L24">
        <v>1.518</v>
      </c>
      <c r="M24">
        <v>2.3079999999999998</v>
      </c>
      <c r="N24">
        <v>2.379</v>
      </c>
      <c r="O24">
        <v>2.3460000000000001</v>
      </c>
      <c r="P24">
        <v>0.72299999999999998</v>
      </c>
      <c r="Q24">
        <v>1.768</v>
      </c>
      <c r="R24">
        <v>0.18099999999999999</v>
      </c>
      <c r="S24">
        <v>0.11600000000000001</v>
      </c>
      <c r="T24">
        <v>0.157</v>
      </c>
      <c r="U24" t="s">
        <v>45</v>
      </c>
    </row>
    <row r="25" spans="1:21" x14ac:dyDescent="0.3">
      <c r="A25">
        <v>23</v>
      </c>
      <c r="B25">
        <v>9</v>
      </c>
      <c r="C25">
        <v>9</v>
      </c>
      <c r="D25" t="s">
        <v>51</v>
      </c>
      <c r="E25" t="b">
        <v>1</v>
      </c>
      <c r="F25">
        <v>2.3690000000000002</v>
      </c>
      <c r="G25">
        <v>0.71</v>
      </c>
      <c r="H25">
        <v>1.3440000000000001</v>
      </c>
      <c r="I25">
        <v>2.8980000000000001</v>
      </c>
      <c r="J25">
        <v>2.798</v>
      </c>
      <c r="K25">
        <v>0.58499999999999996</v>
      </c>
      <c r="L25">
        <v>1.244</v>
      </c>
      <c r="M25">
        <v>1.4490000000000001</v>
      </c>
      <c r="N25">
        <v>2.044</v>
      </c>
      <c r="O25">
        <v>2.3279999999999998</v>
      </c>
      <c r="P25">
        <v>1.024</v>
      </c>
      <c r="Q25">
        <v>2.4870000000000001</v>
      </c>
      <c r="R25">
        <v>1.9590000000000001</v>
      </c>
      <c r="S25">
        <v>0.36199999999999999</v>
      </c>
      <c r="T25">
        <v>0.28199999999999997</v>
      </c>
      <c r="U25" t="s">
        <v>45</v>
      </c>
    </row>
    <row r="26" spans="1:21" x14ac:dyDescent="0.3">
      <c r="A26">
        <v>24</v>
      </c>
      <c r="B26">
        <v>10</v>
      </c>
      <c r="C26">
        <v>10</v>
      </c>
      <c r="D26" t="s">
        <v>51</v>
      </c>
      <c r="E26" t="b">
        <v>1</v>
      </c>
      <c r="F26">
        <v>2.605</v>
      </c>
      <c r="G26">
        <v>1.1639999999999999</v>
      </c>
      <c r="H26">
        <v>1.167</v>
      </c>
      <c r="I26">
        <v>0.88300000000000001</v>
      </c>
      <c r="J26">
        <v>2.758</v>
      </c>
      <c r="K26">
        <v>1.06</v>
      </c>
      <c r="L26">
        <v>1.4990000000000001</v>
      </c>
      <c r="M26">
        <v>1.5860000000000001</v>
      </c>
      <c r="N26">
        <v>1.23</v>
      </c>
      <c r="O26">
        <v>2.1560000000000001</v>
      </c>
      <c r="P26">
        <v>0.82499999999999996</v>
      </c>
      <c r="Q26">
        <v>2.2789999999999999</v>
      </c>
      <c r="R26">
        <v>2.3130000000000002</v>
      </c>
      <c r="S26">
        <v>2.3410000000000002</v>
      </c>
      <c r="T26">
        <v>0.17799999999999999</v>
      </c>
      <c r="U26" t="s">
        <v>45</v>
      </c>
    </row>
    <row r="27" spans="1:21" x14ac:dyDescent="0.3">
      <c r="A27">
        <v>25</v>
      </c>
      <c r="B27">
        <v>11</v>
      </c>
      <c r="C27">
        <v>11</v>
      </c>
      <c r="D27" t="s">
        <v>50</v>
      </c>
      <c r="E27" t="b">
        <v>1</v>
      </c>
      <c r="F27">
        <v>2.0920000000000001</v>
      </c>
      <c r="G27">
        <v>3.03</v>
      </c>
      <c r="H27">
        <v>3.0139999999999998</v>
      </c>
      <c r="I27">
        <v>1.288</v>
      </c>
      <c r="J27">
        <v>1.276</v>
      </c>
      <c r="K27">
        <v>0.72599999999999998</v>
      </c>
      <c r="L27">
        <v>2.1669999999999998</v>
      </c>
      <c r="M27">
        <v>2.3109999999999999</v>
      </c>
      <c r="N27">
        <v>1.478</v>
      </c>
      <c r="O27">
        <v>1.4279999999999999</v>
      </c>
      <c r="P27">
        <v>1.145</v>
      </c>
      <c r="Q27">
        <v>0.27800000000000002</v>
      </c>
      <c r="R27">
        <v>0.29399999999999998</v>
      </c>
      <c r="S27">
        <v>1.96</v>
      </c>
      <c r="T27">
        <v>1.847</v>
      </c>
      <c r="U27" t="s">
        <v>45</v>
      </c>
    </row>
    <row r="28" spans="1:21" x14ac:dyDescent="0.3">
      <c r="A28">
        <v>26</v>
      </c>
      <c r="B28">
        <v>12</v>
      </c>
      <c r="C28">
        <v>12</v>
      </c>
      <c r="D28" t="s">
        <v>52</v>
      </c>
      <c r="E28" t="b">
        <v>1</v>
      </c>
      <c r="F28">
        <v>3.0129999999999999</v>
      </c>
      <c r="G28">
        <v>2.8919999999999999</v>
      </c>
      <c r="H28">
        <v>1.478</v>
      </c>
      <c r="I28">
        <v>1.2849999999999999</v>
      </c>
      <c r="J28">
        <v>2.827</v>
      </c>
      <c r="K28">
        <v>1.726</v>
      </c>
      <c r="L28">
        <v>2.0459999999999998</v>
      </c>
      <c r="M28">
        <v>1.8280000000000001</v>
      </c>
      <c r="N28">
        <v>1.6679999999999999</v>
      </c>
      <c r="O28">
        <v>2.1280000000000001</v>
      </c>
      <c r="P28">
        <v>0.30499999999999999</v>
      </c>
      <c r="Q28">
        <v>0.64600000000000002</v>
      </c>
      <c r="R28">
        <v>2.4729999999999999</v>
      </c>
      <c r="S28">
        <v>2.4159999999999999</v>
      </c>
      <c r="T28">
        <v>0.20899999999999999</v>
      </c>
      <c r="U28" t="s">
        <v>45</v>
      </c>
    </row>
    <row r="29" spans="1:21" x14ac:dyDescent="0.3">
      <c r="A29">
        <v>27</v>
      </c>
      <c r="B29">
        <v>13</v>
      </c>
      <c r="C29">
        <v>13</v>
      </c>
      <c r="D29" t="s">
        <v>52</v>
      </c>
      <c r="E29" t="b">
        <v>1</v>
      </c>
      <c r="F29">
        <v>2.3250000000000002</v>
      </c>
      <c r="G29">
        <v>2.9550000000000001</v>
      </c>
      <c r="H29">
        <v>1.806</v>
      </c>
      <c r="I29">
        <v>1.7809999999999999</v>
      </c>
      <c r="J29">
        <v>2.3170000000000002</v>
      </c>
      <c r="K29">
        <v>0.93799999999999994</v>
      </c>
      <c r="L29">
        <v>2.109</v>
      </c>
      <c r="M29">
        <v>1.4710000000000001</v>
      </c>
      <c r="N29">
        <v>1.333</v>
      </c>
      <c r="O29">
        <v>1.7230000000000001</v>
      </c>
      <c r="P29">
        <v>0.90100000000000002</v>
      </c>
      <c r="Q29">
        <v>0.433</v>
      </c>
      <c r="R29">
        <v>2.089</v>
      </c>
      <c r="S29">
        <v>2.2149999999999999</v>
      </c>
      <c r="T29">
        <v>2.1280000000000001</v>
      </c>
      <c r="U29" t="s">
        <v>45</v>
      </c>
    </row>
    <row r="30" spans="1:21" x14ac:dyDescent="0.3">
      <c r="A30">
        <v>28</v>
      </c>
      <c r="B30">
        <v>14</v>
      </c>
      <c r="C30">
        <v>14</v>
      </c>
      <c r="D30" t="s">
        <v>50</v>
      </c>
      <c r="E30" t="b">
        <v>1</v>
      </c>
      <c r="F30">
        <v>2.1110000000000002</v>
      </c>
      <c r="G30">
        <v>2.9390000000000001</v>
      </c>
      <c r="H30">
        <v>3.01</v>
      </c>
      <c r="I30">
        <v>2.9809999999999999</v>
      </c>
      <c r="J30">
        <v>1.6619999999999999</v>
      </c>
      <c r="K30">
        <v>0.59899999999999998</v>
      </c>
      <c r="L30">
        <v>2.266</v>
      </c>
      <c r="M30">
        <v>2.2930000000000001</v>
      </c>
      <c r="N30">
        <v>2.4369999999999998</v>
      </c>
      <c r="O30">
        <v>2.0579999999999998</v>
      </c>
      <c r="P30">
        <v>1.196</v>
      </c>
      <c r="Q30">
        <v>0.27</v>
      </c>
      <c r="R30">
        <v>0.153</v>
      </c>
      <c r="S30">
        <v>0.121</v>
      </c>
      <c r="T30">
        <v>2.0539999999999998</v>
      </c>
      <c r="U30" t="s">
        <v>45</v>
      </c>
    </row>
    <row r="31" spans="1:21" x14ac:dyDescent="0.3">
      <c r="A31">
        <v>29</v>
      </c>
      <c r="B31">
        <v>1</v>
      </c>
      <c r="C31">
        <v>1</v>
      </c>
      <c r="D31" t="s">
        <v>50</v>
      </c>
      <c r="E31" t="b">
        <v>1</v>
      </c>
      <c r="F31">
        <v>2.3479999999999999</v>
      </c>
      <c r="G31">
        <v>0.78900000000000003</v>
      </c>
      <c r="H31">
        <v>0.71799999999999997</v>
      </c>
      <c r="I31">
        <v>0.93300000000000005</v>
      </c>
      <c r="J31">
        <v>1.508</v>
      </c>
      <c r="K31">
        <v>1.1759999999999999</v>
      </c>
      <c r="L31">
        <v>0.79200000000000004</v>
      </c>
      <c r="M31">
        <v>0.67100000000000004</v>
      </c>
      <c r="N31">
        <v>0.84699999999999998</v>
      </c>
      <c r="O31">
        <v>1.365</v>
      </c>
      <c r="P31">
        <v>0.87</v>
      </c>
      <c r="Q31">
        <v>2.2509999999999999</v>
      </c>
      <c r="R31">
        <v>2.2690000000000001</v>
      </c>
      <c r="S31">
        <v>2.3149999999999999</v>
      </c>
      <c r="T31">
        <v>2.3069999999999999</v>
      </c>
      <c r="U31" t="s">
        <v>45</v>
      </c>
    </row>
    <row r="32" spans="1:21" x14ac:dyDescent="0.3">
      <c r="A32">
        <v>30</v>
      </c>
      <c r="B32">
        <v>2</v>
      </c>
      <c r="C32">
        <v>2</v>
      </c>
      <c r="D32" t="s">
        <v>52</v>
      </c>
      <c r="E32" t="b">
        <v>1</v>
      </c>
      <c r="F32">
        <v>3.0710000000000002</v>
      </c>
      <c r="G32">
        <v>0.93899999999999995</v>
      </c>
      <c r="H32">
        <v>1.022</v>
      </c>
      <c r="I32">
        <v>1.1000000000000001</v>
      </c>
      <c r="J32">
        <v>1.583</v>
      </c>
      <c r="K32">
        <v>1.827</v>
      </c>
      <c r="L32">
        <v>1.272</v>
      </c>
      <c r="M32">
        <v>1.0640000000000001</v>
      </c>
      <c r="N32">
        <v>1.119</v>
      </c>
      <c r="O32">
        <v>1.6240000000000001</v>
      </c>
      <c r="P32">
        <v>0.223</v>
      </c>
      <c r="Q32">
        <v>2.641</v>
      </c>
      <c r="R32">
        <v>2.6339999999999999</v>
      </c>
      <c r="S32">
        <v>2.6</v>
      </c>
      <c r="T32">
        <v>2.4860000000000002</v>
      </c>
      <c r="U32" t="s">
        <v>45</v>
      </c>
    </row>
    <row r="33" spans="1:21" x14ac:dyDescent="0.3">
      <c r="A33">
        <v>31</v>
      </c>
      <c r="B33">
        <v>3</v>
      </c>
      <c r="C33">
        <v>3</v>
      </c>
      <c r="D33" t="s">
        <v>51</v>
      </c>
      <c r="E33" t="b">
        <v>1</v>
      </c>
      <c r="F33">
        <v>3.0259999999999998</v>
      </c>
      <c r="G33">
        <v>2.8180000000000001</v>
      </c>
      <c r="H33">
        <v>1.1140000000000001</v>
      </c>
      <c r="I33">
        <v>1.1220000000000001</v>
      </c>
      <c r="J33">
        <v>1.522</v>
      </c>
      <c r="K33">
        <v>1.7609999999999999</v>
      </c>
      <c r="L33">
        <v>2.246</v>
      </c>
      <c r="M33">
        <v>0.95599999999999996</v>
      </c>
      <c r="N33">
        <v>0.94299999999999995</v>
      </c>
      <c r="O33">
        <v>1.2589999999999999</v>
      </c>
      <c r="P33">
        <v>0.214</v>
      </c>
      <c r="Q33">
        <v>0.43</v>
      </c>
      <c r="R33">
        <v>2.0459999999999998</v>
      </c>
      <c r="S33">
        <v>2.0299999999999998</v>
      </c>
      <c r="T33">
        <v>2.0609999999999999</v>
      </c>
      <c r="U33" t="s">
        <v>45</v>
      </c>
    </row>
    <row r="34" spans="1:21" x14ac:dyDescent="0.3">
      <c r="A34">
        <v>32</v>
      </c>
      <c r="B34">
        <v>4</v>
      </c>
      <c r="C34">
        <v>4</v>
      </c>
      <c r="D34" t="s">
        <v>52</v>
      </c>
      <c r="E34" t="b">
        <v>1</v>
      </c>
      <c r="F34">
        <v>2.944</v>
      </c>
      <c r="G34">
        <v>3.0179999999999998</v>
      </c>
      <c r="H34">
        <v>3.024</v>
      </c>
      <c r="I34">
        <v>1.2250000000000001</v>
      </c>
      <c r="J34">
        <v>1.375</v>
      </c>
      <c r="K34">
        <v>1.609</v>
      </c>
      <c r="L34">
        <v>2.129</v>
      </c>
      <c r="M34">
        <v>2.1720000000000002</v>
      </c>
      <c r="N34">
        <v>1.486</v>
      </c>
      <c r="O34">
        <v>1.659</v>
      </c>
      <c r="P34">
        <v>0.26600000000000001</v>
      </c>
      <c r="Q34">
        <v>0.17</v>
      </c>
      <c r="R34">
        <v>0.30199999999999999</v>
      </c>
      <c r="S34">
        <v>2.089</v>
      </c>
      <c r="T34">
        <v>1.9650000000000001</v>
      </c>
      <c r="U34" t="s">
        <v>45</v>
      </c>
    </row>
    <row r="35" spans="1:21" x14ac:dyDescent="0.3">
      <c r="A35">
        <v>33</v>
      </c>
      <c r="B35">
        <v>5</v>
      </c>
      <c r="C35">
        <v>5</v>
      </c>
      <c r="D35" t="s">
        <v>52</v>
      </c>
      <c r="E35" t="b">
        <v>1</v>
      </c>
      <c r="F35">
        <v>2.96</v>
      </c>
      <c r="G35">
        <v>2.9950000000000001</v>
      </c>
      <c r="H35">
        <v>2.9950000000000001</v>
      </c>
      <c r="I35">
        <v>3.0009999999999999</v>
      </c>
      <c r="J35">
        <v>1.7789999999999999</v>
      </c>
      <c r="K35">
        <v>1.734</v>
      </c>
      <c r="L35">
        <v>2.15</v>
      </c>
      <c r="M35">
        <v>2.165</v>
      </c>
      <c r="N35">
        <v>2.3570000000000002</v>
      </c>
      <c r="O35">
        <v>2.1819999999999999</v>
      </c>
      <c r="P35">
        <v>0.36199999999999999</v>
      </c>
      <c r="Q35">
        <v>0.191</v>
      </c>
      <c r="R35">
        <v>0.161</v>
      </c>
      <c r="S35">
        <v>0.16200000000000001</v>
      </c>
      <c r="T35">
        <v>2.0529999999999999</v>
      </c>
      <c r="U35" t="s">
        <v>45</v>
      </c>
    </row>
    <row r="36" spans="1:21" x14ac:dyDescent="0.3">
      <c r="A36">
        <v>34</v>
      </c>
      <c r="B36">
        <v>6</v>
      </c>
      <c r="C36">
        <v>6</v>
      </c>
      <c r="D36" t="s">
        <v>50</v>
      </c>
      <c r="E36" t="b">
        <v>1</v>
      </c>
      <c r="F36">
        <v>2.952</v>
      </c>
      <c r="G36">
        <v>2.992</v>
      </c>
      <c r="H36">
        <v>2.9249999999999998</v>
      </c>
      <c r="I36">
        <v>2.99</v>
      </c>
      <c r="J36">
        <v>3.036</v>
      </c>
      <c r="K36">
        <v>1.8260000000000001</v>
      </c>
      <c r="L36">
        <v>2.25</v>
      </c>
      <c r="M36">
        <v>2.3540000000000001</v>
      </c>
      <c r="N36">
        <v>2.3559999999999999</v>
      </c>
      <c r="O36">
        <v>2.3250000000000002</v>
      </c>
      <c r="P36">
        <v>0.317</v>
      </c>
      <c r="Q36">
        <v>0.23300000000000001</v>
      </c>
      <c r="R36">
        <v>0.153</v>
      </c>
      <c r="S36">
        <v>6.0999999999999999E-2</v>
      </c>
      <c r="T36">
        <v>2.5999999999999999E-2</v>
      </c>
      <c r="U36" t="s">
        <v>45</v>
      </c>
    </row>
    <row r="37" spans="1:21" x14ac:dyDescent="0.3">
      <c r="A37">
        <v>35</v>
      </c>
      <c r="B37">
        <v>7</v>
      </c>
      <c r="C37">
        <v>7</v>
      </c>
      <c r="D37" t="s">
        <v>52</v>
      </c>
      <c r="E37" t="b">
        <v>1</v>
      </c>
      <c r="F37">
        <v>1.718</v>
      </c>
      <c r="G37">
        <v>3.0289999999999999</v>
      </c>
      <c r="H37">
        <v>3.0720000000000001</v>
      </c>
      <c r="I37">
        <v>3.0339999999999998</v>
      </c>
      <c r="J37">
        <v>3.0369999999999999</v>
      </c>
      <c r="K37">
        <v>0.58799999999999997</v>
      </c>
      <c r="L37">
        <v>2.246</v>
      </c>
      <c r="M37">
        <v>2.3540000000000001</v>
      </c>
      <c r="N37">
        <v>2.464</v>
      </c>
      <c r="O37">
        <v>2.347</v>
      </c>
      <c r="P37">
        <v>1.5309999999999999</v>
      </c>
      <c r="Q37">
        <v>0.24399999999999999</v>
      </c>
      <c r="R37">
        <v>0.156</v>
      </c>
      <c r="S37">
        <v>0.187</v>
      </c>
      <c r="T37">
        <v>3.1E-2</v>
      </c>
      <c r="U37" t="s">
        <v>45</v>
      </c>
    </row>
    <row r="38" spans="1:21" x14ac:dyDescent="0.3">
      <c r="A38">
        <v>36</v>
      </c>
      <c r="B38">
        <v>8</v>
      </c>
      <c r="C38">
        <v>8</v>
      </c>
      <c r="D38" t="s">
        <v>52</v>
      </c>
      <c r="E38" t="b">
        <v>1</v>
      </c>
      <c r="F38">
        <v>2.5979999999999999</v>
      </c>
      <c r="G38">
        <v>1.2110000000000001</v>
      </c>
      <c r="H38">
        <v>2.8929999999999998</v>
      </c>
      <c r="I38">
        <v>2.9929999999999999</v>
      </c>
      <c r="J38">
        <v>2.9950000000000001</v>
      </c>
      <c r="K38">
        <v>1.071</v>
      </c>
      <c r="L38">
        <v>1.528</v>
      </c>
      <c r="M38">
        <v>2.2909999999999999</v>
      </c>
      <c r="N38">
        <v>2.3450000000000002</v>
      </c>
      <c r="O38">
        <v>2.36</v>
      </c>
      <c r="P38">
        <v>0.66500000000000004</v>
      </c>
      <c r="Q38">
        <v>1.849</v>
      </c>
      <c r="R38">
        <v>0.14799999999999999</v>
      </c>
      <c r="S38">
        <v>0.106</v>
      </c>
      <c r="T38">
        <v>0.14799999999999999</v>
      </c>
      <c r="U38" t="s">
        <v>45</v>
      </c>
    </row>
    <row r="39" spans="1:21" x14ac:dyDescent="0.3">
      <c r="A39">
        <v>37</v>
      </c>
      <c r="B39">
        <v>9</v>
      </c>
      <c r="C39">
        <v>9</v>
      </c>
      <c r="D39" t="s">
        <v>52</v>
      </c>
      <c r="E39" t="b">
        <v>1</v>
      </c>
      <c r="F39">
        <v>2.5139999999999998</v>
      </c>
      <c r="G39">
        <v>0.746</v>
      </c>
      <c r="H39">
        <v>1.3460000000000001</v>
      </c>
      <c r="I39">
        <v>2.855</v>
      </c>
      <c r="J39">
        <v>2.8119999999999998</v>
      </c>
      <c r="K39">
        <v>0.7</v>
      </c>
      <c r="L39">
        <v>1.2350000000000001</v>
      </c>
      <c r="M39">
        <v>1.4850000000000001</v>
      </c>
      <c r="N39">
        <v>1.8169999999999999</v>
      </c>
      <c r="O39">
        <v>2.2869999999999999</v>
      </c>
      <c r="P39">
        <v>0.84699999999999998</v>
      </c>
      <c r="Q39">
        <v>2.4420000000000002</v>
      </c>
      <c r="R39">
        <v>1.956</v>
      </c>
      <c r="S39">
        <v>0.41799999999999998</v>
      </c>
      <c r="T39">
        <v>0.23200000000000001</v>
      </c>
      <c r="U39" t="s">
        <v>45</v>
      </c>
    </row>
    <row r="40" spans="1:21" x14ac:dyDescent="0.3">
      <c r="A40">
        <v>38</v>
      </c>
      <c r="B40">
        <v>10</v>
      </c>
      <c r="C40">
        <v>10</v>
      </c>
      <c r="D40" t="s">
        <v>52</v>
      </c>
      <c r="E40" t="b">
        <v>1</v>
      </c>
      <c r="F40">
        <v>2.6</v>
      </c>
      <c r="G40">
        <v>1.1439999999999999</v>
      </c>
      <c r="H40">
        <v>1.1990000000000001</v>
      </c>
      <c r="I40">
        <v>0.96699999999999997</v>
      </c>
      <c r="J40">
        <v>2.718</v>
      </c>
      <c r="K40">
        <v>1.048</v>
      </c>
      <c r="L40">
        <v>1.4139999999999999</v>
      </c>
      <c r="M40">
        <v>1.5069999999999999</v>
      </c>
      <c r="N40">
        <v>1.2130000000000001</v>
      </c>
      <c r="O40">
        <v>2.1190000000000002</v>
      </c>
      <c r="P40">
        <v>0.81899999999999995</v>
      </c>
      <c r="Q40">
        <v>2.266</v>
      </c>
      <c r="R40">
        <v>2.2679999999999998</v>
      </c>
      <c r="S40">
        <v>2.2519999999999998</v>
      </c>
      <c r="T40">
        <v>0.13700000000000001</v>
      </c>
      <c r="U40" t="s">
        <v>45</v>
      </c>
    </row>
    <row r="41" spans="1:21" x14ac:dyDescent="0.3">
      <c r="A41">
        <v>39</v>
      </c>
      <c r="B41">
        <v>11</v>
      </c>
      <c r="C41">
        <v>11</v>
      </c>
      <c r="D41" t="s">
        <v>52</v>
      </c>
      <c r="E41" t="b">
        <v>1</v>
      </c>
      <c r="F41">
        <v>2.0859999999999999</v>
      </c>
      <c r="G41">
        <v>3.0019999999999998</v>
      </c>
      <c r="H41">
        <v>3.012</v>
      </c>
      <c r="I41">
        <v>1.1659999999999999</v>
      </c>
      <c r="J41">
        <v>1.2</v>
      </c>
      <c r="K41">
        <v>0.745</v>
      </c>
      <c r="L41">
        <v>2.1320000000000001</v>
      </c>
      <c r="M41">
        <v>2.3140000000000001</v>
      </c>
      <c r="N41">
        <v>1.411</v>
      </c>
      <c r="O41">
        <v>1.341</v>
      </c>
      <c r="P41">
        <v>1.175</v>
      </c>
      <c r="Q41">
        <v>0.36099999999999999</v>
      </c>
      <c r="R41">
        <v>0.39400000000000002</v>
      </c>
      <c r="S41">
        <v>2.1120000000000001</v>
      </c>
      <c r="T41">
        <v>1.9259999999999999</v>
      </c>
      <c r="U41" t="s">
        <v>45</v>
      </c>
    </row>
    <row r="42" spans="1:21" x14ac:dyDescent="0.3">
      <c r="A42">
        <v>40</v>
      </c>
      <c r="B42">
        <v>12</v>
      </c>
      <c r="C42">
        <v>12</v>
      </c>
      <c r="D42" t="s">
        <v>52</v>
      </c>
      <c r="E42" t="b">
        <v>1</v>
      </c>
      <c r="F42">
        <v>2.9769999999999999</v>
      </c>
      <c r="G42">
        <v>3.12</v>
      </c>
      <c r="H42">
        <v>1.2849999999999999</v>
      </c>
      <c r="I42">
        <v>1.171</v>
      </c>
      <c r="J42">
        <v>2.8780000000000001</v>
      </c>
      <c r="K42">
        <v>1.7609999999999999</v>
      </c>
      <c r="L42">
        <v>2.3410000000000002</v>
      </c>
      <c r="M42">
        <v>1.728</v>
      </c>
      <c r="N42">
        <v>1.5349999999999999</v>
      </c>
      <c r="O42">
        <v>2.2450000000000001</v>
      </c>
      <c r="P42">
        <v>0.41199999999999998</v>
      </c>
      <c r="Q42">
        <v>0.45500000000000002</v>
      </c>
      <c r="R42">
        <v>2.456</v>
      </c>
      <c r="S42">
        <v>2.371</v>
      </c>
      <c r="T42">
        <v>0.24299999999999999</v>
      </c>
      <c r="U42" t="s">
        <v>45</v>
      </c>
    </row>
    <row r="43" spans="1:21" x14ac:dyDescent="0.3">
      <c r="A43">
        <v>41</v>
      </c>
      <c r="B43">
        <v>13</v>
      </c>
      <c r="C43">
        <v>13</v>
      </c>
      <c r="D43" t="s">
        <v>52</v>
      </c>
      <c r="E43" t="b">
        <v>1</v>
      </c>
      <c r="F43">
        <v>2.3250000000000002</v>
      </c>
      <c r="G43">
        <v>2.9380000000000002</v>
      </c>
      <c r="H43">
        <v>1.3280000000000001</v>
      </c>
      <c r="I43">
        <v>1.427</v>
      </c>
      <c r="J43">
        <v>1.5960000000000001</v>
      </c>
      <c r="K43">
        <v>0.91800000000000004</v>
      </c>
      <c r="L43">
        <v>1.978</v>
      </c>
      <c r="M43">
        <v>1.2370000000000001</v>
      </c>
      <c r="N43">
        <v>1.31</v>
      </c>
      <c r="O43">
        <v>1.7310000000000001</v>
      </c>
      <c r="P43">
        <v>0.89900000000000002</v>
      </c>
      <c r="Q43">
        <v>0.40899999999999997</v>
      </c>
      <c r="R43">
        <v>1.98</v>
      </c>
      <c r="S43">
        <v>2.0670000000000002</v>
      </c>
      <c r="T43">
        <v>1.972</v>
      </c>
      <c r="U43" t="s">
        <v>45</v>
      </c>
    </row>
    <row r="44" spans="1:21" x14ac:dyDescent="0.3">
      <c r="A44">
        <v>42</v>
      </c>
      <c r="B44">
        <v>14</v>
      </c>
      <c r="C44">
        <v>14</v>
      </c>
      <c r="D44" t="s">
        <v>52</v>
      </c>
      <c r="E44" t="b">
        <v>1</v>
      </c>
      <c r="F44">
        <v>2.177</v>
      </c>
      <c r="G44">
        <v>2.9510000000000001</v>
      </c>
      <c r="H44">
        <v>2.9780000000000002</v>
      </c>
      <c r="I44">
        <v>3.0289999999999999</v>
      </c>
      <c r="J44">
        <v>1.7609999999999999</v>
      </c>
      <c r="K44">
        <v>0.65600000000000003</v>
      </c>
      <c r="L44">
        <v>2.198</v>
      </c>
      <c r="M44">
        <v>2.2330000000000001</v>
      </c>
      <c r="N44">
        <v>2.3559999999999999</v>
      </c>
      <c r="O44">
        <v>2.1560000000000001</v>
      </c>
      <c r="P44">
        <v>1.1319999999999999</v>
      </c>
      <c r="Q44">
        <v>0.32700000000000001</v>
      </c>
      <c r="R44">
        <v>0.19700000000000001</v>
      </c>
      <c r="S44">
        <v>0.19500000000000001</v>
      </c>
      <c r="T44">
        <v>2.069</v>
      </c>
      <c r="U44" t="s">
        <v>45</v>
      </c>
    </row>
    <row r="45" spans="1:21" x14ac:dyDescent="0.3">
      <c r="A45">
        <v>43</v>
      </c>
      <c r="B45">
        <v>1</v>
      </c>
      <c r="C45">
        <v>1</v>
      </c>
      <c r="D45" t="s">
        <v>56</v>
      </c>
      <c r="E45" t="b">
        <v>1</v>
      </c>
      <c r="F45">
        <v>2.1829999999999998</v>
      </c>
      <c r="G45">
        <v>0.63300000000000001</v>
      </c>
      <c r="H45">
        <v>0.83299999999999996</v>
      </c>
      <c r="I45">
        <v>1.0149999999999999</v>
      </c>
      <c r="J45">
        <v>1.3759999999999999</v>
      </c>
      <c r="K45">
        <v>1.2789999999999999</v>
      </c>
      <c r="L45">
        <v>0.96299999999999997</v>
      </c>
      <c r="M45">
        <v>0.8</v>
      </c>
      <c r="N45">
        <v>0.95199999999999996</v>
      </c>
      <c r="O45">
        <v>1.526</v>
      </c>
      <c r="P45">
        <v>1.0189999999999999</v>
      </c>
      <c r="Q45">
        <v>2.8359999999999999</v>
      </c>
      <c r="R45">
        <v>2.524</v>
      </c>
      <c r="S45">
        <v>2.4990000000000001</v>
      </c>
      <c r="T45">
        <v>2.605</v>
      </c>
      <c r="U45" t="s">
        <v>45</v>
      </c>
    </row>
    <row r="46" spans="1:21" x14ac:dyDescent="0.3">
      <c r="A46">
        <v>44</v>
      </c>
      <c r="B46">
        <v>2</v>
      </c>
      <c r="C46">
        <v>2</v>
      </c>
      <c r="D46" t="s">
        <v>56</v>
      </c>
      <c r="E46" t="b">
        <v>1</v>
      </c>
      <c r="F46">
        <v>3.0190000000000001</v>
      </c>
      <c r="G46">
        <v>1.2509999999999999</v>
      </c>
      <c r="H46">
        <v>1.5</v>
      </c>
      <c r="I46">
        <v>1.3939999999999999</v>
      </c>
      <c r="J46">
        <v>1.472</v>
      </c>
      <c r="K46">
        <v>1.788</v>
      </c>
      <c r="L46">
        <v>1.7809999999999999</v>
      </c>
      <c r="M46">
        <v>1.2450000000000001</v>
      </c>
      <c r="N46">
        <v>1.268</v>
      </c>
      <c r="O46">
        <v>1.9830000000000001</v>
      </c>
      <c r="P46">
        <v>0.254</v>
      </c>
      <c r="Q46">
        <v>2.8159999999999998</v>
      </c>
      <c r="R46">
        <v>2.294</v>
      </c>
      <c r="S46">
        <v>2.411</v>
      </c>
      <c r="T46">
        <v>2.5430000000000001</v>
      </c>
      <c r="U46" t="s">
        <v>45</v>
      </c>
    </row>
    <row r="47" spans="1:21" x14ac:dyDescent="0.3">
      <c r="A47">
        <v>45</v>
      </c>
      <c r="B47">
        <v>3</v>
      </c>
      <c r="C47">
        <v>3</v>
      </c>
      <c r="D47" t="s">
        <v>56</v>
      </c>
      <c r="E47" t="b">
        <v>1</v>
      </c>
      <c r="F47">
        <v>3.04</v>
      </c>
      <c r="G47">
        <v>2.96</v>
      </c>
      <c r="H47">
        <v>1.091</v>
      </c>
      <c r="I47">
        <v>0.88100000000000001</v>
      </c>
      <c r="J47">
        <v>0.98899999999999999</v>
      </c>
      <c r="K47">
        <v>1.8839999999999999</v>
      </c>
      <c r="L47">
        <v>2.16</v>
      </c>
      <c r="M47">
        <v>0.97099999999999997</v>
      </c>
      <c r="N47">
        <v>0.8</v>
      </c>
      <c r="O47">
        <v>1.0449999999999999</v>
      </c>
      <c r="P47">
        <v>0.312</v>
      </c>
      <c r="Q47">
        <v>0.42299999999999999</v>
      </c>
      <c r="R47">
        <v>1.919</v>
      </c>
      <c r="S47">
        <v>2.0209999999999999</v>
      </c>
      <c r="T47">
        <v>2.1269999999999998</v>
      </c>
      <c r="U47" t="s">
        <v>45</v>
      </c>
    </row>
    <row r="48" spans="1:21" x14ac:dyDescent="0.3">
      <c r="A48">
        <v>46</v>
      </c>
      <c r="B48">
        <v>4</v>
      </c>
      <c r="C48">
        <v>4</v>
      </c>
      <c r="D48" t="s">
        <v>57</v>
      </c>
      <c r="E48" t="b">
        <v>1</v>
      </c>
      <c r="F48">
        <v>2.9889999999999999</v>
      </c>
      <c r="G48">
        <v>2.9740000000000002</v>
      </c>
      <c r="H48">
        <v>2.9740000000000002</v>
      </c>
      <c r="I48">
        <v>1.5880000000000001</v>
      </c>
      <c r="J48">
        <v>1.6950000000000001</v>
      </c>
      <c r="K48">
        <v>1.7110000000000001</v>
      </c>
      <c r="L48">
        <v>2.1110000000000002</v>
      </c>
      <c r="M48">
        <v>2.19</v>
      </c>
      <c r="N48">
        <v>2.2349999999999999</v>
      </c>
      <c r="O48">
        <v>2.4009999999999998</v>
      </c>
      <c r="P48">
        <v>0.27200000000000002</v>
      </c>
      <c r="Q48">
        <v>0.16700000000000001</v>
      </c>
      <c r="R48">
        <v>0.379</v>
      </c>
      <c r="S48">
        <v>2.2349999999999999</v>
      </c>
      <c r="T48">
        <v>2.1549999999999998</v>
      </c>
      <c r="U48" t="s">
        <v>45</v>
      </c>
    </row>
    <row r="49" spans="1:21" x14ac:dyDescent="0.3">
      <c r="A49">
        <v>47</v>
      </c>
      <c r="B49">
        <v>6</v>
      </c>
      <c r="C49">
        <v>5</v>
      </c>
      <c r="D49" t="s">
        <v>56</v>
      </c>
      <c r="E49" t="b">
        <v>0</v>
      </c>
      <c r="F49">
        <v>2.6989999999999998</v>
      </c>
      <c r="G49">
        <v>2.9510000000000001</v>
      </c>
      <c r="H49">
        <v>3.0089999999999999</v>
      </c>
      <c r="I49">
        <v>2.9159999999999999</v>
      </c>
      <c r="J49">
        <v>2.1509999999999998</v>
      </c>
      <c r="K49">
        <v>1.518</v>
      </c>
      <c r="L49">
        <v>2.206</v>
      </c>
      <c r="M49">
        <v>2.3479999999999999</v>
      </c>
      <c r="N49">
        <v>2.3330000000000002</v>
      </c>
      <c r="O49">
        <v>1.786</v>
      </c>
      <c r="P49">
        <v>0.54700000000000004</v>
      </c>
      <c r="Q49">
        <v>0.311</v>
      </c>
      <c r="R49">
        <v>0.223</v>
      </c>
      <c r="S49">
        <v>0.45200000000000001</v>
      </c>
      <c r="T49">
        <v>1.0649999999999999</v>
      </c>
      <c r="U49" t="s">
        <v>45</v>
      </c>
    </row>
    <row r="50" spans="1:21" x14ac:dyDescent="0.3">
      <c r="A50">
        <v>48</v>
      </c>
      <c r="B50">
        <v>6</v>
      </c>
      <c r="C50">
        <v>6</v>
      </c>
      <c r="D50" t="s">
        <v>56</v>
      </c>
      <c r="E50" t="b">
        <v>1</v>
      </c>
      <c r="F50">
        <v>2.7629999999999999</v>
      </c>
      <c r="G50">
        <v>2.984</v>
      </c>
      <c r="H50">
        <v>2.992</v>
      </c>
      <c r="I50">
        <v>3.0310000000000001</v>
      </c>
      <c r="J50">
        <v>3.0550000000000002</v>
      </c>
      <c r="K50">
        <v>1.716</v>
      </c>
      <c r="L50">
        <v>2.1920000000000002</v>
      </c>
      <c r="M50">
        <v>2.258</v>
      </c>
      <c r="N50">
        <v>2.343</v>
      </c>
      <c r="O50">
        <v>2.294</v>
      </c>
      <c r="P50">
        <v>0.51800000000000002</v>
      </c>
      <c r="Q50">
        <v>0.29899999999999999</v>
      </c>
      <c r="R50">
        <v>0.21</v>
      </c>
      <c r="S50">
        <v>0.126</v>
      </c>
      <c r="T50">
        <v>7.6999999999999999E-2</v>
      </c>
      <c r="U50" t="s">
        <v>45</v>
      </c>
    </row>
    <row r="51" spans="1:21" x14ac:dyDescent="0.3">
      <c r="A51">
        <v>49</v>
      </c>
      <c r="B51">
        <v>7</v>
      </c>
      <c r="C51">
        <v>7</v>
      </c>
      <c r="D51" t="s">
        <v>56</v>
      </c>
      <c r="E51" t="b">
        <v>1</v>
      </c>
      <c r="F51">
        <v>1.621</v>
      </c>
      <c r="G51">
        <v>2.9670000000000001</v>
      </c>
      <c r="H51">
        <v>3.0489999999999999</v>
      </c>
      <c r="I51">
        <v>3.0310000000000001</v>
      </c>
      <c r="J51">
        <v>3.0590000000000002</v>
      </c>
      <c r="K51">
        <v>0.51400000000000001</v>
      </c>
      <c r="L51">
        <v>2.181</v>
      </c>
      <c r="M51">
        <v>2.286</v>
      </c>
      <c r="N51">
        <v>2.4729999999999999</v>
      </c>
      <c r="O51">
        <v>2.3740000000000001</v>
      </c>
      <c r="P51">
        <v>1.627</v>
      </c>
      <c r="Q51">
        <v>0.224</v>
      </c>
      <c r="R51">
        <v>0.13300000000000001</v>
      </c>
      <c r="S51">
        <v>9.4E-2</v>
      </c>
      <c r="T51">
        <v>8.5000000000000006E-2</v>
      </c>
      <c r="U51" t="s">
        <v>45</v>
      </c>
    </row>
    <row r="52" spans="1:21" x14ac:dyDescent="0.3">
      <c r="A52">
        <v>50</v>
      </c>
      <c r="B52">
        <v>8</v>
      </c>
      <c r="C52">
        <v>8</v>
      </c>
      <c r="D52" t="s">
        <v>58</v>
      </c>
      <c r="E52" t="b">
        <v>1</v>
      </c>
      <c r="F52">
        <v>2.5779999999999998</v>
      </c>
      <c r="G52">
        <v>1.2689999999999999</v>
      </c>
      <c r="H52">
        <v>3.0790000000000002</v>
      </c>
      <c r="I52">
        <v>3.0830000000000002</v>
      </c>
      <c r="J52">
        <v>3.069</v>
      </c>
      <c r="K52">
        <v>1.1619999999999999</v>
      </c>
      <c r="L52">
        <v>1.5449999999999999</v>
      </c>
      <c r="M52">
        <v>2.222</v>
      </c>
      <c r="N52">
        <v>2.2799999999999998</v>
      </c>
      <c r="O52">
        <v>2.3159999999999998</v>
      </c>
      <c r="P52">
        <v>0.68100000000000005</v>
      </c>
      <c r="Q52">
        <v>2.02</v>
      </c>
      <c r="R52">
        <v>0.13200000000000001</v>
      </c>
      <c r="S52">
        <v>4.4999999999999998E-2</v>
      </c>
      <c r="T52">
        <v>0.247</v>
      </c>
      <c r="U52" t="s">
        <v>45</v>
      </c>
    </row>
    <row r="53" spans="1:21" x14ac:dyDescent="0.3">
      <c r="A53">
        <v>51</v>
      </c>
      <c r="B53">
        <v>9</v>
      </c>
      <c r="C53">
        <v>9</v>
      </c>
      <c r="D53" t="s">
        <v>57</v>
      </c>
      <c r="E53" t="b">
        <v>1</v>
      </c>
      <c r="F53">
        <v>2.581</v>
      </c>
      <c r="G53">
        <v>0.98899999999999999</v>
      </c>
      <c r="H53">
        <v>1.2569999999999999</v>
      </c>
      <c r="I53">
        <v>2.2200000000000002</v>
      </c>
      <c r="J53">
        <v>2.9510000000000001</v>
      </c>
      <c r="K53">
        <v>1.0580000000000001</v>
      </c>
      <c r="L53">
        <v>1.236</v>
      </c>
      <c r="M53">
        <v>1.5920000000000001</v>
      </c>
      <c r="N53">
        <v>1.2809999999999999</v>
      </c>
      <c r="O53">
        <v>2.2330000000000001</v>
      </c>
      <c r="P53">
        <v>0.77800000000000002</v>
      </c>
      <c r="Q53">
        <v>2.1059999999999999</v>
      </c>
      <c r="R53">
        <v>2.133</v>
      </c>
      <c r="S53">
        <v>0.59099999999999997</v>
      </c>
      <c r="T53">
        <v>0.159</v>
      </c>
      <c r="U53" t="s">
        <v>45</v>
      </c>
    </row>
    <row r="54" spans="1:21" x14ac:dyDescent="0.3">
      <c r="A54">
        <v>52</v>
      </c>
      <c r="B54">
        <v>10</v>
      </c>
      <c r="C54">
        <v>10</v>
      </c>
      <c r="D54" t="s">
        <v>58</v>
      </c>
      <c r="E54" t="b">
        <v>1</v>
      </c>
      <c r="F54">
        <v>2.6739999999999999</v>
      </c>
      <c r="G54">
        <v>1.105</v>
      </c>
      <c r="H54">
        <v>1.2350000000000001</v>
      </c>
      <c r="I54">
        <v>0.86599999999999999</v>
      </c>
      <c r="J54">
        <v>3.0070000000000001</v>
      </c>
      <c r="K54">
        <v>1.1439999999999999</v>
      </c>
      <c r="L54">
        <v>1.486</v>
      </c>
      <c r="M54">
        <v>1.8979999999999999</v>
      </c>
      <c r="N54">
        <v>1.345</v>
      </c>
      <c r="O54">
        <v>2.1779999999999999</v>
      </c>
      <c r="P54">
        <v>0.67500000000000004</v>
      </c>
      <c r="Q54">
        <v>2.0529999999999999</v>
      </c>
      <c r="R54">
        <v>2.13</v>
      </c>
      <c r="S54">
        <v>2.109</v>
      </c>
      <c r="T54">
        <v>0.104</v>
      </c>
      <c r="U54" t="s">
        <v>45</v>
      </c>
    </row>
    <row r="55" spans="1:21" x14ac:dyDescent="0.3">
      <c r="A55">
        <v>53</v>
      </c>
      <c r="B55">
        <v>11</v>
      </c>
      <c r="C55">
        <v>11</v>
      </c>
      <c r="D55" t="s">
        <v>57</v>
      </c>
      <c r="E55" t="b">
        <v>1</v>
      </c>
      <c r="F55">
        <v>1.8520000000000001</v>
      </c>
      <c r="G55">
        <v>3.0230000000000001</v>
      </c>
      <c r="H55">
        <v>3.052</v>
      </c>
      <c r="I55">
        <v>1.321</v>
      </c>
      <c r="J55">
        <v>1.554</v>
      </c>
      <c r="K55">
        <v>0.78900000000000003</v>
      </c>
      <c r="L55">
        <v>2.254</v>
      </c>
      <c r="M55">
        <v>2.266</v>
      </c>
      <c r="N55">
        <v>1.64</v>
      </c>
      <c r="O55">
        <v>1.7330000000000001</v>
      </c>
      <c r="P55">
        <v>1.347</v>
      </c>
      <c r="Q55">
        <v>0.14099999999999999</v>
      </c>
      <c r="R55">
        <v>0.24</v>
      </c>
      <c r="S55">
        <v>2.028</v>
      </c>
      <c r="T55">
        <v>1.8009999999999999</v>
      </c>
      <c r="U55" t="s">
        <v>45</v>
      </c>
    </row>
    <row r="56" spans="1:21" x14ac:dyDescent="0.3">
      <c r="A56">
        <v>54</v>
      </c>
      <c r="B56">
        <v>12</v>
      </c>
      <c r="C56">
        <v>12</v>
      </c>
      <c r="D56" t="s">
        <v>58</v>
      </c>
      <c r="E56" t="b">
        <v>1</v>
      </c>
      <c r="F56">
        <v>3.109</v>
      </c>
      <c r="G56">
        <v>2.855</v>
      </c>
      <c r="H56">
        <v>1.268</v>
      </c>
      <c r="I56">
        <v>1.1279999999999999</v>
      </c>
      <c r="J56">
        <v>2.778</v>
      </c>
      <c r="K56">
        <v>1.8420000000000001</v>
      </c>
      <c r="L56">
        <v>2.14</v>
      </c>
      <c r="M56">
        <v>1.9710000000000001</v>
      </c>
      <c r="N56">
        <v>1.5109999999999999</v>
      </c>
      <c r="O56">
        <v>2.073</v>
      </c>
      <c r="P56">
        <v>0.248</v>
      </c>
      <c r="Q56">
        <v>0.371</v>
      </c>
      <c r="R56">
        <v>2.6280000000000001</v>
      </c>
      <c r="S56">
        <v>2.4969999999999999</v>
      </c>
      <c r="T56">
        <v>7.1999999999999995E-2</v>
      </c>
      <c r="U56" t="s">
        <v>45</v>
      </c>
    </row>
    <row r="57" spans="1:21" x14ac:dyDescent="0.3">
      <c r="A57">
        <v>55</v>
      </c>
      <c r="B57">
        <v>13</v>
      </c>
      <c r="C57">
        <v>13</v>
      </c>
      <c r="D57" t="s">
        <v>56</v>
      </c>
      <c r="E57" t="b">
        <v>1</v>
      </c>
      <c r="F57">
        <v>2.1720000000000002</v>
      </c>
      <c r="G57">
        <v>3.0019999999999998</v>
      </c>
      <c r="H57">
        <v>1.883</v>
      </c>
      <c r="I57">
        <v>1.841</v>
      </c>
      <c r="J57">
        <v>1.7649999999999999</v>
      </c>
      <c r="K57">
        <v>1.034</v>
      </c>
      <c r="L57">
        <v>2.2639999999999998</v>
      </c>
      <c r="M57">
        <v>2.0259999999999998</v>
      </c>
      <c r="N57">
        <v>1.9019999999999999</v>
      </c>
      <c r="O57">
        <v>2.419</v>
      </c>
      <c r="P57">
        <v>1.014</v>
      </c>
      <c r="Q57">
        <v>0.35299999999999998</v>
      </c>
      <c r="R57">
        <v>2.2570000000000001</v>
      </c>
      <c r="S57">
        <v>2.3149999999999999</v>
      </c>
      <c r="T57">
        <v>2.242</v>
      </c>
      <c r="U57" t="s">
        <v>45</v>
      </c>
    </row>
    <row r="58" spans="1:21" x14ac:dyDescent="0.3">
      <c r="A58">
        <v>56</v>
      </c>
      <c r="B58">
        <v>14</v>
      </c>
      <c r="C58">
        <v>14</v>
      </c>
      <c r="D58" t="s">
        <v>57</v>
      </c>
      <c r="E58" t="b">
        <v>1</v>
      </c>
      <c r="F58">
        <v>1.6879999999999999</v>
      </c>
      <c r="G58">
        <v>2.984</v>
      </c>
      <c r="H58">
        <v>3.0089999999999999</v>
      </c>
      <c r="I58">
        <v>2.956</v>
      </c>
      <c r="J58">
        <v>1.6220000000000001</v>
      </c>
      <c r="K58">
        <v>0.55200000000000005</v>
      </c>
      <c r="L58">
        <v>2.2120000000000002</v>
      </c>
      <c r="M58">
        <v>2.3519999999999999</v>
      </c>
      <c r="N58">
        <v>2.2010000000000001</v>
      </c>
      <c r="O58">
        <v>1.655</v>
      </c>
      <c r="P58">
        <v>1.5680000000000001</v>
      </c>
      <c r="Q58">
        <v>0.22500000000000001</v>
      </c>
      <c r="R58">
        <v>0.18099999999999999</v>
      </c>
      <c r="S58">
        <v>0.17</v>
      </c>
      <c r="T58">
        <v>1.643</v>
      </c>
      <c r="U58" t="s">
        <v>45</v>
      </c>
    </row>
    <row r="59" spans="1:21" x14ac:dyDescent="0.3">
      <c r="A59">
        <v>57</v>
      </c>
      <c r="B59">
        <v>1</v>
      </c>
      <c r="C59">
        <v>1</v>
      </c>
      <c r="D59" t="s">
        <v>58</v>
      </c>
      <c r="E59" t="b">
        <v>1</v>
      </c>
      <c r="F59">
        <v>2.028</v>
      </c>
      <c r="G59">
        <v>1.0629999999999999</v>
      </c>
      <c r="H59">
        <v>1.2390000000000001</v>
      </c>
      <c r="I59">
        <v>1.2110000000000001</v>
      </c>
      <c r="J59">
        <v>1.6639999999999999</v>
      </c>
      <c r="K59">
        <v>1.2909999999999999</v>
      </c>
      <c r="L59">
        <v>0.97699999999999998</v>
      </c>
      <c r="M59">
        <v>1.018</v>
      </c>
      <c r="N59">
        <v>1.1120000000000001</v>
      </c>
      <c r="O59">
        <v>1.7310000000000001</v>
      </c>
      <c r="P59">
        <v>1.1180000000000001</v>
      </c>
      <c r="Q59">
        <v>2.0880000000000001</v>
      </c>
      <c r="R59">
        <v>2.1</v>
      </c>
      <c r="S59">
        <v>2.5</v>
      </c>
      <c r="T59">
        <v>2.7570000000000001</v>
      </c>
      <c r="U59" t="s">
        <v>45</v>
      </c>
    </row>
    <row r="60" spans="1:21" x14ac:dyDescent="0.3">
      <c r="A60">
        <v>58</v>
      </c>
      <c r="B60">
        <v>2</v>
      </c>
      <c r="C60">
        <v>2</v>
      </c>
      <c r="D60" t="s">
        <v>57</v>
      </c>
      <c r="E60" t="b">
        <v>1</v>
      </c>
      <c r="F60">
        <v>3.0409999999999999</v>
      </c>
      <c r="G60">
        <v>1.7549999999999999</v>
      </c>
      <c r="H60">
        <v>1.9019999999999999</v>
      </c>
      <c r="I60">
        <v>1.907</v>
      </c>
      <c r="J60">
        <v>2.355</v>
      </c>
      <c r="K60">
        <v>1.774</v>
      </c>
      <c r="L60">
        <v>1.3380000000000001</v>
      </c>
      <c r="M60">
        <v>1.194</v>
      </c>
      <c r="N60">
        <v>1.2390000000000001</v>
      </c>
      <c r="O60">
        <v>1.605</v>
      </c>
      <c r="P60">
        <v>0.36399999999999999</v>
      </c>
      <c r="Q60">
        <v>2.536</v>
      </c>
      <c r="R60">
        <v>2.121</v>
      </c>
      <c r="S60">
        <v>2.21</v>
      </c>
      <c r="T60">
        <v>1.9890000000000001</v>
      </c>
      <c r="U60" t="s">
        <v>45</v>
      </c>
    </row>
    <row r="61" spans="1:21" x14ac:dyDescent="0.3">
      <c r="A61">
        <v>59</v>
      </c>
      <c r="B61">
        <v>3</v>
      </c>
      <c r="C61">
        <v>3</v>
      </c>
      <c r="D61" t="s">
        <v>56</v>
      </c>
      <c r="E61" t="b">
        <v>1</v>
      </c>
      <c r="F61">
        <v>3.016</v>
      </c>
      <c r="G61">
        <v>2.7040000000000002</v>
      </c>
      <c r="H61">
        <v>1.857</v>
      </c>
      <c r="I61">
        <v>1.339</v>
      </c>
      <c r="J61">
        <v>1.641</v>
      </c>
      <c r="K61">
        <v>1.996</v>
      </c>
      <c r="L61">
        <v>2.1669999999999998</v>
      </c>
      <c r="M61">
        <v>1.228</v>
      </c>
      <c r="N61">
        <v>1.0149999999999999</v>
      </c>
      <c r="O61">
        <v>1.1739999999999999</v>
      </c>
      <c r="P61">
        <v>0.14499999999999999</v>
      </c>
      <c r="Q61">
        <v>0.58899999999999997</v>
      </c>
      <c r="R61">
        <v>2.1160000000000001</v>
      </c>
      <c r="S61">
        <v>2.4929999999999999</v>
      </c>
      <c r="T61">
        <v>2.5950000000000002</v>
      </c>
      <c r="U61" t="s">
        <v>45</v>
      </c>
    </row>
    <row r="62" spans="1:21" x14ac:dyDescent="0.3">
      <c r="A62">
        <v>60</v>
      </c>
      <c r="B62">
        <v>4</v>
      </c>
      <c r="C62">
        <v>4</v>
      </c>
      <c r="D62" t="s">
        <v>57</v>
      </c>
      <c r="E62" t="b">
        <v>1</v>
      </c>
      <c r="F62">
        <v>2.9769999999999999</v>
      </c>
      <c r="G62">
        <v>2.9590000000000001</v>
      </c>
      <c r="H62">
        <v>2.83</v>
      </c>
      <c r="I62">
        <v>1.806</v>
      </c>
      <c r="J62">
        <v>2.2389999999999999</v>
      </c>
      <c r="K62">
        <v>1.6559999999999999</v>
      </c>
      <c r="L62">
        <v>2.1669999999999998</v>
      </c>
      <c r="M62">
        <v>1.887</v>
      </c>
      <c r="N62">
        <v>1.788</v>
      </c>
      <c r="O62">
        <v>1.867</v>
      </c>
      <c r="P62">
        <v>0.32900000000000001</v>
      </c>
      <c r="Q62">
        <v>0.21</v>
      </c>
      <c r="R62">
        <v>0.44700000000000001</v>
      </c>
      <c r="S62">
        <v>2.2490000000000001</v>
      </c>
      <c r="T62">
        <v>2.3210000000000002</v>
      </c>
      <c r="U62" t="s">
        <v>45</v>
      </c>
    </row>
    <row r="63" spans="1:21" x14ac:dyDescent="0.3">
      <c r="A63">
        <v>61</v>
      </c>
      <c r="B63">
        <v>7</v>
      </c>
      <c r="C63">
        <v>5</v>
      </c>
      <c r="D63" t="s">
        <v>56</v>
      </c>
      <c r="E63" t="b">
        <v>0</v>
      </c>
      <c r="F63">
        <v>2.5760000000000001</v>
      </c>
      <c r="G63">
        <v>2.919</v>
      </c>
      <c r="H63">
        <v>2.9630000000000001</v>
      </c>
      <c r="I63">
        <v>2.7879999999999998</v>
      </c>
      <c r="J63">
        <v>2.0630000000000002</v>
      </c>
      <c r="K63">
        <v>1.544</v>
      </c>
      <c r="L63">
        <v>2.2029999999999998</v>
      </c>
      <c r="M63">
        <v>2.2919999999999998</v>
      </c>
      <c r="N63">
        <v>2.13</v>
      </c>
      <c r="O63">
        <v>1.79</v>
      </c>
      <c r="P63">
        <v>0.61399999999999999</v>
      </c>
      <c r="Q63">
        <v>0.34100000000000003</v>
      </c>
      <c r="R63">
        <v>0.218</v>
      </c>
      <c r="S63">
        <v>0.502</v>
      </c>
      <c r="T63">
        <v>1.149</v>
      </c>
      <c r="U63" t="s">
        <v>45</v>
      </c>
    </row>
    <row r="64" spans="1:21" x14ac:dyDescent="0.3">
      <c r="A64">
        <v>62</v>
      </c>
      <c r="B64">
        <v>6</v>
      </c>
      <c r="C64">
        <v>6</v>
      </c>
      <c r="D64" t="s">
        <v>58</v>
      </c>
      <c r="E64" t="b">
        <v>1</v>
      </c>
      <c r="F64">
        <v>2.81</v>
      </c>
      <c r="G64">
        <v>3.05</v>
      </c>
      <c r="H64">
        <v>3.0259999999999998</v>
      </c>
      <c r="I64">
        <v>2.9940000000000002</v>
      </c>
      <c r="J64">
        <v>3.0310000000000001</v>
      </c>
      <c r="K64">
        <v>1.7110000000000001</v>
      </c>
      <c r="L64">
        <v>2.2269999999999999</v>
      </c>
      <c r="M64">
        <v>2.2770000000000001</v>
      </c>
      <c r="N64">
        <v>2.3959999999999999</v>
      </c>
      <c r="O64">
        <v>2.34</v>
      </c>
      <c r="P64">
        <v>0.495</v>
      </c>
      <c r="Q64">
        <v>0.22</v>
      </c>
      <c r="R64">
        <v>0.17</v>
      </c>
      <c r="S64">
        <v>0.106</v>
      </c>
      <c r="T64">
        <v>0.113</v>
      </c>
      <c r="U64" t="s">
        <v>45</v>
      </c>
    </row>
    <row r="65" spans="1:21" x14ac:dyDescent="0.3">
      <c r="A65">
        <v>63</v>
      </c>
      <c r="B65">
        <v>7</v>
      </c>
      <c r="C65">
        <v>7</v>
      </c>
      <c r="D65" t="s">
        <v>56</v>
      </c>
      <c r="E65" t="b">
        <v>1</v>
      </c>
      <c r="F65">
        <v>1.7130000000000001</v>
      </c>
      <c r="G65">
        <v>2.996</v>
      </c>
      <c r="H65">
        <v>3.081</v>
      </c>
      <c r="I65">
        <v>3.0449999999999999</v>
      </c>
      <c r="J65">
        <v>3.0640000000000001</v>
      </c>
      <c r="K65">
        <v>0.65600000000000003</v>
      </c>
      <c r="L65">
        <v>2.2530000000000001</v>
      </c>
      <c r="M65">
        <v>2.323</v>
      </c>
      <c r="N65">
        <v>2.4870000000000001</v>
      </c>
      <c r="O65">
        <v>2.4249999999999998</v>
      </c>
      <c r="P65">
        <v>1.538</v>
      </c>
      <c r="Q65">
        <v>0.16800000000000001</v>
      </c>
      <c r="R65">
        <v>7.5999999999999998E-2</v>
      </c>
      <c r="S65">
        <v>0.12</v>
      </c>
      <c r="T65">
        <v>5.8000000000000003E-2</v>
      </c>
      <c r="U65" t="s">
        <v>45</v>
      </c>
    </row>
    <row r="66" spans="1:21" x14ac:dyDescent="0.3">
      <c r="A66">
        <v>64</v>
      </c>
      <c r="B66">
        <v>8</v>
      </c>
      <c r="C66">
        <v>8</v>
      </c>
      <c r="D66" t="s">
        <v>58</v>
      </c>
      <c r="E66" t="b">
        <v>1</v>
      </c>
      <c r="F66">
        <v>2.5670000000000002</v>
      </c>
      <c r="G66">
        <v>1.61</v>
      </c>
      <c r="H66">
        <v>2.621</v>
      </c>
      <c r="I66">
        <v>3.05</v>
      </c>
      <c r="J66">
        <v>3.0529999999999999</v>
      </c>
      <c r="K66">
        <v>1.181</v>
      </c>
      <c r="L66">
        <v>2.1070000000000002</v>
      </c>
      <c r="M66">
        <v>1.819</v>
      </c>
      <c r="N66">
        <v>2.165</v>
      </c>
      <c r="O66">
        <v>2.327</v>
      </c>
      <c r="P66">
        <v>0.72</v>
      </c>
      <c r="Q66">
        <v>1.871</v>
      </c>
      <c r="R66">
        <v>0.42299999999999999</v>
      </c>
      <c r="S66">
        <v>0.217</v>
      </c>
      <c r="T66">
        <v>8.6999999999999994E-2</v>
      </c>
      <c r="U66" t="s">
        <v>45</v>
      </c>
    </row>
    <row r="67" spans="1:21" x14ac:dyDescent="0.3">
      <c r="A67">
        <v>65</v>
      </c>
      <c r="B67">
        <v>10</v>
      </c>
      <c r="C67">
        <v>9</v>
      </c>
      <c r="D67" t="s">
        <v>58</v>
      </c>
      <c r="E67" t="b">
        <v>0</v>
      </c>
      <c r="F67">
        <v>2.5369999999999999</v>
      </c>
      <c r="G67">
        <v>1.4690000000000001</v>
      </c>
      <c r="H67">
        <v>1.49</v>
      </c>
      <c r="I67">
        <v>2.0750000000000002</v>
      </c>
      <c r="J67">
        <v>2.9550000000000001</v>
      </c>
      <c r="K67">
        <v>0.92100000000000004</v>
      </c>
      <c r="L67">
        <v>1.8440000000000001</v>
      </c>
      <c r="M67">
        <v>1.8140000000000001</v>
      </c>
      <c r="N67">
        <v>1.1839999999999999</v>
      </c>
      <c r="O67">
        <v>2.2709999999999999</v>
      </c>
      <c r="P67">
        <v>0.84799999999999998</v>
      </c>
      <c r="Q67">
        <v>2.0409999999999999</v>
      </c>
      <c r="R67">
        <v>2.0859999999999999</v>
      </c>
      <c r="S67">
        <v>0.74</v>
      </c>
      <c r="T67">
        <v>8.1000000000000003E-2</v>
      </c>
      <c r="U67" t="s">
        <v>45</v>
      </c>
    </row>
    <row r="68" spans="1:21" x14ac:dyDescent="0.3">
      <c r="A68">
        <v>66</v>
      </c>
      <c r="B68">
        <v>10</v>
      </c>
      <c r="C68">
        <v>10</v>
      </c>
      <c r="D68" t="s">
        <v>56</v>
      </c>
      <c r="E68" t="b">
        <v>1</v>
      </c>
      <c r="F68">
        <v>2.56</v>
      </c>
      <c r="G68">
        <v>1.506</v>
      </c>
      <c r="H68">
        <v>1.5389999999999999</v>
      </c>
      <c r="I68">
        <v>1.2629999999999999</v>
      </c>
      <c r="J68">
        <v>3.0470000000000002</v>
      </c>
      <c r="K68">
        <v>1.2170000000000001</v>
      </c>
      <c r="L68">
        <v>2.0960000000000001</v>
      </c>
      <c r="M68">
        <v>2.3130000000000002</v>
      </c>
      <c r="N68">
        <v>1.9470000000000001</v>
      </c>
      <c r="O68">
        <v>2.077</v>
      </c>
      <c r="P68">
        <v>0.70099999999999996</v>
      </c>
      <c r="Q68">
        <v>2.319</v>
      </c>
      <c r="R68">
        <v>2.351</v>
      </c>
      <c r="S68">
        <v>2.2010000000000001</v>
      </c>
      <c r="T68">
        <v>0.18099999999999999</v>
      </c>
      <c r="U68" t="s">
        <v>45</v>
      </c>
    </row>
    <row r="69" spans="1:21" x14ac:dyDescent="0.3">
      <c r="A69">
        <v>67</v>
      </c>
      <c r="B69">
        <v>11</v>
      </c>
      <c r="C69">
        <v>11</v>
      </c>
      <c r="D69" t="s">
        <v>57</v>
      </c>
      <c r="E69" t="b">
        <v>1</v>
      </c>
      <c r="F69">
        <v>1.7809999999999999</v>
      </c>
      <c r="G69">
        <v>3.008</v>
      </c>
      <c r="H69">
        <v>3.08</v>
      </c>
      <c r="I69">
        <v>1.8680000000000001</v>
      </c>
      <c r="J69">
        <v>1.966</v>
      </c>
      <c r="K69">
        <v>0.80300000000000005</v>
      </c>
      <c r="L69">
        <v>2.1720000000000002</v>
      </c>
      <c r="M69">
        <v>2.2370000000000001</v>
      </c>
      <c r="N69">
        <v>2.1360000000000001</v>
      </c>
      <c r="O69">
        <v>2.278</v>
      </c>
      <c r="P69">
        <v>1.3919999999999999</v>
      </c>
      <c r="Q69">
        <v>0.11899999999999999</v>
      </c>
      <c r="R69">
        <v>0.27600000000000002</v>
      </c>
      <c r="S69">
        <v>2.2130000000000001</v>
      </c>
      <c r="T69">
        <v>2.1259999999999999</v>
      </c>
      <c r="U69" t="s">
        <v>45</v>
      </c>
    </row>
    <row r="70" spans="1:21" x14ac:dyDescent="0.3">
      <c r="A70">
        <v>68</v>
      </c>
      <c r="B70">
        <v>12</v>
      </c>
      <c r="C70">
        <v>12</v>
      </c>
      <c r="D70" t="s">
        <v>58</v>
      </c>
      <c r="E70" t="b">
        <v>1</v>
      </c>
      <c r="F70">
        <v>3.0579999999999998</v>
      </c>
      <c r="G70">
        <v>2.7629999999999999</v>
      </c>
      <c r="H70">
        <v>1.6140000000000001</v>
      </c>
      <c r="I70">
        <v>1.4339999999999999</v>
      </c>
      <c r="J70">
        <v>2.7330000000000001</v>
      </c>
      <c r="K70">
        <v>1.8220000000000001</v>
      </c>
      <c r="L70">
        <v>2.056</v>
      </c>
      <c r="M70">
        <v>2.27</v>
      </c>
      <c r="N70">
        <v>1.857</v>
      </c>
      <c r="O70">
        <v>1.8720000000000001</v>
      </c>
      <c r="P70">
        <v>0.19</v>
      </c>
      <c r="Q70">
        <v>0.33700000000000002</v>
      </c>
      <c r="R70">
        <v>2.6309999999999998</v>
      </c>
      <c r="S70">
        <v>2.4420000000000002</v>
      </c>
      <c r="T70">
        <v>8.3000000000000004E-2</v>
      </c>
      <c r="U70" t="s">
        <v>45</v>
      </c>
    </row>
    <row r="71" spans="1:21" x14ac:dyDescent="0.3">
      <c r="A71">
        <v>69</v>
      </c>
      <c r="B71">
        <v>13</v>
      </c>
      <c r="C71">
        <v>13</v>
      </c>
      <c r="D71" t="s">
        <v>56</v>
      </c>
      <c r="E71" t="b">
        <v>1</v>
      </c>
      <c r="F71">
        <v>2.222</v>
      </c>
      <c r="G71">
        <v>2.9529999999999998</v>
      </c>
      <c r="H71">
        <v>1.92</v>
      </c>
      <c r="I71">
        <v>1.887</v>
      </c>
      <c r="J71">
        <v>1.8440000000000001</v>
      </c>
      <c r="K71">
        <v>1.0649999999999999</v>
      </c>
      <c r="L71">
        <v>2.218</v>
      </c>
      <c r="M71">
        <v>1.978</v>
      </c>
      <c r="N71">
        <v>1.853</v>
      </c>
      <c r="O71">
        <v>2.101</v>
      </c>
      <c r="P71">
        <v>0.92700000000000005</v>
      </c>
      <c r="Q71">
        <v>0.35</v>
      </c>
      <c r="R71">
        <v>2.1560000000000001</v>
      </c>
      <c r="S71">
        <v>2.238</v>
      </c>
      <c r="T71">
        <v>2.105</v>
      </c>
      <c r="U71" t="s">
        <v>45</v>
      </c>
    </row>
    <row r="72" spans="1:21" x14ac:dyDescent="0.3">
      <c r="A72">
        <v>70</v>
      </c>
      <c r="B72">
        <v>14</v>
      </c>
      <c r="C72">
        <v>14</v>
      </c>
      <c r="D72" t="s">
        <v>58</v>
      </c>
      <c r="E72" t="b">
        <v>1</v>
      </c>
      <c r="F72">
        <v>1.784</v>
      </c>
      <c r="G72">
        <v>3.0230000000000001</v>
      </c>
      <c r="H72">
        <v>2.9980000000000002</v>
      </c>
      <c r="I72">
        <v>2.98</v>
      </c>
      <c r="J72">
        <v>1.526</v>
      </c>
      <c r="K72">
        <v>0.69799999999999995</v>
      </c>
      <c r="L72">
        <v>2.1819999999999999</v>
      </c>
      <c r="M72">
        <v>2.2959999999999998</v>
      </c>
      <c r="N72">
        <v>2.1819999999999999</v>
      </c>
      <c r="O72">
        <v>1.5169999999999999</v>
      </c>
      <c r="P72">
        <v>1.474</v>
      </c>
      <c r="Q72">
        <v>0.20300000000000001</v>
      </c>
      <c r="R72">
        <v>0.184</v>
      </c>
      <c r="S72">
        <v>0.20799999999999999</v>
      </c>
      <c r="T72">
        <v>1.532</v>
      </c>
      <c r="U72" t="s">
        <v>45</v>
      </c>
    </row>
    <row r="73" spans="1:21" x14ac:dyDescent="0.3">
      <c r="A73">
        <v>71</v>
      </c>
      <c r="B73">
        <v>1</v>
      </c>
      <c r="C73">
        <v>1</v>
      </c>
      <c r="D73" t="s">
        <v>58</v>
      </c>
      <c r="E73" t="b">
        <v>1</v>
      </c>
      <c r="F73">
        <v>2.1920000000000002</v>
      </c>
      <c r="G73">
        <v>0.98099999999999998</v>
      </c>
      <c r="H73">
        <v>1.1439999999999999</v>
      </c>
      <c r="I73">
        <v>1.232</v>
      </c>
      <c r="J73">
        <v>1.657</v>
      </c>
      <c r="K73">
        <v>1.298</v>
      </c>
      <c r="L73">
        <v>1.2849999999999999</v>
      </c>
      <c r="M73">
        <v>0.96199999999999997</v>
      </c>
      <c r="N73">
        <v>1.0569999999999999</v>
      </c>
      <c r="O73">
        <v>1.6559999999999999</v>
      </c>
      <c r="P73">
        <v>0.97599999999999998</v>
      </c>
      <c r="Q73">
        <v>2.8250000000000002</v>
      </c>
      <c r="R73">
        <v>2.33</v>
      </c>
      <c r="S73">
        <v>2.4500000000000002</v>
      </c>
      <c r="T73">
        <v>2.59</v>
      </c>
      <c r="U73" t="s">
        <v>45</v>
      </c>
    </row>
    <row r="74" spans="1:21" x14ac:dyDescent="0.3">
      <c r="A74">
        <v>72</v>
      </c>
      <c r="B74">
        <v>2</v>
      </c>
      <c r="C74">
        <v>2</v>
      </c>
      <c r="D74" t="s">
        <v>58</v>
      </c>
      <c r="E74" t="b">
        <v>1</v>
      </c>
      <c r="F74">
        <v>2.988</v>
      </c>
      <c r="G74">
        <v>1.498</v>
      </c>
      <c r="H74">
        <v>1.4970000000000001</v>
      </c>
      <c r="I74">
        <v>1.4790000000000001</v>
      </c>
      <c r="J74">
        <v>2.0510000000000002</v>
      </c>
      <c r="K74">
        <v>1.7549999999999999</v>
      </c>
      <c r="L74">
        <v>1.2470000000000001</v>
      </c>
      <c r="M74">
        <v>1.0720000000000001</v>
      </c>
      <c r="N74">
        <v>1.109</v>
      </c>
      <c r="O74">
        <v>1.484</v>
      </c>
      <c r="P74">
        <v>0.35899999999999999</v>
      </c>
      <c r="Q74">
        <v>2.5920000000000001</v>
      </c>
      <c r="R74">
        <v>2.1659999999999999</v>
      </c>
      <c r="S74">
        <v>2.266</v>
      </c>
      <c r="T74">
        <v>2.0009999999999999</v>
      </c>
      <c r="U74" t="s">
        <v>45</v>
      </c>
    </row>
    <row r="75" spans="1:21" x14ac:dyDescent="0.3">
      <c r="A75">
        <v>73</v>
      </c>
      <c r="B75">
        <v>3</v>
      </c>
      <c r="C75">
        <v>3</v>
      </c>
      <c r="D75" t="s">
        <v>56</v>
      </c>
      <c r="E75" t="b">
        <v>1</v>
      </c>
      <c r="F75">
        <v>3.032</v>
      </c>
      <c r="G75">
        <v>2.786</v>
      </c>
      <c r="H75">
        <v>1.8759999999999999</v>
      </c>
      <c r="I75">
        <v>1.454</v>
      </c>
      <c r="J75">
        <v>1.748</v>
      </c>
      <c r="K75">
        <v>2.0379999999999998</v>
      </c>
      <c r="L75">
        <v>2.2189999999999999</v>
      </c>
      <c r="M75">
        <v>1.2609999999999999</v>
      </c>
      <c r="N75">
        <v>1.0760000000000001</v>
      </c>
      <c r="O75">
        <v>1.246</v>
      </c>
      <c r="P75">
        <v>0.14099999999999999</v>
      </c>
      <c r="Q75">
        <v>0.55200000000000005</v>
      </c>
      <c r="R75">
        <v>2.0510000000000002</v>
      </c>
      <c r="S75">
        <v>2.4209999999999998</v>
      </c>
      <c r="T75">
        <v>2.5049999999999999</v>
      </c>
      <c r="U75" t="s">
        <v>45</v>
      </c>
    </row>
    <row r="76" spans="1:21" x14ac:dyDescent="0.3">
      <c r="A76">
        <v>74</v>
      </c>
      <c r="B76">
        <v>4</v>
      </c>
      <c r="C76">
        <v>4</v>
      </c>
      <c r="D76" t="s">
        <v>56</v>
      </c>
      <c r="E76" t="b">
        <v>1</v>
      </c>
      <c r="F76">
        <v>2.9369999999999998</v>
      </c>
      <c r="G76">
        <v>2.95</v>
      </c>
      <c r="H76">
        <v>2.8809999999999998</v>
      </c>
      <c r="I76">
        <v>1.6970000000000001</v>
      </c>
      <c r="J76">
        <v>1.978</v>
      </c>
      <c r="K76">
        <v>1.631</v>
      </c>
      <c r="L76">
        <v>2.1</v>
      </c>
      <c r="M76">
        <v>2.052</v>
      </c>
      <c r="N76">
        <v>1.821</v>
      </c>
      <c r="O76">
        <v>2.105</v>
      </c>
      <c r="P76">
        <v>0.41899999999999998</v>
      </c>
      <c r="Q76">
        <v>0.16800000000000001</v>
      </c>
      <c r="R76">
        <v>0.254</v>
      </c>
      <c r="S76">
        <v>2.1240000000000001</v>
      </c>
      <c r="T76">
        <v>2.2040000000000002</v>
      </c>
      <c r="U76" t="s">
        <v>45</v>
      </c>
    </row>
    <row r="77" spans="1:21" x14ac:dyDescent="0.3">
      <c r="A77">
        <v>75</v>
      </c>
      <c r="B77">
        <v>6</v>
      </c>
      <c r="C77">
        <v>5</v>
      </c>
      <c r="D77" t="s">
        <v>58</v>
      </c>
      <c r="E77" t="b">
        <v>0</v>
      </c>
      <c r="F77">
        <v>2.9039999999999999</v>
      </c>
      <c r="G77">
        <v>2.99</v>
      </c>
      <c r="H77">
        <v>2.97</v>
      </c>
      <c r="I77">
        <v>3.008</v>
      </c>
      <c r="J77">
        <v>2.448</v>
      </c>
      <c r="K77">
        <v>1.7629999999999999</v>
      </c>
      <c r="L77">
        <v>2.1880000000000002</v>
      </c>
      <c r="M77">
        <v>2.2509999999999999</v>
      </c>
      <c r="N77">
        <v>2.3570000000000002</v>
      </c>
      <c r="O77">
        <v>1.782</v>
      </c>
      <c r="P77">
        <v>0.42399999999999999</v>
      </c>
      <c r="Q77">
        <v>0.23599999999999999</v>
      </c>
      <c r="R77">
        <v>0.17799999999999999</v>
      </c>
      <c r="S77">
        <v>0.371</v>
      </c>
      <c r="T77">
        <v>0.94799999999999995</v>
      </c>
      <c r="U77" t="s">
        <v>45</v>
      </c>
    </row>
    <row r="78" spans="1:21" x14ac:dyDescent="0.3">
      <c r="A78">
        <v>76</v>
      </c>
      <c r="B78">
        <v>6</v>
      </c>
      <c r="C78">
        <v>6</v>
      </c>
      <c r="D78" t="s">
        <v>58</v>
      </c>
      <c r="E78" t="b">
        <v>1</v>
      </c>
      <c r="F78">
        <v>2.84</v>
      </c>
      <c r="G78">
        <v>3.0179999999999998</v>
      </c>
      <c r="H78">
        <v>3.0289999999999999</v>
      </c>
      <c r="I78">
        <v>3.0270000000000001</v>
      </c>
      <c r="J78">
        <v>3.0249999999999999</v>
      </c>
      <c r="K78">
        <v>1.7689999999999999</v>
      </c>
      <c r="L78">
        <v>2.2109999999999999</v>
      </c>
      <c r="M78">
        <v>2.246</v>
      </c>
      <c r="N78">
        <v>2.3199999999999998</v>
      </c>
      <c r="O78">
        <v>2.266</v>
      </c>
      <c r="P78">
        <v>0.46700000000000003</v>
      </c>
      <c r="Q78">
        <v>0.22</v>
      </c>
      <c r="R78">
        <v>0.16700000000000001</v>
      </c>
      <c r="S78">
        <v>0.11</v>
      </c>
      <c r="T78">
        <v>0.11899999999999999</v>
      </c>
      <c r="U78" t="s">
        <v>45</v>
      </c>
    </row>
    <row r="79" spans="1:21" x14ac:dyDescent="0.3">
      <c r="A79">
        <v>77</v>
      </c>
      <c r="B79">
        <v>7</v>
      </c>
      <c r="C79">
        <v>7</v>
      </c>
      <c r="D79" t="s">
        <v>58</v>
      </c>
      <c r="E79" t="b">
        <v>1</v>
      </c>
      <c r="F79">
        <v>1.776</v>
      </c>
      <c r="G79">
        <v>3.0089999999999999</v>
      </c>
      <c r="H79">
        <v>3.073</v>
      </c>
      <c r="I79">
        <v>3.0379999999999998</v>
      </c>
      <c r="J79">
        <v>3.0619999999999998</v>
      </c>
      <c r="K79">
        <v>0.746</v>
      </c>
      <c r="L79">
        <v>2.238</v>
      </c>
      <c r="M79">
        <v>2.31</v>
      </c>
      <c r="N79">
        <v>2.468</v>
      </c>
      <c r="O79">
        <v>2.3690000000000002</v>
      </c>
      <c r="P79">
        <v>1.4470000000000001</v>
      </c>
      <c r="Q79">
        <v>0.156</v>
      </c>
      <c r="R79">
        <v>8.2000000000000003E-2</v>
      </c>
      <c r="S79">
        <v>0.11600000000000001</v>
      </c>
      <c r="T79">
        <v>5.7000000000000002E-2</v>
      </c>
      <c r="U79" t="s">
        <v>45</v>
      </c>
    </row>
    <row r="80" spans="1:21" x14ac:dyDescent="0.3">
      <c r="A80">
        <v>78</v>
      </c>
      <c r="B80">
        <v>8</v>
      </c>
      <c r="C80">
        <v>8</v>
      </c>
      <c r="D80" t="s">
        <v>56</v>
      </c>
      <c r="E80" t="b">
        <v>1</v>
      </c>
      <c r="F80">
        <v>2.5030000000000001</v>
      </c>
      <c r="G80">
        <v>1.3520000000000001</v>
      </c>
      <c r="H80">
        <v>3.0369999999999999</v>
      </c>
      <c r="I80">
        <v>2.99</v>
      </c>
      <c r="J80">
        <v>2.9489999999999998</v>
      </c>
      <c r="K80">
        <v>1.23</v>
      </c>
      <c r="L80">
        <v>1.9610000000000001</v>
      </c>
      <c r="M80">
        <v>1.9810000000000001</v>
      </c>
      <c r="N80">
        <v>2.121</v>
      </c>
      <c r="O80">
        <v>2.2250000000000001</v>
      </c>
      <c r="P80">
        <v>0.69499999999999995</v>
      </c>
      <c r="Q80">
        <v>2.226</v>
      </c>
      <c r="R80">
        <v>0.16300000000000001</v>
      </c>
      <c r="S80">
        <v>5.0999999999999997E-2</v>
      </c>
      <c r="T80">
        <v>0.10299999999999999</v>
      </c>
      <c r="U80" t="s">
        <v>45</v>
      </c>
    </row>
    <row r="81" spans="1:21" x14ac:dyDescent="0.3">
      <c r="A81">
        <v>79</v>
      </c>
      <c r="B81">
        <v>10</v>
      </c>
      <c r="C81">
        <v>9</v>
      </c>
      <c r="D81" t="s">
        <v>58</v>
      </c>
      <c r="E81" t="b">
        <v>0</v>
      </c>
      <c r="F81">
        <v>2.476</v>
      </c>
      <c r="G81">
        <v>1.0449999999999999</v>
      </c>
      <c r="H81">
        <v>1.2709999999999999</v>
      </c>
      <c r="I81">
        <v>1.163</v>
      </c>
      <c r="J81">
        <v>2.9409999999999998</v>
      </c>
      <c r="K81">
        <v>1.018</v>
      </c>
      <c r="L81">
        <v>1.4450000000000001</v>
      </c>
      <c r="M81">
        <v>1.619</v>
      </c>
      <c r="N81">
        <v>0.92900000000000005</v>
      </c>
      <c r="O81">
        <v>2.3290000000000002</v>
      </c>
      <c r="P81">
        <v>0.80700000000000005</v>
      </c>
      <c r="Q81">
        <v>2.2829999999999999</v>
      </c>
      <c r="R81">
        <v>2.2360000000000002</v>
      </c>
      <c r="S81">
        <v>0.77300000000000002</v>
      </c>
      <c r="T81">
        <v>0.126</v>
      </c>
      <c r="U81" t="s">
        <v>45</v>
      </c>
    </row>
    <row r="82" spans="1:21" x14ac:dyDescent="0.3">
      <c r="A82">
        <v>80</v>
      </c>
      <c r="B82">
        <v>10</v>
      </c>
      <c r="C82">
        <v>10</v>
      </c>
      <c r="D82" t="s">
        <v>56</v>
      </c>
      <c r="E82" t="b">
        <v>1</v>
      </c>
      <c r="F82">
        <v>2.5409999999999999</v>
      </c>
      <c r="G82">
        <v>1.4550000000000001</v>
      </c>
      <c r="H82">
        <v>1.381</v>
      </c>
      <c r="I82">
        <v>1.0580000000000001</v>
      </c>
      <c r="J82">
        <v>2.9620000000000002</v>
      </c>
      <c r="K82">
        <v>1.0840000000000001</v>
      </c>
      <c r="L82">
        <v>2.1890000000000001</v>
      </c>
      <c r="M82">
        <v>2.129</v>
      </c>
      <c r="N82">
        <v>1.736</v>
      </c>
      <c r="O82">
        <v>2.1179999999999999</v>
      </c>
      <c r="P82">
        <v>0.71399999999999997</v>
      </c>
      <c r="Q82">
        <v>2.2639999999999998</v>
      </c>
      <c r="R82">
        <v>2.3090000000000002</v>
      </c>
      <c r="S82">
        <v>2.2989999999999999</v>
      </c>
      <c r="T82">
        <v>6.5000000000000002E-2</v>
      </c>
      <c r="U82" t="s">
        <v>45</v>
      </c>
    </row>
    <row r="83" spans="1:21" x14ac:dyDescent="0.3">
      <c r="A83">
        <v>81</v>
      </c>
      <c r="B83">
        <v>11</v>
      </c>
      <c r="C83">
        <v>11</v>
      </c>
      <c r="D83" t="s">
        <v>58</v>
      </c>
      <c r="E83" t="b">
        <v>1</v>
      </c>
      <c r="F83">
        <v>1.988</v>
      </c>
      <c r="G83">
        <v>3.024</v>
      </c>
      <c r="H83">
        <v>3.056</v>
      </c>
      <c r="I83">
        <v>1.4159999999999999</v>
      </c>
      <c r="J83">
        <v>1.5</v>
      </c>
      <c r="K83">
        <v>0.91</v>
      </c>
      <c r="L83">
        <v>2.1869999999999998</v>
      </c>
      <c r="M83">
        <v>2.1970000000000001</v>
      </c>
      <c r="N83">
        <v>1.458</v>
      </c>
      <c r="O83">
        <v>1.4470000000000001</v>
      </c>
      <c r="P83">
        <v>1.173</v>
      </c>
      <c r="Q83">
        <v>0.155</v>
      </c>
      <c r="R83">
        <v>0.26100000000000001</v>
      </c>
      <c r="S83">
        <v>1.6859999999999999</v>
      </c>
      <c r="T83">
        <v>1.5780000000000001</v>
      </c>
      <c r="U83" t="s">
        <v>45</v>
      </c>
    </row>
    <row r="84" spans="1:21" x14ac:dyDescent="0.3">
      <c r="A84">
        <v>82</v>
      </c>
      <c r="B84">
        <v>12</v>
      </c>
      <c r="C84">
        <v>12</v>
      </c>
      <c r="D84" t="s">
        <v>58</v>
      </c>
      <c r="E84" t="b">
        <v>1</v>
      </c>
      <c r="F84">
        <v>3.069</v>
      </c>
      <c r="G84">
        <v>2.7370000000000001</v>
      </c>
      <c r="H84">
        <v>1.756</v>
      </c>
      <c r="I84">
        <v>1.6930000000000001</v>
      </c>
      <c r="J84">
        <v>2.7149999999999999</v>
      </c>
      <c r="K84">
        <v>1.8919999999999999</v>
      </c>
      <c r="L84">
        <v>2.2010000000000001</v>
      </c>
      <c r="M84">
        <v>2.1419999999999999</v>
      </c>
      <c r="N84">
        <v>1.895</v>
      </c>
      <c r="O84">
        <v>1.9790000000000001</v>
      </c>
      <c r="P84">
        <v>0.127</v>
      </c>
      <c r="Q84">
        <v>0.312</v>
      </c>
      <c r="R84">
        <v>2.589</v>
      </c>
      <c r="S84">
        <v>2.3580000000000001</v>
      </c>
      <c r="T84">
        <v>5.8000000000000003E-2</v>
      </c>
      <c r="U84" t="s">
        <v>45</v>
      </c>
    </row>
    <row r="85" spans="1:21" x14ac:dyDescent="0.3">
      <c r="A85">
        <v>83</v>
      </c>
      <c r="B85">
        <v>11</v>
      </c>
      <c r="C85">
        <v>13</v>
      </c>
      <c r="D85" t="s">
        <v>58</v>
      </c>
      <c r="E85" t="b">
        <v>0</v>
      </c>
      <c r="F85">
        <v>2.1789999999999998</v>
      </c>
      <c r="G85">
        <v>2.9020000000000001</v>
      </c>
      <c r="H85">
        <v>2.3650000000000002</v>
      </c>
      <c r="I85">
        <v>2.2290000000000001</v>
      </c>
      <c r="J85">
        <v>2.3719999999999999</v>
      </c>
      <c r="K85">
        <v>1.2190000000000001</v>
      </c>
      <c r="L85">
        <v>2.339</v>
      </c>
      <c r="M85">
        <v>1.6519999999999999</v>
      </c>
      <c r="N85">
        <v>1.492</v>
      </c>
      <c r="O85">
        <v>1.8779999999999999</v>
      </c>
      <c r="P85">
        <v>0.97799999999999998</v>
      </c>
      <c r="Q85">
        <v>0.307</v>
      </c>
      <c r="R85">
        <v>2.1640000000000001</v>
      </c>
      <c r="S85">
        <v>2.2959999999999998</v>
      </c>
      <c r="T85">
        <v>2.41</v>
      </c>
      <c r="U85" t="s">
        <v>45</v>
      </c>
    </row>
    <row r="86" spans="1:21" x14ac:dyDescent="0.3">
      <c r="A86">
        <v>84</v>
      </c>
      <c r="B86">
        <v>14</v>
      </c>
      <c r="C86">
        <v>14</v>
      </c>
      <c r="D86" t="s">
        <v>58</v>
      </c>
      <c r="E86" t="b">
        <v>1</v>
      </c>
      <c r="F86">
        <v>1.7869999999999999</v>
      </c>
      <c r="G86">
        <v>2.9969999999999999</v>
      </c>
      <c r="H86">
        <v>3.0369999999999999</v>
      </c>
      <c r="I86">
        <v>2.911</v>
      </c>
      <c r="J86">
        <v>1.698</v>
      </c>
      <c r="K86">
        <v>0.52400000000000002</v>
      </c>
      <c r="L86">
        <v>2.294</v>
      </c>
      <c r="M86">
        <v>2.407</v>
      </c>
      <c r="N86">
        <v>2.3439999999999999</v>
      </c>
      <c r="O86">
        <v>1.881</v>
      </c>
      <c r="P86">
        <v>1.5049999999999999</v>
      </c>
      <c r="Q86">
        <v>0.23300000000000001</v>
      </c>
      <c r="R86">
        <v>0.13800000000000001</v>
      </c>
      <c r="S86">
        <v>0.17199999999999999</v>
      </c>
      <c r="T86">
        <v>1.8109999999999999</v>
      </c>
      <c r="U86" t="s">
        <v>45</v>
      </c>
    </row>
    <row r="87" spans="1:21" x14ac:dyDescent="0.3">
      <c r="A87">
        <v>79</v>
      </c>
      <c r="B87">
        <v>10</v>
      </c>
      <c r="C87">
        <v>9</v>
      </c>
      <c r="D87" t="s">
        <v>58</v>
      </c>
      <c r="E87" t="b">
        <v>0</v>
      </c>
      <c r="F87">
        <v>2.476</v>
      </c>
      <c r="G87">
        <v>1.0449999999999999</v>
      </c>
      <c r="H87">
        <v>1.2709999999999999</v>
      </c>
      <c r="I87">
        <v>1.163</v>
      </c>
      <c r="J87">
        <v>2.9409999999999998</v>
      </c>
      <c r="K87">
        <v>1.018</v>
      </c>
      <c r="L87">
        <v>1.4450000000000001</v>
      </c>
      <c r="M87">
        <v>1.619</v>
      </c>
      <c r="N87">
        <v>0.92900000000000005</v>
      </c>
      <c r="O87">
        <v>2.3290000000000002</v>
      </c>
      <c r="P87">
        <v>0.80700000000000005</v>
      </c>
      <c r="Q87">
        <v>2.2829999999999999</v>
      </c>
      <c r="R87">
        <v>2.2360000000000002</v>
      </c>
      <c r="S87">
        <v>0.77300000000000002</v>
      </c>
      <c r="T87">
        <v>0.126</v>
      </c>
      <c r="U87" t="s">
        <v>45</v>
      </c>
    </row>
    <row r="88" spans="1:21" x14ac:dyDescent="0.3">
      <c r="A88">
        <v>80</v>
      </c>
      <c r="B88">
        <v>10</v>
      </c>
      <c r="C88">
        <v>10</v>
      </c>
      <c r="D88" t="s">
        <v>58</v>
      </c>
      <c r="E88" t="b">
        <v>1</v>
      </c>
      <c r="F88">
        <v>2.5409999999999999</v>
      </c>
      <c r="G88">
        <v>1.4550000000000001</v>
      </c>
      <c r="H88">
        <v>1.381</v>
      </c>
      <c r="I88">
        <v>1.0580000000000001</v>
      </c>
      <c r="J88">
        <v>2.9620000000000002</v>
      </c>
      <c r="K88">
        <v>1.0840000000000001</v>
      </c>
      <c r="L88">
        <v>2.1890000000000001</v>
      </c>
      <c r="M88">
        <v>2.129</v>
      </c>
      <c r="N88">
        <v>1.736</v>
      </c>
      <c r="O88">
        <v>2.1179999999999999</v>
      </c>
      <c r="P88">
        <v>0.71399999999999997</v>
      </c>
      <c r="Q88">
        <v>2.2639999999999998</v>
      </c>
      <c r="R88">
        <v>2.3090000000000002</v>
      </c>
      <c r="S88">
        <v>2.2989999999999999</v>
      </c>
      <c r="T88">
        <v>6.5000000000000002E-2</v>
      </c>
      <c r="U88" t="s">
        <v>45</v>
      </c>
    </row>
    <row r="89" spans="1:21" x14ac:dyDescent="0.3">
      <c r="A89">
        <v>81</v>
      </c>
      <c r="B89">
        <v>11</v>
      </c>
      <c r="C89">
        <v>11</v>
      </c>
      <c r="D89" t="s">
        <v>58</v>
      </c>
      <c r="E89" t="b">
        <v>1</v>
      </c>
      <c r="F89">
        <v>1.988</v>
      </c>
      <c r="G89">
        <v>3.024</v>
      </c>
      <c r="H89">
        <v>3.056</v>
      </c>
      <c r="I89">
        <v>1.4159999999999999</v>
      </c>
      <c r="J89">
        <v>1.5</v>
      </c>
      <c r="K89">
        <v>0.91</v>
      </c>
      <c r="L89">
        <v>2.1869999999999998</v>
      </c>
      <c r="M89">
        <v>2.1970000000000001</v>
      </c>
      <c r="N89">
        <v>1.458</v>
      </c>
      <c r="O89">
        <v>1.4470000000000001</v>
      </c>
      <c r="P89">
        <v>1.173</v>
      </c>
      <c r="Q89">
        <v>0.155</v>
      </c>
      <c r="R89">
        <v>0.26100000000000001</v>
      </c>
      <c r="S89">
        <v>1.6859999999999999</v>
      </c>
      <c r="T89">
        <v>1.5780000000000001</v>
      </c>
      <c r="U89" t="s">
        <v>45</v>
      </c>
    </row>
    <row r="90" spans="1:21" x14ac:dyDescent="0.3">
      <c r="A90">
        <v>82</v>
      </c>
      <c r="B90">
        <v>12</v>
      </c>
      <c r="C90">
        <v>12</v>
      </c>
      <c r="D90" t="s">
        <v>58</v>
      </c>
      <c r="E90" t="b">
        <v>1</v>
      </c>
      <c r="F90">
        <v>3.069</v>
      </c>
      <c r="G90">
        <v>2.7370000000000001</v>
      </c>
      <c r="H90">
        <v>1.756</v>
      </c>
      <c r="I90">
        <v>1.6930000000000001</v>
      </c>
      <c r="J90">
        <v>2.7149999999999999</v>
      </c>
      <c r="K90">
        <v>1.8919999999999999</v>
      </c>
      <c r="L90">
        <v>2.2010000000000001</v>
      </c>
      <c r="M90">
        <v>2.1419999999999999</v>
      </c>
      <c r="N90">
        <v>1.895</v>
      </c>
      <c r="O90">
        <v>1.9790000000000001</v>
      </c>
      <c r="P90">
        <v>0.127</v>
      </c>
      <c r="Q90">
        <v>0.312</v>
      </c>
      <c r="R90">
        <v>2.589</v>
      </c>
      <c r="S90">
        <v>2.3580000000000001</v>
      </c>
      <c r="T90">
        <v>5.8000000000000003E-2</v>
      </c>
      <c r="U90" t="s">
        <v>45</v>
      </c>
    </row>
    <row r="91" spans="1:21" x14ac:dyDescent="0.3">
      <c r="A91">
        <v>83</v>
      </c>
      <c r="B91">
        <v>11</v>
      </c>
      <c r="C91">
        <v>13</v>
      </c>
      <c r="D91" t="s">
        <v>58</v>
      </c>
      <c r="E91" t="b">
        <v>0</v>
      </c>
      <c r="F91">
        <v>2.1789999999999998</v>
      </c>
      <c r="G91">
        <v>2.9020000000000001</v>
      </c>
      <c r="H91">
        <v>2.3650000000000002</v>
      </c>
      <c r="I91">
        <v>2.2290000000000001</v>
      </c>
      <c r="J91">
        <v>2.3719999999999999</v>
      </c>
      <c r="K91">
        <v>1.2190000000000001</v>
      </c>
      <c r="L91">
        <v>2.339</v>
      </c>
      <c r="M91">
        <v>1.6519999999999999</v>
      </c>
      <c r="N91">
        <v>1.492</v>
      </c>
      <c r="O91">
        <v>1.8779999999999999</v>
      </c>
      <c r="P91">
        <v>0.97799999999999998</v>
      </c>
      <c r="Q91">
        <v>0.307</v>
      </c>
      <c r="R91">
        <v>2.1640000000000001</v>
      </c>
      <c r="S91">
        <v>2.2959999999999998</v>
      </c>
      <c r="T91">
        <v>2.41</v>
      </c>
      <c r="U91" t="s">
        <v>45</v>
      </c>
    </row>
    <row r="92" spans="1:21" x14ac:dyDescent="0.3">
      <c r="A92">
        <v>84</v>
      </c>
      <c r="B92">
        <v>14</v>
      </c>
      <c r="C92">
        <v>14</v>
      </c>
      <c r="D92" t="s">
        <v>56</v>
      </c>
      <c r="E92" t="b">
        <v>1</v>
      </c>
      <c r="F92">
        <v>1.7869999999999999</v>
      </c>
      <c r="G92">
        <v>2.9969999999999999</v>
      </c>
      <c r="H92">
        <v>3.0369999999999999</v>
      </c>
      <c r="I92">
        <v>2.911</v>
      </c>
      <c r="J92">
        <v>1.698</v>
      </c>
      <c r="K92">
        <v>0.52400000000000002</v>
      </c>
      <c r="L92">
        <v>2.294</v>
      </c>
      <c r="M92">
        <v>2.407</v>
      </c>
      <c r="N92">
        <v>2.3439999999999999</v>
      </c>
      <c r="O92">
        <v>1.881</v>
      </c>
      <c r="P92">
        <v>1.5049999999999999</v>
      </c>
      <c r="Q92">
        <v>0.23300000000000001</v>
      </c>
      <c r="R92">
        <v>0.13800000000000001</v>
      </c>
      <c r="S92">
        <v>0.17199999999999999</v>
      </c>
      <c r="T92">
        <v>1.8109999999999999</v>
      </c>
      <c r="U92" t="s">
        <v>45</v>
      </c>
    </row>
    <row r="93" spans="1:21" x14ac:dyDescent="0.3">
      <c r="A93">
        <v>1</v>
      </c>
      <c r="B93">
        <v>1</v>
      </c>
      <c r="C93">
        <v>1</v>
      </c>
      <c r="D93" t="s">
        <v>50</v>
      </c>
      <c r="E93" t="b">
        <v>1</v>
      </c>
      <c r="F93">
        <v>2.2690000000000001</v>
      </c>
      <c r="G93">
        <v>1.7589999999999999</v>
      </c>
      <c r="H93">
        <v>1.2929999999999999</v>
      </c>
      <c r="I93">
        <v>1.1020000000000001</v>
      </c>
      <c r="J93">
        <v>1.302</v>
      </c>
      <c r="K93">
        <v>1.228</v>
      </c>
      <c r="L93">
        <v>1.4059999999999999</v>
      </c>
      <c r="M93">
        <v>1.113</v>
      </c>
      <c r="N93">
        <v>1.0409999999999999</v>
      </c>
      <c r="O93">
        <v>1.363</v>
      </c>
      <c r="P93">
        <v>1.034</v>
      </c>
      <c r="Q93">
        <v>1.722</v>
      </c>
      <c r="R93">
        <v>2.157</v>
      </c>
      <c r="S93">
        <v>2.4249999999999998</v>
      </c>
      <c r="T93">
        <v>2.5409999999999999</v>
      </c>
      <c r="U93" t="s">
        <v>44</v>
      </c>
    </row>
    <row r="94" spans="1:21" x14ac:dyDescent="0.3">
      <c r="A94">
        <v>2</v>
      </c>
      <c r="B94">
        <v>1</v>
      </c>
      <c r="C94">
        <v>2</v>
      </c>
      <c r="D94" t="s">
        <v>52</v>
      </c>
      <c r="E94" t="b">
        <v>0</v>
      </c>
      <c r="F94">
        <v>2.1819999999999999</v>
      </c>
      <c r="G94">
        <v>1.349</v>
      </c>
      <c r="H94">
        <v>1.2090000000000001</v>
      </c>
      <c r="I94">
        <v>1.1020000000000001</v>
      </c>
      <c r="J94">
        <v>1.8009999999999999</v>
      </c>
      <c r="K94">
        <v>1.1000000000000001</v>
      </c>
      <c r="L94">
        <v>1.444</v>
      </c>
      <c r="M94">
        <v>1.0649999999999999</v>
      </c>
      <c r="N94">
        <v>1.071</v>
      </c>
      <c r="O94">
        <v>1.1319999999999999</v>
      </c>
      <c r="P94">
        <v>1.2190000000000001</v>
      </c>
      <c r="Q94">
        <v>2.2050000000000001</v>
      </c>
      <c r="R94">
        <v>2.234</v>
      </c>
      <c r="S94">
        <v>2.5369999999999999</v>
      </c>
      <c r="T94">
        <v>1.9370000000000001</v>
      </c>
      <c r="U94" t="s">
        <v>44</v>
      </c>
    </row>
    <row r="95" spans="1:21" x14ac:dyDescent="0.3">
      <c r="A95">
        <v>3</v>
      </c>
      <c r="B95">
        <v>3</v>
      </c>
      <c r="C95">
        <v>3</v>
      </c>
      <c r="D95" t="s">
        <v>52</v>
      </c>
      <c r="E95" t="b">
        <v>1</v>
      </c>
      <c r="F95">
        <v>2.5649999999999999</v>
      </c>
      <c r="G95">
        <v>2.927</v>
      </c>
      <c r="H95">
        <v>1.849</v>
      </c>
      <c r="I95">
        <v>1.74</v>
      </c>
      <c r="J95">
        <v>2.016</v>
      </c>
      <c r="K95">
        <v>2.016</v>
      </c>
      <c r="L95">
        <v>2.2360000000000002</v>
      </c>
      <c r="M95">
        <v>1.5129999999999999</v>
      </c>
      <c r="N95">
        <v>1.359</v>
      </c>
      <c r="O95">
        <v>1.631</v>
      </c>
      <c r="P95">
        <v>0.38600000000000001</v>
      </c>
      <c r="Q95">
        <v>0.35499999999999998</v>
      </c>
      <c r="R95">
        <v>1.9630000000000001</v>
      </c>
      <c r="S95">
        <v>2.1110000000000002</v>
      </c>
      <c r="T95">
        <v>2.0859999999999999</v>
      </c>
      <c r="U95" t="s">
        <v>44</v>
      </c>
    </row>
    <row r="96" spans="1:21" x14ac:dyDescent="0.3">
      <c r="A96">
        <v>4</v>
      </c>
      <c r="B96">
        <v>4</v>
      </c>
      <c r="C96">
        <v>4</v>
      </c>
      <c r="D96" t="s">
        <v>52</v>
      </c>
      <c r="E96" t="b">
        <v>1</v>
      </c>
      <c r="F96">
        <v>2.8820000000000001</v>
      </c>
      <c r="G96">
        <v>3.0819999999999999</v>
      </c>
      <c r="H96">
        <v>3.012</v>
      </c>
      <c r="I96">
        <v>1.59</v>
      </c>
      <c r="J96">
        <v>1.6839999999999999</v>
      </c>
      <c r="K96">
        <v>1.952</v>
      </c>
      <c r="L96">
        <v>2.206</v>
      </c>
      <c r="M96">
        <v>2.4220000000000002</v>
      </c>
      <c r="N96">
        <v>2.008</v>
      </c>
      <c r="O96">
        <v>1.891</v>
      </c>
      <c r="P96">
        <v>0.159</v>
      </c>
      <c r="Q96">
        <v>7.0000000000000007E-2</v>
      </c>
      <c r="R96">
        <v>0.19</v>
      </c>
      <c r="S96">
        <v>1.9039999999999999</v>
      </c>
      <c r="T96">
        <v>1.851</v>
      </c>
      <c r="U96" t="s">
        <v>44</v>
      </c>
    </row>
    <row r="97" spans="1:21" x14ac:dyDescent="0.3">
      <c r="A97">
        <v>5</v>
      </c>
      <c r="B97">
        <v>6</v>
      </c>
      <c r="C97">
        <v>5</v>
      </c>
      <c r="D97" t="s">
        <v>52</v>
      </c>
      <c r="E97" t="b">
        <v>0</v>
      </c>
      <c r="F97">
        <v>2.8620000000000001</v>
      </c>
      <c r="G97">
        <v>3.0459999999999998</v>
      </c>
      <c r="H97">
        <v>3.01</v>
      </c>
      <c r="I97">
        <v>2.6960000000000002</v>
      </c>
      <c r="J97">
        <v>2.4729999999999999</v>
      </c>
      <c r="K97">
        <v>1.8</v>
      </c>
      <c r="L97">
        <v>2.181</v>
      </c>
      <c r="M97">
        <v>2.238</v>
      </c>
      <c r="N97">
        <v>2.0920000000000001</v>
      </c>
      <c r="O97">
        <v>2.2130000000000001</v>
      </c>
      <c r="P97">
        <v>0.54500000000000004</v>
      </c>
      <c r="Q97">
        <v>0.123</v>
      </c>
      <c r="R97">
        <v>0.115</v>
      </c>
      <c r="S97">
        <v>0.66200000000000003</v>
      </c>
      <c r="T97">
        <v>1.4750000000000001</v>
      </c>
      <c r="U97" t="s">
        <v>44</v>
      </c>
    </row>
    <row r="98" spans="1:21" x14ac:dyDescent="0.3">
      <c r="A98">
        <v>6</v>
      </c>
      <c r="B98">
        <v>6</v>
      </c>
      <c r="C98">
        <v>6</v>
      </c>
      <c r="D98" t="s">
        <v>52</v>
      </c>
      <c r="E98" t="b">
        <v>1</v>
      </c>
      <c r="F98">
        <v>2.948</v>
      </c>
      <c r="G98">
        <v>3.077</v>
      </c>
      <c r="H98">
        <v>2.9569999999999999</v>
      </c>
      <c r="I98">
        <v>2.9790000000000001</v>
      </c>
      <c r="J98">
        <v>3.0659999999999998</v>
      </c>
      <c r="K98">
        <v>1.968</v>
      </c>
      <c r="L98">
        <v>2.254</v>
      </c>
      <c r="M98">
        <v>2.3719999999999999</v>
      </c>
      <c r="N98">
        <v>2.3889999999999998</v>
      </c>
      <c r="O98">
        <v>2.3679999999999999</v>
      </c>
      <c r="P98">
        <v>0.34300000000000003</v>
      </c>
      <c r="Q98">
        <v>0.153</v>
      </c>
      <c r="R98">
        <v>9.1999999999999998E-2</v>
      </c>
      <c r="S98">
        <v>6.9000000000000006E-2</v>
      </c>
      <c r="T98">
        <v>6.3E-2</v>
      </c>
      <c r="U98" t="s">
        <v>44</v>
      </c>
    </row>
    <row r="99" spans="1:21" x14ac:dyDescent="0.3">
      <c r="A99">
        <v>7</v>
      </c>
      <c r="B99">
        <v>7</v>
      </c>
      <c r="C99">
        <v>7</v>
      </c>
      <c r="D99" t="s">
        <v>53</v>
      </c>
      <c r="E99" t="b">
        <v>1</v>
      </c>
      <c r="F99">
        <v>2.2669999999999999</v>
      </c>
      <c r="G99">
        <v>3.081</v>
      </c>
      <c r="H99">
        <v>3.0510000000000002</v>
      </c>
      <c r="I99">
        <v>3.0289999999999999</v>
      </c>
      <c r="J99">
        <v>3.101</v>
      </c>
      <c r="K99">
        <v>1.052</v>
      </c>
      <c r="L99">
        <v>2.2629999999999999</v>
      </c>
      <c r="M99">
        <v>2.2719999999999998</v>
      </c>
      <c r="N99">
        <v>2.4550000000000001</v>
      </c>
      <c r="O99">
        <v>2.4849999999999999</v>
      </c>
      <c r="P99">
        <v>1.004</v>
      </c>
      <c r="Q99">
        <v>0.125</v>
      </c>
      <c r="R99">
        <v>4.9000000000000002E-2</v>
      </c>
      <c r="S99">
        <v>0.109</v>
      </c>
      <c r="T99">
        <v>0.122</v>
      </c>
      <c r="U99" t="s">
        <v>44</v>
      </c>
    </row>
    <row r="100" spans="1:21" x14ac:dyDescent="0.3">
      <c r="A100">
        <v>8</v>
      </c>
      <c r="B100">
        <v>8</v>
      </c>
      <c r="C100">
        <v>8</v>
      </c>
      <c r="D100" t="s">
        <v>52</v>
      </c>
      <c r="E100" t="b">
        <v>1</v>
      </c>
      <c r="F100">
        <v>2.4430000000000001</v>
      </c>
      <c r="G100">
        <v>1.532</v>
      </c>
      <c r="H100">
        <v>2.9430000000000001</v>
      </c>
      <c r="I100">
        <v>2.9329999999999998</v>
      </c>
      <c r="J100">
        <v>3.089</v>
      </c>
      <c r="K100">
        <v>1.5680000000000001</v>
      </c>
      <c r="L100">
        <v>1.883</v>
      </c>
      <c r="M100">
        <v>2.4649999999999999</v>
      </c>
      <c r="N100">
        <v>2.4049999999999998</v>
      </c>
      <c r="O100">
        <v>2.4809999999999999</v>
      </c>
      <c r="P100">
        <v>0.72299999999999998</v>
      </c>
      <c r="Q100">
        <v>1.6140000000000001</v>
      </c>
      <c r="R100">
        <v>0.18099999999999999</v>
      </c>
      <c r="S100">
        <v>7.8E-2</v>
      </c>
      <c r="T100">
        <v>0.25700000000000001</v>
      </c>
      <c r="U100" t="s">
        <v>44</v>
      </c>
    </row>
    <row r="101" spans="1:21" x14ac:dyDescent="0.3">
      <c r="A101">
        <v>9</v>
      </c>
      <c r="B101">
        <v>9</v>
      </c>
      <c r="C101">
        <v>9</v>
      </c>
      <c r="D101" t="s">
        <v>52</v>
      </c>
      <c r="E101" t="b">
        <v>1</v>
      </c>
      <c r="F101">
        <v>2.5339999999999998</v>
      </c>
      <c r="G101">
        <v>1.3129999999999999</v>
      </c>
      <c r="H101">
        <v>1.48</v>
      </c>
      <c r="I101">
        <v>2.8439999999999999</v>
      </c>
      <c r="J101">
        <v>3.0289999999999999</v>
      </c>
      <c r="K101">
        <v>1.1879999999999999</v>
      </c>
      <c r="L101">
        <v>1.2150000000000001</v>
      </c>
      <c r="M101">
        <v>1.51</v>
      </c>
      <c r="N101">
        <v>2.1379999999999999</v>
      </c>
      <c r="O101">
        <v>2.3679999999999999</v>
      </c>
      <c r="P101">
        <v>0.82499999999999996</v>
      </c>
      <c r="Q101">
        <v>1.37</v>
      </c>
      <c r="R101">
        <v>1.5349999999999999</v>
      </c>
      <c r="S101">
        <v>0.30399999999999999</v>
      </c>
      <c r="T101">
        <v>0.19600000000000001</v>
      </c>
      <c r="U101" t="s">
        <v>44</v>
      </c>
    </row>
    <row r="102" spans="1:21" x14ac:dyDescent="0.3">
      <c r="A102">
        <v>10</v>
      </c>
      <c r="B102">
        <v>10</v>
      </c>
      <c r="C102">
        <v>10</v>
      </c>
      <c r="D102" t="s">
        <v>52</v>
      </c>
      <c r="E102" t="b">
        <v>1</v>
      </c>
      <c r="F102">
        <v>2.2599999999999998</v>
      </c>
      <c r="G102">
        <v>1.1859999999999999</v>
      </c>
      <c r="H102">
        <v>0.89900000000000002</v>
      </c>
      <c r="I102">
        <v>1.179</v>
      </c>
      <c r="J102">
        <v>2.6459999999999999</v>
      </c>
      <c r="K102">
        <v>1.0980000000000001</v>
      </c>
      <c r="L102">
        <v>1.1679999999999999</v>
      </c>
      <c r="M102">
        <v>0.97699999999999998</v>
      </c>
      <c r="N102">
        <v>1.4650000000000001</v>
      </c>
      <c r="O102">
        <v>2.2519999999999998</v>
      </c>
      <c r="P102">
        <v>1.08</v>
      </c>
      <c r="Q102">
        <v>2.0190000000000001</v>
      </c>
      <c r="R102">
        <v>2.3410000000000002</v>
      </c>
      <c r="S102">
        <v>2.4580000000000002</v>
      </c>
      <c r="T102">
        <v>0.38700000000000001</v>
      </c>
      <c r="U102" t="s">
        <v>44</v>
      </c>
    </row>
    <row r="103" spans="1:21" x14ac:dyDescent="0.3">
      <c r="A103">
        <v>11</v>
      </c>
      <c r="B103">
        <v>11</v>
      </c>
      <c r="C103">
        <v>11</v>
      </c>
      <c r="D103" t="s">
        <v>52</v>
      </c>
      <c r="E103" t="b">
        <v>1</v>
      </c>
      <c r="F103">
        <v>2.2730000000000001</v>
      </c>
      <c r="G103">
        <v>3.1059999999999999</v>
      </c>
      <c r="H103">
        <v>3.1</v>
      </c>
      <c r="I103">
        <v>1.919</v>
      </c>
      <c r="J103">
        <v>2.1739999999999999</v>
      </c>
      <c r="K103">
        <v>0.96299999999999997</v>
      </c>
      <c r="L103">
        <v>2.306</v>
      </c>
      <c r="M103">
        <v>2.37</v>
      </c>
      <c r="N103">
        <v>1.95</v>
      </c>
      <c r="O103">
        <v>1.992</v>
      </c>
      <c r="P103">
        <v>0.91900000000000004</v>
      </c>
      <c r="Q103">
        <v>0.18099999999999999</v>
      </c>
      <c r="R103">
        <v>0.13700000000000001</v>
      </c>
      <c r="S103">
        <v>1.756</v>
      </c>
      <c r="T103">
        <v>1.6950000000000001</v>
      </c>
      <c r="U103" t="s">
        <v>44</v>
      </c>
    </row>
    <row r="104" spans="1:21" x14ac:dyDescent="0.3">
      <c r="A104">
        <v>12</v>
      </c>
      <c r="B104">
        <v>12</v>
      </c>
      <c r="C104">
        <v>12</v>
      </c>
      <c r="D104" t="s">
        <v>52</v>
      </c>
      <c r="E104" t="b">
        <v>1</v>
      </c>
      <c r="F104">
        <v>3.133</v>
      </c>
      <c r="G104">
        <v>2.8420000000000001</v>
      </c>
      <c r="H104">
        <v>1.702</v>
      </c>
      <c r="I104">
        <v>1.8129999999999999</v>
      </c>
      <c r="J104">
        <v>2.8540000000000001</v>
      </c>
      <c r="K104">
        <v>1.9530000000000001</v>
      </c>
      <c r="L104">
        <v>2.2909999999999999</v>
      </c>
      <c r="M104">
        <v>1.9490000000000001</v>
      </c>
      <c r="N104">
        <v>2.0649999999999999</v>
      </c>
      <c r="O104">
        <v>2.323</v>
      </c>
      <c r="P104">
        <v>0.38500000000000001</v>
      </c>
      <c r="Q104">
        <v>0.312</v>
      </c>
      <c r="R104">
        <v>2.4700000000000002</v>
      </c>
      <c r="S104">
        <v>2.39</v>
      </c>
      <c r="T104">
        <v>0.32300000000000001</v>
      </c>
      <c r="U104" t="s">
        <v>44</v>
      </c>
    </row>
    <row r="105" spans="1:21" x14ac:dyDescent="0.3">
      <c r="A105">
        <v>13</v>
      </c>
      <c r="B105">
        <v>13</v>
      </c>
      <c r="C105">
        <v>13</v>
      </c>
      <c r="D105" t="s">
        <v>50</v>
      </c>
      <c r="E105" t="b">
        <v>1</v>
      </c>
      <c r="F105">
        <v>2.4550000000000001</v>
      </c>
      <c r="G105">
        <v>3.016</v>
      </c>
      <c r="H105">
        <v>1.504</v>
      </c>
      <c r="I105">
        <v>1.474</v>
      </c>
      <c r="J105">
        <v>1.6819999999999999</v>
      </c>
      <c r="K105">
        <v>0.93200000000000005</v>
      </c>
      <c r="L105">
        <v>2.2170000000000001</v>
      </c>
      <c r="M105">
        <v>1.4379999999999999</v>
      </c>
      <c r="N105">
        <v>1.3220000000000001</v>
      </c>
      <c r="O105">
        <v>1.502</v>
      </c>
      <c r="P105">
        <v>0.78200000000000003</v>
      </c>
      <c r="Q105">
        <v>0.502</v>
      </c>
      <c r="R105">
        <v>2.1589999999999998</v>
      </c>
      <c r="S105">
        <v>2.258</v>
      </c>
      <c r="T105">
        <v>2.2349999999999999</v>
      </c>
      <c r="U105" t="s">
        <v>44</v>
      </c>
    </row>
    <row r="106" spans="1:21" x14ac:dyDescent="0.3">
      <c r="A106">
        <v>14</v>
      </c>
      <c r="B106">
        <v>14</v>
      </c>
      <c r="C106">
        <v>14</v>
      </c>
      <c r="D106" t="s">
        <v>52</v>
      </c>
      <c r="E106" t="b">
        <v>1</v>
      </c>
      <c r="F106">
        <v>2.133</v>
      </c>
      <c r="G106">
        <v>3.0590000000000002</v>
      </c>
      <c r="H106">
        <v>3.0790000000000002</v>
      </c>
      <c r="I106">
        <v>3.1339999999999999</v>
      </c>
      <c r="J106">
        <v>1.407</v>
      </c>
      <c r="K106">
        <v>0.80300000000000005</v>
      </c>
      <c r="L106">
        <v>2.31</v>
      </c>
      <c r="M106">
        <v>2.2890000000000001</v>
      </c>
      <c r="N106">
        <v>2.4279999999999999</v>
      </c>
      <c r="O106">
        <v>1.552</v>
      </c>
      <c r="P106">
        <v>1.081</v>
      </c>
      <c r="Q106">
        <v>0.14699999999999999</v>
      </c>
      <c r="R106">
        <v>7.0000000000000007E-2</v>
      </c>
      <c r="S106">
        <v>0.10299999999999999</v>
      </c>
      <c r="T106">
        <v>1.5620000000000001</v>
      </c>
      <c r="U106" t="s">
        <v>44</v>
      </c>
    </row>
    <row r="107" spans="1:21" x14ac:dyDescent="0.3">
      <c r="A107">
        <v>15</v>
      </c>
      <c r="B107">
        <v>1</v>
      </c>
      <c r="C107">
        <v>1</v>
      </c>
      <c r="D107" t="s">
        <v>50</v>
      </c>
      <c r="E107" t="b">
        <v>1</v>
      </c>
      <c r="F107">
        <v>2.3919999999999999</v>
      </c>
      <c r="G107">
        <v>0.81599999999999995</v>
      </c>
      <c r="H107">
        <v>0.72599999999999998</v>
      </c>
      <c r="I107">
        <v>0.82599999999999996</v>
      </c>
      <c r="J107">
        <v>0.91700000000000004</v>
      </c>
      <c r="K107">
        <v>1.369</v>
      </c>
      <c r="L107">
        <v>0.83199999999999996</v>
      </c>
      <c r="M107">
        <v>0.71499999999999997</v>
      </c>
      <c r="N107">
        <v>0.80500000000000005</v>
      </c>
      <c r="O107">
        <v>0.96099999999999997</v>
      </c>
      <c r="P107">
        <v>0.83</v>
      </c>
      <c r="Q107">
        <v>2.3220000000000001</v>
      </c>
      <c r="R107">
        <v>2.4609999999999999</v>
      </c>
      <c r="S107">
        <v>2.37</v>
      </c>
      <c r="T107">
        <v>2.3210000000000002</v>
      </c>
      <c r="U107" t="s">
        <v>44</v>
      </c>
    </row>
    <row r="108" spans="1:21" x14ac:dyDescent="0.3">
      <c r="A108">
        <v>16</v>
      </c>
      <c r="B108">
        <v>2</v>
      </c>
      <c r="C108">
        <v>2</v>
      </c>
      <c r="D108" t="s">
        <v>53</v>
      </c>
      <c r="E108" t="b">
        <v>1</v>
      </c>
      <c r="F108">
        <v>2.637</v>
      </c>
      <c r="G108">
        <v>1.0489999999999999</v>
      </c>
      <c r="H108">
        <v>1.0780000000000001</v>
      </c>
      <c r="I108">
        <v>1.127</v>
      </c>
      <c r="J108">
        <v>2.1859999999999999</v>
      </c>
      <c r="K108">
        <v>2.0369999999999999</v>
      </c>
      <c r="L108">
        <v>1.3140000000000001</v>
      </c>
      <c r="M108">
        <v>1.0780000000000001</v>
      </c>
      <c r="N108">
        <v>1.1319999999999999</v>
      </c>
      <c r="O108">
        <v>1.6719999999999999</v>
      </c>
      <c r="P108">
        <v>0.41599999999999998</v>
      </c>
      <c r="Q108">
        <v>2.6840000000000002</v>
      </c>
      <c r="R108">
        <v>2.544</v>
      </c>
      <c r="S108">
        <v>2.613</v>
      </c>
      <c r="T108">
        <v>1.9239999999999999</v>
      </c>
      <c r="U108" t="s">
        <v>44</v>
      </c>
    </row>
    <row r="109" spans="1:21" x14ac:dyDescent="0.3">
      <c r="A109">
        <v>17</v>
      </c>
      <c r="B109">
        <v>3</v>
      </c>
      <c r="C109">
        <v>3</v>
      </c>
      <c r="D109" t="s">
        <v>52</v>
      </c>
      <c r="E109" t="b">
        <v>1</v>
      </c>
      <c r="F109">
        <v>2.488</v>
      </c>
      <c r="G109">
        <v>2.89</v>
      </c>
      <c r="H109">
        <v>1.468</v>
      </c>
      <c r="I109">
        <v>1.3720000000000001</v>
      </c>
      <c r="J109">
        <v>1.865</v>
      </c>
      <c r="K109">
        <v>1.853</v>
      </c>
      <c r="L109">
        <v>2.2450000000000001</v>
      </c>
      <c r="M109">
        <v>1.252</v>
      </c>
      <c r="N109">
        <v>1.147</v>
      </c>
      <c r="O109">
        <v>1.3859999999999999</v>
      </c>
      <c r="P109">
        <v>0.52900000000000003</v>
      </c>
      <c r="Q109">
        <v>0.34300000000000003</v>
      </c>
      <c r="R109">
        <v>2.09</v>
      </c>
      <c r="S109">
        <v>2.254</v>
      </c>
      <c r="T109">
        <v>2.121</v>
      </c>
      <c r="U109" t="s">
        <v>44</v>
      </c>
    </row>
    <row r="110" spans="1:21" x14ac:dyDescent="0.3">
      <c r="A110">
        <v>18</v>
      </c>
      <c r="B110">
        <v>4</v>
      </c>
      <c r="C110">
        <v>4</v>
      </c>
      <c r="D110" t="s">
        <v>50</v>
      </c>
      <c r="E110" t="b">
        <v>1</v>
      </c>
      <c r="F110">
        <v>2.8679999999999999</v>
      </c>
      <c r="G110">
        <v>3.0329999999999999</v>
      </c>
      <c r="H110">
        <v>3.0089999999999999</v>
      </c>
      <c r="I110">
        <v>1.7849999999999999</v>
      </c>
      <c r="J110">
        <v>1.847</v>
      </c>
      <c r="K110">
        <v>1.81</v>
      </c>
      <c r="L110">
        <v>2.1349999999999998</v>
      </c>
      <c r="M110">
        <v>2.359</v>
      </c>
      <c r="N110">
        <v>1.8779999999999999</v>
      </c>
      <c r="O110">
        <v>1.907</v>
      </c>
      <c r="P110">
        <v>8.7999999999999995E-2</v>
      </c>
      <c r="Q110">
        <v>8.2000000000000003E-2</v>
      </c>
      <c r="R110">
        <v>0.13300000000000001</v>
      </c>
      <c r="S110">
        <v>2.0539999999999998</v>
      </c>
      <c r="T110">
        <v>2.0209999999999999</v>
      </c>
      <c r="U110" t="s">
        <v>44</v>
      </c>
    </row>
    <row r="111" spans="1:21" x14ac:dyDescent="0.3">
      <c r="A111">
        <v>19</v>
      </c>
      <c r="B111">
        <v>6</v>
      </c>
      <c r="C111">
        <v>5</v>
      </c>
      <c r="D111" t="s">
        <v>52</v>
      </c>
      <c r="E111" t="b">
        <v>0</v>
      </c>
      <c r="F111">
        <v>3.0449999999999999</v>
      </c>
      <c r="G111">
        <v>3.0910000000000002</v>
      </c>
      <c r="H111">
        <v>3.0659999999999998</v>
      </c>
      <c r="I111">
        <v>2.8740000000000001</v>
      </c>
      <c r="J111">
        <v>2.1230000000000002</v>
      </c>
      <c r="K111">
        <v>1.7689999999999999</v>
      </c>
      <c r="L111">
        <v>2.2120000000000002</v>
      </c>
      <c r="M111">
        <v>2.2320000000000002</v>
      </c>
      <c r="N111">
        <v>1.974</v>
      </c>
      <c r="O111">
        <v>1.9850000000000001</v>
      </c>
      <c r="P111">
        <v>0.36299999999999999</v>
      </c>
      <c r="Q111">
        <v>0.13200000000000001</v>
      </c>
      <c r="R111">
        <v>0.10100000000000001</v>
      </c>
      <c r="S111">
        <v>0.495</v>
      </c>
      <c r="T111">
        <v>1.494</v>
      </c>
      <c r="U111" t="s">
        <v>44</v>
      </c>
    </row>
    <row r="112" spans="1:21" x14ac:dyDescent="0.3">
      <c r="A112">
        <v>20</v>
      </c>
      <c r="B112">
        <v>6</v>
      </c>
      <c r="C112">
        <v>6</v>
      </c>
      <c r="D112" t="s">
        <v>52</v>
      </c>
      <c r="E112" t="b">
        <v>1</v>
      </c>
      <c r="F112">
        <v>3.0409999999999999</v>
      </c>
      <c r="G112">
        <v>3.0779999999999998</v>
      </c>
      <c r="H112">
        <v>3.0459999999999998</v>
      </c>
      <c r="I112">
        <v>3.13</v>
      </c>
      <c r="J112">
        <v>3.0739999999999998</v>
      </c>
      <c r="K112">
        <v>1.891</v>
      </c>
      <c r="L112">
        <v>2.2559999999999998</v>
      </c>
      <c r="M112">
        <v>2.3559999999999999</v>
      </c>
      <c r="N112">
        <v>2.3199999999999998</v>
      </c>
      <c r="O112">
        <v>2.3359999999999999</v>
      </c>
      <c r="P112">
        <v>0.14399999999999999</v>
      </c>
      <c r="Q112">
        <v>0.12</v>
      </c>
      <c r="R112">
        <v>4.9000000000000002E-2</v>
      </c>
      <c r="S112">
        <v>3.2000000000000001E-2</v>
      </c>
      <c r="T112">
        <v>0.111</v>
      </c>
      <c r="U112" t="s">
        <v>44</v>
      </c>
    </row>
    <row r="113" spans="1:21" x14ac:dyDescent="0.3">
      <c r="A113">
        <v>21</v>
      </c>
      <c r="B113">
        <v>7</v>
      </c>
      <c r="C113">
        <v>7</v>
      </c>
      <c r="D113" t="s">
        <v>52</v>
      </c>
      <c r="E113" t="b">
        <v>1</v>
      </c>
      <c r="F113">
        <v>2.2490000000000001</v>
      </c>
      <c r="G113">
        <v>3.105</v>
      </c>
      <c r="H113">
        <v>3.0739999999999998</v>
      </c>
      <c r="I113">
        <v>3.044</v>
      </c>
      <c r="J113">
        <v>3.1219999999999999</v>
      </c>
      <c r="K113">
        <v>0.86399999999999999</v>
      </c>
      <c r="L113">
        <v>2.2269999999999999</v>
      </c>
      <c r="M113">
        <v>2.266</v>
      </c>
      <c r="N113">
        <v>2.4649999999999999</v>
      </c>
      <c r="O113">
        <v>2.355</v>
      </c>
      <c r="P113">
        <v>0.98099999999999998</v>
      </c>
      <c r="Q113">
        <v>0.18</v>
      </c>
      <c r="R113">
        <v>5.6000000000000001E-2</v>
      </c>
      <c r="S113">
        <v>0.105</v>
      </c>
      <c r="T113">
        <v>8.8999999999999996E-2</v>
      </c>
      <c r="U113" t="s">
        <v>44</v>
      </c>
    </row>
    <row r="114" spans="1:21" x14ac:dyDescent="0.3">
      <c r="A114">
        <v>22</v>
      </c>
      <c r="B114">
        <v>4</v>
      </c>
      <c r="C114">
        <v>8</v>
      </c>
      <c r="D114" t="s">
        <v>52</v>
      </c>
      <c r="E114" t="b">
        <v>0</v>
      </c>
      <c r="F114">
        <v>2.9769999999999999</v>
      </c>
      <c r="G114">
        <v>3.0430000000000001</v>
      </c>
      <c r="H114">
        <v>3.0110000000000001</v>
      </c>
      <c r="I114">
        <v>1.9319999999999999</v>
      </c>
      <c r="J114">
        <v>1.9159999999999999</v>
      </c>
      <c r="K114">
        <v>1.877</v>
      </c>
      <c r="L114">
        <v>2.1890000000000001</v>
      </c>
      <c r="M114">
        <v>2.5350000000000001</v>
      </c>
      <c r="N114">
        <v>1.978</v>
      </c>
      <c r="O114">
        <v>1.835</v>
      </c>
      <c r="P114">
        <v>0.20799999999999999</v>
      </c>
      <c r="Q114">
        <v>9.4E-2</v>
      </c>
      <c r="R114">
        <v>0.14899999999999999</v>
      </c>
      <c r="S114">
        <v>1.9610000000000001</v>
      </c>
      <c r="T114">
        <v>1.972</v>
      </c>
      <c r="U114" t="s">
        <v>44</v>
      </c>
    </row>
    <row r="115" spans="1:21" x14ac:dyDescent="0.3">
      <c r="A115">
        <v>23</v>
      </c>
      <c r="B115">
        <v>9</v>
      </c>
      <c r="C115">
        <v>9</v>
      </c>
      <c r="D115" t="s">
        <v>52</v>
      </c>
      <c r="E115" t="b">
        <v>1</v>
      </c>
      <c r="F115">
        <v>2.456</v>
      </c>
      <c r="G115">
        <v>0.52300000000000002</v>
      </c>
      <c r="H115">
        <v>0.65500000000000003</v>
      </c>
      <c r="I115">
        <v>2.92</v>
      </c>
      <c r="J115">
        <v>2.9369999999999998</v>
      </c>
      <c r="K115">
        <v>0.91700000000000004</v>
      </c>
      <c r="L115">
        <v>0.73199999999999998</v>
      </c>
      <c r="M115">
        <v>0.84599999999999997</v>
      </c>
      <c r="N115">
        <v>1.9910000000000001</v>
      </c>
      <c r="O115">
        <v>2.2730000000000001</v>
      </c>
      <c r="P115">
        <v>0.81399999999999995</v>
      </c>
      <c r="Q115">
        <v>2.3439999999999999</v>
      </c>
      <c r="R115">
        <v>2.2240000000000002</v>
      </c>
      <c r="S115">
        <v>0.32900000000000001</v>
      </c>
      <c r="T115">
        <v>0.26900000000000002</v>
      </c>
      <c r="U115" t="s">
        <v>44</v>
      </c>
    </row>
    <row r="116" spans="1:21" x14ac:dyDescent="0.3">
      <c r="A116">
        <v>24</v>
      </c>
      <c r="B116">
        <v>10</v>
      </c>
      <c r="C116">
        <v>10</v>
      </c>
      <c r="D116" t="s">
        <v>52</v>
      </c>
      <c r="E116" t="b">
        <v>1</v>
      </c>
      <c r="F116">
        <v>2.383</v>
      </c>
      <c r="G116">
        <v>0.79</v>
      </c>
      <c r="H116">
        <v>0.83399999999999996</v>
      </c>
      <c r="I116">
        <v>0.95399999999999996</v>
      </c>
      <c r="J116">
        <v>2.6709999999999998</v>
      </c>
      <c r="K116">
        <v>1.085</v>
      </c>
      <c r="L116">
        <v>0.82</v>
      </c>
      <c r="M116">
        <v>0.92100000000000004</v>
      </c>
      <c r="N116">
        <v>1.256</v>
      </c>
      <c r="O116">
        <v>2.2400000000000002</v>
      </c>
      <c r="P116">
        <v>0.90600000000000003</v>
      </c>
      <c r="Q116">
        <v>2.2069999999999999</v>
      </c>
      <c r="R116">
        <v>2.4129999999999998</v>
      </c>
      <c r="S116">
        <v>2.556</v>
      </c>
      <c r="T116">
        <v>0.318</v>
      </c>
      <c r="U116" t="s">
        <v>44</v>
      </c>
    </row>
    <row r="117" spans="1:21" x14ac:dyDescent="0.3">
      <c r="A117">
        <v>25</v>
      </c>
      <c r="B117">
        <v>11</v>
      </c>
      <c r="C117">
        <v>11</v>
      </c>
      <c r="D117" t="s">
        <v>52</v>
      </c>
      <c r="E117" t="b">
        <v>1</v>
      </c>
      <c r="F117">
        <v>2.1960000000000002</v>
      </c>
      <c r="G117">
        <v>3.0539999999999998</v>
      </c>
      <c r="H117">
        <v>3.0209999999999999</v>
      </c>
      <c r="I117">
        <v>1.86</v>
      </c>
      <c r="J117">
        <v>2.14</v>
      </c>
      <c r="K117">
        <v>0.69699999999999995</v>
      </c>
      <c r="L117">
        <v>2.2570000000000001</v>
      </c>
      <c r="M117">
        <v>2.4220000000000002</v>
      </c>
      <c r="N117">
        <v>1.768</v>
      </c>
      <c r="O117">
        <v>1.794</v>
      </c>
      <c r="P117">
        <v>1.008</v>
      </c>
      <c r="Q117">
        <v>0.193</v>
      </c>
      <c r="R117">
        <v>0.14399999999999999</v>
      </c>
      <c r="S117">
        <v>1.835</v>
      </c>
      <c r="T117">
        <v>1.833</v>
      </c>
      <c r="U117" t="s">
        <v>44</v>
      </c>
    </row>
    <row r="118" spans="1:21" x14ac:dyDescent="0.3">
      <c r="A118">
        <v>26</v>
      </c>
      <c r="B118">
        <v>12</v>
      </c>
      <c r="C118">
        <v>12</v>
      </c>
      <c r="D118" t="s">
        <v>52</v>
      </c>
      <c r="E118" t="b">
        <v>1</v>
      </c>
      <c r="F118">
        <v>3.085</v>
      </c>
      <c r="G118">
        <v>2.9940000000000002</v>
      </c>
      <c r="H118">
        <v>1.341</v>
      </c>
      <c r="I118">
        <v>1.3340000000000001</v>
      </c>
      <c r="J118">
        <v>2.9209999999999998</v>
      </c>
      <c r="K118">
        <v>1.8009999999999999</v>
      </c>
      <c r="L118">
        <v>2.2189999999999999</v>
      </c>
      <c r="M118">
        <v>1.657</v>
      </c>
      <c r="N118">
        <v>1.7330000000000001</v>
      </c>
      <c r="O118">
        <v>2.2309999999999999</v>
      </c>
      <c r="P118">
        <v>0.34100000000000003</v>
      </c>
      <c r="Q118">
        <v>0.39800000000000002</v>
      </c>
      <c r="R118">
        <v>2.528</v>
      </c>
      <c r="S118">
        <v>2.46</v>
      </c>
      <c r="T118">
        <v>0.29499999999999998</v>
      </c>
      <c r="U118" t="s">
        <v>44</v>
      </c>
    </row>
    <row r="119" spans="1:21" x14ac:dyDescent="0.3">
      <c r="A119">
        <v>27</v>
      </c>
      <c r="B119">
        <v>13</v>
      </c>
      <c r="C119">
        <v>13</v>
      </c>
      <c r="D119" t="s">
        <v>52</v>
      </c>
      <c r="E119" t="b">
        <v>1</v>
      </c>
      <c r="F119">
        <v>2.4569999999999999</v>
      </c>
      <c r="G119">
        <v>3.0070000000000001</v>
      </c>
      <c r="H119">
        <v>1.829</v>
      </c>
      <c r="I119">
        <v>1.7549999999999999</v>
      </c>
      <c r="J119">
        <v>2.2570000000000001</v>
      </c>
      <c r="K119">
        <v>0.92800000000000005</v>
      </c>
      <c r="L119">
        <v>2.2949999999999999</v>
      </c>
      <c r="M119">
        <v>1.583</v>
      </c>
      <c r="N119">
        <v>1.3520000000000001</v>
      </c>
      <c r="O119">
        <v>1.593</v>
      </c>
      <c r="P119">
        <v>0.76500000000000001</v>
      </c>
      <c r="Q119">
        <v>0.41</v>
      </c>
      <c r="R119">
        <v>1.98</v>
      </c>
      <c r="S119">
        <v>2.198</v>
      </c>
      <c r="T119">
        <v>2.1379999999999999</v>
      </c>
      <c r="U119" t="s">
        <v>44</v>
      </c>
    </row>
    <row r="120" spans="1:21" x14ac:dyDescent="0.3">
      <c r="A120">
        <v>28</v>
      </c>
      <c r="B120">
        <v>14</v>
      </c>
      <c r="C120">
        <v>14</v>
      </c>
      <c r="D120" t="s">
        <v>52</v>
      </c>
      <c r="E120" t="b">
        <v>1</v>
      </c>
      <c r="F120">
        <v>2.0950000000000002</v>
      </c>
      <c r="G120">
        <v>3.0310000000000001</v>
      </c>
      <c r="H120">
        <v>3.1019999999999999</v>
      </c>
      <c r="I120">
        <v>3.1269999999999998</v>
      </c>
      <c r="J120">
        <v>1.6870000000000001</v>
      </c>
      <c r="K120">
        <v>0.68400000000000005</v>
      </c>
      <c r="L120">
        <v>2.2639999999999998</v>
      </c>
      <c r="M120">
        <v>2.2970000000000002</v>
      </c>
      <c r="N120">
        <v>2.39</v>
      </c>
      <c r="O120">
        <v>1.9570000000000001</v>
      </c>
      <c r="P120">
        <v>1.1220000000000001</v>
      </c>
      <c r="Q120">
        <v>0.189</v>
      </c>
      <c r="R120">
        <v>8.4000000000000005E-2</v>
      </c>
      <c r="S120">
        <v>0.189</v>
      </c>
      <c r="T120">
        <v>1.6559999999999999</v>
      </c>
      <c r="U120" t="s">
        <v>44</v>
      </c>
    </row>
    <row r="121" spans="1:21" x14ac:dyDescent="0.3">
      <c r="A121">
        <v>29</v>
      </c>
      <c r="B121">
        <v>1</v>
      </c>
      <c r="C121">
        <v>1</v>
      </c>
      <c r="D121" t="s">
        <v>52</v>
      </c>
      <c r="E121" t="b">
        <v>1</v>
      </c>
      <c r="F121">
        <v>2.4319999999999999</v>
      </c>
      <c r="G121">
        <v>0.96699999999999997</v>
      </c>
      <c r="H121">
        <v>0.74299999999999999</v>
      </c>
      <c r="I121">
        <v>0.88300000000000001</v>
      </c>
      <c r="J121">
        <v>1.0880000000000001</v>
      </c>
      <c r="K121">
        <v>1.2330000000000001</v>
      </c>
      <c r="L121">
        <v>0.97299999999999998</v>
      </c>
      <c r="M121">
        <v>0.76900000000000002</v>
      </c>
      <c r="N121">
        <v>0.88600000000000001</v>
      </c>
      <c r="O121">
        <v>1.155</v>
      </c>
      <c r="P121">
        <v>0.82499999999999996</v>
      </c>
      <c r="Q121">
        <v>2.2829999999999999</v>
      </c>
      <c r="R121">
        <v>2.5649999999999999</v>
      </c>
      <c r="S121">
        <v>2.4590000000000001</v>
      </c>
      <c r="T121">
        <v>2.4710000000000001</v>
      </c>
      <c r="U121" t="s">
        <v>44</v>
      </c>
    </row>
    <row r="122" spans="1:21" x14ac:dyDescent="0.3">
      <c r="A122">
        <v>30</v>
      </c>
      <c r="B122">
        <v>2</v>
      </c>
      <c r="C122">
        <v>2</v>
      </c>
      <c r="D122" t="s">
        <v>52</v>
      </c>
      <c r="E122" t="b">
        <v>1</v>
      </c>
      <c r="F122">
        <v>2.742</v>
      </c>
      <c r="G122">
        <v>1.278</v>
      </c>
      <c r="H122">
        <v>1.254</v>
      </c>
      <c r="I122">
        <v>1.3220000000000001</v>
      </c>
      <c r="J122">
        <v>2.0419999999999998</v>
      </c>
      <c r="K122">
        <v>1.8819999999999999</v>
      </c>
      <c r="L122">
        <v>1.3759999999999999</v>
      </c>
      <c r="M122">
        <v>1.2210000000000001</v>
      </c>
      <c r="N122">
        <v>1.302</v>
      </c>
      <c r="O122">
        <v>1.6539999999999999</v>
      </c>
      <c r="P122">
        <v>0.28199999999999997</v>
      </c>
      <c r="Q122">
        <v>2.569</v>
      </c>
      <c r="R122">
        <v>2.6309999999999998</v>
      </c>
      <c r="S122">
        <v>2.6930000000000001</v>
      </c>
      <c r="T122">
        <v>2.173</v>
      </c>
      <c r="U122" t="s">
        <v>44</v>
      </c>
    </row>
    <row r="123" spans="1:21" x14ac:dyDescent="0.3">
      <c r="A123">
        <v>31</v>
      </c>
      <c r="B123">
        <v>3</v>
      </c>
      <c r="C123">
        <v>3</v>
      </c>
      <c r="D123" t="s">
        <v>52</v>
      </c>
      <c r="E123" t="b">
        <v>1</v>
      </c>
      <c r="F123">
        <v>2.5680000000000001</v>
      </c>
      <c r="G123">
        <v>2.8650000000000002</v>
      </c>
      <c r="H123">
        <v>1.5189999999999999</v>
      </c>
      <c r="I123">
        <v>1.407</v>
      </c>
      <c r="J123">
        <v>1.887</v>
      </c>
      <c r="K123">
        <v>1.8180000000000001</v>
      </c>
      <c r="L123">
        <v>2.2040000000000002</v>
      </c>
      <c r="M123">
        <v>1.3380000000000001</v>
      </c>
      <c r="N123">
        <v>1.1870000000000001</v>
      </c>
      <c r="O123">
        <v>1.405</v>
      </c>
      <c r="P123">
        <v>0.45700000000000002</v>
      </c>
      <c r="Q123">
        <v>0.32300000000000001</v>
      </c>
      <c r="R123">
        <v>2.1469999999999998</v>
      </c>
      <c r="S123">
        <v>2.3090000000000002</v>
      </c>
      <c r="T123">
        <v>2.1669999999999998</v>
      </c>
      <c r="U123" t="s">
        <v>44</v>
      </c>
    </row>
    <row r="124" spans="1:21" x14ac:dyDescent="0.3">
      <c r="A124">
        <v>32</v>
      </c>
      <c r="B124">
        <v>4</v>
      </c>
      <c r="C124">
        <v>4</v>
      </c>
      <c r="D124" t="s">
        <v>52</v>
      </c>
      <c r="E124" t="b">
        <v>1</v>
      </c>
      <c r="F124">
        <v>2.867</v>
      </c>
      <c r="G124">
        <v>3.0819999999999999</v>
      </c>
      <c r="H124">
        <v>2.9910000000000001</v>
      </c>
      <c r="I124">
        <v>1.8120000000000001</v>
      </c>
      <c r="J124">
        <v>1.7929999999999999</v>
      </c>
      <c r="K124">
        <v>1.8169999999999999</v>
      </c>
      <c r="L124">
        <v>2.234</v>
      </c>
      <c r="M124">
        <v>2.512</v>
      </c>
      <c r="N124">
        <v>1.81</v>
      </c>
      <c r="O124">
        <v>1.716</v>
      </c>
      <c r="P124">
        <v>6.2E-2</v>
      </c>
      <c r="Q124">
        <v>0.184</v>
      </c>
      <c r="R124">
        <v>0.216</v>
      </c>
      <c r="S124">
        <v>1.9770000000000001</v>
      </c>
      <c r="T124">
        <v>1.9850000000000001</v>
      </c>
      <c r="U124" t="s">
        <v>44</v>
      </c>
    </row>
    <row r="125" spans="1:21" x14ac:dyDescent="0.3">
      <c r="A125">
        <v>33</v>
      </c>
      <c r="B125">
        <v>6</v>
      </c>
      <c r="C125">
        <v>5</v>
      </c>
      <c r="D125" t="s">
        <v>52</v>
      </c>
      <c r="E125" t="b">
        <v>0</v>
      </c>
      <c r="F125">
        <v>3.028</v>
      </c>
      <c r="G125">
        <v>3.0739999999999998</v>
      </c>
      <c r="H125">
        <v>3.0049999999999999</v>
      </c>
      <c r="I125">
        <v>2.605</v>
      </c>
      <c r="J125">
        <v>2.2610000000000001</v>
      </c>
      <c r="K125">
        <v>1.829</v>
      </c>
      <c r="L125">
        <v>2.1789999999999998</v>
      </c>
      <c r="M125">
        <v>2.355</v>
      </c>
      <c r="N125">
        <v>1.978</v>
      </c>
      <c r="O125">
        <v>1.905</v>
      </c>
      <c r="P125">
        <v>0.38700000000000001</v>
      </c>
      <c r="Q125">
        <v>6.0999999999999999E-2</v>
      </c>
      <c r="R125">
        <v>0.06</v>
      </c>
      <c r="S125">
        <v>0.59899999999999998</v>
      </c>
      <c r="T125">
        <v>1.335</v>
      </c>
      <c r="U125" t="s">
        <v>44</v>
      </c>
    </row>
    <row r="126" spans="1:21" x14ac:dyDescent="0.3">
      <c r="A126">
        <v>34</v>
      </c>
      <c r="B126">
        <v>6</v>
      </c>
      <c r="C126">
        <v>6</v>
      </c>
      <c r="D126" t="s">
        <v>50</v>
      </c>
      <c r="E126" t="b">
        <v>1</v>
      </c>
      <c r="F126">
        <v>2.9910000000000001</v>
      </c>
      <c r="G126">
        <v>3.0409999999999999</v>
      </c>
      <c r="H126">
        <v>3.0939999999999999</v>
      </c>
      <c r="I126">
        <v>3.0579999999999998</v>
      </c>
      <c r="J126">
        <v>2.923</v>
      </c>
      <c r="K126">
        <v>1.8660000000000001</v>
      </c>
      <c r="L126">
        <v>2.3839999999999999</v>
      </c>
      <c r="M126">
        <v>2.5139999999999998</v>
      </c>
      <c r="N126">
        <v>2.3620000000000001</v>
      </c>
      <c r="O126">
        <v>2.3849999999999998</v>
      </c>
      <c r="P126">
        <v>0.20599999999999999</v>
      </c>
      <c r="Q126">
        <v>4.1000000000000002E-2</v>
      </c>
      <c r="R126">
        <v>0.11</v>
      </c>
      <c r="S126">
        <v>0.153</v>
      </c>
      <c r="T126">
        <v>0.187</v>
      </c>
      <c r="U126" t="s">
        <v>44</v>
      </c>
    </row>
    <row r="127" spans="1:21" x14ac:dyDescent="0.3">
      <c r="A127">
        <v>35</v>
      </c>
      <c r="B127">
        <v>7</v>
      </c>
      <c r="C127">
        <v>7</v>
      </c>
      <c r="D127" t="s">
        <v>52</v>
      </c>
      <c r="E127" t="b">
        <v>1</v>
      </c>
      <c r="F127">
        <v>2.3460000000000001</v>
      </c>
      <c r="G127">
        <v>3.1139999999999999</v>
      </c>
      <c r="H127">
        <v>3.04</v>
      </c>
      <c r="I127">
        <v>3.05</v>
      </c>
      <c r="J127">
        <v>3.121</v>
      </c>
      <c r="K127">
        <v>0.91</v>
      </c>
      <c r="L127">
        <v>2.2490000000000001</v>
      </c>
      <c r="M127">
        <v>2.2799999999999998</v>
      </c>
      <c r="N127">
        <v>2.4580000000000002</v>
      </c>
      <c r="O127">
        <v>2.5059999999999998</v>
      </c>
      <c r="P127">
        <v>0.91500000000000004</v>
      </c>
      <c r="Q127">
        <v>0.187</v>
      </c>
      <c r="R127">
        <v>6.5000000000000002E-2</v>
      </c>
      <c r="S127">
        <v>8.4000000000000005E-2</v>
      </c>
      <c r="T127">
        <v>7.8E-2</v>
      </c>
      <c r="U127" t="s">
        <v>44</v>
      </c>
    </row>
    <row r="128" spans="1:21" x14ac:dyDescent="0.3">
      <c r="A128">
        <v>36</v>
      </c>
      <c r="B128">
        <v>9</v>
      </c>
      <c r="C128">
        <v>9</v>
      </c>
      <c r="D128" t="s">
        <v>52</v>
      </c>
      <c r="E128" t="b">
        <v>1</v>
      </c>
      <c r="F128">
        <v>2.56</v>
      </c>
      <c r="G128">
        <v>0.67600000000000005</v>
      </c>
      <c r="H128">
        <v>1.0369999999999999</v>
      </c>
      <c r="I128">
        <v>2.8279999999999998</v>
      </c>
      <c r="J128">
        <v>2.8479999999999999</v>
      </c>
      <c r="K128">
        <v>0.98099999999999998</v>
      </c>
      <c r="L128">
        <v>0.77</v>
      </c>
      <c r="M128">
        <v>1.1479999999999999</v>
      </c>
      <c r="N128">
        <v>1.9059999999999999</v>
      </c>
      <c r="O128">
        <v>2.202</v>
      </c>
      <c r="P128">
        <v>0.72199999999999998</v>
      </c>
      <c r="Q128">
        <v>2.0409999999999999</v>
      </c>
      <c r="R128">
        <v>1.9470000000000001</v>
      </c>
      <c r="S128">
        <v>0.39700000000000002</v>
      </c>
      <c r="T128">
        <v>0.317</v>
      </c>
      <c r="U128" t="s">
        <v>44</v>
      </c>
    </row>
    <row r="129" spans="1:21" x14ac:dyDescent="0.3">
      <c r="A129">
        <v>37</v>
      </c>
      <c r="B129">
        <v>10</v>
      </c>
      <c r="C129">
        <v>10</v>
      </c>
      <c r="D129" t="s">
        <v>52</v>
      </c>
      <c r="E129" t="b">
        <v>1</v>
      </c>
      <c r="F129">
        <v>2.355</v>
      </c>
      <c r="G129">
        <v>0.81</v>
      </c>
      <c r="H129">
        <v>0.78100000000000003</v>
      </c>
      <c r="I129">
        <v>1.0009999999999999</v>
      </c>
      <c r="J129">
        <v>2.6459999999999999</v>
      </c>
      <c r="K129">
        <v>1.069</v>
      </c>
      <c r="L129">
        <v>0.82799999999999996</v>
      </c>
      <c r="M129">
        <v>0.88300000000000001</v>
      </c>
      <c r="N129">
        <v>1.3480000000000001</v>
      </c>
      <c r="O129">
        <v>2.2999999999999998</v>
      </c>
      <c r="P129">
        <v>0.93500000000000005</v>
      </c>
      <c r="Q129">
        <v>2.262</v>
      </c>
      <c r="R129">
        <v>2.4710000000000001</v>
      </c>
      <c r="S129">
        <v>2.6230000000000002</v>
      </c>
      <c r="T129">
        <v>0.372</v>
      </c>
      <c r="U129" t="s">
        <v>44</v>
      </c>
    </row>
    <row r="130" spans="1:21" x14ac:dyDescent="0.3">
      <c r="A130">
        <v>38</v>
      </c>
      <c r="B130">
        <v>11</v>
      </c>
      <c r="C130">
        <v>11</v>
      </c>
      <c r="D130" t="s">
        <v>52</v>
      </c>
      <c r="E130" t="b">
        <v>1</v>
      </c>
      <c r="F130">
        <v>2.1749999999999998</v>
      </c>
      <c r="G130">
        <v>3.09</v>
      </c>
      <c r="H130">
        <v>3.0449999999999999</v>
      </c>
      <c r="I130">
        <v>1.6719999999999999</v>
      </c>
      <c r="J130">
        <v>1.9650000000000001</v>
      </c>
      <c r="K130">
        <v>0.68</v>
      </c>
      <c r="L130">
        <v>2.2799999999999998</v>
      </c>
      <c r="M130">
        <v>2.4359999999999999</v>
      </c>
      <c r="N130">
        <v>1.71</v>
      </c>
      <c r="O130">
        <v>1.796</v>
      </c>
      <c r="P130">
        <v>1.0620000000000001</v>
      </c>
      <c r="Q130">
        <v>0.26100000000000001</v>
      </c>
      <c r="R130">
        <v>0.14799999999999999</v>
      </c>
      <c r="S130">
        <v>1.91</v>
      </c>
      <c r="T130">
        <v>1.8580000000000001</v>
      </c>
      <c r="U130" t="s">
        <v>44</v>
      </c>
    </row>
    <row r="131" spans="1:21" x14ac:dyDescent="0.3">
      <c r="A131">
        <v>39</v>
      </c>
      <c r="B131">
        <v>12</v>
      </c>
      <c r="C131">
        <v>12</v>
      </c>
      <c r="D131" t="s">
        <v>52</v>
      </c>
      <c r="E131" t="b">
        <v>1</v>
      </c>
      <c r="F131">
        <v>3.0230000000000001</v>
      </c>
      <c r="G131">
        <v>2.9590000000000001</v>
      </c>
      <c r="H131">
        <v>1.4379999999999999</v>
      </c>
      <c r="I131">
        <v>1.4490000000000001</v>
      </c>
      <c r="J131">
        <v>2.839</v>
      </c>
      <c r="K131">
        <v>1.82</v>
      </c>
      <c r="L131">
        <v>2.202</v>
      </c>
      <c r="M131">
        <v>1.6779999999999999</v>
      </c>
      <c r="N131">
        <v>1.74</v>
      </c>
      <c r="O131">
        <v>2.2490000000000001</v>
      </c>
      <c r="P131">
        <v>0.157</v>
      </c>
      <c r="Q131">
        <v>0.47599999999999998</v>
      </c>
      <c r="R131">
        <v>2.4569999999999999</v>
      </c>
      <c r="S131">
        <v>2.3849999999999998</v>
      </c>
      <c r="T131">
        <v>0.38800000000000001</v>
      </c>
      <c r="U131" t="s">
        <v>44</v>
      </c>
    </row>
    <row r="132" spans="1:21" x14ac:dyDescent="0.3">
      <c r="A132">
        <v>40</v>
      </c>
      <c r="B132">
        <v>13</v>
      </c>
      <c r="C132">
        <v>13</v>
      </c>
      <c r="D132" t="s">
        <v>52</v>
      </c>
      <c r="E132" t="b">
        <v>1</v>
      </c>
      <c r="F132">
        <v>2.4319999999999999</v>
      </c>
      <c r="G132">
        <v>3.0539999999999998</v>
      </c>
      <c r="H132">
        <v>1.4410000000000001</v>
      </c>
      <c r="I132">
        <v>1.4550000000000001</v>
      </c>
      <c r="J132">
        <v>1.746</v>
      </c>
      <c r="K132">
        <v>1.0149999999999999</v>
      </c>
      <c r="L132">
        <v>2.1549999999999998</v>
      </c>
      <c r="M132">
        <v>1.3879999999999999</v>
      </c>
      <c r="N132">
        <v>1.3380000000000001</v>
      </c>
      <c r="O132">
        <v>1.6220000000000001</v>
      </c>
      <c r="P132">
        <v>0.78100000000000003</v>
      </c>
      <c r="Q132">
        <v>0.495</v>
      </c>
      <c r="R132">
        <v>2.1680000000000001</v>
      </c>
      <c r="S132">
        <v>2.274</v>
      </c>
      <c r="T132">
        <v>2.2250000000000001</v>
      </c>
      <c r="U132" t="s">
        <v>44</v>
      </c>
    </row>
    <row r="133" spans="1:21" x14ac:dyDescent="0.3">
      <c r="A133">
        <v>41</v>
      </c>
      <c r="B133">
        <v>14</v>
      </c>
      <c r="C133">
        <v>14</v>
      </c>
      <c r="D133" t="s">
        <v>52</v>
      </c>
      <c r="E133" t="b">
        <v>1</v>
      </c>
      <c r="F133">
        <v>2.3140000000000001</v>
      </c>
      <c r="G133">
        <v>3.1309999999999998</v>
      </c>
      <c r="H133">
        <v>3.0649999999999999</v>
      </c>
      <c r="I133">
        <v>3.0779999999999998</v>
      </c>
      <c r="J133">
        <v>1.5860000000000001</v>
      </c>
      <c r="K133">
        <v>0.70699999999999996</v>
      </c>
      <c r="L133">
        <v>2.306</v>
      </c>
      <c r="M133">
        <v>2.282</v>
      </c>
      <c r="N133">
        <v>2.3170000000000002</v>
      </c>
      <c r="O133">
        <v>1.6579999999999999</v>
      </c>
      <c r="P133">
        <v>0.95099999999999996</v>
      </c>
      <c r="Q133">
        <v>0.23100000000000001</v>
      </c>
      <c r="R133">
        <v>8.3000000000000004E-2</v>
      </c>
      <c r="S133">
        <v>4.8000000000000001E-2</v>
      </c>
      <c r="T133">
        <v>1.591</v>
      </c>
      <c r="U133" t="s">
        <v>44</v>
      </c>
    </row>
    <row r="134" spans="1:21" x14ac:dyDescent="0.3">
      <c r="A134">
        <v>42</v>
      </c>
      <c r="B134">
        <v>8</v>
      </c>
      <c r="C134">
        <v>8</v>
      </c>
      <c r="D134" t="s">
        <v>52</v>
      </c>
      <c r="E134" t="b">
        <v>1</v>
      </c>
      <c r="F134">
        <v>2.5350000000000001</v>
      </c>
      <c r="G134">
        <v>1.3580000000000001</v>
      </c>
      <c r="H134">
        <v>2.907</v>
      </c>
      <c r="I134">
        <v>2.9380000000000002</v>
      </c>
      <c r="J134">
        <v>3.0779999999999998</v>
      </c>
      <c r="K134">
        <v>1.478</v>
      </c>
      <c r="L134">
        <v>1.74</v>
      </c>
      <c r="M134">
        <v>2.456</v>
      </c>
      <c r="N134">
        <v>2.4649999999999999</v>
      </c>
      <c r="O134">
        <v>2.5939999999999999</v>
      </c>
      <c r="P134">
        <v>0.60199999999999998</v>
      </c>
      <c r="Q134">
        <v>1.7629999999999999</v>
      </c>
      <c r="R134">
        <v>0.17</v>
      </c>
      <c r="S134">
        <v>0.09</v>
      </c>
      <c r="T134">
        <v>0.27100000000000002</v>
      </c>
      <c r="U134" t="s">
        <v>44</v>
      </c>
    </row>
    <row r="135" spans="1:21" x14ac:dyDescent="0.3">
      <c r="A135">
        <v>43</v>
      </c>
      <c r="B135">
        <v>1</v>
      </c>
      <c r="C135">
        <v>1</v>
      </c>
      <c r="D135" t="s">
        <v>58</v>
      </c>
      <c r="E135" t="b">
        <v>1</v>
      </c>
      <c r="F135">
        <v>2.4089999999999998</v>
      </c>
      <c r="G135">
        <v>1.4730000000000001</v>
      </c>
      <c r="H135">
        <v>1.476</v>
      </c>
      <c r="I135">
        <v>1.417</v>
      </c>
      <c r="J135">
        <v>1.7849999999999999</v>
      </c>
      <c r="K135">
        <v>1.095</v>
      </c>
      <c r="L135">
        <v>1.65</v>
      </c>
      <c r="M135">
        <v>1.321</v>
      </c>
      <c r="N135">
        <v>1.32</v>
      </c>
      <c r="O135">
        <v>1.587</v>
      </c>
      <c r="P135">
        <v>0.92200000000000004</v>
      </c>
      <c r="Q135">
        <v>2.6560000000000001</v>
      </c>
      <c r="R135">
        <v>2.5110000000000001</v>
      </c>
      <c r="S135">
        <v>2.6179999999999999</v>
      </c>
      <c r="T135">
        <v>2.4710000000000001</v>
      </c>
      <c r="U135" t="s">
        <v>44</v>
      </c>
    </row>
    <row r="136" spans="1:21" x14ac:dyDescent="0.3">
      <c r="A136">
        <v>44</v>
      </c>
      <c r="B136">
        <v>2</v>
      </c>
      <c r="C136">
        <v>2</v>
      </c>
      <c r="D136" t="s">
        <v>58</v>
      </c>
      <c r="E136" t="b">
        <v>1</v>
      </c>
      <c r="F136">
        <v>3.0939999999999999</v>
      </c>
      <c r="G136">
        <v>1.7370000000000001</v>
      </c>
      <c r="H136">
        <v>1.71</v>
      </c>
      <c r="I136">
        <v>1.889</v>
      </c>
      <c r="J136">
        <v>3.004</v>
      </c>
      <c r="K136">
        <v>1.7629999999999999</v>
      </c>
      <c r="L136">
        <v>1.4179999999999999</v>
      </c>
      <c r="M136">
        <v>1.196</v>
      </c>
      <c r="N136">
        <v>1.272</v>
      </c>
      <c r="O136">
        <v>1.774</v>
      </c>
      <c r="P136">
        <v>0.28799999999999998</v>
      </c>
      <c r="Q136">
        <v>2.64</v>
      </c>
      <c r="R136">
        <v>2.3359999999999999</v>
      </c>
      <c r="S136">
        <v>2.387</v>
      </c>
      <c r="T136">
        <v>2.0179999999999998</v>
      </c>
      <c r="U136" t="s">
        <v>44</v>
      </c>
    </row>
    <row r="137" spans="1:21" x14ac:dyDescent="0.3">
      <c r="A137">
        <v>45</v>
      </c>
      <c r="B137">
        <v>3</v>
      </c>
      <c r="C137">
        <v>3</v>
      </c>
      <c r="D137" t="s">
        <v>58</v>
      </c>
      <c r="E137" t="b">
        <v>1</v>
      </c>
      <c r="F137">
        <v>3.0670000000000002</v>
      </c>
      <c r="G137">
        <v>2.952</v>
      </c>
      <c r="H137">
        <v>1.6439999999999999</v>
      </c>
      <c r="I137">
        <v>1.339</v>
      </c>
      <c r="J137">
        <v>1.8540000000000001</v>
      </c>
      <c r="K137">
        <v>2.278</v>
      </c>
      <c r="L137">
        <v>2.226</v>
      </c>
      <c r="M137">
        <v>1.325</v>
      </c>
      <c r="N137">
        <v>1.022</v>
      </c>
      <c r="O137">
        <v>1.2749999999999999</v>
      </c>
      <c r="P137">
        <v>0.27500000000000002</v>
      </c>
      <c r="Q137">
        <v>0.47</v>
      </c>
      <c r="R137">
        <v>2.4249999999999998</v>
      </c>
      <c r="S137">
        <v>2.5369999999999999</v>
      </c>
      <c r="T137">
        <v>2.63</v>
      </c>
      <c r="U137" t="s">
        <v>44</v>
      </c>
    </row>
    <row r="138" spans="1:21" x14ac:dyDescent="0.3">
      <c r="A138">
        <v>46</v>
      </c>
      <c r="B138">
        <v>4</v>
      </c>
      <c r="C138">
        <v>4</v>
      </c>
      <c r="D138" t="s">
        <v>58</v>
      </c>
      <c r="E138" t="b">
        <v>1</v>
      </c>
      <c r="F138">
        <v>3.0790000000000002</v>
      </c>
      <c r="G138">
        <v>2.9710000000000001</v>
      </c>
      <c r="H138">
        <v>2.9369999999999998</v>
      </c>
      <c r="I138">
        <v>1.6919999999999999</v>
      </c>
      <c r="J138">
        <v>1.8640000000000001</v>
      </c>
      <c r="K138">
        <v>1.8959999999999999</v>
      </c>
      <c r="L138">
        <v>2.226</v>
      </c>
      <c r="M138">
        <v>2.1869999999999998</v>
      </c>
      <c r="N138">
        <v>1.952</v>
      </c>
      <c r="O138">
        <v>2.1669999999999998</v>
      </c>
      <c r="P138">
        <v>0.253</v>
      </c>
      <c r="Q138">
        <v>5.3999999999999999E-2</v>
      </c>
      <c r="R138">
        <v>0.187</v>
      </c>
      <c r="S138">
        <v>2.1659999999999999</v>
      </c>
      <c r="T138">
        <v>2.1459999999999999</v>
      </c>
      <c r="U138" t="s">
        <v>44</v>
      </c>
    </row>
    <row r="139" spans="1:21" x14ac:dyDescent="0.3">
      <c r="A139">
        <v>47</v>
      </c>
      <c r="B139">
        <v>6</v>
      </c>
      <c r="C139">
        <v>5</v>
      </c>
      <c r="D139" t="s">
        <v>58</v>
      </c>
      <c r="E139" t="b">
        <v>0</v>
      </c>
      <c r="F139">
        <v>3.113</v>
      </c>
      <c r="G139">
        <v>3.0529999999999999</v>
      </c>
      <c r="H139">
        <v>3.0569999999999999</v>
      </c>
      <c r="I139">
        <v>3.0059999999999998</v>
      </c>
      <c r="J139">
        <v>2.4020000000000001</v>
      </c>
      <c r="K139">
        <v>1.792</v>
      </c>
      <c r="L139">
        <v>2.1160000000000001</v>
      </c>
      <c r="M139">
        <v>2.2120000000000002</v>
      </c>
      <c r="N139">
        <v>2.347</v>
      </c>
      <c r="O139">
        <v>1.859</v>
      </c>
      <c r="P139">
        <v>0.23200000000000001</v>
      </c>
      <c r="Q139">
        <v>8.8999999999999996E-2</v>
      </c>
      <c r="R139">
        <v>7.3999999999999996E-2</v>
      </c>
      <c r="S139">
        <v>0.2</v>
      </c>
      <c r="T139">
        <v>0.745</v>
      </c>
      <c r="U139" t="s">
        <v>44</v>
      </c>
    </row>
    <row r="140" spans="1:21" x14ac:dyDescent="0.3">
      <c r="A140">
        <v>48</v>
      </c>
      <c r="B140">
        <v>6</v>
      </c>
      <c r="C140">
        <v>6</v>
      </c>
      <c r="D140" t="s">
        <v>58</v>
      </c>
      <c r="E140" t="b">
        <v>1</v>
      </c>
      <c r="F140">
        <v>3.0270000000000001</v>
      </c>
      <c r="G140">
        <v>2.9340000000000002</v>
      </c>
      <c r="H140">
        <v>3.05</v>
      </c>
      <c r="I140">
        <v>3.0409999999999999</v>
      </c>
      <c r="J140">
        <v>3.1</v>
      </c>
      <c r="K140">
        <v>1.883</v>
      </c>
      <c r="L140">
        <v>2.1880000000000002</v>
      </c>
      <c r="M140">
        <v>2.2480000000000002</v>
      </c>
      <c r="N140">
        <v>2.327</v>
      </c>
      <c r="O140">
        <v>2.3450000000000002</v>
      </c>
      <c r="P140">
        <v>0.16400000000000001</v>
      </c>
      <c r="Q140">
        <v>0.13700000000000001</v>
      </c>
      <c r="R140">
        <v>9.1999999999999998E-2</v>
      </c>
      <c r="S140">
        <v>6.9000000000000006E-2</v>
      </c>
      <c r="T140">
        <v>0.19400000000000001</v>
      </c>
      <c r="U140" t="s">
        <v>44</v>
      </c>
    </row>
    <row r="141" spans="1:21" x14ac:dyDescent="0.3">
      <c r="A141">
        <v>49</v>
      </c>
      <c r="B141">
        <v>7</v>
      </c>
      <c r="C141">
        <v>7</v>
      </c>
      <c r="D141" t="s">
        <v>58</v>
      </c>
      <c r="E141" t="b">
        <v>1</v>
      </c>
      <c r="F141">
        <v>1.9319999999999999</v>
      </c>
      <c r="G141">
        <v>3.0019999999999998</v>
      </c>
      <c r="H141">
        <v>3.1309999999999998</v>
      </c>
      <c r="I141">
        <v>3.0110000000000001</v>
      </c>
      <c r="J141">
        <v>2.9929999999999999</v>
      </c>
      <c r="K141">
        <v>0.72699999999999998</v>
      </c>
      <c r="L141">
        <v>2.2189999999999999</v>
      </c>
      <c r="M141">
        <v>2.33</v>
      </c>
      <c r="N141">
        <v>2.39</v>
      </c>
      <c r="O141">
        <v>2.3719999999999999</v>
      </c>
      <c r="P141">
        <v>1.355</v>
      </c>
      <c r="Q141">
        <v>4.8000000000000001E-2</v>
      </c>
      <c r="R141">
        <v>0.108</v>
      </c>
      <c r="S141">
        <v>6.0999999999999999E-2</v>
      </c>
      <c r="T141">
        <v>0.30399999999999999</v>
      </c>
      <c r="U141" t="s">
        <v>44</v>
      </c>
    </row>
    <row r="142" spans="1:21" x14ac:dyDescent="0.3">
      <c r="A142">
        <v>50</v>
      </c>
      <c r="B142">
        <v>6</v>
      </c>
      <c r="C142">
        <v>8</v>
      </c>
      <c r="D142" t="s">
        <v>57</v>
      </c>
      <c r="E142" t="b">
        <v>0</v>
      </c>
      <c r="F142">
        <v>2.7810000000000001</v>
      </c>
      <c r="G142">
        <v>1.7490000000000001</v>
      </c>
      <c r="H142">
        <v>3.016</v>
      </c>
      <c r="I142">
        <v>3.0720000000000001</v>
      </c>
      <c r="J142">
        <v>3.0110000000000001</v>
      </c>
      <c r="K142">
        <v>1.4530000000000001</v>
      </c>
      <c r="L142">
        <v>1.7370000000000001</v>
      </c>
      <c r="M142">
        <v>2.173</v>
      </c>
      <c r="N142">
        <v>2.3039999999999998</v>
      </c>
      <c r="O142">
        <v>2.3959999999999999</v>
      </c>
      <c r="P142">
        <v>0.434</v>
      </c>
      <c r="Q142">
        <v>1.5640000000000001</v>
      </c>
      <c r="R142">
        <v>0.23100000000000001</v>
      </c>
      <c r="S142">
        <v>2.1000000000000001E-2</v>
      </c>
      <c r="T142">
        <v>0.23499999999999999</v>
      </c>
      <c r="U142" t="s">
        <v>44</v>
      </c>
    </row>
    <row r="143" spans="1:21" x14ac:dyDescent="0.3">
      <c r="A143">
        <v>51</v>
      </c>
      <c r="B143">
        <v>9</v>
      </c>
      <c r="C143">
        <v>9</v>
      </c>
      <c r="D143" t="s">
        <v>58</v>
      </c>
      <c r="E143" t="b">
        <v>1</v>
      </c>
      <c r="F143">
        <v>2.569</v>
      </c>
      <c r="G143">
        <v>0.77800000000000002</v>
      </c>
      <c r="H143">
        <v>1.234</v>
      </c>
      <c r="I143">
        <v>2.706</v>
      </c>
      <c r="J143">
        <v>2.9689999999999999</v>
      </c>
      <c r="K143">
        <v>1.0189999999999999</v>
      </c>
      <c r="L143">
        <v>0.89900000000000002</v>
      </c>
      <c r="M143">
        <v>1.2929999999999999</v>
      </c>
      <c r="N143">
        <v>1.7310000000000001</v>
      </c>
      <c r="O143">
        <v>2.3439999999999999</v>
      </c>
      <c r="P143">
        <v>0.78400000000000003</v>
      </c>
      <c r="Q143">
        <v>1.9890000000000001</v>
      </c>
      <c r="R143">
        <v>2.0150000000000001</v>
      </c>
      <c r="S143">
        <v>0.37</v>
      </c>
      <c r="T143">
        <v>0.245</v>
      </c>
      <c r="U143" t="s">
        <v>44</v>
      </c>
    </row>
    <row r="144" spans="1:21" x14ac:dyDescent="0.3">
      <c r="A144">
        <v>52</v>
      </c>
      <c r="B144">
        <v>10</v>
      </c>
      <c r="C144">
        <v>10</v>
      </c>
      <c r="D144" t="s">
        <v>58</v>
      </c>
      <c r="E144" t="b">
        <v>1</v>
      </c>
      <c r="F144">
        <v>2.339</v>
      </c>
      <c r="G144">
        <v>0.82199999999999995</v>
      </c>
      <c r="H144">
        <v>0.86299999999999999</v>
      </c>
      <c r="I144">
        <v>1.04</v>
      </c>
      <c r="J144">
        <v>2.9009999999999998</v>
      </c>
      <c r="K144">
        <v>0.85299999999999998</v>
      </c>
      <c r="L144">
        <v>0.94099999999999995</v>
      </c>
      <c r="M144">
        <v>1.1399999999999999</v>
      </c>
      <c r="N144">
        <v>1.6619999999999999</v>
      </c>
      <c r="O144">
        <v>2.2530000000000001</v>
      </c>
      <c r="P144">
        <v>0.97499999999999998</v>
      </c>
      <c r="Q144">
        <v>2.202</v>
      </c>
      <c r="R144">
        <v>2.387</v>
      </c>
      <c r="S144">
        <v>2.476</v>
      </c>
      <c r="T144">
        <v>0.19500000000000001</v>
      </c>
      <c r="U144" t="s">
        <v>44</v>
      </c>
    </row>
    <row r="145" spans="1:21" x14ac:dyDescent="0.3">
      <c r="A145">
        <v>53</v>
      </c>
      <c r="B145">
        <v>11</v>
      </c>
      <c r="C145">
        <v>11</v>
      </c>
      <c r="D145" t="s">
        <v>57</v>
      </c>
      <c r="E145" t="b">
        <v>1</v>
      </c>
      <c r="F145">
        <v>2.0779999999999998</v>
      </c>
      <c r="G145">
        <v>2.988</v>
      </c>
      <c r="H145">
        <v>2.8959999999999999</v>
      </c>
      <c r="I145">
        <v>1.9219999999999999</v>
      </c>
      <c r="J145">
        <v>2.161</v>
      </c>
      <c r="K145">
        <v>0.72199999999999998</v>
      </c>
      <c r="L145">
        <v>2.1589999999999998</v>
      </c>
      <c r="M145">
        <v>2.2879999999999998</v>
      </c>
      <c r="N145">
        <v>1.5329999999999999</v>
      </c>
      <c r="O145">
        <v>1.7330000000000001</v>
      </c>
      <c r="P145">
        <v>1.17</v>
      </c>
      <c r="Q145">
        <v>0.19600000000000001</v>
      </c>
      <c r="R145">
        <v>0.183</v>
      </c>
      <c r="S145">
        <v>1.8859999999999999</v>
      </c>
      <c r="T145">
        <v>2.0550000000000002</v>
      </c>
      <c r="U145" t="s">
        <v>44</v>
      </c>
    </row>
    <row r="146" spans="1:21" x14ac:dyDescent="0.3">
      <c r="A146">
        <v>54</v>
      </c>
      <c r="B146">
        <v>12</v>
      </c>
      <c r="C146">
        <v>12</v>
      </c>
      <c r="D146" t="s">
        <v>58</v>
      </c>
      <c r="E146" t="b">
        <v>1</v>
      </c>
      <c r="F146">
        <v>2.87</v>
      </c>
      <c r="G146">
        <v>3.0920000000000001</v>
      </c>
      <c r="H146">
        <v>1.502</v>
      </c>
      <c r="I146">
        <v>1.57</v>
      </c>
      <c r="J146">
        <v>2.8450000000000002</v>
      </c>
      <c r="K146">
        <v>1.6160000000000001</v>
      </c>
      <c r="L146">
        <v>2.2330000000000001</v>
      </c>
      <c r="M146">
        <v>1.9079999999999999</v>
      </c>
      <c r="N146">
        <v>1.7569999999999999</v>
      </c>
      <c r="O146">
        <v>2.12</v>
      </c>
      <c r="P146">
        <v>0.58099999999999996</v>
      </c>
      <c r="Q146">
        <v>0.26700000000000002</v>
      </c>
      <c r="R146">
        <v>2.3559999999999999</v>
      </c>
      <c r="S146">
        <v>2.1779999999999999</v>
      </c>
      <c r="T146">
        <v>0.28399999999999997</v>
      </c>
      <c r="U146" t="s">
        <v>44</v>
      </c>
    </row>
    <row r="147" spans="1:21" x14ac:dyDescent="0.3">
      <c r="A147">
        <v>55</v>
      </c>
      <c r="B147">
        <v>13</v>
      </c>
      <c r="C147">
        <v>13</v>
      </c>
      <c r="D147" t="s">
        <v>58</v>
      </c>
      <c r="E147" t="b">
        <v>1</v>
      </c>
      <c r="F147">
        <v>2.3740000000000001</v>
      </c>
      <c r="G147">
        <v>3.0030000000000001</v>
      </c>
      <c r="H147">
        <v>1.9019999999999999</v>
      </c>
      <c r="I147">
        <v>2.097</v>
      </c>
      <c r="J147">
        <v>2.5840000000000001</v>
      </c>
      <c r="K147">
        <v>0.88700000000000001</v>
      </c>
      <c r="L147">
        <v>2.1360000000000001</v>
      </c>
      <c r="M147">
        <v>1.619</v>
      </c>
      <c r="N147">
        <v>1.462</v>
      </c>
      <c r="O147">
        <v>1.706</v>
      </c>
      <c r="P147">
        <v>0.93100000000000005</v>
      </c>
      <c r="Q147">
        <v>0.29399999999999998</v>
      </c>
      <c r="R147">
        <v>1.968</v>
      </c>
      <c r="S147">
        <v>2.085</v>
      </c>
      <c r="T147">
        <v>2.0630000000000002</v>
      </c>
      <c r="U147" t="s">
        <v>44</v>
      </c>
    </row>
    <row r="148" spans="1:21" x14ac:dyDescent="0.3">
      <c r="A148">
        <v>56</v>
      </c>
      <c r="B148">
        <v>14</v>
      </c>
      <c r="C148">
        <v>14</v>
      </c>
      <c r="D148" t="s">
        <v>58</v>
      </c>
      <c r="E148" t="b">
        <v>1</v>
      </c>
      <c r="F148">
        <v>2.0550000000000002</v>
      </c>
      <c r="G148">
        <v>3.0190000000000001</v>
      </c>
      <c r="H148">
        <v>3.01</v>
      </c>
      <c r="I148">
        <v>2.8679999999999999</v>
      </c>
      <c r="J148">
        <v>1.8129999999999999</v>
      </c>
      <c r="K148">
        <v>0.68799999999999994</v>
      </c>
      <c r="L148">
        <v>2.1059999999999999</v>
      </c>
      <c r="M148">
        <v>2.234</v>
      </c>
      <c r="N148">
        <v>2.3519999999999999</v>
      </c>
      <c r="O148">
        <v>1.956</v>
      </c>
      <c r="P148">
        <v>1.218</v>
      </c>
      <c r="Q148">
        <v>0.155</v>
      </c>
      <c r="R148">
        <v>0.14799999999999999</v>
      </c>
      <c r="S148">
        <v>0.26200000000000001</v>
      </c>
      <c r="T148">
        <v>1.8260000000000001</v>
      </c>
      <c r="U148" t="s">
        <v>44</v>
      </c>
    </row>
    <row r="149" spans="1:21" x14ac:dyDescent="0.3">
      <c r="A149">
        <v>57</v>
      </c>
      <c r="B149">
        <v>1</v>
      </c>
      <c r="C149">
        <v>1</v>
      </c>
      <c r="D149" t="s">
        <v>58</v>
      </c>
      <c r="E149" t="b">
        <v>1</v>
      </c>
      <c r="F149">
        <v>2.5150000000000001</v>
      </c>
      <c r="G149">
        <v>1.2370000000000001</v>
      </c>
      <c r="H149">
        <v>1.276</v>
      </c>
      <c r="I149">
        <v>1.339</v>
      </c>
      <c r="J149">
        <v>1.5529999999999999</v>
      </c>
      <c r="K149">
        <v>1.109</v>
      </c>
      <c r="L149">
        <v>1.37</v>
      </c>
      <c r="M149">
        <v>1.2230000000000001</v>
      </c>
      <c r="N149">
        <v>1.325</v>
      </c>
      <c r="O149">
        <v>1.417</v>
      </c>
      <c r="P149">
        <v>0.878</v>
      </c>
      <c r="Q149">
        <v>2.6219999999999999</v>
      </c>
      <c r="R149">
        <v>2.726</v>
      </c>
      <c r="S149">
        <v>2.8180000000000001</v>
      </c>
      <c r="T149">
        <v>2.7189999999999999</v>
      </c>
      <c r="U149" t="s">
        <v>44</v>
      </c>
    </row>
    <row r="150" spans="1:21" x14ac:dyDescent="0.3">
      <c r="A150">
        <v>58</v>
      </c>
      <c r="B150">
        <v>3</v>
      </c>
      <c r="C150">
        <v>2</v>
      </c>
      <c r="D150" t="s">
        <v>58</v>
      </c>
      <c r="E150" t="b">
        <v>0</v>
      </c>
      <c r="F150">
        <v>3.0539999999999998</v>
      </c>
      <c r="G150">
        <v>1.9319999999999999</v>
      </c>
      <c r="H150">
        <v>1.6819999999999999</v>
      </c>
      <c r="I150">
        <v>1.6060000000000001</v>
      </c>
      <c r="J150">
        <v>1.976</v>
      </c>
      <c r="K150">
        <v>1.7989999999999999</v>
      </c>
      <c r="L150">
        <v>1.91</v>
      </c>
      <c r="M150">
        <v>1.4810000000000001</v>
      </c>
      <c r="N150">
        <v>1.5409999999999999</v>
      </c>
      <c r="O150">
        <v>1.454</v>
      </c>
      <c r="P150">
        <v>0.218</v>
      </c>
      <c r="Q150">
        <v>2.4870000000000001</v>
      </c>
      <c r="R150">
        <v>2.6219999999999999</v>
      </c>
      <c r="S150">
        <v>2.7959999999999998</v>
      </c>
      <c r="T150">
        <v>2.4079999999999999</v>
      </c>
      <c r="U150" t="s">
        <v>44</v>
      </c>
    </row>
    <row r="151" spans="1:21" x14ac:dyDescent="0.3">
      <c r="A151">
        <v>59</v>
      </c>
      <c r="B151">
        <v>3</v>
      </c>
      <c r="C151">
        <v>3</v>
      </c>
      <c r="D151" t="s">
        <v>58</v>
      </c>
      <c r="E151" t="b">
        <v>1</v>
      </c>
      <c r="F151">
        <v>2.9830000000000001</v>
      </c>
      <c r="G151">
        <v>2.98</v>
      </c>
      <c r="H151">
        <v>1.605</v>
      </c>
      <c r="I151">
        <v>1.5660000000000001</v>
      </c>
      <c r="J151">
        <v>1.907</v>
      </c>
      <c r="K151">
        <v>1.5760000000000001</v>
      </c>
      <c r="L151">
        <v>2.2240000000000002</v>
      </c>
      <c r="M151">
        <v>1.4830000000000001</v>
      </c>
      <c r="N151">
        <v>1.333</v>
      </c>
      <c r="O151">
        <v>1.52</v>
      </c>
      <c r="P151">
        <v>0.26700000000000002</v>
      </c>
      <c r="Q151">
        <v>0.39700000000000002</v>
      </c>
      <c r="R151">
        <v>2.2240000000000002</v>
      </c>
      <c r="S151">
        <v>2.3780000000000001</v>
      </c>
      <c r="T151">
        <v>2.3140000000000001</v>
      </c>
      <c r="U151" t="s">
        <v>44</v>
      </c>
    </row>
    <row r="152" spans="1:21" x14ac:dyDescent="0.3">
      <c r="A152">
        <v>60</v>
      </c>
      <c r="B152">
        <v>4</v>
      </c>
      <c r="C152">
        <v>4</v>
      </c>
      <c r="D152" t="s">
        <v>58</v>
      </c>
      <c r="E152" t="b">
        <v>1</v>
      </c>
      <c r="F152">
        <v>3.1339999999999999</v>
      </c>
      <c r="G152">
        <v>2.9529999999999998</v>
      </c>
      <c r="H152">
        <v>2.879</v>
      </c>
      <c r="I152">
        <v>1.7270000000000001</v>
      </c>
      <c r="J152">
        <v>1.99</v>
      </c>
      <c r="K152">
        <v>1.8340000000000001</v>
      </c>
      <c r="L152">
        <v>2.2050000000000001</v>
      </c>
      <c r="M152">
        <v>2.2189999999999999</v>
      </c>
      <c r="N152">
        <v>1.9510000000000001</v>
      </c>
      <c r="O152">
        <v>2.35</v>
      </c>
      <c r="P152">
        <v>0.32700000000000001</v>
      </c>
      <c r="Q152">
        <v>0.11</v>
      </c>
      <c r="R152">
        <v>0.22700000000000001</v>
      </c>
      <c r="S152">
        <v>2.2269999999999999</v>
      </c>
      <c r="T152">
        <v>2.198</v>
      </c>
      <c r="U152" t="s">
        <v>44</v>
      </c>
    </row>
    <row r="153" spans="1:21" x14ac:dyDescent="0.3">
      <c r="A153">
        <v>61</v>
      </c>
      <c r="B153">
        <v>6</v>
      </c>
      <c r="C153">
        <v>5</v>
      </c>
      <c r="D153" t="s">
        <v>58</v>
      </c>
      <c r="E153" t="b">
        <v>0</v>
      </c>
      <c r="F153">
        <v>3.0219999999999998</v>
      </c>
      <c r="G153">
        <v>2.9609999999999999</v>
      </c>
      <c r="H153">
        <v>2.9929999999999999</v>
      </c>
      <c r="I153">
        <v>3.0350000000000001</v>
      </c>
      <c r="J153">
        <v>2.0350000000000001</v>
      </c>
      <c r="K153">
        <v>1.712</v>
      </c>
      <c r="L153">
        <v>2.238</v>
      </c>
      <c r="M153">
        <v>2.258</v>
      </c>
      <c r="N153">
        <v>2.3530000000000002</v>
      </c>
      <c r="O153">
        <v>2.1579999999999999</v>
      </c>
      <c r="P153">
        <v>0.46899999999999997</v>
      </c>
      <c r="Q153">
        <v>8.4000000000000005E-2</v>
      </c>
      <c r="R153">
        <v>9.9000000000000005E-2</v>
      </c>
      <c r="S153">
        <v>0.32300000000000001</v>
      </c>
      <c r="T153">
        <v>1.5760000000000001</v>
      </c>
      <c r="U153" t="s">
        <v>44</v>
      </c>
    </row>
    <row r="154" spans="1:21" x14ac:dyDescent="0.3">
      <c r="A154">
        <v>62</v>
      </c>
      <c r="B154">
        <v>6</v>
      </c>
      <c r="C154">
        <v>6</v>
      </c>
      <c r="D154" t="s">
        <v>58</v>
      </c>
      <c r="E154" t="b">
        <v>1</v>
      </c>
      <c r="F154">
        <v>3.0089999999999999</v>
      </c>
      <c r="G154">
        <v>3.052</v>
      </c>
      <c r="H154">
        <v>3.121</v>
      </c>
      <c r="I154">
        <v>3.0659999999999998</v>
      </c>
      <c r="J154">
        <v>3.0539999999999998</v>
      </c>
      <c r="K154">
        <v>1.7769999999999999</v>
      </c>
      <c r="L154">
        <v>2.177</v>
      </c>
      <c r="M154">
        <v>2.2519999999999998</v>
      </c>
      <c r="N154">
        <v>2.2610000000000001</v>
      </c>
      <c r="O154">
        <v>2.319</v>
      </c>
      <c r="P154">
        <v>0.28699999999999998</v>
      </c>
      <c r="Q154">
        <v>0.122</v>
      </c>
      <c r="R154">
        <v>0.10299999999999999</v>
      </c>
      <c r="S154">
        <v>0.05</v>
      </c>
      <c r="T154">
        <v>0.16</v>
      </c>
      <c r="U154" t="s">
        <v>44</v>
      </c>
    </row>
    <row r="155" spans="1:21" x14ac:dyDescent="0.3">
      <c r="A155">
        <v>63</v>
      </c>
      <c r="B155">
        <v>7</v>
      </c>
      <c r="C155">
        <v>7</v>
      </c>
      <c r="D155" t="s">
        <v>58</v>
      </c>
      <c r="E155" t="b">
        <v>1</v>
      </c>
      <c r="F155">
        <v>1.952</v>
      </c>
      <c r="G155">
        <v>3.0089999999999999</v>
      </c>
      <c r="H155">
        <v>3.1030000000000002</v>
      </c>
      <c r="I155">
        <v>3.0190000000000001</v>
      </c>
      <c r="J155">
        <v>3.004</v>
      </c>
      <c r="K155">
        <v>0.71899999999999997</v>
      </c>
      <c r="L155">
        <v>2.27</v>
      </c>
      <c r="M155">
        <v>2.323</v>
      </c>
      <c r="N155">
        <v>2.367</v>
      </c>
      <c r="O155">
        <v>2.3809999999999998</v>
      </c>
      <c r="P155">
        <v>1.353</v>
      </c>
      <c r="Q155">
        <v>8.2000000000000003E-2</v>
      </c>
      <c r="R155">
        <v>9.8000000000000004E-2</v>
      </c>
      <c r="S155">
        <v>2.1999999999999999E-2</v>
      </c>
      <c r="T155">
        <v>0.223</v>
      </c>
      <c r="U155" t="s">
        <v>44</v>
      </c>
    </row>
    <row r="156" spans="1:21" x14ac:dyDescent="0.3">
      <c r="A156">
        <v>64</v>
      </c>
      <c r="B156">
        <v>9</v>
      </c>
      <c r="C156">
        <v>9</v>
      </c>
      <c r="D156" t="s">
        <v>58</v>
      </c>
      <c r="E156" t="b">
        <v>1</v>
      </c>
      <c r="F156">
        <v>2.6739999999999999</v>
      </c>
      <c r="G156">
        <v>0.96699999999999997</v>
      </c>
      <c r="H156">
        <v>1.282</v>
      </c>
      <c r="I156">
        <v>2.9289999999999998</v>
      </c>
      <c r="J156">
        <v>2.9950000000000001</v>
      </c>
      <c r="K156">
        <v>1.1040000000000001</v>
      </c>
      <c r="L156">
        <v>1.0089999999999999</v>
      </c>
      <c r="M156">
        <v>1.3140000000000001</v>
      </c>
      <c r="N156">
        <v>1.962</v>
      </c>
      <c r="O156">
        <v>2.4249999999999998</v>
      </c>
      <c r="P156">
        <v>0.64200000000000002</v>
      </c>
      <c r="Q156">
        <v>1.75</v>
      </c>
      <c r="R156">
        <v>1.835</v>
      </c>
      <c r="S156">
        <v>0.20300000000000001</v>
      </c>
      <c r="T156">
        <v>0.32900000000000001</v>
      </c>
      <c r="U156" t="s">
        <v>44</v>
      </c>
    </row>
    <row r="157" spans="1:21" x14ac:dyDescent="0.3">
      <c r="A157">
        <v>65</v>
      </c>
      <c r="B157">
        <v>10</v>
      </c>
      <c r="C157">
        <v>10</v>
      </c>
      <c r="D157" t="s">
        <v>58</v>
      </c>
      <c r="E157" t="b">
        <v>1</v>
      </c>
      <c r="F157">
        <v>2.39</v>
      </c>
      <c r="G157">
        <v>1.0589999999999999</v>
      </c>
      <c r="H157">
        <v>1.2030000000000001</v>
      </c>
      <c r="I157">
        <v>1.3220000000000001</v>
      </c>
      <c r="J157">
        <v>2.8929999999999998</v>
      </c>
      <c r="K157">
        <v>0.91600000000000004</v>
      </c>
      <c r="L157">
        <v>1.212</v>
      </c>
      <c r="M157">
        <v>1.49</v>
      </c>
      <c r="N157">
        <v>1.6659999999999999</v>
      </c>
      <c r="O157">
        <v>2.12</v>
      </c>
      <c r="P157">
        <v>0.89700000000000002</v>
      </c>
      <c r="Q157">
        <v>2.1139999999999999</v>
      </c>
      <c r="R157">
        <v>2.2360000000000002</v>
      </c>
      <c r="S157">
        <v>2.2149999999999999</v>
      </c>
      <c r="T157">
        <v>0.18099999999999999</v>
      </c>
      <c r="U157" t="s">
        <v>44</v>
      </c>
    </row>
    <row r="158" spans="1:21" x14ac:dyDescent="0.3">
      <c r="A158">
        <v>66</v>
      </c>
      <c r="B158">
        <v>11</v>
      </c>
      <c r="C158">
        <v>11</v>
      </c>
      <c r="D158" t="s">
        <v>58</v>
      </c>
      <c r="E158" t="b">
        <v>1</v>
      </c>
      <c r="F158">
        <v>2.0750000000000002</v>
      </c>
      <c r="G158">
        <v>2.9790000000000001</v>
      </c>
      <c r="H158">
        <v>2.9590000000000001</v>
      </c>
      <c r="I158">
        <v>1.653</v>
      </c>
      <c r="J158">
        <v>1.86</v>
      </c>
      <c r="K158">
        <v>0.72399999999999998</v>
      </c>
      <c r="L158">
        <v>2.1019999999999999</v>
      </c>
      <c r="M158">
        <v>2.1589999999999998</v>
      </c>
      <c r="N158">
        <v>1.627</v>
      </c>
      <c r="O158">
        <v>1.841</v>
      </c>
      <c r="P158">
        <v>1.1719999999999999</v>
      </c>
      <c r="Q158">
        <v>6.9000000000000006E-2</v>
      </c>
      <c r="R158">
        <v>0.13400000000000001</v>
      </c>
      <c r="S158">
        <v>1.6619999999999999</v>
      </c>
      <c r="T158">
        <v>1.7150000000000001</v>
      </c>
      <c r="U158" t="s">
        <v>44</v>
      </c>
    </row>
    <row r="159" spans="1:21" x14ac:dyDescent="0.3">
      <c r="A159">
        <v>67</v>
      </c>
      <c r="B159">
        <v>12</v>
      </c>
      <c r="C159">
        <v>12</v>
      </c>
      <c r="D159" t="s">
        <v>58</v>
      </c>
      <c r="E159" t="b">
        <v>1</v>
      </c>
      <c r="F159">
        <v>3.077</v>
      </c>
      <c r="G159">
        <v>2.9239999999999999</v>
      </c>
      <c r="H159">
        <v>1.619</v>
      </c>
      <c r="I159">
        <v>1.603</v>
      </c>
      <c r="J159">
        <v>2.6829999999999998</v>
      </c>
      <c r="K159">
        <v>1.698</v>
      </c>
      <c r="L159">
        <v>2.2010000000000001</v>
      </c>
      <c r="M159">
        <v>2.1040000000000001</v>
      </c>
      <c r="N159">
        <v>1.869</v>
      </c>
      <c r="O159">
        <v>1.98</v>
      </c>
      <c r="P159">
        <v>0.30199999999999999</v>
      </c>
      <c r="Q159">
        <v>0.29199999999999998</v>
      </c>
      <c r="R159">
        <v>2.5310000000000001</v>
      </c>
      <c r="S159">
        <v>2.3780000000000001</v>
      </c>
      <c r="T159">
        <v>0.32400000000000001</v>
      </c>
      <c r="U159" t="s">
        <v>44</v>
      </c>
    </row>
    <row r="160" spans="1:21" x14ac:dyDescent="0.3">
      <c r="A160">
        <v>68</v>
      </c>
      <c r="B160">
        <v>14</v>
      </c>
      <c r="C160">
        <v>14</v>
      </c>
      <c r="D160" t="s">
        <v>58</v>
      </c>
      <c r="E160" t="b">
        <v>1</v>
      </c>
      <c r="F160">
        <v>2.206</v>
      </c>
      <c r="G160">
        <v>3.0270000000000001</v>
      </c>
      <c r="H160">
        <v>2.9969999999999999</v>
      </c>
      <c r="I160">
        <v>2.9169999999999998</v>
      </c>
      <c r="J160">
        <v>1.7649999999999999</v>
      </c>
      <c r="K160">
        <v>0.93799999999999994</v>
      </c>
      <c r="L160">
        <v>2.1480000000000001</v>
      </c>
      <c r="M160">
        <v>2.25</v>
      </c>
      <c r="N160">
        <v>2.2490000000000001</v>
      </c>
      <c r="O160">
        <v>1.79</v>
      </c>
      <c r="P160">
        <v>1.0469999999999999</v>
      </c>
      <c r="Q160">
        <v>7.6999999999999999E-2</v>
      </c>
      <c r="R160">
        <v>0.186</v>
      </c>
      <c r="S160">
        <v>0.219</v>
      </c>
      <c r="T160">
        <v>1.583</v>
      </c>
      <c r="U160" t="s">
        <v>44</v>
      </c>
    </row>
    <row r="161" spans="1:21" x14ac:dyDescent="0.3">
      <c r="A161">
        <v>69</v>
      </c>
      <c r="B161">
        <v>13</v>
      </c>
      <c r="C161">
        <v>13</v>
      </c>
      <c r="D161" t="s">
        <v>58</v>
      </c>
      <c r="E161" t="b">
        <v>1</v>
      </c>
      <c r="F161">
        <v>2.415</v>
      </c>
      <c r="G161">
        <v>3.0590000000000002</v>
      </c>
      <c r="H161">
        <v>1.494</v>
      </c>
      <c r="I161">
        <v>1.5469999999999999</v>
      </c>
      <c r="J161">
        <v>1.544</v>
      </c>
      <c r="K161">
        <v>1.071</v>
      </c>
      <c r="L161">
        <v>2.3069999999999999</v>
      </c>
      <c r="M161">
        <v>1.4890000000000001</v>
      </c>
      <c r="N161">
        <v>1.51</v>
      </c>
      <c r="O161">
        <v>1.5329999999999999</v>
      </c>
      <c r="P161">
        <v>0.745</v>
      </c>
      <c r="Q161">
        <v>0.24</v>
      </c>
      <c r="R161">
        <v>1.8109999999999999</v>
      </c>
      <c r="S161">
        <v>1.8180000000000001</v>
      </c>
      <c r="T161">
        <v>1.5089999999999999</v>
      </c>
      <c r="U161" t="s">
        <v>44</v>
      </c>
    </row>
    <row r="162" spans="1:21" x14ac:dyDescent="0.3">
      <c r="A162">
        <v>70</v>
      </c>
      <c r="B162">
        <v>13</v>
      </c>
      <c r="C162">
        <v>1</v>
      </c>
      <c r="D162" t="s">
        <v>58</v>
      </c>
      <c r="E162" t="b">
        <v>0</v>
      </c>
      <c r="F162">
        <v>2.4449999999999998</v>
      </c>
      <c r="G162">
        <v>2.0569999999999999</v>
      </c>
      <c r="H162">
        <v>1.929</v>
      </c>
      <c r="I162">
        <v>1.494</v>
      </c>
      <c r="J162">
        <v>1.373</v>
      </c>
      <c r="K162">
        <v>1.0549999999999999</v>
      </c>
      <c r="L162">
        <v>1.5649999999999999</v>
      </c>
      <c r="M162">
        <v>1.34</v>
      </c>
      <c r="N162">
        <v>1.0840000000000001</v>
      </c>
      <c r="O162">
        <v>0.98199999999999998</v>
      </c>
      <c r="P162">
        <v>0.99299999999999999</v>
      </c>
      <c r="Q162">
        <v>1.0109999999999999</v>
      </c>
      <c r="R162">
        <v>1.8069999999999999</v>
      </c>
      <c r="S162">
        <v>2.0009999999999999</v>
      </c>
      <c r="T162">
        <v>1.7110000000000001</v>
      </c>
      <c r="U162" t="s">
        <v>44</v>
      </c>
    </row>
    <row r="163" spans="1:21" x14ac:dyDescent="0.3">
      <c r="A163">
        <v>71</v>
      </c>
      <c r="B163">
        <v>7</v>
      </c>
      <c r="C163">
        <v>2</v>
      </c>
      <c r="D163" t="s">
        <v>58</v>
      </c>
      <c r="E163" t="b">
        <v>0</v>
      </c>
      <c r="F163">
        <v>1.9079999999999999</v>
      </c>
      <c r="G163">
        <v>2.6190000000000002</v>
      </c>
      <c r="H163">
        <v>2.5019999999999998</v>
      </c>
      <c r="I163">
        <v>2.3540000000000001</v>
      </c>
      <c r="J163">
        <v>2.7589999999999999</v>
      </c>
      <c r="K163">
        <v>0.77</v>
      </c>
      <c r="L163">
        <v>1.6679999999999999</v>
      </c>
      <c r="M163">
        <v>1.611</v>
      </c>
      <c r="N163">
        <v>1.575</v>
      </c>
      <c r="O163">
        <v>1.9379999999999999</v>
      </c>
      <c r="P163">
        <v>1.3839999999999999</v>
      </c>
      <c r="Q163">
        <v>1.835</v>
      </c>
      <c r="R163">
        <v>1.9910000000000001</v>
      </c>
      <c r="S163">
        <v>1.8120000000000001</v>
      </c>
      <c r="T163">
        <v>1.339</v>
      </c>
      <c r="U163" t="s">
        <v>44</v>
      </c>
    </row>
    <row r="164" spans="1:21" x14ac:dyDescent="0.3">
      <c r="A164">
        <v>72</v>
      </c>
      <c r="B164">
        <v>2</v>
      </c>
      <c r="C164">
        <v>2</v>
      </c>
      <c r="D164" t="s">
        <v>58</v>
      </c>
      <c r="E164" t="b">
        <v>1</v>
      </c>
      <c r="F164">
        <v>3.0249999999999999</v>
      </c>
      <c r="G164">
        <v>1.7</v>
      </c>
      <c r="H164">
        <v>1.73</v>
      </c>
      <c r="I164">
        <v>1.7969999999999999</v>
      </c>
      <c r="J164">
        <v>2.7189999999999999</v>
      </c>
      <c r="K164">
        <v>1.859</v>
      </c>
      <c r="L164">
        <v>1.419</v>
      </c>
      <c r="M164">
        <v>1.1919999999999999</v>
      </c>
      <c r="N164">
        <v>1.252</v>
      </c>
      <c r="O164">
        <v>1.7250000000000001</v>
      </c>
      <c r="P164">
        <v>0.157</v>
      </c>
      <c r="Q164">
        <v>2.5790000000000002</v>
      </c>
      <c r="R164">
        <v>2.2690000000000001</v>
      </c>
      <c r="S164">
        <v>2.3650000000000002</v>
      </c>
      <c r="T164">
        <v>2.129</v>
      </c>
      <c r="U164" t="s">
        <v>44</v>
      </c>
    </row>
    <row r="165" spans="1:21" x14ac:dyDescent="0.3">
      <c r="A165">
        <v>73</v>
      </c>
      <c r="B165">
        <v>3</v>
      </c>
      <c r="C165">
        <v>3</v>
      </c>
      <c r="D165" t="s">
        <v>58</v>
      </c>
      <c r="E165" t="b">
        <v>1</v>
      </c>
      <c r="F165">
        <v>3.0619999999999998</v>
      </c>
      <c r="G165">
        <v>2.891</v>
      </c>
      <c r="H165">
        <v>1.8939999999999999</v>
      </c>
      <c r="I165">
        <v>1.5840000000000001</v>
      </c>
      <c r="J165">
        <v>2.3010000000000002</v>
      </c>
      <c r="K165">
        <v>1.8129999999999999</v>
      </c>
      <c r="L165">
        <v>2.2269999999999999</v>
      </c>
      <c r="M165">
        <v>1.4239999999999999</v>
      </c>
      <c r="N165">
        <v>1.1739999999999999</v>
      </c>
      <c r="O165">
        <v>1.5840000000000001</v>
      </c>
      <c r="P165">
        <v>0.20799999999999999</v>
      </c>
      <c r="Q165">
        <v>0.45200000000000001</v>
      </c>
      <c r="R165">
        <v>2.0259999999999998</v>
      </c>
      <c r="S165">
        <v>2.2029999999999998</v>
      </c>
      <c r="T165">
        <v>2.3559999999999999</v>
      </c>
      <c r="U165" t="s">
        <v>44</v>
      </c>
    </row>
    <row r="166" spans="1:21" x14ac:dyDescent="0.3">
      <c r="A166">
        <v>74</v>
      </c>
      <c r="B166">
        <v>4</v>
      </c>
      <c r="C166">
        <v>4</v>
      </c>
      <c r="D166" t="s">
        <v>58</v>
      </c>
      <c r="E166" t="b">
        <v>1</v>
      </c>
      <c r="F166">
        <v>3.0579999999999998</v>
      </c>
      <c r="G166">
        <v>2.9340000000000002</v>
      </c>
      <c r="H166">
        <v>2.8879999999999999</v>
      </c>
      <c r="I166">
        <v>1.7729999999999999</v>
      </c>
      <c r="J166">
        <v>1.954</v>
      </c>
      <c r="K166">
        <v>1.889</v>
      </c>
      <c r="L166">
        <v>2.2549999999999999</v>
      </c>
      <c r="M166">
        <v>2.1960000000000002</v>
      </c>
      <c r="N166">
        <v>2.0139999999999998</v>
      </c>
      <c r="O166">
        <v>2.3420000000000001</v>
      </c>
      <c r="P166">
        <v>0.251</v>
      </c>
      <c r="Q166">
        <v>0.107</v>
      </c>
      <c r="R166">
        <v>0.20799999999999999</v>
      </c>
      <c r="S166">
        <v>2.1970000000000001</v>
      </c>
      <c r="T166">
        <v>2.2450000000000001</v>
      </c>
      <c r="U166" t="s">
        <v>44</v>
      </c>
    </row>
    <row r="167" spans="1:21" x14ac:dyDescent="0.3">
      <c r="A167">
        <v>75</v>
      </c>
      <c r="B167">
        <v>5</v>
      </c>
      <c r="C167">
        <v>5</v>
      </c>
      <c r="D167" t="s">
        <v>58</v>
      </c>
      <c r="E167" t="b">
        <v>1</v>
      </c>
      <c r="F167">
        <v>2.996</v>
      </c>
      <c r="G167">
        <v>2.9129999999999998</v>
      </c>
      <c r="H167">
        <v>2.931</v>
      </c>
      <c r="I167">
        <v>3.0529999999999999</v>
      </c>
      <c r="J167">
        <v>1.784</v>
      </c>
      <c r="K167">
        <v>1.738</v>
      </c>
      <c r="L167">
        <v>2.0870000000000002</v>
      </c>
      <c r="M167">
        <v>2.1480000000000001</v>
      </c>
      <c r="N167">
        <v>2.431</v>
      </c>
      <c r="O167">
        <v>2.3620000000000001</v>
      </c>
      <c r="P167">
        <v>0.51900000000000002</v>
      </c>
      <c r="Q167">
        <v>0.156</v>
      </c>
      <c r="R167">
        <v>0.14699999999999999</v>
      </c>
      <c r="S167">
        <v>0.31</v>
      </c>
      <c r="T167">
        <v>1.99</v>
      </c>
      <c r="U167" t="s">
        <v>44</v>
      </c>
    </row>
    <row r="168" spans="1:21" x14ac:dyDescent="0.3">
      <c r="A168">
        <v>76</v>
      </c>
      <c r="B168">
        <v>6</v>
      </c>
      <c r="C168">
        <v>6</v>
      </c>
      <c r="D168" t="s">
        <v>56</v>
      </c>
      <c r="E168" t="b">
        <v>1</v>
      </c>
      <c r="F168">
        <v>3.008</v>
      </c>
      <c r="G168">
        <v>3.129</v>
      </c>
      <c r="H168">
        <v>3.0830000000000002</v>
      </c>
      <c r="I168">
        <v>2.99</v>
      </c>
      <c r="J168">
        <v>3.0270000000000001</v>
      </c>
      <c r="K168">
        <v>1.9379999999999999</v>
      </c>
      <c r="L168">
        <v>2.15</v>
      </c>
      <c r="M168">
        <v>2.258</v>
      </c>
      <c r="N168">
        <v>2.3029999999999999</v>
      </c>
      <c r="O168">
        <v>2.3239999999999998</v>
      </c>
      <c r="P168">
        <v>0.35199999999999998</v>
      </c>
      <c r="Q168">
        <v>0.183</v>
      </c>
      <c r="R168">
        <v>0.187</v>
      </c>
      <c r="S168">
        <v>0.17499999999999999</v>
      </c>
      <c r="T168">
        <v>0.13300000000000001</v>
      </c>
      <c r="U168" t="s">
        <v>44</v>
      </c>
    </row>
    <row r="169" spans="1:21" x14ac:dyDescent="0.3">
      <c r="A169">
        <v>77</v>
      </c>
      <c r="B169">
        <v>7</v>
      </c>
      <c r="C169">
        <v>7</v>
      </c>
      <c r="D169" t="s">
        <v>58</v>
      </c>
      <c r="E169" t="b">
        <v>1</v>
      </c>
      <c r="F169">
        <v>2.008</v>
      </c>
      <c r="G169">
        <v>2.9950000000000001</v>
      </c>
      <c r="H169">
        <v>3.1150000000000002</v>
      </c>
      <c r="I169">
        <v>3.0129999999999999</v>
      </c>
      <c r="J169">
        <v>3.0110000000000001</v>
      </c>
      <c r="K169">
        <v>0.80900000000000005</v>
      </c>
      <c r="L169">
        <v>2.2799999999999998</v>
      </c>
      <c r="M169">
        <v>2.3199999999999998</v>
      </c>
      <c r="N169">
        <v>2.379</v>
      </c>
      <c r="O169">
        <v>2.4550000000000001</v>
      </c>
      <c r="P169">
        <v>1.32</v>
      </c>
      <c r="Q169">
        <v>0.13600000000000001</v>
      </c>
      <c r="R169">
        <v>5.1999999999999998E-2</v>
      </c>
      <c r="S169">
        <v>5.5E-2</v>
      </c>
      <c r="T169">
        <v>0.17</v>
      </c>
      <c r="U169" t="s">
        <v>44</v>
      </c>
    </row>
    <row r="170" spans="1:21" x14ac:dyDescent="0.3">
      <c r="A170">
        <v>78</v>
      </c>
      <c r="B170">
        <v>7</v>
      </c>
      <c r="C170">
        <v>8</v>
      </c>
      <c r="D170" t="s">
        <v>58</v>
      </c>
      <c r="E170" t="b">
        <v>0</v>
      </c>
      <c r="F170">
        <v>2.54</v>
      </c>
      <c r="G170">
        <v>1.569</v>
      </c>
      <c r="H170">
        <v>3.004</v>
      </c>
      <c r="I170">
        <v>3.0419999999999998</v>
      </c>
      <c r="J170">
        <v>3.0129999999999999</v>
      </c>
      <c r="K170">
        <v>1.5229999999999999</v>
      </c>
      <c r="L170">
        <v>1.5720000000000001</v>
      </c>
      <c r="M170">
        <v>2.29</v>
      </c>
      <c r="N170">
        <v>2.3130000000000002</v>
      </c>
      <c r="O170">
        <v>2.343</v>
      </c>
      <c r="P170">
        <v>0.69199999999999995</v>
      </c>
      <c r="Q170">
        <v>1.49</v>
      </c>
      <c r="R170">
        <v>0.19800000000000001</v>
      </c>
      <c r="S170">
        <v>8.3000000000000004E-2</v>
      </c>
      <c r="T170">
        <v>0.20699999999999999</v>
      </c>
      <c r="U170" t="s">
        <v>44</v>
      </c>
    </row>
    <row r="171" spans="1:21" x14ac:dyDescent="0.3">
      <c r="A171">
        <v>79</v>
      </c>
      <c r="B171">
        <v>9</v>
      </c>
      <c r="C171">
        <v>9</v>
      </c>
      <c r="D171" t="s">
        <v>56</v>
      </c>
      <c r="E171" t="b">
        <v>1</v>
      </c>
      <c r="F171">
        <v>2.5059999999999998</v>
      </c>
      <c r="G171">
        <v>0.73799999999999999</v>
      </c>
      <c r="H171">
        <v>1.4419999999999999</v>
      </c>
      <c r="I171">
        <v>2.5640000000000001</v>
      </c>
      <c r="J171">
        <v>2.9039999999999999</v>
      </c>
      <c r="K171">
        <v>1.0409999999999999</v>
      </c>
      <c r="L171">
        <v>0.80100000000000005</v>
      </c>
      <c r="M171">
        <v>1.5229999999999999</v>
      </c>
      <c r="N171">
        <v>1.698</v>
      </c>
      <c r="O171">
        <v>2.4239999999999999</v>
      </c>
      <c r="P171">
        <v>0.83199999999999996</v>
      </c>
      <c r="Q171">
        <v>1.877</v>
      </c>
      <c r="R171">
        <v>2.15</v>
      </c>
      <c r="S171">
        <v>0.21099999999999999</v>
      </c>
      <c r="T171">
        <v>0.24</v>
      </c>
      <c r="U171" t="s">
        <v>44</v>
      </c>
    </row>
    <row r="172" spans="1:21" x14ac:dyDescent="0.3">
      <c r="A172">
        <v>80</v>
      </c>
      <c r="B172">
        <v>10</v>
      </c>
      <c r="C172">
        <v>10</v>
      </c>
      <c r="D172" t="s">
        <v>58</v>
      </c>
      <c r="E172" t="b">
        <v>1</v>
      </c>
      <c r="F172">
        <v>2.4510000000000001</v>
      </c>
      <c r="G172">
        <v>1.3180000000000001</v>
      </c>
      <c r="H172">
        <v>1.327</v>
      </c>
      <c r="I172">
        <v>1.4319999999999999</v>
      </c>
      <c r="J172">
        <v>2.8250000000000002</v>
      </c>
      <c r="K172">
        <v>0.92800000000000005</v>
      </c>
      <c r="L172">
        <v>1.429</v>
      </c>
      <c r="M172">
        <v>1.617</v>
      </c>
      <c r="N172">
        <v>1.823</v>
      </c>
      <c r="O172">
        <v>1.9550000000000001</v>
      </c>
      <c r="P172">
        <v>0.876</v>
      </c>
      <c r="Q172">
        <v>1.931</v>
      </c>
      <c r="R172">
        <v>2.137</v>
      </c>
      <c r="S172">
        <v>2.2450000000000001</v>
      </c>
      <c r="T172">
        <v>4.3999999999999997E-2</v>
      </c>
      <c r="U172" t="s">
        <v>44</v>
      </c>
    </row>
    <row r="173" spans="1:21" x14ac:dyDescent="0.3">
      <c r="A173">
        <v>81</v>
      </c>
      <c r="B173">
        <v>11</v>
      </c>
      <c r="C173">
        <v>11</v>
      </c>
      <c r="D173" t="s">
        <v>58</v>
      </c>
      <c r="E173" t="b">
        <v>1</v>
      </c>
      <c r="F173">
        <v>2.2090000000000001</v>
      </c>
      <c r="G173">
        <v>3.0009999999999999</v>
      </c>
      <c r="H173">
        <v>3.0339999999999998</v>
      </c>
      <c r="I173">
        <v>1.7529999999999999</v>
      </c>
      <c r="J173">
        <v>1.867</v>
      </c>
      <c r="K173">
        <v>0.76300000000000001</v>
      </c>
      <c r="L173">
        <v>2.0910000000000002</v>
      </c>
      <c r="M173">
        <v>2.3140000000000001</v>
      </c>
      <c r="N173">
        <v>1.8180000000000001</v>
      </c>
      <c r="O173">
        <v>2.0470000000000002</v>
      </c>
      <c r="P173">
        <v>1.0669999999999999</v>
      </c>
      <c r="Q173">
        <v>4.4999999999999998E-2</v>
      </c>
      <c r="R173">
        <v>0.14099999999999999</v>
      </c>
      <c r="S173">
        <v>1.903</v>
      </c>
      <c r="T173">
        <v>1.9670000000000001</v>
      </c>
      <c r="U173" t="s">
        <v>44</v>
      </c>
    </row>
    <row r="174" spans="1:21" x14ac:dyDescent="0.3">
      <c r="A174">
        <v>82</v>
      </c>
      <c r="B174">
        <v>12</v>
      </c>
      <c r="C174">
        <v>12</v>
      </c>
      <c r="D174" t="s">
        <v>58</v>
      </c>
      <c r="E174" t="b">
        <v>1</v>
      </c>
      <c r="F174">
        <v>3.0270000000000001</v>
      </c>
      <c r="G174">
        <v>2.9590000000000001</v>
      </c>
      <c r="H174">
        <v>1.706</v>
      </c>
      <c r="I174">
        <v>1.6759999999999999</v>
      </c>
      <c r="J174">
        <v>2.7490000000000001</v>
      </c>
      <c r="K174">
        <v>2.0139999999999998</v>
      </c>
      <c r="L174">
        <v>2.1840000000000002</v>
      </c>
      <c r="M174">
        <v>1.996</v>
      </c>
      <c r="N174">
        <v>1.792</v>
      </c>
      <c r="O174">
        <v>1.964</v>
      </c>
      <c r="P174">
        <v>0.245</v>
      </c>
      <c r="Q174">
        <v>0.248</v>
      </c>
      <c r="R174">
        <v>2.359</v>
      </c>
      <c r="S174">
        <v>2.2389999999999999</v>
      </c>
      <c r="T174">
        <v>0.188</v>
      </c>
      <c r="U174" t="s">
        <v>44</v>
      </c>
    </row>
    <row r="175" spans="1:21" x14ac:dyDescent="0.3">
      <c r="A175">
        <v>83</v>
      </c>
      <c r="B175">
        <v>6</v>
      </c>
      <c r="C175">
        <v>13</v>
      </c>
      <c r="D175" t="s">
        <v>58</v>
      </c>
      <c r="E175" t="b">
        <v>0</v>
      </c>
      <c r="F175">
        <v>3.0209999999999999</v>
      </c>
      <c r="G175">
        <v>2.9929999999999999</v>
      </c>
      <c r="H175">
        <v>2.9940000000000002</v>
      </c>
      <c r="I175">
        <v>2.9870000000000001</v>
      </c>
      <c r="J175">
        <v>2.97</v>
      </c>
      <c r="K175">
        <v>3.64</v>
      </c>
      <c r="L175">
        <v>2.298</v>
      </c>
      <c r="M175">
        <v>2.3769999999999998</v>
      </c>
      <c r="N175">
        <v>2.3260000000000001</v>
      </c>
      <c r="O175">
        <v>2.2109999999999999</v>
      </c>
      <c r="P175">
        <v>0.16300000000000001</v>
      </c>
      <c r="Q175">
        <v>0.126</v>
      </c>
      <c r="R175">
        <v>0.129</v>
      </c>
      <c r="S175">
        <v>0.19900000000000001</v>
      </c>
      <c r="T175">
        <v>0.22600000000000001</v>
      </c>
      <c r="U175" t="s">
        <v>44</v>
      </c>
    </row>
    <row r="176" spans="1:21" x14ac:dyDescent="0.3">
      <c r="A176">
        <v>84</v>
      </c>
      <c r="B176">
        <v>14</v>
      </c>
      <c r="C176">
        <v>14</v>
      </c>
      <c r="D176" t="s">
        <v>58</v>
      </c>
      <c r="E176" t="b">
        <v>1</v>
      </c>
      <c r="F176">
        <v>2.1190000000000002</v>
      </c>
      <c r="G176">
        <v>3.0219999999999998</v>
      </c>
      <c r="H176">
        <v>3.0190000000000001</v>
      </c>
      <c r="I176">
        <v>2.97</v>
      </c>
      <c r="J176">
        <v>1.651</v>
      </c>
      <c r="K176">
        <v>0.69299999999999995</v>
      </c>
      <c r="L176">
        <v>2.2090000000000001</v>
      </c>
      <c r="M176">
        <v>2.3130000000000002</v>
      </c>
      <c r="N176">
        <v>2.4060000000000001</v>
      </c>
      <c r="O176">
        <v>1.835</v>
      </c>
      <c r="P176">
        <v>1.1719999999999999</v>
      </c>
      <c r="Q176">
        <v>0.151</v>
      </c>
      <c r="R176">
        <v>0.13100000000000001</v>
      </c>
      <c r="S176">
        <v>0.21</v>
      </c>
      <c r="T176">
        <v>1.732</v>
      </c>
      <c r="U176" t="s">
        <v>44</v>
      </c>
    </row>
    <row r="177" spans="1:21" x14ac:dyDescent="0.3">
      <c r="A177">
        <v>1</v>
      </c>
      <c r="B177">
        <v>1</v>
      </c>
      <c r="C177">
        <v>1</v>
      </c>
      <c r="D177" t="s">
        <v>52</v>
      </c>
      <c r="E177" t="b">
        <v>1</v>
      </c>
      <c r="F177">
        <v>2.1930000000000001</v>
      </c>
      <c r="G177">
        <v>0.53100000000000003</v>
      </c>
      <c r="H177">
        <v>0.57299999999999995</v>
      </c>
      <c r="I177">
        <v>0.627</v>
      </c>
      <c r="J177">
        <v>0.65500000000000003</v>
      </c>
      <c r="K177">
        <v>1.2709999999999999</v>
      </c>
      <c r="L177">
        <v>0.52500000000000002</v>
      </c>
      <c r="M177">
        <v>0.54300000000000004</v>
      </c>
      <c r="N177">
        <v>0.6</v>
      </c>
      <c r="O177">
        <v>0.78300000000000003</v>
      </c>
      <c r="P177">
        <v>1.153</v>
      </c>
      <c r="Q177">
        <v>2.0699999999999998</v>
      </c>
      <c r="R177">
        <v>2.0209999999999999</v>
      </c>
      <c r="S177">
        <v>2.1909999999999998</v>
      </c>
      <c r="T177">
        <v>2.3250000000000002</v>
      </c>
      <c r="U177" t="s">
        <v>46</v>
      </c>
    </row>
    <row r="178" spans="1:21" x14ac:dyDescent="0.3">
      <c r="A178">
        <v>2</v>
      </c>
      <c r="B178">
        <v>2</v>
      </c>
      <c r="C178">
        <v>2</v>
      </c>
      <c r="D178" t="s">
        <v>52</v>
      </c>
      <c r="E178" t="b">
        <v>1</v>
      </c>
      <c r="F178">
        <v>3.028</v>
      </c>
      <c r="G178">
        <v>0.41199999999999998</v>
      </c>
      <c r="H178">
        <v>0.65100000000000002</v>
      </c>
      <c r="I178">
        <v>0.70099999999999996</v>
      </c>
      <c r="J178">
        <v>0.89500000000000002</v>
      </c>
      <c r="K178">
        <v>2.1429999999999998</v>
      </c>
      <c r="L178">
        <v>0.73099999999999998</v>
      </c>
      <c r="M178">
        <v>0.61299999999999999</v>
      </c>
      <c r="N178">
        <v>0.66200000000000003</v>
      </c>
      <c r="O178">
        <v>1</v>
      </c>
      <c r="P178">
        <v>0.214</v>
      </c>
      <c r="Q178">
        <v>2.831</v>
      </c>
      <c r="R178">
        <v>2.056</v>
      </c>
      <c r="S178">
        <v>2.0579999999999998</v>
      </c>
      <c r="T178">
        <v>2.1779999999999999</v>
      </c>
      <c r="U178" t="s">
        <v>46</v>
      </c>
    </row>
    <row r="179" spans="1:21" x14ac:dyDescent="0.3">
      <c r="A179">
        <v>3</v>
      </c>
      <c r="B179">
        <v>3</v>
      </c>
      <c r="C179">
        <v>3</v>
      </c>
      <c r="D179" t="s">
        <v>52</v>
      </c>
      <c r="E179" t="b">
        <v>1</v>
      </c>
      <c r="F179">
        <v>2.899</v>
      </c>
      <c r="G179">
        <v>2.9710000000000001</v>
      </c>
      <c r="H179">
        <v>1.1459999999999999</v>
      </c>
      <c r="I179">
        <v>1.0269999999999999</v>
      </c>
      <c r="J179">
        <v>0.93700000000000006</v>
      </c>
      <c r="K179">
        <v>1.7370000000000001</v>
      </c>
      <c r="L179">
        <v>2.129</v>
      </c>
      <c r="M179">
        <v>1.1140000000000001</v>
      </c>
      <c r="N179">
        <v>1.0149999999999999</v>
      </c>
      <c r="O179">
        <v>0.97</v>
      </c>
      <c r="P179">
        <v>1.9E-2</v>
      </c>
      <c r="Q179">
        <v>0.32200000000000001</v>
      </c>
      <c r="R179">
        <v>1.9650000000000001</v>
      </c>
      <c r="S179">
        <v>2.0510000000000002</v>
      </c>
      <c r="T179">
        <v>1.851</v>
      </c>
      <c r="U179" t="s">
        <v>46</v>
      </c>
    </row>
    <row r="180" spans="1:21" x14ac:dyDescent="0.3">
      <c r="A180">
        <v>4</v>
      </c>
      <c r="B180">
        <v>4</v>
      </c>
      <c r="C180">
        <v>4</v>
      </c>
      <c r="D180" t="s">
        <v>52</v>
      </c>
      <c r="E180" t="b">
        <v>1</v>
      </c>
      <c r="F180">
        <v>2.9860000000000002</v>
      </c>
      <c r="G180">
        <v>3.0489999999999999</v>
      </c>
      <c r="H180">
        <v>3.032</v>
      </c>
      <c r="I180">
        <v>0.95799999999999996</v>
      </c>
      <c r="J180">
        <v>0.64700000000000002</v>
      </c>
      <c r="K180">
        <v>1.8340000000000001</v>
      </c>
      <c r="L180">
        <v>2.1949999999999998</v>
      </c>
      <c r="M180">
        <v>2.2549999999999999</v>
      </c>
      <c r="N180">
        <v>1.3160000000000001</v>
      </c>
      <c r="O180">
        <v>0.88800000000000001</v>
      </c>
      <c r="P180">
        <v>0.10100000000000001</v>
      </c>
      <c r="Q180">
        <v>7.0999999999999994E-2</v>
      </c>
      <c r="R180">
        <v>0.16300000000000001</v>
      </c>
      <c r="S180">
        <v>2.3090000000000002</v>
      </c>
      <c r="T180">
        <v>2.3490000000000002</v>
      </c>
      <c r="U180" t="s">
        <v>46</v>
      </c>
    </row>
    <row r="181" spans="1:21" x14ac:dyDescent="0.3">
      <c r="A181">
        <v>5</v>
      </c>
      <c r="B181">
        <v>5</v>
      </c>
      <c r="C181">
        <v>5</v>
      </c>
      <c r="D181" t="s">
        <v>52</v>
      </c>
      <c r="E181" t="b">
        <v>1</v>
      </c>
      <c r="F181">
        <v>3.113</v>
      </c>
      <c r="G181">
        <v>3.036</v>
      </c>
      <c r="H181">
        <v>3.0539999999999998</v>
      </c>
      <c r="I181">
        <v>3.0350000000000001</v>
      </c>
      <c r="J181">
        <v>1.6259999999999999</v>
      </c>
      <c r="K181">
        <v>1.887</v>
      </c>
      <c r="L181">
        <v>2.165</v>
      </c>
      <c r="M181">
        <v>2.2320000000000002</v>
      </c>
      <c r="N181">
        <v>2.254</v>
      </c>
      <c r="O181">
        <v>1.631</v>
      </c>
      <c r="P181">
        <v>0.186</v>
      </c>
      <c r="Q181">
        <v>8.9999999999999993E-3</v>
      </c>
      <c r="R181">
        <v>3.6999999999999998E-2</v>
      </c>
      <c r="S181">
        <v>4.2000000000000003E-2</v>
      </c>
      <c r="T181">
        <v>1.4990000000000001</v>
      </c>
      <c r="U181" t="s">
        <v>46</v>
      </c>
    </row>
    <row r="182" spans="1:21" x14ac:dyDescent="0.3">
      <c r="A182">
        <v>6</v>
      </c>
      <c r="B182">
        <v>6</v>
      </c>
      <c r="C182">
        <v>6</v>
      </c>
      <c r="D182" t="s">
        <v>52</v>
      </c>
      <c r="E182" t="b">
        <v>1</v>
      </c>
      <c r="F182">
        <v>2.9249999999999998</v>
      </c>
      <c r="G182">
        <v>3.0859999999999999</v>
      </c>
      <c r="H182">
        <v>3.004</v>
      </c>
      <c r="I182">
        <v>3.028</v>
      </c>
      <c r="J182">
        <v>2.9660000000000002</v>
      </c>
      <c r="K182">
        <v>1.9430000000000001</v>
      </c>
      <c r="L182">
        <v>2.14</v>
      </c>
      <c r="M182">
        <v>2.21</v>
      </c>
      <c r="N182">
        <v>2.258</v>
      </c>
      <c r="O182">
        <v>2.2189999999999999</v>
      </c>
      <c r="P182">
        <v>0.39300000000000002</v>
      </c>
      <c r="Q182">
        <v>0.14399999999999999</v>
      </c>
      <c r="R182">
        <v>8.1000000000000003E-2</v>
      </c>
      <c r="S182">
        <v>0.11600000000000001</v>
      </c>
      <c r="T182">
        <v>0.23</v>
      </c>
      <c r="U182" t="s">
        <v>46</v>
      </c>
    </row>
    <row r="183" spans="1:21" x14ac:dyDescent="0.3">
      <c r="A183">
        <v>7</v>
      </c>
      <c r="B183">
        <v>7</v>
      </c>
      <c r="C183">
        <v>7</v>
      </c>
      <c r="D183" t="s">
        <v>53</v>
      </c>
      <c r="E183" t="b">
        <v>1</v>
      </c>
      <c r="F183">
        <v>1.927</v>
      </c>
      <c r="G183">
        <v>3.0529999999999999</v>
      </c>
      <c r="H183">
        <v>3.1139999999999999</v>
      </c>
      <c r="I183">
        <v>3.0310000000000001</v>
      </c>
      <c r="J183">
        <v>3.06</v>
      </c>
      <c r="K183">
        <v>0.65900000000000003</v>
      </c>
      <c r="L183">
        <v>2.2829999999999999</v>
      </c>
      <c r="M183">
        <v>2.2959999999999998</v>
      </c>
      <c r="N183">
        <v>2.5009999999999999</v>
      </c>
      <c r="O183">
        <v>2.238</v>
      </c>
      <c r="P183">
        <v>1.353</v>
      </c>
      <c r="Q183">
        <v>0.129</v>
      </c>
      <c r="R183">
        <v>0.109</v>
      </c>
      <c r="S183">
        <v>0.152</v>
      </c>
      <c r="T183">
        <v>7.9000000000000001E-2</v>
      </c>
      <c r="U183" t="s">
        <v>46</v>
      </c>
    </row>
    <row r="184" spans="1:21" x14ac:dyDescent="0.3">
      <c r="A184">
        <v>8</v>
      </c>
      <c r="B184">
        <v>8</v>
      </c>
      <c r="C184">
        <v>8</v>
      </c>
      <c r="D184" t="s">
        <v>52</v>
      </c>
      <c r="E184" t="b">
        <v>1</v>
      </c>
      <c r="F184">
        <v>2.0859999999999999</v>
      </c>
      <c r="G184">
        <v>1.0920000000000001</v>
      </c>
      <c r="H184">
        <v>3.0369999999999999</v>
      </c>
      <c r="I184">
        <v>3.1150000000000002</v>
      </c>
      <c r="J184">
        <v>2.8940000000000001</v>
      </c>
      <c r="K184">
        <v>0.75800000000000001</v>
      </c>
      <c r="L184">
        <v>1.29</v>
      </c>
      <c r="M184">
        <v>2.31</v>
      </c>
      <c r="N184">
        <v>2.339</v>
      </c>
      <c r="O184">
        <v>2.2879999999999998</v>
      </c>
      <c r="P184">
        <v>1.236</v>
      </c>
      <c r="Q184">
        <v>1.782</v>
      </c>
      <c r="R184">
        <v>0.106</v>
      </c>
      <c r="S184">
        <v>1.7999999999999999E-2</v>
      </c>
      <c r="T184">
        <v>0.14499999999999999</v>
      </c>
      <c r="U184" t="s">
        <v>46</v>
      </c>
    </row>
    <row r="185" spans="1:21" x14ac:dyDescent="0.3">
      <c r="A185">
        <v>9</v>
      </c>
      <c r="B185">
        <v>9</v>
      </c>
      <c r="C185">
        <v>9</v>
      </c>
      <c r="D185" t="s">
        <v>52</v>
      </c>
      <c r="E185" t="b">
        <v>1</v>
      </c>
      <c r="F185">
        <v>2.355</v>
      </c>
      <c r="G185">
        <v>0.88200000000000001</v>
      </c>
      <c r="H185">
        <v>0.74399999999999999</v>
      </c>
      <c r="I185">
        <v>2.9430000000000001</v>
      </c>
      <c r="J185">
        <v>3.024</v>
      </c>
      <c r="K185">
        <v>1.125</v>
      </c>
      <c r="L185">
        <v>1.659</v>
      </c>
      <c r="M185">
        <v>0.94699999999999995</v>
      </c>
      <c r="N185">
        <v>2.0550000000000002</v>
      </c>
      <c r="O185">
        <v>2.2999999999999998</v>
      </c>
      <c r="P185">
        <v>0.96099999999999997</v>
      </c>
      <c r="Q185">
        <v>2.0990000000000002</v>
      </c>
      <c r="R185">
        <v>1.8</v>
      </c>
      <c r="S185">
        <v>0.128</v>
      </c>
      <c r="T185">
        <v>0.111</v>
      </c>
      <c r="U185" t="s">
        <v>46</v>
      </c>
    </row>
    <row r="186" spans="1:21" x14ac:dyDescent="0.3">
      <c r="A186">
        <v>10</v>
      </c>
      <c r="B186">
        <v>10</v>
      </c>
      <c r="C186">
        <v>10</v>
      </c>
      <c r="D186" t="s">
        <v>52</v>
      </c>
      <c r="E186" t="b">
        <v>1</v>
      </c>
      <c r="F186">
        <v>2.129</v>
      </c>
      <c r="G186">
        <v>0.93500000000000005</v>
      </c>
      <c r="H186">
        <v>1.228</v>
      </c>
      <c r="I186">
        <v>1.0629999999999999</v>
      </c>
      <c r="J186">
        <v>2.9790000000000001</v>
      </c>
      <c r="K186">
        <v>1.1579999999999999</v>
      </c>
      <c r="L186">
        <v>1.1659999999999999</v>
      </c>
      <c r="M186">
        <v>1.4350000000000001</v>
      </c>
      <c r="N186">
        <v>1.4590000000000001</v>
      </c>
      <c r="O186">
        <v>2.1509999999999998</v>
      </c>
      <c r="P186">
        <v>1.177</v>
      </c>
      <c r="Q186">
        <v>2.258</v>
      </c>
      <c r="R186">
        <v>2.3220000000000001</v>
      </c>
      <c r="S186">
        <v>2.391</v>
      </c>
      <c r="T186">
        <v>0.17199999999999999</v>
      </c>
      <c r="U186" t="s">
        <v>46</v>
      </c>
    </row>
    <row r="187" spans="1:21" x14ac:dyDescent="0.3">
      <c r="A187">
        <v>11</v>
      </c>
      <c r="B187">
        <v>11</v>
      </c>
      <c r="C187">
        <v>11</v>
      </c>
      <c r="D187" t="s">
        <v>52</v>
      </c>
      <c r="E187" t="b">
        <v>1</v>
      </c>
      <c r="F187">
        <v>2.468</v>
      </c>
      <c r="G187">
        <v>3.0920000000000001</v>
      </c>
      <c r="H187">
        <v>3.0750000000000002</v>
      </c>
      <c r="I187">
        <v>1.1279999999999999</v>
      </c>
      <c r="J187">
        <v>1.337</v>
      </c>
      <c r="K187">
        <v>0.73599999999999999</v>
      </c>
      <c r="L187">
        <v>2.2029999999999998</v>
      </c>
      <c r="M187">
        <v>2.222</v>
      </c>
      <c r="N187">
        <v>1.3149999999999999</v>
      </c>
      <c r="O187">
        <v>1.5720000000000001</v>
      </c>
      <c r="P187">
        <v>0.86499999999999999</v>
      </c>
      <c r="Q187">
        <v>0.105</v>
      </c>
      <c r="R187">
        <v>0.156</v>
      </c>
      <c r="S187">
        <v>1.794</v>
      </c>
      <c r="T187">
        <v>1.7969999999999999</v>
      </c>
      <c r="U187" t="s">
        <v>46</v>
      </c>
    </row>
    <row r="188" spans="1:21" x14ac:dyDescent="0.3">
      <c r="A188">
        <v>12</v>
      </c>
      <c r="B188">
        <v>12</v>
      </c>
      <c r="C188">
        <v>12</v>
      </c>
      <c r="D188" t="s">
        <v>52</v>
      </c>
      <c r="E188" t="b">
        <v>1</v>
      </c>
      <c r="F188">
        <v>3.0219999999999998</v>
      </c>
      <c r="G188">
        <v>2.948</v>
      </c>
      <c r="H188">
        <v>1.38</v>
      </c>
      <c r="I188">
        <v>1.34</v>
      </c>
      <c r="J188">
        <v>2.839</v>
      </c>
      <c r="K188">
        <v>2.06</v>
      </c>
      <c r="L188">
        <v>2.2029999999999998</v>
      </c>
      <c r="M188">
        <v>1.675</v>
      </c>
      <c r="N188">
        <v>1.6739999999999999</v>
      </c>
      <c r="O188">
        <v>2.1930000000000001</v>
      </c>
      <c r="P188">
        <v>0.16500000000000001</v>
      </c>
      <c r="Q188">
        <v>0.35399999999999998</v>
      </c>
      <c r="R188">
        <v>2.4590000000000001</v>
      </c>
      <c r="S188">
        <v>2.3740000000000001</v>
      </c>
      <c r="T188">
        <v>0.21199999999999999</v>
      </c>
      <c r="U188" t="s">
        <v>46</v>
      </c>
    </row>
    <row r="189" spans="1:21" x14ac:dyDescent="0.3">
      <c r="A189">
        <v>13</v>
      </c>
      <c r="B189">
        <v>14</v>
      </c>
      <c r="C189">
        <v>14</v>
      </c>
      <c r="D189" t="s">
        <v>52</v>
      </c>
      <c r="E189" t="b">
        <v>1</v>
      </c>
      <c r="F189">
        <v>2.2210000000000001</v>
      </c>
      <c r="G189">
        <v>3.0369999999999999</v>
      </c>
      <c r="H189">
        <v>3.1070000000000002</v>
      </c>
      <c r="I189">
        <v>3.0819999999999999</v>
      </c>
      <c r="J189">
        <v>1.532</v>
      </c>
      <c r="K189">
        <v>0.623</v>
      </c>
      <c r="L189">
        <v>2.278</v>
      </c>
      <c r="M189">
        <v>2.2829999999999999</v>
      </c>
      <c r="N189">
        <v>2.5950000000000002</v>
      </c>
      <c r="O189">
        <v>2.1749999999999998</v>
      </c>
      <c r="P189">
        <v>1.0780000000000001</v>
      </c>
      <c r="Q189">
        <v>2.5000000000000001E-2</v>
      </c>
      <c r="R189">
        <v>5.8000000000000003E-2</v>
      </c>
      <c r="S189">
        <v>0.16600000000000001</v>
      </c>
      <c r="T189">
        <v>1.944</v>
      </c>
      <c r="U189" t="s">
        <v>46</v>
      </c>
    </row>
    <row r="190" spans="1:21" x14ac:dyDescent="0.3">
      <c r="A190">
        <v>14</v>
      </c>
      <c r="B190">
        <v>13</v>
      </c>
      <c r="C190">
        <v>13</v>
      </c>
      <c r="D190" t="s">
        <v>50</v>
      </c>
      <c r="E190" t="b">
        <v>1</v>
      </c>
      <c r="F190">
        <v>2.4740000000000002</v>
      </c>
      <c r="G190">
        <v>3.0259999999999998</v>
      </c>
      <c r="H190">
        <v>1.2689999999999999</v>
      </c>
      <c r="I190">
        <v>1.2270000000000001</v>
      </c>
      <c r="J190">
        <v>1.2110000000000001</v>
      </c>
      <c r="K190">
        <v>0.76400000000000001</v>
      </c>
      <c r="L190">
        <v>2.1269999999999998</v>
      </c>
      <c r="M190">
        <v>1.4630000000000001</v>
      </c>
      <c r="N190">
        <v>1.476</v>
      </c>
      <c r="O190">
        <v>1.627</v>
      </c>
      <c r="P190">
        <v>0.84799999999999998</v>
      </c>
      <c r="Q190">
        <v>0.26300000000000001</v>
      </c>
      <c r="R190">
        <v>1.9570000000000001</v>
      </c>
      <c r="S190">
        <v>2.012</v>
      </c>
      <c r="T190">
        <v>1.8180000000000001</v>
      </c>
      <c r="U190" t="s">
        <v>46</v>
      </c>
    </row>
    <row r="191" spans="1:21" x14ac:dyDescent="0.3">
      <c r="A191">
        <v>15</v>
      </c>
      <c r="B191">
        <v>1</v>
      </c>
      <c r="C191">
        <v>1</v>
      </c>
      <c r="D191" t="s">
        <v>52</v>
      </c>
      <c r="E191" t="b">
        <v>1</v>
      </c>
      <c r="F191">
        <v>1.998</v>
      </c>
      <c r="G191">
        <v>0.57599999999999996</v>
      </c>
      <c r="H191">
        <v>0.66700000000000004</v>
      </c>
      <c r="I191">
        <v>0.58399999999999996</v>
      </c>
      <c r="J191">
        <v>0.55100000000000005</v>
      </c>
      <c r="K191">
        <v>1.2509999999999999</v>
      </c>
      <c r="L191">
        <v>0.65600000000000003</v>
      </c>
      <c r="M191">
        <v>0.628</v>
      </c>
      <c r="N191">
        <v>0.57299999999999995</v>
      </c>
      <c r="O191">
        <v>0.68100000000000005</v>
      </c>
      <c r="P191">
        <v>1.2869999999999999</v>
      </c>
      <c r="Q191">
        <v>2.3610000000000002</v>
      </c>
      <c r="R191">
        <v>2.073</v>
      </c>
      <c r="S191">
        <v>2.2000000000000002</v>
      </c>
      <c r="T191">
        <v>2.2970000000000002</v>
      </c>
      <c r="U191" t="s">
        <v>46</v>
      </c>
    </row>
    <row r="192" spans="1:21" x14ac:dyDescent="0.3">
      <c r="A192">
        <v>16</v>
      </c>
      <c r="B192">
        <v>2</v>
      </c>
      <c r="C192">
        <v>2</v>
      </c>
      <c r="D192" t="s">
        <v>52</v>
      </c>
      <c r="E192" t="b">
        <v>1</v>
      </c>
      <c r="F192">
        <v>2.984</v>
      </c>
      <c r="G192">
        <v>0.32100000000000001</v>
      </c>
      <c r="H192">
        <v>0.71199999999999997</v>
      </c>
      <c r="I192">
        <v>0.76600000000000001</v>
      </c>
      <c r="J192">
        <v>1.0740000000000001</v>
      </c>
      <c r="K192">
        <v>2.218</v>
      </c>
      <c r="L192">
        <v>0.745</v>
      </c>
      <c r="M192">
        <v>0.65500000000000003</v>
      </c>
      <c r="N192">
        <v>0.69899999999999995</v>
      </c>
      <c r="O192">
        <v>1.1160000000000001</v>
      </c>
      <c r="P192">
        <v>0.28299999999999997</v>
      </c>
      <c r="Q192">
        <v>2.97</v>
      </c>
      <c r="R192">
        <v>1.929</v>
      </c>
      <c r="S192">
        <v>1.9330000000000001</v>
      </c>
      <c r="T192">
        <v>2.077</v>
      </c>
      <c r="U192" t="s">
        <v>46</v>
      </c>
    </row>
    <row r="193" spans="1:21" x14ac:dyDescent="0.3">
      <c r="A193">
        <v>17</v>
      </c>
      <c r="B193">
        <v>3</v>
      </c>
      <c r="C193">
        <v>3</v>
      </c>
      <c r="D193" t="s">
        <v>52</v>
      </c>
      <c r="E193" t="b">
        <v>1</v>
      </c>
      <c r="F193">
        <v>2.8879999999999999</v>
      </c>
      <c r="G193">
        <v>2.988</v>
      </c>
      <c r="H193">
        <v>1.4830000000000001</v>
      </c>
      <c r="I193">
        <v>1.4450000000000001</v>
      </c>
      <c r="J193">
        <v>1.383</v>
      </c>
      <c r="K193">
        <v>1.98</v>
      </c>
      <c r="L193">
        <v>2.2320000000000002</v>
      </c>
      <c r="M193">
        <v>1.504</v>
      </c>
      <c r="N193">
        <v>1.4530000000000001</v>
      </c>
      <c r="O193">
        <v>1.51</v>
      </c>
      <c r="P193">
        <v>5.5E-2</v>
      </c>
      <c r="Q193">
        <v>0.35199999999999998</v>
      </c>
      <c r="R193">
        <v>2.254</v>
      </c>
      <c r="S193">
        <v>2.2269999999999999</v>
      </c>
      <c r="T193">
        <v>2.1080000000000001</v>
      </c>
      <c r="U193" t="s">
        <v>46</v>
      </c>
    </row>
    <row r="194" spans="1:21" x14ac:dyDescent="0.3">
      <c r="A194">
        <v>18</v>
      </c>
      <c r="B194">
        <v>4</v>
      </c>
      <c r="C194">
        <v>4</v>
      </c>
      <c r="D194" t="s">
        <v>52</v>
      </c>
      <c r="E194" t="b">
        <v>1</v>
      </c>
      <c r="F194">
        <v>2.98</v>
      </c>
      <c r="G194">
        <v>3.0680000000000001</v>
      </c>
      <c r="H194">
        <v>3.0449999999999999</v>
      </c>
      <c r="I194">
        <v>1.0249999999999999</v>
      </c>
      <c r="J194">
        <v>0.85099999999999998</v>
      </c>
      <c r="K194">
        <v>1.873</v>
      </c>
      <c r="L194">
        <v>2.2189999999999999</v>
      </c>
      <c r="M194">
        <v>2.2599999999999998</v>
      </c>
      <c r="N194">
        <v>1.25</v>
      </c>
      <c r="O194">
        <v>1.0640000000000001</v>
      </c>
      <c r="P194">
        <v>0.16800000000000001</v>
      </c>
      <c r="Q194">
        <v>3.1E-2</v>
      </c>
      <c r="R194">
        <v>0.18</v>
      </c>
      <c r="S194">
        <v>2.1110000000000002</v>
      </c>
      <c r="T194">
        <v>2.17</v>
      </c>
      <c r="U194" t="s">
        <v>46</v>
      </c>
    </row>
    <row r="195" spans="1:21" x14ac:dyDescent="0.3">
      <c r="A195">
        <v>19</v>
      </c>
      <c r="B195">
        <v>4</v>
      </c>
      <c r="C195">
        <v>5</v>
      </c>
      <c r="D195" t="s">
        <v>52</v>
      </c>
      <c r="E195" t="b">
        <v>0</v>
      </c>
      <c r="F195">
        <v>2.8570000000000002</v>
      </c>
      <c r="G195">
        <v>2.8879999999999999</v>
      </c>
      <c r="H195">
        <v>2.6040000000000001</v>
      </c>
      <c r="I195">
        <v>1.877</v>
      </c>
      <c r="J195">
        <v>1.9079999999999999</v>
      </c>
      <c r="K195">
        <v>1.3720000000000001</v>
      </c>
      <c r="L195">
        <v>1.9810000000000001</v>
      </c>
      <c r="M195">
        <v>1.581</v>
      </c>
      <c r="N195">
        <v>1.242</v>
      </c>
      <c r="O195">
        <v>1.2310000000000001</v>
      </c>
      <c r="P195">
        <v>0.435</v>
      </c>
      <c r="Q195">
        <v>0.69799999999999995</v>
      </c>
      <c r="R195">
        <v>1.4</v>
      </c>
      <c r="S195">
        <v>1.825</v>
      </c>
      <c r="T195">
        <v>1.883</v>
      </c>
      <c r="U195" t="s">
        <v>46</v>
      </c>
    </row>
    <row r="196" spans="1:21" x14ac:dyDescent="0.3">
      <c r="A196">
        <v>20</v>
      </c>
      <c r="B196">
        <v>6</v>
      </c>
      <c r="C196">
        <v>6</v>
      </c>
      <c r="D196" t="s">
        <v>52</v>
      </c>
      <c r="E196" t="b">
        <v>1</v>
      </c>
      <c r="F196">
        <v>2.944</v>
      </c>
      <c r="G196">
        <v>3.0960000000000001</v>
      </c>
      <c r="H196">
        <v>2.9940000000000002</v>
      </c>
      <c r="I196">
        <v>3.0289999999999999</v>
      </c>
      <c r="J196">
        <v>2.9780000000000002</v>
      </c>
      <c r="K196">
        <v>1.913</v>
      </c>
      <c r="L196">
        <v>2.1240000000000001</v>
      </c>
      <c r="M196">
        <v>2.218</v>
      </c>
      <c r="N196">
        <v>2.2429999999999999</v>
      </c>
      <c r="O196">
        <v>2.2330000000000001</v>
      </c>
      <c r="P196">
        <v>0.42</v>
      </c>
      <c r="Q196">
        <v>0.11700000000000001</v>
      </c>
      <c r="R196">
        <v>8.7999999999999995E-2</v>
      </c>
      <c r="S196">
        <v>0.14099999999999999</v>
      </c>
      <c r="T196">
        <v>0.19400000000000001</v>
      </c>
      <c r="U196" t="s">
        <v>46</v>
      </c>
    </row>
    <row r="197" spans="1:21" x14ac:dyDescent="0.3">
      <c r="A197">
        <v>21</v>
      </c>
      <c r="B197">
        <v>7</v>
      </c>
      <c r="C197">
        <v>7</v>
      </c>
      <c r="D197" t="s">
        <v>52</v>
      </c>
      <c r="E197" t="b">
        <v>1</v>
      </c>
      <c r="F197">
        <v>1.956</v>
      </c>
      <c r="G197">
        <v>3.081</v>
      </c>
      <c r="H197">
        <v>3.1320000000000001</v>
      </c>
      <c r="I197">
        <v>3.0590000000000002</v>
      </c>
      <c r="J197">
        <v>3.0619999999999998</v>
      </c>
      <c r="K197">
        <v>0.58599999999999997</v>
      </c>
      <c r="L197">
        <v>2.2789999999999999</v>
      </c>
      <c r="M197">
        <v>2.23</v>
      </c>
      <c r="N197">
        <v>2.4159999999999999</v>
      </c>
      <c r="O197">
        <v>2.206</v>
      </c>
      <c r="P197">
        <v>1.3280000000000001</v>
      </c>
      <c r="Q197">
        <v>0.17499999999999999</v>
      </c>
      <c r="R197">
        <v>0.11</v>
      </c>
      <c r="S197">
        <v>0.16400000000000001</v>
      </c>
      <c r="T197">
        <v>5.6000000000000001E-2</v>
      </c>
      <c r="U197" t="s">
        <v>46</v>
      </c>
    </row>
    <row r="198" spans="1:21" x14ac:dyDescent="0.3">
      <c r="A198">
        <v>22</v>
      </c>
      <c r="B198">
        <v>8</v>
      </c>
      <c r="C198">
        <v>8</v>
      </c>
      <c r="D198" t="s">
        <v>52</v>
      </c>
      <c r="E198" t="b">
        <v>1</v>
      </c>
      <c r="F198">
        <v>2.1040000000000001</v>
      </c>
      <c r="G198">
        <v>1.1990000000000001</v>
      </c>
      <c r="H198">
        <v>3.0630000000000002</v>
      </c>
      <c r="I198">
        <v>3.0720000000000001</v>
      </c>
      <c r="J198">
        <v>2.9039999999999999</v>
      </c>
      <c r="K198">
        <v>0.89200000000000002</v>
      </c>
      <c r="L198">
        <v>1.284</v>
      </c>
      <c r="M198">
        <v>2.3039999999999998</v>
      </c>
      <c r="N198">
        <v>2.2440000000000002</v>
      </c>
      <c r="O198">
        <v>2.2130000000000001</v>
      </c>
      <c r="P198">
        <v>1.1910000000000001</v>
      </c>
      <c r="Q198">
        <v>1.677</v>
      </c>
      <c r="R198">
        <v>0.15</v>
      </c>
      <c r="S198">
        <v>4.1000000000000002E-2</v>
      </c>
      <c r="T198">
        <v>0.187</v>
      </c>
      <c r="U198" t="s">
        <v>46</v>
      </c>
    </row>
    <row r="199" spans="1:21" x14ac:dyDescent="0.3">
      <c r="A199">
        <v>23</v>
      </c>
      <c r="B199">
        <v>9</v>
      </c>
      <c r="C199">
        <v>9</v>
      </c>
      <c r="D199" t="s">
        <v>52</v>
      </c>
      <c r="E199" t="b">
        <v>1</v>
      </c>
      <c r="F199">
        <v>2.3820000000000001</v>
      </c>
      <c r="G199">
        <v>0.79600000000000004</v>
      </c>
      <c r="H199">
        <v>0.82499999999999996</v>
      </c>
      <c r="I199">
        <v>3.089</v>
      </c>
      <c r="J199">
        <v>3.0089999999999999</v>
      </c>
      <c r="K199">
        <v>0.95199999999999996</v>
      </c>
      <c r="L199">
        <v>1.3640000000000001</v>
      </c>
      <c r="M199">
        <v>0.96599999999999997</v>
      </c>
      <c r="N199">
        <v>2.1389999999999998</v>
      </c>
      <c r="O199">
        <v>2.2269999999999999</v>
      </c>
      <c r="P199">
        <v>1.0069999999999999</v>
      </c>
      <c r="Q199">
        <v>2.153</v>
      </c>
      <c r="R199">
        <v>1.7789999999999999</v>
      </c>
      <c r="S199">
        <v>0.16800000000000001</v>
      </c>
      <c r="T199">
        <v>2.5999999999999999E-2</v>
      </c>
      <c r="U199" t="s">
        <v>46</v>
      </c>
    </row>
    <row r="200" spans="1:21" x14ac:dyDescent="0.3">
      <c r="A200">
        <v>24</v>
      </c>
      <c r="B200">
        <v>10</v>
      </c>
      <c r="C200">
        <v>10</v>
      </c>
      <c r="D200" t="s">
        <v>52</v>
      </c>
      <c r="E200" t="b">
        <v>1</v>
      </c>
      <c r="F200">
        <v>2.0920000000000001</v>
      </c>
      <c r="G200">
        <v>0.82</v>
      </c>
      <c r="H200">
        <v>1.008</v>
      </c>
      <c r="I200">
        <v>0.95</v>
      </c>
      <c r="J200">
        <v>2.762</v>
      </c>
      <c r="K200">
        <v>1.1160000000000001</v>
      </c>
      <c r="L200">
        <v>0.97499999999999998</v>
      </c>
      <c r="M200">
        <v>1.2150000000000001</v>
      </c>
      <c r="N200">
        <v>1.3240000000000001</v>
      </c>
      <c r="O200">
        <v>2.0990000000000002</v>
      </c>
      <c r="P200">
        <v>1.2450000000000001</v>
      </c>
      <c r="Q200">
        <v>2.343</v>
      </c>
      <c r="R200">
        <v>2.4769999999999999</v>
      </c>
      <c r="S200">
        <v>2.5939999999999999</v>
      </c>
      <c r="T200">
        <v>0.19700000000000001</v>
      </c>
      <c r="U200" t="s">
        <v>46</v>
      </c>
    </row>
    <row r="201" spans="1:21" x14ac:dyDescent="0.3">
      <c r="A201">
        <v>25</v>
      </c>
      <c r="B201">
        <v>11</v>
      </c>
      <c r="C201">
        <v>11</v>
      </c>
      <c r="D201" t="s">
        <v>52</v>
      </c>
      <c r="E201" t="b">
        <v>1</v>
      </c>
      <c r="F201">
        <v>2.4420000000000002</v>
      </c>
      <c r="G201">
        <v>3.097</v>
      </c>
      <c r="H201">
        <v>3.081</v>
      </c>
      <c r="I201">
        <v>1.109</v>
      </c>
      <c r="J201">
        <v>1.365</v>
      </c>
      <c r="K201">
        <v>0.75800000000000001</v>
      </c>
      <c r="L201">
        <v>2.198</v>
      </c>
      <c r="M201">
        <v>2.2000000000000002</v>
      </c>
      <c r="N201">
        <v>1.355</v>
      </c>
      <c r="O201">
        <v>1.679</v>
      </c>
      <c r="P201">
        <v>0.93100000000000005</v>
      </c>
      <c r="Q201">
        <v>4.2999999999999997E-2</v>
      </c>
      <c r="R201">
        <v>0.129</v>
      </c>
      <c r="S201">
        <v>1.927</v>
      </c>
      <c r="T201">
        <v>1.95</v>
      </c>
      <c r="U201" t="s">
        <v>46</v>
      </c>
    </row>
    <row r="202" spans="1:21" x14ac:dyDescent="0.3">
      <c r="A202">
        <v>26</v>
      </c>
      <c r="B202">
        <v>12</v>
      </c>
      <c r="C202">
        <v>12</v>
      </c>
      <c r="D202" t="s">
        <v>50</v>
      </c>
      <c r="E202" t="b">
        <v>1</v>
      </c>
      <c r="F202">
        <v>3.05</v>
      </c>
      <c r="G202">
        <v>2.9550000000000001</v>
      </c>
      <c r="H202">
        <v>1.514</v>
      </c>
      <c r="I202">
        <v>1.448</v>
      </c>
      <c r="J202">
        <v>2.8140000000000001</v>
      </c>
      <c r="K202">
        <v>2.2069999999999999</v>
      </c>
      <c r="L202">
        <v>2.2010000000000001</v>
      </c>
      <c r="M202">
        <v>1.8080000000000001</v>
      </c>
      <c r="N202">
        <v>1.788</v>
      </c>
      <c r="O202">
        <v>2.1269999999999998</v>
      </c>
      <c r="P202">
        <v>0.20599999999999999</v>
      </c>
      <c r="Q202">
        <v>0.36599999999999999</v>
      </c>
      <c r="R202">
        <v>2.4780000000000002</v>
      </c>
      <c r="S202">
        <v>2.4159999999999999</v>
      </c>
      <c r="T202">
        <v>0.17599999999999999</v>
      </c>
      <c r="U202" t="s">
        <v>46</v>
      </c>
    </row>
    <row r="203" spans="1:21" x14ac:dyDescent="0.3">
      <c r="A203">
        <v>27</v>
      </c>
      <c r="B203">
        <v>13</v>
      </c>
      <c r="C203">
        <v>13</v>
      </c>
      <c r="D203" t="s">
        <v>52</v>
      </c>
      <c r="E203" t="b">
        <v>1</v>
      </c>
      <c r="F203">
        <v>2.33</v>
      </c>
      <c r="G203">
        <v>2.9889999999999999</v>
      </c>
      <c r="H203">
        <v>2.097</v>
      </c>
      <c r="I203">
        <v>1.8640000000000001</v>
      </c>
      <c r="J203">
        <v>1.992</v>
      </c>
      <c r="K203">
        <v>0.89200000000000002</v>
      </c>
      <c r="L203">
        <v>2.4260000000000002</v>
      </c>
      <c r="M203">
        <v>1.702</v>
      </c>
      <c r="N203">
        <v>1.671</v>
      </c>
      <c r="O203">
        <v>1.8560000000000001</v>
      </c>
      <c r="P203">
        <v>0.93600000000000005</v>
      </c>
      <c r="Q203">
        <v>0.20599999999999999</v>
      </c>
      <c r="R203">
        <v>1.5740000000000001</v>
      </c>
      <c r="S203">
        <v>2.1139999999999999</v>
      </c>
      <c r="T203">
        <v>2.0830000000000002</v>
      </c>
      <c r="U203" t="s">
        <v>46</v>
      </c>
    </row>
    <row r="204" spans="1:21" x14ac:dyDescent="0.3">
      <c r="A204">
        <v>28</v>
      </c>
      <c r="B204">
        <v>14</v>
      </c>
      <c r="C204">
        <v>14</v>
      </c>
      <c r="D204" t="s">
        <v>52</v>
      </c>
      <c r="E204" t="b">
        <v>1</v>
      </c>
      <c r="F204">
        <v>2.0310000000000001</v>
      </c>
      <c r="G204">
        <v>3.0649999999999999</v>
      </c>
      <c r="H204">
        <v>3.1070000000000002</v>
      </c>
      <c r="I204">
        <v>3.097</v>
      </c>
      <c r="J204">
        <v>1.4490000000000001</v>
      </c>
      <c r="K204">
        <v>0.38400000000000001</v>
      </c>
      <c r="L204">
        <v>2.2839999999999998</v>
      </c>
      <c r="M204">
        <v>2.2610000000000001</v>
      </c>
      <c r="N204">
        <v>2.5150000000000001</v>
      </c>
      <c r="O204">
        <v>2.0790000000000002</v>
      </c>
      <c r="P204">
        <v>1.3580000000000001</v>
      </c>
      <c r="Q204">
        <v>7.5999999999999998E-2</v>
      </c>
      <c r="R204">
        <v>1.2E-2</v>
      </c>
      <c r="S204">
        <v>0.115</v>
      </c>
      <c r="T204">
        <v>2.0569999999999999</v>
      </c>
      <c r="U204" t="s">
        <v>46</v>
      </c>
    </row>
    <row r="205" spans="1:21" x14ac:dyDescent="0.3">
      <c r="A205">
        <v>29</v>
      </c>
      <c r="B205">
        <v>1</v>
      </c>
      <c r="C205">
        <v>1</v>
      </c>
      <c r="D205" t="s">
        <v>52</v>
      </c>
      <c r="E205" t="b">
        <v>1</v>
      </c>
      <c r="F205">
        <v>1.9379999999999999</v>
      </c>
      <c r="G205">
        <v>0.41899999999999998</v>
      </c>
      <c r="H205">
        <v>0.61499999999999999</v>
      </c>
      <c r="I205">
        <v>0.54200000000000004</v>
      </c>
      <c r="J205">
        <v>0.46</v>
      </c>
      <c r="K205">
        <v>1.151</v>
      </c>
      <c r="L205">
        <v>0.48899999999999999</v>
      </c>
      <c r="M205">
        <v>0.57799999999999996</v>
      </c>
      <c r="N205">
        <v>0.53500000000000003</v>
      </c>
      <c r="O205">
        <v>0.625</v>
      </c>
      <c r="P205">
        <v>1.377</v>
      </c>
      <c r="Q205">
        <v>2.4590000000000001</v>
      </c>
      <c r="R205">
        <v>1.976</v>
      </c>
      <c r="S205">
        <v>2.19</v>
      </c>
      <c r="T205">
        <v>2.3929999999999998</v>
      </c>
      <c r="U205" t="s">
        <v>46</v>
      </c>
    </row>
    <row r="206" spans="1:21" x14ac:dyDescent="0.3">
      <c r="A206">
        <v>30</v>
      </c>
      <c r="B206">
        <v>2</v>
      </c>
      <c r="C206">
        <v>2</v>
      </c>
      <c r="D206" t="s">
        <v>52</v>
      </c>
      <c r="E206" t="b">
        <v>1</v>
      </c>
      <c r="F206">
        <v>3.008</v>
      </c>
      <c r="G206">
        <v>0.32900000000000001</v>
      </c>
      <c r="H206">
        <v>0.73099999999999998</v>
      </c>
      <c r="I206">
        <v>0.77300000000000002</v>
      </c>
      <c r="J206">
        <v>1.071</v>
      </c>
      <c r="K206">
        <v>2.1659999999999999</v>
      </c>
      <c r="L206">
        <v>1.1359999999999999</v>
      </c>
      <c r="M206">
        <v>0.71699999999999997</v>
      </c>
      <c r="N206">
        <v>0.78900000000000003</v>
      </c>
      <c r="O206">
        <v>1.4810000000000001</v>
      </c>
      <c r="P206">
        <v>0.19700000000000001</v>
      </c>
      <c r="Q206">
        <v>2.8519999999999999</v>
      </c>
      <c r="R206">
        <v>2.2999999999999998</v>
      </c>
      <c r="S206">
        <v>2.3570000000000002</v>
      </c>
      <c r="T206">
        <v>2.3879999999999999</v>
      </c>
      <c r="U206" t="s">
        <v>46</v>
      </c>
    </row>
    <row r="207" spans="1:21" x14ac:dyDescent="0.3">
      <c r="A207">
        <v>31</v>
      </c>
      <c r="B207">
        <v>3</v>
      </c>
      <c r="C207">
        <v>3</v>
      </c>
      <c r="D207" t="s">
        <v>52</v>
      </c>
      <c r="E207" t="b">
        <v>1</v>
      </c>
      <c r="F207">
        <v>2.9140000000000001</v>
      </c>
      <c r="G207">
        <v>3.01</v>
      </c>
      <c r="H207">
        <v>1.171</v>
      </c>
      <c r="I207">
        <v>1.1859999999999999</v>
      </c>
      <c r="J207">
        <v>1.1000000000000001</v>
      </c>
      <c r="K207">
        <v>1.9570000000000001</v>
      </c>
      <c r="L207">
        <v>2.1909999999999998</v>
      </c>
      <c r="M207">
        <v>1.32</v>
      </c>
      <c r="N207">
        <v>1.2789999999999999</v>
      </c>
      <c r="O207">
        <v>1.25</v>
      </c>
      <c r="P207">
        <v>7.1999999999999995E-2</v>
      </c>
      <c r="Q207">
        <v>0.32800000000000001</v>
      </c>
      <c r="R207">
        <v>2.2789999999999999</v>
      </c>
      <c r="S207">
        <v>2.2400000000000002</v>
      </c>
      <c r="T207">
        <v>2.0990000000000002</v>
      </c>
      <c r="U207" t="s">
        <v>46</v>
      </c>
    </row>
    <row r="208" spans="1:21" x14ac:dyDescent="0.3">
      <c r="A208">
        <v>32</v>
      </c>
      <c r="B208">
        <v>4</v>
      </c>
      <c r="C208">
        <v>4</v>
      </c>
      <c r="D208" t="s">
        <v>52</v>
      </c>
      <c r="E208" t="b">
        <v>1</v>
      </c>
      <c r="F208">
        <v>2.9910000000000001</v>
      </c>
      <c r="G208">
        <v>3.0670000000000002</v>
      </c>
      <c r="H208">
        <v>3.0339999999999998</v>
      </c>
      <c r="I208">
        <v>0.82899999999999996</v>
      </c>
      <c r="J208">
        <v>0.88500000000000001</v>
      </c>
      <c r="K208">
        <v>1.875</v>
      </c>
      <c r="L208">
        <v>2.1760000000000002</v>
      </c>
      <c r="M208">
        <v>2.2490000000000001</v>
      </c>
      <c r="N208">
        <v>1.1279999999999999</v>
      </c>
      <c r="O208">
        <v>1.087</v>
      </c>
      <c r="P208">
        <v>8.3000000000000004E-2</v>
      </c>
      <c r="Q208">
        <v>7.3999999999999996E-2</v>
      </c>
      <c r="R208">
        <v>0.17899999999999999</v>
      </c>
      <c r="S208">
        <v>2.149</v>
      </c>
      <c r="T208">
        <v>2.0529999999999999</v>
      </c>
      <c r="U208" t="s">
        <v>46</v>
      </c>
    </row>
    <row r="209" spans="1:21" x14ac:dyDescent="0.3">
      <c r="A209">
        <v>33</v>
      </c>
      <c r="B209">
        <v>5</v>
      </c>
      <c r="C209">
        <v>5</v>
      </c>
      <c r="D209" t="s">
        <v>52</v>
      </c>
      <c r="E209" t="b">
        <v>1</v>
      </c>
      <c r="F209">
        <v>3.0619999999999998</v>
      </c>
      <c r="G209">
        <v>3.0720000000000001</v>
      </c>
      <c r="H209">
        <v>3.0249999999999999</v>
      </c>
      <c r="I209">
        <v>3.0470000000000002</v>
      </c>
      <c r="J209">
        <v>1.7250000000000001</v>
      </c>
      <c r="K209">
        <v>2.0329999999999999</v>
      </c>
      <c r="L209">
        <v>2.1869999999999998</v>
      </c>
      <c r="M209">
        <v>2.1579999999999999</v>
      </c>
      <c r="N209">
        <v>2.2010000000000001</v>
      </c>
      <c r="O209">
        <v>1.8109999999999999</v>
      </c>
      <c r="P209">
        <v>0.313</v>
      </c>
      <c r="Q209">
        <v>0.14699999999999999</v>
      </c>
      <c r="R209">
        <v>4.2000000000000003E-2</v>
      </c>
      <c r="S209">
        <v>0.114</v>
      </c>
      <c r="T209">
        <v>1.7729999999999999</v>
      </c>
      <c r="U209" t="s">
        <v>46</v>
      </c>
    </row>
    <row r="210" spans="1:21" x14ac:dyDescent="0.3">
      <c r="A210">
        <v>34</v>
      </c>
      <c r="B210">
        <v>6</v>
      </c>
      <c r="C210">
        <v>6</v>
      </c>
      <c r="D210" t="s">
        <v>52</v>
      </c>
      <c r="E210" t="b">
        <v>1</v>
      </c>
      <c r="F210">
        <v>2.9420000000000002</v>
      </c>
      <c r="G210">
        <v>3.0739999999999998</v>
      </c>
      <c r="H210">
        <v>2.9609999999999999</v>
      </c>
      <c r="I210">
        <v>2.9969999999999999</v>
      </c>
      <c r="J210">
        <v>2.9740000000000002</v>
      </c>
      <c r="K210">
        <v>1.869</v>
      </c>
      <c r="L210">
        <v>2.1419999999999999</v>
      </c>
      <c r="M210">
        <v>2.2490000000000001</v>
      </c>
      <c r="N210">
        <v>2.2919999999999998</v>
      </c>
      <c r="O210">
        <v>2.2770000000000001</v>
      </c>
      <c r="P210">
        <v>0.42899999999999999</v>
      </c>
      <c r="Q210">
        <v>0.19400000000000001</v>
      </c>
      <c r="R210">
        <v>0.123</v>
      </c>
      <c r="S210">
        <v>0.11799999999999999</v>
      </c>
      <c r="T210">
        <v>0.17799999999999999</v>
      </c>
      <c r="U210" t="s">
        <v>46</v>
      </c>
    </row>
    <row r="211" spans="1:21" x14ac:dyDescent="0.3">
      <c r="A211">
        <v>35</v>
      </c>
      <c r="B211">
        <v>7</v>
      </c>
      <c r="C211">
        <v>7</v>
      </c>
      <c r="D211" t="s">
        <v>52</v>
      </c>
      <c r="E211" t="b">
        <v>1</v>
      </c>
      <c r="F211">
        <v>2.008</v>
      </c>
      <c r="G211">
        <v>3.0609999999999999</v>
      </c>
      <c r="H211">
        <v>3.1070000000000002</v>
      </c>
      <c r="I211">
        <v>3.07</v>
      </c>
      <c r="J211">
        <v>3.06</v>
      </c>
      <c r="K211">
        <v>0.66700000000000004</v>
      </c>
      <c r="L211">
        <v>2.246</v>
      </c>
      <c r="M211">
        <v>2.2370000000000001</v>
      </c>
      <c r="N211">
        <v>2.4260000000000002</v>
      </c>
      <c r="O211">
        <v>2.2250000000000001</v>
      </c>
      <c r="P211">
        <v>1.284</v>
      </c>
      <c r="Q211">
        <v>0.128</v>
      </c>
      <c r="R211">
        <v>0.11</v>
      </c>
      <c r="S211">
        <v>0.128</v>
      </c>
      <c r="T211">
        <v>7.8E-2</v>
      </c>
      <c r="U211" t="s">
        <v>46</v>
      </c>
    </row>
    <row r="212" spans="1:21" x14ac:dyDescent="0.3">
      <c r="A212">
        <v>36</v>
      </c>
      <c r="B212">
        <v>8</v>
      </c>
      <c r="C212">
        <v>8</v>
      </c>
      <c r="D212" t="s">
        <v>52</v>
      </c>
      <c r="E212" t="b">
        <v>1</v>
      </c>
      <c r="F212">
        <v>1.879</v>
      </c>
      <c r="G212">
        <v>1.069</v>
      </c>
      <c r="H212">
        <v>2.956</v>
      </c>
      <c r="I212">
        <v>3.0870000000000002</v>
      </c>
      <c r="J212">
        <v>3.0819999999999999</v>
      </c>
      <c r="K212">
        <v>1.2609999999999999</v>
      </c>
      <c r="L212">
        <v>1.258</v>
      </c>
      <c r="M212">
        <v>2.419</v>
      </c>
      <c r="N212">
        <v>2.4510000000000001</v>
      </c>
      <c r="O212">
        <v>2.589</v>
      </c>
      <c r="P212">
        <v>1.224</v>
      </c>
      <c r="Q212">
        <v>1.853</v>
      </c>
      <c r="R212">
        <v>3.5999999999999997E-2</v>
      </c>
      <c r="S212">
        <v>6.9000000000000006E-2</v>
      </c>
      <c r="T212">
        <v>0.115</v>
      </c>
      <c r="U212" t="s">
        <v>46</v>
      </c>
    </row>
    <row r="213" spans="1:21" x14ac:dyDescent="0.3">
      <c r="A213">
        <v>37</v>
      </c>
      <c r="B213">
        <v>9</v>
      </c>
      <c r="C213">
        <v>9</v>
      </c>
      <c r="D213" t="s">
        <v>52</v>
      </c>
      <c r="E213" t="b">
        <v>1</v>
      </c>
      <c r="F213">
        <v>2.1379999999999999</v>
      </c>
      <c r="G213">
        <v>0.33</v>
      </c>
      <c r="H213">
        <v>0.90600000000000003</v>
      </c>
      <c r="I213">
        <v>2.65</v>
      </c>
      <c r="J213">
        <v>2.97</v>
      </c>
      <c r="K213">
        <v>1.034</v>
      </c>
      <c r="L213">
        <v>1.0069999999999999</v>
      </c>
      <c r="M213">
        <v>1.0620000000000001</v>
      </c>
      <c r="N213">
        <v>1.9710000000000001</v>
      </c>
      <c r="O213">
        <v>2.2149999999999999</v>
      </c>
      <c r="P213">
        <v>1.1930000000000001</v>
      </c>
      <c r="Q213">
        <v>2.8650000000000002</v>
      </c>
      <c r="R213">
        <v>2.242</v>
      </c>
      <c r="S213">
        <v>5.7000000000000002E-2</v>
      </c>
      <c r="T213">
        <v>0.13200000000000001</v>
      </c>
      <c r="U213" t="s">
        <v>46</v>
      </c>
    </row>
    <row r="214" spans="1:21" x14ac:dyDescent="0.3">
      <c r="A214">
        <v>38</v>
      </c>
      <c r="B214">
        <v>10</v>
      </c>
      <c r="C214">
        <v>10</v>
      </c>
      <c r="D214" t="s">
        <v>52</v>
      </c>
      <c r="E214" t="b">
        <v>1</v>
      </c>
      <c r="F214">
        <v>2.1030000000000002</v>
      </c>
      <c r="G214">
        <v>0.94299999999999995</v>
      </c>
      <c r="H214">
        <v>1.034</v>
      </c>
      <c r="I214">
        <v>1.0649999999999999</v>
      </c>
      <c r="J214">
        <v>2.8759999999999999</v>
      </c>
      <c r="K214">
        <v>1.0549999999999999</v>
      </c>
      <c r="L214">
        <v>1.2</v>
      </c>
      <c r="M214">
        <v>1.429</v>
      </c>
      <c r="N214">
        <v>1.6160000000000001</v>
      </c>
      <c r="O214">
        <v>2.0750000000000002</v>
      </c>
      <c r="P214">
        <v>1.2470000000000001</v>
      </c>
      <c r="Q214">
        <v>2.3340000000000001</v>
      </c>
      <c r="R214">
        <v>2.5830000000000002</v>
      </c>
      <c r="S214">
        <v>2.5939999999999999</v>
      </c>
      <c r="T214">
        <v>0.224</v>
      </c>
      <c r="U214" t="s">
        <v>46</v>
      </c>
    </row>
    <row r="215" spans="1:21" x14ac:dyDescent="0.3">
      <c r="A215">
        <v>39</v>
      </c>
      <c r="B215">
        <v>11</v>
      </c>
      <c r="C215">
        <v>11</v>
      </c>
      <c r="D215" t="s">
        <v>52</v>
      </c>
      <c r="E215" t="b">
        <v>1</v>
      </c>
      <c r="F215">
        <v>2.4079999999999999</v>
      </c>
      <c r="G215">
        <v>3.024</v>
      </c>
      <c r="H215">
        <v>3.0649999999999999</v>
      </c>
      <c r="I215">
        <v>1.3660000000000001</v>
      </c>
      <c r="J215">
        <v>1.375</v>
      </c>
      <c r="K215">
        <v>0.70799999999999996</v>
      </c>
      <c r="L215">
        <v>2.21</v>
      </c>
      <c r="M215">
        <v>2.3180000000000001</v>
      </c>
      <c r="N215">
        <v>1.5609999999999999</v>
      </c>
      <c r="O215">
        <v>1.77</v>
      </c>
      <c r="P215">
        <v>0.94599999999999995</v>
      </c>
      <c r="Q215">
        <v>0.04</v>
      </c>
      <c r="R215">
        <v>0.20599999999999999</v>
      </c>
      <c r="S215">
        <v>1.91</v>
      </c>
      <c r="T215">
        <v>1.907</v>
      </c>
      <c r="U215" t="s">
        <v>46</v>
      </c>
    </row>
    <row r="216" spans="1:21" x14ac:dyDescent="0.3">
      <c r="A216">
        <v>40</v>
      </c>
      <c r="B216">
        <v>12</v>
      </c>
      <c r="C216">
        <v>12</v>
      </c>
      <c r="D216" t="s">
        <v>52</v>
      </c>
      <c r="E216" t="b">
        <v>1</v>
      </c>
      <c r="F216">
        <v>3.0289999999999999</v>
      </c>
      <c r="G216">
        <v>2.915</v>
      </c>
      <c r="H216">
        <v>1.474</v>
      </c>
      <c r="I216">
        <v>1.492</v>
      </c>
      <c r="J216">
        <v>2.7629999999999999</v>
      </c>
      <c r="K216">
        <v>2.09</v>
      </c>
      <c r="L216">
        <v>2.1779999999999999</v>
      </c>
      <c r="M216">
        <v>1.706</v>
      </c>
      <c r="N216">
        <v>1.7430000000000001</v>
      </c>
      <c r="O216">
        <v>2.1440000000000001</v>
      </c>
      <c r="P216">
        <v>0.20499999999999999</v>
      </c>
      <c r="Q216">
        <v>0.39</v>
      </c>
      <c r="R216">
        <v>2.42</v>
      </c>
      <c r="S216">
        <v>2.3109999999999999</v>
      </c>
      <c r="T216">
        <v>0.14399999999999999</v>
      </c>
      <c r="U216" t="s">
        <v>46</v>
      </c>
    </row>
    <row r="217" spans="1:21" x14ac:dyDescent="0.3">
      <c r="A217">
        <v>41</v>
      </c>
      <c r="B217">
        <v>13</v>
      </c>
      <c r="C217">
        <v>13</v>
      </c>
      <c r="D217" t="s">
        <v>52</v>
      </c>
      <c r="E217" t="b">
        <v>1</v>
      </c>
      <c r="F217">
        <v>2.4009999999999998</v>
      </c>
      <c r="G217">
        <v>3.06</v>
      </c>
      <c r="H217">
        <v>1.764</v>
      </c>
      <c r="I217">
        <v>1.9750000000000001</v>
      </c>
      <c r="J217">
        <v>2.6749999999999998</v>
      </c>
      <c r="K217">
        <v>0.54100000000000004</v>
      </c>
      <c r="L217">
        <v>2.0430000000000001</v>
      </c>
      <c r="M217">
        <v>1.627</v>
      </c>
      <c r="N217">
        <v>1.5229999999999999</v>
      </c>
      <c r="O217">
        <v>1.9890000000000001</v>
      </c>
      <c r="P217">
        <v>0.92900000000000005</v>
      </c>
      <c r="Q217">
        <v>0.28599999999999998</v>
      </c>
      <c r="R217">
        <v>1.9910000000000001</v>
      </c>
      <c r="S217">
        <v>2.1989999999999998</v>
      </c>
      <c r="T217">
        <v>2.222</v>
      </c>
      <c r="U217" t="s">
        <v>46</v>
      </c>
    </row>
    <row r="218" spans="1:21" x14ac:dyDescent="0.3">
      <c r="A218">
        <v>42</v>
      </c>
      <c r="B218">
        <v>14</v>
      </c>
      <c r="C218">
        <v>14</v>
      </c>
      <c r="D218" t="s">
        <v>52</v>
      </c>
      <c r="E218" t="b">
        <v>1</v>
      </c>
      <c r="F218">
        <v>2.2530000000000001</v>
      </c>
      <c r="G218">
        <v>2.984</v>
      </c>
      <c r="H218">
        <v>3.07</v>
      </c>
      <c r="I218">
        <v>2.7589999999999999</v>
      </c>
      <c r="J218">
        <v>1.5620000000000001</v>
      </c>
      <c r="K218">
        <v>0.89800000000000002</v>
      </c>
      <c r="L218">
        <v>2.444</v>
      </c>
      <c r="M218">
        <v>2.4140000000000001</v>
      </c>
      <c r="N218">
        <v>2.42</v>
      </c>
      <c r="O218">
        <v>1.982</v>
      </c>
      <c r="P218">
        <v>1.141</v>
      </c>
      <c r="Q218">
        <v>0.152</v>
      </c>
      <c r="R218">
        <v>6.0999999999999999E-2</v>
      </c>
      <c r="S218">
        <v>0.17100000000000001</v>
      </c>
      <c r="T218">
        <v>2.0339999999999998</v>
      </c>
      <c r="U218" t="s">
        <v>46</v>
      </c>
    </row>
    <row r="219" spans="1:21" x14ac:dyDescent="0.3">
      <c r="A219">
        <v>43</v>
      </c>
      <c r="B219">
        <v>1</v>
      </c>
      <c r="C219">
        <v>1</v>
      </c>
      <c r="D219" t="s">
        <v>57</v>
      </c>
      <c r="E219" t="b">
        <v>1</v>
      </c>
      <c r="F219">
        <v>1.9990000000000001</v>
      </c>
      <c r="G219">
        <v>0.44900000000000001</v>
      </c>
      <c r="H219">
        <v>0.77700000000000002</v>
      </c>
      <c r="I219">
        <v>0.76700000000000002</v>
      </c>
      <c r="J219">
        <v>0.875</v>
      </c>
      <c r="K219">
        <v>1.216</v>
      </c>
      <c r="L219">
        <v>1.002</v>
      </c>
      <c r="M219">
        <v>0.70799999999999996</v>
      </c>
      <c r="N219">
        <v>0.72599999999999998</v>
      </c>
      <c r="O219">
        <v>0.97799999999999998</v>
      </c>
      <c r="P219">
        <v>1.248</v>
      </c>
      <c r="Q219">
        <v>2.7850000000000001</v>
      </c>
      <c r="R219">
        <v>2.129</v>
      </c>
      <c r="S219">
        <v>2.2909999999999999</v>
      </c>
      <c r="T219">
        <v>2.335</v>
      </c>
      <c r="U219" t="s">
        <v>46</v>
      </c>
    </row>
    <row r="220" spans="1:21" x14ac:dyDescent="0.3">
      <c r="A220">
        <v>44</v>
      </c>
      <c r="B220">
        <v>2</v>
      </c>
      <c r="C220">
        <v>2</v>
      </c>
      <c r="D220" t="s">
        <v>58</v>
      </c>
      <c r="E220" t="b">
        <v>1</v>
      </c>
      <c r="F220">
        <v>2.99</v>
      </c>
      <c r="G220">
        <v>0.84099999999999997</v>
      </c>
      <c r="H220">
        <v>1.407</v>
      </c>
      <c r="I220">
        <v>1.258</v>
      </c>
      <c r="J220">
        <v>1.4650000000000001</v>
      </c>
      <c r="K220">
        <v>2.0590000000000002</v>
      </c>
      <c r="L220">
        <v>1.8169999999999999</v>
      </c>
      <c r="M220">
        <v>1.1870000000000001</v>
      </c>
      <c r="N220">
        <v>1.169</v>
      </c>
      <c r="O220">
        <v>1.7889999999999999</v>
      </c>
      <c r="P220">
        <v>0.04</v>
      </c>
      <c r="Q220">
        <v>2.8650000000000002</v>
      </c>
      <c r="R220">
        <v>2.0409999999999999</v>
      </c>
      <c r="S220">
        <v>2.2559999999999998</v>
      </c>
      <c r="T220">
        <v>2.2320000000000002</v>
      </c>
      <c r="U220" t="s">
        <v>46</v>
      </c>
    </row>
    <row r="221" spans="1:21" x14ac:dyDescent="0.3">
      <c r="A221">
        <v>45</v>
      </c>
      <c r="B221">
        <v>3</v>
      </c>
      <c r="C221">
        <v>3</v>
      </c>
      <c r="D221" t="s">
        <v>56</v>
      </c>
      <c r="E221" t="b">
        <v>1</v>
      </c>
      <c r="F221">
        <v>3.028</v>
      </c>
      <c r="G221">
        <v>3.028</v>
      </c>
      <c r="H221">
        <v>1.2669999999999999</v>
      </c>
      <c r="I221">
        <v>1.2070000000000001</v>
      </c>
      <c r="J221">
        <v>0.99199999999999999</v>
      </c>
      <c r="K221">
        <v>1.8879999999999999</v>
      </c>
      <c r="L221">
        <v>2.2450000000000001</v>
      </c>
      <c r="M221">
        <v>1.3460000000000001</v>
      </c>
      <c r="N221">
        <v>1.238</v>
      </c>
      <c r="O221">
        <v>1.1870000000000001</v>
      </c>
      <c r="P221">
        <v>0.182</v>
      </c>
      <c r="Q221">
        <v>0.29699999999999999</v>
      </c>
      <c r="R221">
        <v>2.2010000000000001</v>
      </c>
      <c r="S221">
        <v>2.2240000000000002</v>
      </c>
      <c r="T221">
        <v>2.173</v>
      </c>
      <c r="U221" t="s">
        <v>46</v>
      </c>
    </row>
    <row r="222" spans="1:21" x14ac:dyDescent="0.3">
      <c r="A222">
        <v>46</v>
      </c>
      <c r="B222">
        <v>4</v>
      </c>
      <c r="C222">
        <v>4</v>
      </c>
      <c r="D222" t="s">
        <v>58</v>
      </c>
      <c r="E222" t="b">
        <v>1</v>
      </c>
      <c r="F222">
        <v>3.0579999999999998</v>
      </c>
      <c r="G222">
        <v>2.9649999999999999</v>
      </c>
      <c r="H222">
        <v>3.0259999999999998</v>
      </c>
      <c r="I222">
        <v>1.419</v>
      </c>
      <c r="J222">
        <v>1.44</v>
      </c>
      <c r="K222">
        <v>1.8160000000000001</v>
      </c>
      <c r="L222">
        <v>2.1110000000000002</v>
      </c>
      <c r="M222">
        <v>2.2989999999999999</v>
      </c>
      <c r="N222">
        <v>1.782</v>
      </c>
      <c r="O222">
        <v>1.71</v>
      </c>
      <c r="P222">
        <v>0.32400000000000001</v>
      </c>
      <c r="Q222">
        <v>1.7000000000000001E-2</v>
      </c>
      <c r="R222">
        <v>0.113</v>
      </c>
      <c r="S222">
        <v>2.2330000000000001</v>
      </c>
      <c r="T222">
        <v>2.1179999999999999</v>
      </c>
      <c r="U222" t="s">
        <v>46</v>
      </c>
    </row>
    <row r="223" spans="1:21" x14ac:dyDescent="0.3">
      <c r="A223">
        <v>47</v>
      </c>
      <c r="B223">
        <v>5</v>
      </c>
      <c r="C223">
        <v>5</v>
      </c>
      <c r="D223" t="s">
        <v>58</v>
      </c>
      <c r="E223" t="b">
        <v>1</v>
      </c>
      <c r="F223">
        <v>3.09</v>
      </c>
      <c r="G223">
        <v>2.9860000000000002</v>
      </c>
      <c r="H223">
        <v>3.0529999999999999</v>
      </c>
      <c r="I223">
        <v>2.9390000000000001</v>
      </c>
      <c r="J223">
        <v>1.2689999999999999</v>
      </c>
      <c r="K223">
        <v>1.7</v>
      </c>
      <c r="L223">
        <v>2.1720000000000002</v>
      </c>
      <c r="M223">
        <v>2.1429999999999998</v>
      </c>
      <c r="N223">
        <v>2.2090000000000001</v>
      </c>
      <c r="O223">
        <v>1.647</v>
      </c>
      <c r="P223">
        <v>0.28199999999999997</v>
      </c>
      <c r="Q223">
        <v>0.122</v>
      </c>
      <c r="R223">
        <v>0.156</v>
      </c>
      <c r="S223">
        <v>0.111</v>
      </c>
      <c r="T223">
        <v>1.9390000000000001</v>
      </c>
      <c r="U223" t="s">
        <v>46</v>
      </c>
    </row>
    <row r="224" spans="1:21" x14ac:dyDescent="0.3">
      <c r="A224">
        <v>48</v>
      </c>
      <c r="B224">
        <v>6</v>
      </c>
      <c r="C224">
        <v>6</v>
      </c>
      <c r="D224" t="s">
        <v>58</v>
      </c>
      <c r="E224" t="b">
        <v>1</v>
      </c>
      <c r="F224">
        <v>2.996</v>
      </c>
      <c r="G224">
        <v>3.0139999999999998</v>
      </c>
      <c r="H224">
        <v>3.0859999999999999</v>
      </c>
      <c r="I224">
        <v>3.0920000000000001</v>
      </c>
      <c r="J224">
        <v>3.1</v>
      </c>
      <c r="K224">
        <v>1.7869999999999999</v>
      </c>
      <c r="L224">
        <v>2.2309999999999999</v>
      </c>
      <c r="M224">
        <v>2.266</v>
      </c>
      <c r="N224">
        <v>2.3610000000000002</v>
      </c>
      <c r="O224">
        <v>2.3490000000000002</v>
      </c>
      <c r="P224">
        <v>0.42199999999999999</v>
      </c>
      <c r="Q224">
        <v>7.3999999999999996E-2</v>
      </c>
      <c r="R224">
        <v>3.4000000000000002E-2</v>
      </c>
      <c r="S224">
        <v>0.125</v>
      </c>
      <c r="T224">
        <v>0.182</v>
      </c>
      <c r="U224" t="s">
        <v>46</v>
      </c>
    </row>
    <row r="225" spans="1:21" x14ac:dyDescent="0.3">
      <c r="A225">
        <v>49</v>
      </c>
      <c r="B225">
        <v>7</v>
      </c>
      <c r="C225">
        <v>7</v>
      </c>
      <c r="D225" t="s">
        <v>58</v>
      </c>
      <c r="E225" t="b">
        <v>1</v>
      </c>
      <c r="F225">
        <v>1.909</v>
      </c>
      <c r="G225">
        <v>2.9489999999999998</v>
      </c>
      <c r="H225">
        <v>3.0779999999999998</v>
      </c>
      <c r="I225">
        <v>3.0779999999999998</v>
      </c>
      <c r="J225">
        <v>3.093</v>
      </c>
      <c r="K225">
        <v>0.83799999999999997</v>
      </c>
      <c r="L225">
        <v>2.1779999999999999</v>
      </c>
      <c r="M225">
        <v>2.222</v>
      </c>
      <c r="N225">
        <v>2.335</v>
      </c>
      <c r="O225">
        <v>2.323</v>
      </c>
      <c r="P225">
        <v>1.3620000000000001</v>
      </c>
      <c r="Q225">
        <v>9.2999999999999999E-2</v>
      </c>
      <c r="R225">
        <v>2.1999999999999999E-2</v>
      </c>
      <c r="S225">
        <v>7.0000000000000007E-2</v>
      </c>
      <c r="T225">
        <v>8.5999999999999993E-2</v>
      </c>
      <c r="U225" t="s">
        <v>46</v>
      </c>
    </row>
    <row r="226" spans="1:21" x14ac:dyDescent="0.3">
      <c r="A226">
        <v>50</v>
      </c>
      <c r="B226">
        <v>8</v>
      </c>
      <c r="C226">
        <v>8</v>
      </c>
      <c r="D226" t="s">
        <v>58</v>
      </c>
      <c r="E226" t="b">
        <v>1</v>
      </c>
      <c r="F226">
        <v>2.5670000000000002</v>
      </c>
      <c r="G226">
        <v>1.232</v>
      </c>
      <c r="H226">
        <v>3.1080000000000001</v>
      </c>
      <c r="I226">
        <v>3.0680000000000001</v>
      </c>
      <c r="J226">
        <v>2.9889999999999999</v>
      </c>
      <c r="K226">
        <v>1.37</v>
      </c>
      <c r="L226">
        <v>1.325</v>
      </c>
      <c r="M226">
        <v>2.1709999999999998</v>
      </c>
      <c r="N226">
        <v>2.2730000000000001</v>
      </c>
      <c r="O226">
        <v>2.2240000000000002</v>
      </c>
      <c r="P226">
        <v>0.66200000000000003</v>
      </c>
      <c r="Q226">
        <v>1.802</v>
      </c>
      <c r="R226">
        <v>0.14299999999999999</v>
      </c>
      <c r="S226">
        <v>0.109</v>
      </c>
      <c r="T226">
        <v>0.191</v>
      </c>
      <c r="U226" t="s">
        <v>46</v>
      </c>
    </row>
    <row r="227" spans="1:21" x14ac:dyDescent="0.3">
      <c r="A227">
        <v>51</v>
      </c>
      <c r="B227">
        <v>9</v>
      </c>
      <c r="C227">
        <v>9</v>
      </c>
      <c r="D227" t="s">
        <v>58</v>
      </c>
      <c r="E227" t="b">
        <v>1</v>
      </c>
      <c r="F227">
        <v>2.5350000000000001</v>
      </c>
      <c r="G227">
        <v>0.72299999999999998</v>
      </c>
      <c r="H227">
        <v>1.2130000000000001</v>
      </c>
      <c r="I227">
        <v>2.677</v>
      </c>
      <c r="J227">
        <v>2.9009999999999998</v>
      </c>
      <c r="K227">
        <v>1.268</v>
      </c>
      <c r="L227">
        <v>0.748</v>
      </c>
      <c r="M227">
        <v>1.1279999999999999</v>
      </c>
      <c r="N227">
        <v>1.81</v>
      </c>
      <c r="O227">
        <v>2.2440000000000002</v>
      </c>
      <c r="P227">
        <v>0.84799999999999998</v>
      </c>
      <c r="Q227">
        <v>1.57</v>
      </c>
      <c r="R227">
        <v>1.669</v>
      </c>
      <c r="S227">
        <v>0.23400000000000001</v>
      </c>
      <c r="T227">
        <v>0.26800000000000002</v>
      </c>
      <c r="U227" t="s">
        <v>46</v>
      </c>
    </row>
    <row r="228" spans="1:21" x14ac:dyDescent="0.3">
      <c r="A228">
        <v>52</v>
      </c>
      <c r="B228">
        <v>10</v>
      </c>
      <c r="C228">
        <v>10</v>
      </c>
      <c r="D228" t="s">
        <v>58</v>
      </c>
      <c r="E228" t="b">
        <v>1</v>
      </c>
      <c r="F228">
        <v>2.3380000000000001</v>
      </c>
      <c r="G228">
        <v>0.81599999999999995</v>
      </c>
      <c r="H228">
        <v>1.1060000000000001</v>
      </c>
      <c r="I228">
        <v>1.0349999999999999</v>
      </c>
      <c r="J228">
        <v>2.9140000000000001</v>
      </c>
      <c r="K228">
        <v>1.24</v>
      </c>
      <c r="L228">
        <v>1.046</v>
      </c>
      <c r="M228">
        <v>1.657</v>
      </c>
      <c r="N228">
        <v>1.6439999999999999</v>
      </c>
      <c r="O228">
        <v>2.0760000000000001</v>
      </c>
      <c r="P228">
        <v>1.0549999999999999</v>
      </c>
      <c r="Q228">
        <v>2.2869999999999999</v>
      </c>
      <c r="R228">
        <v>2.4940000000000002</v>
      </c>
      <c r="S228">
        <v>2.5960000000000001</v>
      </c>
      <c r="T228">
        <v>0.35099999999999998</v>
      </c>
      <c r="U228" t="s">
        <v>46</v>
      </c>
    </row>
    <row r="229" spans="1:21" x14ac:dyDescent="0.3">
      <c r="A229">
        <v>53</v>
      </c>
      <c r="B229">
        <v>11</v>
      </c>
      <c r="C229">
        <v>11</v>
      </c>
      <c r="D229" t="s">
        <v>58</v>
      </c>
      <c r="E229" t="b">
        <v>1</v>
      </c>
      <c r="F229">
        <v>2.3220000000000001</v>
      </c>
      <c r="G229">
        <v>2.9369999999999998</v>
      </c>
      <c r="H229">
        <v>3.0139999999999998</v>
      </c>
      <c r="I229">
        <v>1.51</v>
      </c>
      <c r="J229">
        <v>1.569</v>
      </c>
      <c r="K229">
        <v>0.73</v>
      </c>
      <c r="L229">
        <v>2.0550000000000002</v>
      </c>
      <c r="M229">
        <v>2.2290000000000001</v>
      </c>
      <c r="N229">
        <v>1.6140000000000001</v>
      </c>
      <c r="O229">
        <v>1.6319999999999999</v>
      </c>
      <c r="P229">
        <v>1.044</v>
      </c>
      <c r="Q229">
        <v>0.113</v>
      </c>
      <c r="R229">
        <v>0.23499999999999999</v>
      </c>
      <c r="S229">
        <v>2.15</v>
      </c>
      <c r="T229">
        <v>2.02</v>
      </c>
      <c r="U229" t="s">
        <v>46</v>
      </c>
    </row>
    <row r="230" spans="1:21" x14ac:dyDescent="0.3">
      <c r="A230">
        <v>54</v>
      </c>
      <c r="B230">
        <v>12</v>
      </c>
      <c r="C230">
        <v>12</v>
      </c>
      <c r="D230" t="s">
        <v>58</v>
      </c>
      <c r="E230" t="b">
        <v>1</v>
      </c>
      <c r="F230">
        <v>3.0219999999999998</v>
      </c>
      <c r="G230">
        <v>2.956</v>
      </c>
      <c r="H230">
        <v>1.298</v>
      </c>
      <c r="I230">
        <v>1.4119999999999999</v>
      </c>
      <c r="J230">
        <v>2.8479999999999999</v>
      </c>
      <c r="K230">
        <v>1.966</v>
      </c>
      <c r="L230">
        <v>2.2770000000000001</v>
      </c>
      <c r="M230">
        <v>1.714</v>
      </c>
      <c r="N230">
        <v>1.6379999999999999</v>
      </c>
      <c r="O230">
        <v>2.2040000000000002</v>
      </c>
      <c r="P230">
        <v>0.23200000000000001</v>
      </c>
      <c r="Q230">
        <v>0.223</v>
      </c>
      <c r="R230">
        <v>2.5390000000000001</v>
      </c>
      <c r="S230">
        <v>2.3530000000000002</v>
      </c>
      <c r="T230">
        <v>0.40400000000000003</v>
      </c>
      <c r="U230" t="s">
        <v>46</v>
      </c>
    </row>
    <row r="231" spans="1:21" x14ac:dyDescent="0.3">
      <c r="A231">
        <v>55</v>
      </c>
      <c r="B231">
        <v>13</v>
      </c>
      <c r="C231">
        <v>13</v>
      </c>
      <c r="D231" t="s">
        <v>58</v>
      </c>
      <c r="E231" t="b">
        <v>1</v>
      </c>
      <c r="F231">
        <v>2.3719999999999999</v>
      </c>
      <c r="G231">
        <v>2.1480000000000001</v>
      </c>
      <c r="H231">
        <v>2.1</v>
      </c>
      <c r="I231">
        <v>1.9930000000000001</v>
      </c>
      <c r="J231">
        <v>1.927</v>
      </c>
      <c r="K231">
        <v>0.91400000000000003</v>
      </c>
      <c r="L231">
        <v>2.081</v>
      </c>
      <c r="M231">
        <v>2.137</v>
      </c>
      <c r="N231">
        <v>2.2109999999999999</v>
      </c>
      <c r="O231">
        <v>2.34</v>
      </c>
      <c r="P231">
        <v>0.95499999999999996</v>
      </c>
      <c r="Q231">
        <v>1.9379999999999999</v>
      </c>
      <c r="R231">
        <v>2.218</v>
      </c>
      <c r="S231">
        <v>2.4569999999999999</v>
      </c>
      <c r="T231">
        <v>2.476</v>
      </c>
      <c r="U231" t="s">
        <v>46</v>
      </c>
    </row>
    <row r="232" spans="1:21" x14ac:dyDescent="0.3">
      <c r="A232">
        <v>56</v>
      </c>
      <c r="B232">
        <v>14</v>
      </c>
      <c r="C232">
        <v>14</v>
      </c>
      <c r="D232" t="s">
        <v>58</v>
      </c>
      <c r="E232" t="b">
        <v>1</v>
      </c>
      <c r="F232">
        <v>2.0590000000000002</v>
      </c>
      <c r="G232">
        <v>2.9740000000000002</v>
      </c>
      <c r="H232">
        <v>3.0529999999999999</v>
      </c>
      <c r="I232">
        <v>2.9540000000000002</v>
      </c>
      <c r="J232">
        <v>1.347</v>
      </c>
      <c r="K232">
        <v>0.55500000000000005</v>
      </c>
      <c r="L232">
        <v>2.1880000000000002</v>
      </c>
      <c r="M232">
        <v>2.2120000000000002</v>
      </c>
      <c r="N232">
        <v>2.4039999999999999</v>
      </c>
      <c r="O232">
        <v>1.4730000000000001</v>
      </c>
      <c r="P232">
        <v>1.268</v>
      </c>
      <c r="Q232">
        <v>4.2999999999999997E-2</v>
      </c>
      <c r="R232">
        <v>3.6999999999999998E-2</v>
      </c>
      <c r="S232">
        <v>8.1000000000000003E-2</v>
      </c>
      <c r="T232">
        <v>1.752</v>
      </c>
      <c r="U232" t="s">
        <v>46</v>
      </c>
    </row>
    <row r="233" spans="1:21" x14ac:dyDescent="0.3">
      <c r="A233">
        <v>57</v>
      </c>
      <c r="B233">
        <v>1</v>
      </c>
      <c r="C233">
        <v>1</v>
      </c>
      <c r="D233" t="s">
        <v>58</v>
      </c>
      <c r="E233" t="b">
        <v>1</v>
      </c>
      <c r="F233">
        <v>1.978</v>
      </c>
      <c r="G233">
        <v>0.78500000000000003</v>
      </c>
      <c r="H233">
        <v>1.24</v>
      </c>
      <c r="I233">
        <v>1.2529999999999999</v>
      </c>
      <c r="J233">
        <v>1.33</v>
      </c>
      <c r="K233">
        <v>1.149</v>
      </c>
      <c r="L233">
        <v>1.1759999999999999</v>
      </c>
      <c r="M233">
        <v>1.014</v>
      </c>
      <c r="N233">
        <v>1.099</v>
      </c>
      <c r="O233">
        <v>1.7470000000000001</v>
      </c>
      <c r="P233">
        <v>1.236</v>
      </c>
      <c r="Q233">
        <v>2.8210000000000002</v>
      </c>
      <c r="R233">
        <v>2.0569999999999999</v>
      </c>
      <c r="S233">
        <v>2.2469999999999999</v>
      </c>
      <c r="T233">
        <v>2.3330000000000002</v>
      </c>
      <c r="U233" t="s">
        <v>46</v>
      </c>
    </row>
    <row r="234" spans="1:21" x14ac:dyDescent="0.3">
      <c r="A234">
        <v>58</v>
      </c>
      <c r="B234">
        <v>2</v>
      </c>
      <c r="C234">
        <v>2</v>
      </c>
      <c r="D234" t="s">
        <v>58</v>
      </c>
      <c r="E234" t="b">
        <v>1</v>
      </c>
      <c r="F234">
        <v>2.9710000000000001</v>
      </c>
      <c r="G234">
        <v>1.498</v>
      </c>
      <c r="H234">
        <v>1.8979999999999999</v>
      </c>
      <c r="I234">
        <v>1.758</v>
      </c>
      <c r="J234">
        <v>1.9139999999999999</v>
      </c>
      <c r="K234">
        <v>1.9179999999999999</v>
      </c>
      <c r="L234">
        <v>2.1800000000000002</v>
      </c>
      <c r="M234">
        <v>1.5</v>
      </c>
      <c r="N234">
        <v>1.49</v>
      </c>
      <c r="O234">
        <v>2.2309999999999999</v>
      </c>
      <c r="P234">
        <v>7.9000000000000001E-2</v>
      </c>
      <c r="Q234">
        <v>2.8290000000000002</v>
      </c>
      <c r="R234">
        <v>2.2450000000000001</v>
      </c>
      <c r="S234">
        <v>2.3570000000000002</v>
      </c>
      <c r="T234">
        <v>2.302</v>
      </c>
      <c r="U234" t="s">
        <v>46</v>
      </c>
    </row>
    <row r="235" spans="1:21" x14ac:dyDescent="0.3">
      <c r="A235">
        <v>59</v>
      </c>
      <c r="B235">
        <v>3</v>
      </c>
      <c r="C235">
        <v>3</v>
      </c>
      <c r="D235" t="s">
        <v>58</v>
      </c>
      <c r="E235" t="b">
        <v>1</v>
      </c>
      <c r="F235">
        <v>3.0049999999999999</v>
      </c>
      <c r="G235">
        <v>3.024</v>
      </c>
      <c r="H235">
        <v>1.3959999999999999</v>
      </c>
      <c r="I235">
        <v>1.327</v>
      </c>
      <c r="J235">
        <v>1.1739999999999999</v>
      </c>
      <c r="K235">
        <v>1.865</v>
      </c>
      <c r="L235">
        <v>2.2679999999999998</v>
      </c>
      <c r="M235">
        <v>1.4430000000000001</v>
      </c>
      <c r="N235">
        <v>1.3080000000000001</v>
      </c>
      <c r="O235">
        <v>1.383</v>
      </c>
      <c r="P235">
        <v>0.114</v>
      </c>
      <c r="Q235">
        <v>0.32800000000000001</v>
      </c>
      <c r="R235">
        <v>2.1659999999999999</v>
      </c>
      <c r="S235">
        <v>2.2069999999999999</v>
      </c>
      <c r="T235">
        <v>2.1829999999999998</v>
      </c>
      <c r="U235" t="s">
        <v>46</v>
      </c>
    </row>
    <row r="236" spans="1:21" x14ac:dyDescent="0.3">
      <c r="A236">
        <v>60</v>
      </c>
      <c r="B236">
        <v>4</v>
      </c>
      <c r="C236">
        <v>4</v>
      </c>
      <c r="D236" t="s">
        <v>58</v>
      </c>
      <c r="E236" t="b">
        <v>1</v>
      </c>
      <c r="F236">
        <v>3.0270000000000001</v>
      </c>
      <c r="G236">
        <v>2.9460000000000002</v>
      </c>
      <c r="H236">
        <v>3.0129999999999999</v>
      </c>
      <c r="I236">
        <v>1.516</v>
      </c>
      <c r="J236">
        <v>1.4570000000000001</v>
      </c>
      <c r="K236">
        <v>1.754</v>
      </c>
      <c r="L236">
        <v>2.1840000000000002</v>
      </c>
      <c r="M236">
        <v>2.3359999999999999</v>
      </c>
      <c r="N236">
        <v>1.897</v>
      </c>
      <c r="O236">
        <v>1.778</v>
      </c>
      <c r="P236">
        <v>0.46700000000000003</v>
      </c>
      <c r="Q236">
        <v>0.04</v>
      </c>
      <c r="R236">
        <v>0.114</v>
      </c>
      <c r="S236">
        <v>2.1890000000000001</v>
      </c>
      <c r="T236">
        <v>2.0699999999999998</v>
      </c>
      <c r="U236" t="s">
        <v>46</v>
      </c>
    </row>
    <row r="237" spans="1:21" x14ac:dyDescent="0.3">
      <c r="A237">
        <v>61</v>
      </c>
      <c r="B237">
        <v>5</v>
      </c>
      <c r="C237">
        <v>5</v>
      </c>
      <c r="D237" t="s">
        <v>58</v>
      </c>
      <c r="E237" t="b">
        <v>1</v>
      </c>
      <c r="F237">
        <v>3.09</v>
      </c>
      <c r="G237">
        <v>2.968</v>
      </c>
      <c r="H237">
        <v>2.9849999999999999</v>
      </c>
      <c r="I237">
        <v>2.9460000000000002</v>
      </c>
      <c r="J237">
        <v>1.5429999999999999</v>
      </c>
      <c r="K237">
        <v>1.71</v>
      </c>
      <c r="L237">
        <v>2.2040000000000002</v>
      </c>
      <c r="M237">
        <v>2.2389999999999999</v>
      </c>
      <c r="N237">
        <v>2.2570000000000001</v>
      </c>
      <c r="O237">
        <v>1.776</v>
      </c>
      <c r="P237">
        <v>0.35699999999999998</v>
      </c>
      <c r="Q237">
        <v>6.8000000000000005E-2</v>
      </c>
      <c r="R237">
        <v>4.4999999999999998E-2</v>
      </c>
      <c r="S237">
        <v>5.5E-2</v>
      </c>
      <c r="T237">
        <v>1.677</v>
      </c>
      <c r="U237" t="s">
        <v>46</v>
      </c>
    </row>
    <row r="238" spans="1:21" x14ac:dyDescent="0.3">
      <c r="A238">
        <v>62</v>
      </c>
      <c r="B238">
        <v>6</v>
      </c>
      <c r="C238">
        <v>6</v>
      </c>
      <c r="D238" t="s">
        <v>58</v>
      </c>
      <c r="E238" t="b">
        <v>1</v>
      </c>
      <c r="F238">
        <v>3.01</v>
      </c>
      <c r="G238">
        <v>3.0139999999999998</v>
      </c>
      <c r="H238">
        <v>3.121</v>
      </c>
      <c r="I238">
        <v>3.0619999999999998</v>
      </c>
      <c r="J238">
        <v>3.048</v>
      </c>
      <c r="K238">
        <v>1.8660000000000001</v>
      </c>
      <c r="L238">
        <v>2.1539999999999999</v>
      </c>
      <c r="M238">
        <v>2.2389999999999999</v>
      </c>
      <c r="N238">
        <v>2.3610000000000002</v>
      </c>
      <c r="O238">
        <v>2.423</v>
      </c>
      <c r="P238">
        <v>0.33300000000000002</v>
      </c>
      <c r="Q238">
        <v>6.0999999999999999E-2</v>
      </c>
      <c r="R238">
        <v>8.4000000000000005E-2</v>
      </c>
      <c r="S238">
        <v>0.20399999999999999</v>
      </c>
      <c r="T238">
        <v>0.19800000000000001</v>
      </c>
      <c r="U238" t="s">
        <v>46</v>
      </c>
    </row>
    <row r="239" spans="1:21" x14ac:dyDescent="0.3">
      <c r="A239">
        <v>63</v>
      </c>
      <c r="B239">
        <v>7</v>
      </c>
      <c r="C239">
        <v>7</v>
      </c>
      <c r="D239" t="s">
        <v>58</v>
      </c>
      <c r="E239" t="b">
        <v>1</v>
      </c>
      <c r="F239">
        <v>1.9670000000000001</v>
      </c>
      <c r="G239">
        <v>2.9470000000000001</v>
      </c>
      <c r="H239">
        <v>3.0859999999999999</v>
      </c>
      <c r="I239">
        <v>3.0379999999999998</v>
      </c>
      <c r="J239">
        <v>3.0430000000000001</v>
      </c>
      <c r="K239">
        <v>0.86799999999999999</v>
      </c>
      <c r="L239">
        <v>2.1989999999999998</v>
      </c>
      <c r="M239">
        <v>2.2200000000000002</v>
      </c>
      <c r="N239">
        <v>2.2949999999999999</v>
      </c>
      <c r="O239">
        <v>2.3540000000000001</v>
      </c>
      <c r="P239">
        <v>1.327</v>
      </c>
      <c r="Q239">
        <v>5.6000000000000001E-2</v>
      </c>
      <c r="R239">
        <v>3.1E-2</v>
      </c>
      <c r="S239">
        <v>0.151</v>
      </c>
      <c r="T239">
        <v>0.11799999999999999</v>
      </c>
      <c r="U239" t="s">
        <v>46</v>
      </c>
    </row>
    <row r="240" spans="1:21" x14ac:dyDescent="0.3">
      <c r="A240">
        <v>64</v>
      </c>
      <c r="B240">
        <v>8</v>
      </c>
      <c r="C240">
        <v>8</v>
      </c>
      <c r="D240" t="s">
        <v>58</v>
      </c>
      <c r="E240" t="b">
        <v>1</v>
      </c>
      <c r="F240">
        <v>1.9530000000000001</v>
      </c>
      <c r="G240">
        <v>1.0669999999999999</v>
      </c>
      <c r="H240">
        <v>3.0430000000000001</v>
      </c>
      <c r="I240">
        <v>2.9630000000000001</v>
      </c>
      <c r="J240">
        <v>3.032</v>
      </c>
      <c r="K240">
        <v>1.089</v>
      </c>
      <c r="L240">
        <v>1.1180000000000001</v>
      </c>
      <c r="M240">
        <v>2.3290000000000002</v>
      </c>
      <c r="N240">
        <v>2.2850000000000001</v>
      </c>
      <c r="O240">
        <v>2.2949999999999999</v>
      </c>
      <c r="P240">
        <v>1.274</v>
      </c>
      <c r="Q240">
        <v>1.6870000000000001</v>
      </c>
      <c r="R240">
        <v>8.2000000000000003E-2</v>
      </c>
      <c r="S240">
        <v>0.16800000000000001</v>
      </c>
      <c r="T240">
        <v>0.251</v>
      </c>
      <c r="U240" t="s">
        <v>46</v>
      </c>
    </row>
    <row r="241" spans="1:21" x14ac:dyDescent="0.3">
      <c r="A241">
        <v>65</v>
      </c>
      <c r="B241">
        <v>9</v>
      </c>
      <c r="C241">
        <v>9</v>
      </c>
      <c r="D241" t="s">
        <v>58</v>
      </c>
      <c r="E241" t="b">
        <v>1</v>
      </c>
      <c r="F241">
        <v>2.383</v>
      </c>
      <c r="G241">
        <v>0.34899999999999998</v>
      </c>
      <c r="H241">
        <v>0.79100000000000004</v>
      </c>
      <c r="I241">
        <v>2.4159999999999999</v>
      </c>
      <c r="J241">
        <v>2.87</v>
      </c>
      <c r="K241">
        <v>1.1100000000000001</v>
      </c>
      <c r="L241">
        <v>0.52</v>
      </c>
      <c r="M241">
        <v>0.98499999999999999</v>
      </c>
      <c r="N241">
        <v>1.855</v>
      </c>
      <c r="O241">
        <v>2.1680000000000001</v>
      </c>
      <c r="P241">
        <v>0.94599999999999995</v>
      </c>
      <c r="Q241">
        <v>2.4500000000000002</v>
      </c>
      <c r="R241">
        <v>2.3969999999999998</v>
      </c>
      <c r="S241">
        <v>0.23</v>
      </c>
      <c r="T241">
        <v>0.192</v>
      </c>
      <c r="U241" t="s">
        <v>46</v>
      </c>
    </row>
    <row r="242" spans="1:21" x14ac:dyDescent="0.3">
      <c r="A242">
        <v>66</v>
      </c>
      <c r="B242">
        <v>10</v>
      </c>
      <c r="C242">
        <v>10</v>
      </c>
      <c r="D242" t="s">
        <v>58</v>
      </c>
      <c r="E242" t="b">
        <v>1</v>
      </c>
      <c r="F242">
        <v>1.988</v>
      </c>
      <c r="G242">
        <v>0.74099999999999999</v>
      </c>
      <c r="H242">
        <v>0.90600000000000003</v>
      </c>
      <c r="I242">
        <v>1.0269999999999999</v>
      </c>
      <c r="J242">
        <v>2.714</v>
      </c>
      <c r="K242">
        <v>0.78600000000000003</v>
      </c>
      <c r="L242">
        <v>0.88500000000000001</v>
      </c>
      <c r="M242">
        <v>1.4730000000000001</v>
      </c>
      <c r="N242">
        <v>1.625</v>
      </c>
      <c r="O242">
        <v>2.016</v>
      </c>
      <c r="P242">
        <v>1.3009999999999999</v>
      </c>
      <c r="Q242">
        <v>2.3069999999999999</v>
      </c>
      <c r="R242">
        <v>2.6669999999999998</v>
      </c>
      <c r="S242">
        <v>2.698</v>
      </c>
      <c r="T242">
        <v>0.28599999999999998</v>
      </c>
      <c r="U242" t="s">
        <v>46</v>
      </c>
    </row>
    <row r="243" spans="1:21" x14ac:dyDescent="0.3">
      <c r="A243">
        <v>67</v>
      </c>
      <c r="B243">
        <v>11</v>
      </c>
      <c r="C243">
        <v>11</v>
      </c>
      <c r="D243" t="s">
        <v>58</v>
      </c>
      <c r="E243" t="b">
        <v>1</v>
      </c>
      <c r="F243">
        <v>2.2789999999999999</v>
      </c>
      <c r="G243">
        <v>2.89</v>
      </c>
      <c r="H243">
        <v>3.0230000000000001</v>
      </c>
      <c r="I243">
        <v>1.5549999999999999</v>
      </c>
      <c r="J243">
        <v>1.571</v>
      </c>
      <c r="K243">
        <v>0.69899999999999995</v>
      </c>
      <c r="L243">
        <v>2.077</v>
      </c>
      <c r="M243">
        <v>2.3130000000000002</v>
      </c>
      <c r="N243">
        <v>1.6679999999999999</v>
      </c>
      <c r="O243">
        <v>1.78</v>
      </c>
      <c r="P243">
        <v>1.0880000000000001</v>
      </c>
      <c r="Q243">
        <v>3.9E-2</v>
      </c>
      <c r="R243">
        <v>0.19</v>
      </c>
      <c r="S243">
        <v>2.1419999999999999</v>
      </c>
      <c r="T243">
        <v>2.1360000000000001</v>
      </c>
      <c r="U243" t="s">
        <v>46</v>
      </c>
    </row>
    <row r="244" spans="1:21" x14ac:dyDescent="0.3">
      <c r="A244">
        <v>68</v>
      </c>
      <c r="B244">
        <v>12</v>
      </c>
      <c r="C244">
        <v>12</v>
      </c>
      <c r="D244" t="s">
        <v>58</v>
      </c>
      <c r="E244" t="b">
        <v>1</v>
      </c>
      <c r="F244">
        <v>3.0880000000000001</v>
      </c>
      <c r="G244">
        <v>2.93</v>
      </c>
      <c r="H244">
        <v>1.3069999999999999</v>
      </c>
      <c r="I244">
        <v>1.39</v>
      </c>
      <c r="J244">
        <v>2.875</v>
      </c>
      <c r="K244">
        <v>1.9419999999999999</v>
      </c>
      <c r="L244">
        <v>2.286</v>
      </c>
      <c r="M244">
        <v>1.81</v>
      </c>
      <c r="N244">
        <v>1.6970000000000001</v>
      </c>
      <c r="O244">
        <v>2.2210000000000001</v>
      </c>
      <c r="P244">
        <v>0.28699999999999998</v>
      </c>
      <c r="Q244">
        <v>0.222</v>
      </c>
      <c r="R244">
        <v>2.552</v>
      </c>
      <c r="S244">
        <v>2.351</v>
      </c>
      <c r="T244">
        <v>0.32300000000000001</v>
      </c>
      <c r="U244" t="s">
        <v>46</v>
      </c>
    </row>
    <row r="245" spans="1:21" x14ac:dyDescent="0.3">
      <c r="A245">
        <v>69</v>
      </c>
      <c r="B245">
        <v>13</v>
      </c>
      <c r="C245">
        <v>13</v>
      </c>
      <c r="D245" t="s">
        <v>58</v>
      </c>
      <c r="E245" t="b">
        <v>1</v>
      </c>
      <c r="F245">
        <v>2.2970000000000002</v>
      </c>
      <c r="G245">
        <v>3.0750000000000002</v>
      </c>
      <c r="H245">
        <v>1.7669999999999999</v>
      </c>
      <c r="I245">
        <v>1.9710000000000001</v>
      </c>
      <c r="J245">
        <v>1.9490000000000001</v>
      </c>
      <c r="K245">
        <v>0.752</v>
      </c>
      <c r="L245">
        <v>2.12</v>
      </c>
      <c r="M245">
        <v>1.8029999999999999</v>
      </c>
      <c r="N245">
        <v>1.7509999999999999</v>
      </c>
      <c r="O245">
        <v>2.0299999999999998</v>
      </c>
      <c r="P245">
        <v>0.99399999999999999</v>
      </c>
      <c r="Q245">
        <v>0.29299999999999998</v>
      </c>
      <c r="R245">
        <v>2.1589999999999998</v>
      </c>
      <c r="S245">
        <v>2.1659999999999999</v>
      </c>
      <c r="T245">
        <v>2.1459999999999999</v>
      </c>
      <c r="U245" t="s">
        <v>46</v>
      </c>
    </row>
    <row r="246" spans="1:21" x14ac:dyDescent="0.3">
      <c r="A246">
        <v>70</v>
      </c>
      <c r="B246">
        <v>11</v>
      </c>
      <c r="C246">
        <v>14</v>
      </c>
      <c r="D246" t="s">
        <v>58</v>
      </c>
      <c r="E246" t="b">
        <v>0</v>
      </c>
      <c r="F246">
        <v>2.0609999999999999</v>
      </c>
      <c r="G246">
        <v>2.7210000000000001</v>
      </c>
      <c r="H246">
        <v>2.964</v>
      </c>
      <c r="I246">
        <v>1.554</v>
      </c>
      <c r="J246">
        <v>1.7370000000000001</v>
      </c>
      <c r="K246">
        <v>0.66800000000000004</v>
      </c>
      <c r="L246">
        <v>2.0779999999999998</v>
      </c>
      <c r="M246">
        <v>2.629</v>
      </c>
      <c r="N246">
        <v>1.1839999999999999</v>
      </c>
      <c r="O246">
        <v>1.8089999999999999</v>
      </c>
      <c r="P246">
        <v>1.351</v>
      </c>
      <c r="Q246">
        <v>7.9000000000000001E-2</v>
      </c>
      <c r="R246">
        <v>0.23599999999999999</v>
      </c>
      <c r="S246">
        <v>1.5509999999999999</v>
      </c>
      <c r="T246">
        <v>1.9670000000000001</v>
      </c>
      <c r="U246" t="s">
        <v>46</v>
      </c>
    </row>
    <row r="247" spans="1:21" x14ac:dyDescent="0.3">
      <c r="A247">
        <v>71</v>
      </c>
      <c r="B247">
        <v>1</v>
      </c>
      <c r="C247">
        <v>1</v>
      </c>
      <c r="D247" t="s">
        <v>58</v>
      </c>
      <c r="E247" t="b">
        <v>1</v>
      </c>
      <c r="F247">
        <v>2.1190000000000002</v>
      </c>
      <c r="G247">
        <v>0.53100000000000003</v>
      </c>
      <c r="H247">
        <v>0.91700000000000004</v>
      </c>
      <c r="I247">
        <v>0.93100000000000005</v>
      </c>
      <c r="J247">
        <v>1.3080000000000001</v>
      </c>
      <c r="K247">
        <v>1.159</v>
      </c>
      <c r="L247">
        <v>1.2</v>
      </c>
      <c r="M247">
        <v>0.79900000000000004</v>
      </c>
      <c r="N247">
        <v>0.84199999999999997</v>
      </c>
      <c r="O247">
        <v>1.4119999999999999</v>
      </c>
      <c r="P247">
        <v>1.1160000000000001</v>
      </c>
      <c r="Q247">
        <v>2.782</v>
      </c>
      <c r="R247">
        <v>2.0230000000000001</v>
      </c>
      <c r="S247">
        <v>2.2450000000000001</v>
      </c>
      <c r="T247">
        <v>2.2650000000000001</v>
      </c>
      <c r="U247" t="s">
        <v>46</v>
      </c>
    </row>
    <row r="248" spans="1:21" x14ac:dyDescent="0.3">
      <c r="A248">
        <v>72</v>
      </c>
      <c r="B248">
        <v>2</v>
      </c>
      <c r="C248">
        <v>2</v>
      </c>
      <c r="D248" t="s">
        <v>58</v>
      </c>
      <c r="E248" t="b">
        <v>1</v>
      </c>
      <c r="F248">
        <v>3.012</v>
      </c>
      <c r="G248">
        <v>1.2609999999999999</v>
      </c>
      <c r="H248">
        <v>1.7609999999999999</v>
      </c>
      <c r="I248">
        <v>1.5249999999999999</v>
      </c>
      <c r="J248">
        <v>1.89</v>
      </c>
      <c r="K248">
        <v>2.004</v>
      </c>
      <c r="L248">
        <v>1.923</v>
      </c>
      <c r="M248">
        <v>1.329</v>
      </c>
      <c r="N248">
        <v>1.2350000000000001</v>
      </c>
      <c r="O248">
        <v>1.76</v>
      </c>
      <c r="P248">
        <v>2.3E-2</v>
      </c>
      <c r="Q248">
        <v>2.782</v>
      </c>
      <c r="R248">
        <v>2.028</v>
      </c>
      <c r="S248">
        <v>2.1669999999999998</v>
      </c>
      <c r="T248">
        <v>2.097</v>
      </c>
      <c r="U248" t="s">
        <v>46</v>
      </c>
    </row>
    <row r="249" spans="1:21" x14ac:dyDescent="0.3">
      <c r="A249">
        <v>73</v>
      </c>
      <c r="B249">
        <v>3</v>
      </c>
      <c r="C249">
        <v>3</v>
      </c>
      <c r="D249" t="s">
        <v>58</v>
      </c>
      <c r="E249" t="b">
        <v>1</v>
      </c>
      <c r="F249">
        <v>3.0110000000000001</v>
      </c>
      <c r="G249">
        <v>3.0179999999999998</v>
      </c>
      <c r="H249">
        <v>1.2929999999999999</v>
      </c>
      <c r="I249">
        <v>1.1479999999999999</v>
      </c>
      <c r="J249">
        <v>1.1140000000000001</v>
      </c>
      <c r="K249">
        <v>1.875</v>
      </c>
      <c r="L249">
        <v>2.2679999999999998</v>
      </c>
      <c r="M249">
        <v>1.288</v>
      </c>
      <c r="N249">
        <v>1.1120000000000001</v>
      </c>
      <c r="O249">
        <v>1.26</v>
      </c>
      <c r="P249">
        <v>0.112</v>
      </c>
      <c r="Q249">
        <v>0.32700000000000001</v>
      </c>
      <c r="R249">
        <v>2.093</v>
      </c>
      <c r="S249">
        <v>2.1280000000000001</v>
      </c>
      <c r="T249">
        <v>2.1320000000000001</v>
      </c>
      <c r="U249" t="s">
        <v>46</v>
      </c>
    </row>
    <row r="250" spans="1:21" x14ac:dyDescent="0.3">
      <c r="A250">
        <v>74</v>
      </c>
      <c r="B250">
        <v>4</v>
      </c>
      <c r="C250">
        <v>4</v>
      </c>
      <c r="D250" t="s">
        <v>58</v>
      </c>
      <c r="E250" t="b">
        <v>1</v>
      </c>
      <c r="F250">
        <v>3.0270000000000001</v>
      </c>
      <c r="G250">
        <v>2.9409999999999998</v>
      </c>
      <c r="H250">
        <v>2.9359999999999999</v>
      </c>
      <c r="I250">
        <v>1.28</v>
      </c>
      <c r="J250">
        <v>1.268</v>
      </c>
      <c r="K250">
        <v>1.827</v>
      </c>
      <c r="L250">
        <v>2.1280000000000001</v>
      </c>
      <c r="M250">
        <v>2.1829999999999998</v>
      </c>
      <c r="N250">
        <v>1.571</v>
      </c>
      <c r="O250">
        <v>1.5069999999999999</v>
      </c>
      <c r="P250">
        <v>0.315</v>
      </c>
      <c r="Q250">
        <v>4.2999999999999997E-2</v>
      </c>
      <c r="R250">
        <v>0.16200000000000001</v>
      </c>
      <c r="S250">
        <v>2.194</v>
      </c>
      <c r="T250">
        <v>2.044</v>
      </c>
      <c r="U250" t="s">
        <v>46</v>
      </c>
    </row>
    <row r="251" spans="1:21" x14ac:dyDescent="0.3">
      <c r="A251">
        <v>75</v>
      </c>
      <c r="B251">
        <v>5</v>
      </c>
      <c r="C251">
        <v>5</v>
      </c>
      <c r="D251" t="s">
        <v>58</v>
      </c>
      <c r="E251" t="b">
        <v>1</v>
      </c>
      <c r="F251">
        <v>3.056</v>
      </c>
      <c r="G251">
        <v>2.9609999999999999</v>
      </c>
      <c r="H251">
        <v>3.0089999999999999</v>
      </c>
      <c r="I251">
        <v>2.91</v>
      </c>
      <c r="J251">
        <v>1.3660000000000001</v>
      </c>
      <c r="K251">
        <v>1.7589999999999999</v>
      </c>
      <c r="L251">
        <v>2.1760000000000002</v>
      </c>
      <c r="M251">
        <v>2.1339999999999999</v>
      </c>
      <c r="N251">
        <v>2.218</v>
      </c>
      <c r="O251">
        <v>1.8480000000000001</v>
      </c>
      <c r="P251">
        <v>0.311</v>
      </c>
      <c r="Q251">
        <v>7.4999999999999997E-2</v>
      </c>
      <c r="R251">
        <v>0.13100000000000001</v>
      </c>
      <c r="S251">
        <v>9.5000000000000001E-2</v>
      </c>
      <c r="T251">
        <v>2.024</v>
      </c>
      <c r="U251" t="s">
        <v>46</v>
      </c>
    </row>
    <row r="252" spans="1:21" x14ac:dyDescent="0.3">
      <c r="A252">
        <v>76</v>
      </c>
      <c r="B252">
        <v>6</v>
      </c>
      <c r="C252">
        <v>6</v>
      </c>
      <c r="D252" t="s">
        <v>58</v>
      </c>
      <c r="E252" t="b">
        <v>1</v>
      </c>
      <c r="F252">
        <v>3.1150000000000002</v>
      </c>
      <c r="G252">
        <v>2.9809999999999999</v>
      </c>
      <c r="H252">
        <v>3.0339999999999998</v>
      </c>
      <c r="I252">
        <v>3.0630000000000002</v>
      </c>
      <c r="J252">
        <v>3.0939999999999999</v>
      </c>
      <c r="K252">
        <v>1.9790000000000001</v>
      </c>
      <c r="L252">
        <v>2.149</v>
      </c>
      <c r="M252">
        <v>2.1859999999999999</v>
      </c>
      <c r="N252">
        <v>2.302</v>
      </c>
      <c r="O252">
        <v>2.3029999999999999</v>
      </c>
      <c r="P252">
        <v>0.21099999999999999</v>
      </c>
      <c r="Q252">
        <v>5.6000000000000001E-2</v>
      </c>
      <c r="R252">
        <v>2.4E-2</v>
      </c>
      <c r="S252">
        <v>8.8999999999999996E-2</v>
      </c>
      <c r="T252">
        <v>0.128</v>
      </c>
      <c r="U252" t="s">
        <v>46</v>
      </c>
    </row>
    <row r="253" spans="1:21" x14ac:dyDescent="0.3">
      <c r="A253">
        <v>77</v>
      </c>
      <c r="B253">
        <v>7</v>
      </c>
      <c r="C253">
        <v>7</v>
      </c>
      <c r="D253" t="s">
        <v>58</v>
      </c>
      <c r="E253" t="b">
        <v>1</v>
      </c>
      <c r="F253">
        <v>1.8440000000000001</v>
      </c>
      <c r="G253">
        <v>2.984</v>
      </c>
      <c r="H253">
        <v>3.0569999999999999</v>
      </c>
      <c r="I253">
        <v>3.0550000000000002</v>
      </c>
      <c r="J253">
        <v>3.0840000000000001</v>
      </c>
      <c r="K253">
        <v>0.53800000000000003</v>
      </c>
      <c r="L253">
        <v>2.1850000000000001</v>
      </c>
      <c r="M253">
        <v>2.2360000000000002</v>
      </c>
      <c r="N253">
        <v>2.4140000000000001</v>
      </c>
      <c r="O253">
        <v>2.306</v>
      </c>
      <c r="P253">
        <v>1.4390000000000001</v>
      </c>
      <c r="Q253">
        <v>0.109</v>
      </c>
      <c r="R253">
        <v>9.7000000000000003E-2</v>
      </c>
      <c r="S253">
        <v>2.1000000000000001E-2</v>
      </c>
      <c r="T253">
        <v>0.105</v>
      </c>
      <c r="U253" t="s">
        <v>46</v>
      </c>
    </row>
    <row r="254" spans="1:21" x14ac:dyDescent="0.3">
      <c r="A254">
        <v>78</v>
      </c>
      <c r="B254">
        <v>8</v>
      </c>
      <c r="C254">
        <v>8</v>
      </c>
      <c r="D254" t="s">
        <v>58</v>
      </c>
      <c r="E254" t="b">
        <v>1</v>
      </c>
      <c r="F254">
        <v>1.8340000000000001</v>
      </c>
      <c r="G254">
        <v>1.089</v>
      </c>
      <c r="H254">
        <v>3.0169999999999999</v>
      </c>
      <c r="I254">
        <v>2.9359999999999999</v>
      </c>
      <c r="J254">
        <v>3.0179999999999998</v>
      </c>
      <c r="K254">
        <v>0.95899999999999996</v>
      </c>
      <c r="L254">
        <v>1.2290000000000001</v>
      </c>
      <c r="M254">
        <v>2.2949999999999999</v>
      </c>
      <c r="N254">
        <v>2.3119999999999998</v>
      </c>
      <c r="O254">
        <v>2.2890000000000001</v>
      </c>
      <c r="P254">
        <v>1.3740000000000001</v>
      </c>
      <c r="Q254">
        <v>1.8460000000000001</v>
      </c>
      <c r="R254">
        <v>0.11899999999999999</v>
      </c>
      <c r="S254">
        <v>0.19400000000000001</v>
      </c>
      <c r="T254">
        <v>0.26500000000000001</v>
      </c>
      <c r="U254" t="s">
        <v>46</v>
      </c>
    </row>
    <row r="255" spans="1:21" x14ac:dyDescent="0.3">
      <c r="A255">
        <v>79</v>
      </c>
      <c r="B255">
        <v>9</v>
      </c>
      <c r="C255">
        <v>9</v>
      </c>
      <c r="D255" t="s">
        <v>58</v>
      </c>
      <c r="E255" t="b">
        <v>1</v>
      </c>
      <c r="F255">
        <v>2.355</v>
      </c>
      <c r="G255">
        <v>0.54300000000000004</v>
      </c>
      <c r="H255">
        <v>0.77200000000000002</v>
      </c>
      <c r="I255">
        <v>2.528</v>
      </c>
      <c r="J255">
        <v>2.91</v>
      </c>
      <c r="K255">
        <v>1.2010000000000001</v>
      </c>
      <c r="L255">
        <v>0.628</v>
      </c>
      <c r="M255">
        <v>0.79500000000000004</v>
      </c>
      <c r="N255">
        <v>1.9339999999999999</v>
      </c>
      <c r="O255">
        <v>2.2349999999999999</v>
      </c>
      <c r="P255">
        <v>0.99299999999999999</v>
      </c>
      <c r="Q255">
        <v>2.048</v>
      </c>
      <c r="R255">
        <v>1.97</v>
      </c>
      <c r="S255">
        <v>0.17100000000000001</v>
      </c>
      <c r="T255">
        <v>0.20499999999999999</v>
      </c>
      <c r="U255" t="s">
        <v>46</v>
      </c>
    </row>
    <row r="256" spans="1:21" x14ac:dyDescent="0.3">
      <c r="A256">
        <v>80</v>
      </c>
      <c r="B256">
        <v>10</v>
      </c>
      <c r="C256">
        <v>10</v>
      </c>
      <c r="D256" t="s">
        <v>58</v>
      </c>
      <c r="E256" t="b">
        <v>1</v>
      </c>
      <c r="F256">
        <v>2.1459999999999999</v>
      </c>
      <c r="G256">
        <v>0.81899999999999995</v>
      </c>
      <c r="H256">
        <v>0.98899999999999999</v>
      </c>
      <c r="I256">
        <v>1.046</v>
      </c>
      <c r="J256">
        <v>2.7949999999999999</v>
      </c>
      <c r="K256">
        <v>0.88400000000000001</v>
      </c>
      <c r="L256">
        <v>0.97099999999999997</v>
      </c>
      <c r="M256">
        <v>1.4690000000000001</v>
      </c>
      <c r="N256">
        <v>1.5880000000000001</v>
      </c>
      <c r="O256">
        <v>2</v>
      </c>
      <c r="P256">
        <v>1.1419999999999999</v>
      </c>
      <c r="Q256">
        <v>2.2890000000000001</v>
      </c>
      <c r="R256">
        <v>2.569</v>
      </c>
      <c r="S256">
        <v>2.621</v>
      </c>
      <c r="T256">
        <v>0.192</v>
      </c>
      <c r="U256" t="s">
        <v>46</v>
      </c>
    </row>
    <row r="257" spans="1:21" x14ac:dyDescent="0.3">
      <c r="A257">
        <v>81</v>
      </c>
      <c r="B257">
        <v>11</v>
      </c>
      <c r="C257">
        <v>11</v>
      </c>
      <c r="D257" t="s">
        <v>58</v>
      </c>
      <c r="E257" t="b">
        <v>1</v>
      </c>
      <c r="F257">
        <v>2.2250000000000001</v>
      </c>
      <c r="G257">
        <v>2.9209999999999998</v>
      </c>
      <c r="H257">
        <v>2.9830000000000001</v>
      </c>
      <c r="I257">
        <v>1.4490000000000001</v>
      </c>
      <c r="J257">
        <v>1.4590000000000001</v>
      </c>
      <c r="K257">
        <v>0.622</v>
      </c>
      <c r="L257">
        <v>2.036</v>
      </c>
      <c r="M257">
        <v>2.2839999999999998</v>
      </c>
      <c r="N257">
        <v>1.573</v>
      </c>
      <c r="O257">
        <v>1.6539999999999999</v>
      </c>
      <c r="P257">
        <v>1.1259999999999999</v>
      </c>
      <c r="Q257">
        <v>6.7000000000000004E-2</v>
      </c>
      <c r="R257">
        <v>0.22500000000000001</v>
      </c>
      <c r="S257">
        <v>2.1120000000000001</v>
      </c>
      <c r="T257">
        <v>2.0579999999999998</v>
      </c>
      <c r="U257" t="s">
        <v>46</v>
      </c>
    </row>
    <row r="258" spans="1:21" x14ac:dyDescent="0.3">
      <c r="A258">
        <v>82</v>
      </c>
      <c r="B258">
        <v>12</v>
      </c>
      <c r="C258">
        <v>12</v>
      </c>
      <c r="D258" t="s">
        <v>58</v>
      </c>
      <c r="E258" t="b">
        <v>1</v>
      </c>
      <c r="F258">
        <v>3.0830000000000002</v>
      </c>
      <c r="G258">
        <v>2.9319999999999999</v>
      </c>
      <c r="H258">
        <v>1.3260000000000001</v>
      </c>
      <c r="I258">
        <v>1.375</v>
      </c>
      <c r="J258">
        <v>2.9049999999999998</v>
      </c>
      <c r="K258">
        <v>1.9419999999999999</v>
      </c>
      <c r="L258">
        <v>2.282</v>
      </c>
      <c r="M258">
        <v>1.881</v>
      </c>
      <c r="N258">
        <v>1.7310000000000001</v>
      </c>
      <c r="O258">
        <v>2.222</v>
      </c>
      <c r="P258">
        <v>0.34899999999999998</v>
      </c>
      <c r="Q258">
        <v>0.20399999999999999</v>
      </c>
      <c r="R258">
        <v>2.617</v>
      </c>
      <c r="S258">
        <v>2.4060000000000001</v>
      </c>
      <c r="T258">
        <v>0.33400000000000002</v>
      </c>
      <c r="U258" t="s">
        <v>46</v>
      </c>
    </row>
    <row r="259" spans="1:21" x14ac:dyDescent="0.3">
      <c r="A259">
        <v>83</v>
      </c>
      <c r="B259">
        <v>11</v>
      </c>
      <c r="C259">
        <v>13</v>
      </c>
      <c r="D259" t="s">
        <v>58</v>
      </c>
      <c r="E259" t="b">
        <v>0</v>
      </c>
      <c r="F259">
        <v>2.2549999999999999</v>
      </c>
      <c r="G259">
        <v>2.9460000000000002</v>
      </c>
      <c r="H259">
        <v>2.1789999999999998</v>
      </c>
      <c r="I259">
        <v>1.7809999999999999</v>
      </c>
      <c r="J259">
        <v>1.9379999999999999</v>
      </c>
      <c r="K259">
        <v>0.96199999999999997</v>
      </c>
      <c r="L259">
        <v>2.6520000000000001</v>
      </c>
      <c r="M259">
        <v>1.625</v>
      </c>
      <c r="N259">
        <v>2.3860000000000001</v>
      </c>
      <c r="O259">
        <v>2.1920000000000002</v>
      </c>
      <c r="P259">
        <v>1.0860000000000001</v>
      </c>
      <c r="Q259">
        <v>0.28499999999999998</v>
      </c>
      <c r="R259">
        <v>1.2390000000000001</v>
      </c>
      <c r="S259">
        <v>2.3410000000000002</v>
      </c>
      <c r="T259">
        <v>2.242</v>
      </c>
      <c r="U259" t="s">
        <v>46</v>
      </c>
    </row>
    <row r="260" spans="1:21" x14ac:dyDescent="0.3">
      <c r="A260">
        <v>84</v>
      </c>
      <c r="B260">
        <v>14</v>
      </c>
      <c r="C260">
        <v>14</v>
      </c>
      <c r="D260" t="s">
        <v>58</v>
      </c>
      <c r="E260" t="b">
        <v>1</v>
      </c>
      <c r="F260">
        <v>2.06</v>
      </c>
      <c r="G260">
        <v>2.9550000000000001</v>
      </c>
      <c r="H260">
        <v>3.0369999999999999</v>
      </c>
      <c r="I260">
        <v>2.984</v>
      </c>
      <c r="J260">
        <v>1.417</v>
      </c>
      <c r="K260">
        <v>0.6</v>
      </c>
      <c r="L260">
        <v>2.2160000000000002</v>
      </c>
      <c r="M260">
        <v>2.214</v>
      </c>
      <c r="N260">
        <v>2.3740000000000001</v>
      </c>
      <c r="O260">
        <v>1.45</v>
      </c>
      <c r="P260">
        <v>1.3129999999999999</v>
      </c>
      <c r="Q260">
        <v>0.106</v>
      </c>
      <c r="R260">
        <v>3.1E-2</v>
      </c>
      <c r="S260">
        <v>5.6000000000000001E-2</v>
      </c>
      <c r="T260">
        <v>1.6439999999999999</v>
      </c>
      <c r="U260" t="s">
        <v>46</v>
      </c>
    </row>
    <row r="261" spans="1:21" x14ac:dyDescent="0.3">
      <c r="A261">
        <v>1</v>
      </c>
      <c r="B261">
        <v>1</v>
      </c>
      <c r="C261">
        <v>1</v>
      </c>
      <c r="D261" t="s">
        <v>52</v>
      </c>
      <c r="E261" t="b">
        <v>1</v>
      </c>
      <c r="F261">
        <v>2.4089999999999998</v>
      </c>
      <c r="G261">
        <v>0.92100000000000004</v>
      </c>
      <c r="H261">
        <v>0.77200000000000002</v>
      </c>
      <c r="I261">
        <v>0.91700000000000004</v>
      </c>
      <c r="J261">
        <v>1.0389999999999999</v>
      </c>
      <c r="K261">
        <v>1.2290000000000001</v>
      </c>
      <c r="L261">
        <v>0.96499999999999997</v>
      </c>
      <c r="M261">
        <v>0.85299999999999998</v>
      </c>
      <c r="N261">
        <v>0.97899999999999998</v>
      </c>
      <c r="O261">
        <v>1.2450000000000001</v>
      </c>
      <c r="P261">
        <v>0.92500000000000004</v>
      </c>
      <c r="Q261">
        <v>2.415</v>
      </c>
      <c r="R261">
        <v>2.8029999999999999</v>
      </c>
      <c r="S261">
        <v>2.6760000000000002</v>
      </c>
      <c r="T261">
        <v>2.6709999999999998</v>
      </c>
      <c r="U261" t="s">
        <v>47</v>
      </c>
    </row>
    <row r="262" spans="1:21" x14ac:dyDescent="0.3">
      <c r="A262">
        <v>2</v>
      </c>
      <c r="B262">
        <v>2</v>
      </c>
      <c r="C262">
        <v>2</v>
      </c>
      <c r="D262" t="s">
        <v>52</v>
      </c>
      <c r="E262" t="b">
        <v>1</v>
      </c>
      <c r="F262">
        <v>2.8820000000000001</v>
      </c>
      <c r="G262">
        <v>1.1319999999999999</v>
      </c>
      <c r="H262">
        <v>1.2609999999999999</v>
      </c>
      <c r="I262">
        <v>1.343</v>
      </c>
      <c r="J262">
        <v>1.8560000000000001</v>
      </c>
      <c r="K262">
        <v>2.19</v>
      </c>
      <c r="L262">
        <v>1.3480000000000001</v>
      </c>
      <c r="M262">
        <v>1.2669999999999999</v>
      </c>
      <c r="N262">
        <v>1.351</v>
      </c>
      <c r="O262">
        <v>1.716</v>
      </c>
      <c r="P262">
        <v>0.115</v>
      </c>
      <c r="Q262">
        <v>2.5659999999999998</v>
      </c>
      <c r="R262">
        <v>2.6970000000000001</v>
      </c>
      <c r="S262">
        <v>2.7309999999999999</v>
      </c>
      <c r="T262">
        <v>2.4380000000000002</v>
      </c>
      <c r="U262" t="s">
        <v>47</v>
      </c>
    </row>
    <row r="263" spans="1:21" x14ac:dyDescent="0.3">
      <c r="A263">
        <v>3</v>
      </c>
      <c r="B263">
        <v>3</v>
      </c>
      <c r="C263">
        <v>3</v>
      </c>
      <c r="D263" t="s">
        <v>52</v>
      </c>
      <c r="E263" t="b">
        <v>1</v>
      </c>
      <c r="F263">
        <v>2.8759999999999999</v>
      </c>
      <c r="G263">
        <v>2.9060000000000001</v>
      </c>
      <c r="H263">
        <v>1.5049999999999999</v>
      </c>
      <c r="I263">
        <v>1.5529999999999999</v>
      </c>
      <c r="J263">
        <v>1.9179999999999999</v>
      </c>
      <c r="K263">
        <v>1.9379999999999999</v>
      </c>
      <c r="L263">
        <v>2.2949999999999999</v>
      </c>
      <c r="M263">
        <v>1.35</v>
      </c>
      <c r="N263">
        <v>1.32</v>
      </c>
      <c r="O263">
        <v>1.607</v>
      </c>
      <c r="P263">
        <v>0.16</v>
      </c>
      <c r="Q263">
        <v>0.38600000000000001</v>
      </c>
      <c r="R263">
        <v>2.4409999999999998</v>
      </c>
      <c r="S263">
        <v>2.4849999999999999</v>
      </c>
      <c r="T263">
        <v>2.4540000000000002</v>
      </c>
      <c r="U263" t="s">
        <v>47</v>
      </c>
    </row>
    <row r="264" spans="1:21" x14ac:dyDescent="0.3">
      <c r="A264">
        <v>4</v>
      </c>
      <c r="B264">
        <v>4</v>
      </c>
      <c r="C264">
        <v>4</v>
      </c>
      <c r="D264" t="s">
        <v>52</v>
      </c>
      <c r="E264" t="b">
        <v>1</v>
      </c>
      <c r="F264">
        <v>2.867</v>
      </c>
      <c r="G264">
        <v>2.972</v>
      </c>
      <c r="H264">
        <v>3.004</v>
      </c>
      <c r="I264">
        <v>1.6140000000000001</v>
      </c>
      <c r="J264">
        <v>1.605</v>
      </c>
      <c r="K264">
        <v>1.8160000000000001</v>
      </c>
      <c r="L264">
        <v>2.13</v>
      </c>
      <c r="M264">
        <v>2.113</v>
      </c>
      <c r="N264">
        <v>2.129</v>
      </c>
      <c r="O264">
        <v>2.0459999999999998</v>
      </c>
      <c r="P264">
        <v>0.158</v>
      </c>
      <c r="Q264">
        <v>0.127</v>
      </c>
      <c r="R264">
        <v>0.24199999999999999</v>
      </c>
      <c r="S264">
        <v>2.536</v>
      </c>
      <c r="T264">
        <v>2.4300000000000002</v>
      </c>
      <c r="U264" t="s">
        <v>47</v>
      </c>
    </row>
    <row r="265" spans="1:21" x14ac:dyDescent="0.3">
      <c r="A265">
        <v>5</v>
      </c>
      <c r="B265">
        <v>6</v>
      </c>
      <c r="C265">
        <v>5</v>
      </c>
      <c r="D265" t="s">
        <v>50</v>
      </c>
      <c r="E265" t="b">
        <v>0</v>
      </c>
      <c r="F265">
        <v>2.9460000000000002</v>
      </c>
      <c r="G265">
        <v>3.0950000000000002</v>
      </c>
      <c r="H265">
        <v>3.056</v>
      </c>
      <c r="I265">
        <v>2.9529999999999998</v>
      </c>
      <c r="J265">
        <v>2.0750000000000002</v>
      </c>
      <c r="K265">
        <v>1.831</v>
      </c>
      <c r="L265">
        <v>2.169</v>
      </c>
      <c r="M265">
        <v>2.2559999999999998</v>
      </c>
      <c r="N265">
        <v>1.964</v>
      </c>
      <c r="O265">
        <v>1.7030000000000001</v>
      </c>
      <c r="P265">
        <v>0.11</v>
      </c>
      <c r="Q265">
        <v>0.113</v>
      </c>
      <c r="R265">
        <v>0.15</v>
      </c>
      <c r="S265">
        <v>0.26400000000000001</v>
      </c>
      <c r="T265">
        <v>1.216</v>
      </c>
      <c r="U265" t="s">
        <v>47</v>
      </c>
    </row>
    <row r="266" spans="1:21" x14ac:dyDescent="0.3">
      <c r="A266">
        <v>6</v>
      </c>
      <c r="B266">
        <v>6</v>
      </c>
      <c r="C266">
        <v>6</v>
      </c>
      <c r="D266" t="s">
        <v>52</v>
      </c>
      <c r="E266" t="b">
        <v>1</v>
      </c>
      <c r="F266">
        <v>2.9889999999999999</v>
      </c>
      <c r="G266">
        <v>3.0790000000000002</v>
      </c>
      <c r="H266">
        <v>2.9649999999999999</v>
      </c>
      <c r="I266">
        <v>3.089</v>
      </c>
      <c r="J266">
        <v>3.0659999999999998</v>
      </c>
      <c r="K266">
        <v>1.9330000000000001</v>
      </c>
      <c r="L266">
        <v>2.2639999999999998</v>
      </c>
      <c r="M266">
        <v>2.3620000000000001</v>
      </c>
      <c r="N266">
        <v>2.3580000000000001</v>
      </c>
      <c r="O266">
        <v>2.3130000000000002</v>
      </c>
      <c r="P266">
        <v>0.186</v>
      </c>
      <c r="Q266">
        <v>0.23300000000000001</v>
      </c>
      <c r="R266">
        <v>0.153</v>
      </c>
      <c r="S266">
        <v>0.11899999999999999</v>
      </c>
      <c r="T266">
        <v>0.109</v>
      </c>
      <c r="U266" t="s">
        <v>47</v>
      </c>
    </row>
    <row r="267" spans="1:21" x14ac:dyDescent="0.3">
      <c r="A267">
        <v>7</v>
      </c>
      <c r="B267">
        <v>7</v>
      </c>
      <c r="C267">
        <v>7</v>
      </c>
      <c r="D267" t="s">
        <v>52</v>
      </c>
      <c r="E267" t="b">
        <v>1</v>
      </c>
      <c r="F267">
        <v>1.68</v>
      </c>
      <c r="G267">
        <v>3.0649999999999999</v>
      </c>
      <c r="H267">
        <v>3.0590000000000002</v>
      </c>
      <c r="I267">
        <v>3.012</v>
      </c>
      <c r="J267">
        <v>3.081</v>
      </c>
      <c r="K267">
        <v>0.80800000000000005</v>
      </c>
      <c r="L267">
        <v>2.278</v>
      </c>
      <c r="M267">
        <v>2.339</v>
      </c>
      <c r="N267">
        <v>2.4380000000000002</v>
      </c>
      <c r="O267">
        <v>2.448</v>
      </c>
      <c r="P267">
        <v>1.5620000000000001</v>
      </c>
      <c r="Q267">
        <v>0.19700000000000001</v>
      </c>
      <c r="R267">
        <v>9.9000000000000005E-2</v>
      </c>
      <c r="S267">
        <v>0.127</v>
      </c>
      <c r="T267">
        <v>0.09</v>
      </c>
      <c r="U267" t="s">
        <v>47</v>
      </c>
    </row>
    <row r="268" spans="1:21" x14ac:dyDescent="0.3">
      <c r="A268">
        <v>8</v>
      </c>
      <c r="B268">
        <v>8</v>
      </c>
      <c r="C268">
        <v>8</v>
      </c>
      <c r="D268" t="s">
        <v>52</v>
      </c>
      <c r="E268" t="b">
        <v>1</v>
      </c>
      <c r="F268">
        <v>2.3820000000000001</v>
      </c>
      <c r="G268">
        <v>1.367</v>
      </c>
      <c r="H268">
        <v>2.9630000000000001</v>
      </c>
      <c r="I268">
        <v>3.0390000000000001</v>
      </c>
      <c r="J268">
        <v>2.9540000000000002</v>
      </c>
      <c r="K268">
        <v>1.1519999999999999</v>
      </c>
      <c r="L268">
        <v>1.7969999999999999</v>
      </c>
      <c r="M268">
        <v>2.335</v>
      </c>
      <c r="N268">
        <v>2.258</v>
      </c>
      <c r="O268">
        <v>2.2949999999999999</v>
      </c>
      <c r="P268">
        <v>0.94699999999999995</v>
      </c>
      <c r="Q268">
        <v>1.8540000000000001</v>
      </c>
      <c r="R268">
        <v>8.6999999999999994E-2</v>
      </c>
      <c r="S268">
        <v>2.9000000000000001E-2</v>
      </c>
      <c r="T268">
        <v>9.5000000000000001E-2</v>
      </c>
      <c r="U268" t="s">
        <v>47</v>
      </c>
    </row>
    <row r="269" spans="1:21" x14ac:dyDescent="0.3">
      <c r="A269">
        <v>9</v>
      </c>
      <c r="B269">
        <v>9</v>
      </c>
      <c r="C269">
        <v>9</v>
      </c>
      <c r="D269" t="s">
        <v>52</v>
      </c>
      <c r="E269" t="b">
        <v>1</v>
      </c>
      <c r="F269">
        <v>2.4750000000000001</v>
      </c>
      <c r="G269">
        <v>0.77700000000000002</v>
      </c>
      <c r="H269">
        <v>1.103</v>
      </c>
      <c r="I269">
        <v>2.3490000000000002</v>
      </c>
      <c r="J269">
        <v>2.8849999999999998</v>
      </c>
      <c r="K269">
        <v>0.71599999999999997</v>
      </c>
      <c r="L269">
        <v>1.2549999999999999</v>
      </c>
      <c r="M269">
        <v>1.474</v>
      </c>
      <c r="N269">
        <v>1.367</v>
      </c>
      <c r="O269">
        <v>2.335</v>
      </c>
      <c r="P269">
        <v>0.96399999999999997</v>
      </c>
      <c r="Q269">
        <v>2.4649999999999999</v>
      </c>
      <c r="R269">
        <v>2.331</v>
      </c>
      <c r="S269">
        <v>0.33200000000000002</v>
      </c>
      <c r="T269">
        <v>0.3</v>
      </c>
      <c r="U269" t="s">
        <v>47</v>
      </c>
    </row>
    <row r="270" spans="1:21" x14ac:dyDescent="0.3">
      <c r="A270">
        <v>10</v>
      </c>
      <c r="B270">
        <v>10</v>
      </c>
      <c r="C270">
        <v>10</v>
      </c>
      <c r="D270" t="s">
        <v>52</v>
      </c>
      <c r="E270" t="b">
        <v>1</v>
      </c>
      <c r="F270">
        <v>2.3559999999999999</v>
      </c>
      <c r="G270">
        <v>0.94</v>
      </c>
      <c r="H270">
        <v>1.0489999999999999</v>
      </c>
      <c r="I270">
        <v>0.77500000000000002</v>
      </c>
      <c r="J270">
        <v>2.8889999999999998</v>
      </c>
      <c r="K270">
        <v>0.89300000000000002</v>
      </c>
      <c r="L270">
        <v>1.234</v>
      </c>
      <c r="M270">
        <v>1.4650000000000001</v>
      </c>
      <c r="N270">
        <v>1.115</v>
      </c>
      <c r="O270">
        <v>2.1920000000000002</v>
      </c>
      <c r="P270">
        <v>1.1060000000000001</v>
      </c>
      <c r="Q270">
        <v>2.339</v>
      </c>
      <c r="R270">
        <v>2.4140000000000001</v>
      </c>
      <c r="S270">
        <v>2.4119999999999999</v>
      </c>
      <c r="T270">
        <v>5.6000000000000001E-2</v>
      </c>
      <c r="U270" t="s">
        <v>47</v>
      </c>
    </row>
    <row r="271" spans="1:21" x14ac:dyDescent="0.3">
      <c r="A271">
        <v>11</v>
      </c>
      <c r="B271">
        <v>11</v>
      </c>
      <c r="C271">
        <v>11</v>
      </c>
      <c r="D271" t="s">
        <v>50</v>
      </c>
      <c r="E271" t="b">
        <v>1</v>
      </c>
      <c r="F271">
        <v>2.2240000000000002</v>
      </c>
      <c r="G271">
        <v>3.0310000000000001</v>
      </c>
      <c r="H271">
        <v>3.0310000000000001</v>
      </c>
      <c r="I271">
        <v>1.371</v>
      </c>
      <c r="J271">
        <v>1.486</v>
      </c>
      <c r="K271">
        <v>0.68600000000000005</v>
      </c>
      <c r="L271">
        <v>2.3620000000000001</v>
      </c>
      <c r="M271">
        <v>2.3759999999999999</v>
      </c>
      <c r="N271">
        <v>1.53</v>
      </c>
      <c r="O271">
        <v>1.782</v>
      </c>
      <c r="P271">
        <v>1.1539999999999999</v>
      </c>
      <c r="Q271">
        <v>0.123</v>
      </c>
      <c r="R271">
        <v>0.22800000000000001</v>
      </c>
      <c r="S271">
        <v>1.766</v>
      </c>
      <c r="T271">
        <v>1.91</v>
      </c>
      <c r="U271" t="s">
        <v>47</v>
      </c>
    </row>
    <row r="272" spans="1:21" x14ac:dyDescent="0.3">
      <c r="A272">
        <v>12</v>
      </c>
      <c r="B272">
        <v>12</v>
      </c>
      <c r="C272">
        <v>12</v>
      </c>
      <c r="D272" t="s">
        <v>52</v>
      </c>
      <c r="E272" t="b">
        <v>1</v>
      </c>
      <c r="F272">
        <v>3.0489999999999999</v>
      </c>
      <c r="G272">
        <v>3.0419999999999998</v>
      </c>
      <c r="H272">
        <v>1.446</v>
      </c>
      <c r="I272">
        <v>1.4019999999999999</v>
      </c>
      <c r="J272">
        <v>2.9209999999999998</v>
      </c>
      <c r="K272">
        <v>1.923</v>
      </c>
      <c r="L272">
        <v>2.294</v>
      </c>
      <c r="M272">
        <v>1.7989999999999999</v>
      </c>
      <c r="N272">
        <v>1.857</v>
      </c>
      <c r="O272">
        <v>2.173</v>
      </c>
      <c r="P272">
        <v>0.23200000000000001</v>
      </c>
      <c r="Q272">
        <v>0.443</v>
      </c>
      <c r="R272">
        <v>2.5659999999999998</v>
      </c>
      <c r="S272">
        <v>2.452</v>
      </c>
      <c r="T272">
        <v>0.246</v>
      </c>
      <c r="U272" t="s">
        <v>47</v>
      </c>
    </row>
    <row r="273" spans="1:21" x14ac:dyDescent="0.3">
      <c r="A273">
        <v>13</v>
      </c>
      <c r="B273">
        <v>13</v>
      </c>
      <c r="C273">
        <v>13</v>
      </c>
      <c r="D273" t="s">
        <v>52</v>
      </c>
      <c r="E273" t="b">
        <v>1</v>
      </c>
      <c r="F273">
        <v>2.29</v>
      </c>
      <c r="G273">
        <v>2.9769999999999999</v>
      </c>
      <c r="H273">
        <v>1.835</v>
      </c>
      <c r="I273">
        <v>1.869</v>
      </c>
      <c r="J273">
        <v>2.173</v>
      </c>
      <c r="K273">
        <v>0.77400000000000002</v>
      </c>
      <c r="L273">
        <v>2.093</v>
      </c>
      <c r="M273">
        <v>1.853</v>
      </c>
      <c r="N273">
        <v>1.651</v>
      </c>
      <c r="O273">
        <v>1.994</v>
      </c>
      <c r="P273">
        <v>0.96799999999999997</v>
      </c>
      <c r="Q273">
        <v>0.31900000000000001</v>
      </c>
      <c r="R273">
        <v>2.214</v>
      </c>
      <c r="S273">
        <v>2.2519999999999998</v>
      </c>
      <c r="T273">
        <v>2.1379999999999999</v>
      </c>
      <c r="U273" t="s">
        <v>47</v>
      </c>
    </row>
    <row r="274" spans="1:21" x14ac:dyDescent="0.3">
      <c r="A274">
        <v>14</v>
      </c>
      <c r="B274">
        <v>14</v>
      </c>
      <c r="C274">
        <v>14</v>
      </c>
      <c r="D274" t="s">
        <v>52</v>
      </c>
      <c r="E274" t="b">
        <v>1</v>
      </c>
      <c r="F274">
        <v>1.9450000000000001</v>
      </c>
      <c r="G274">
        <v>2.9689999999999999</v>
      </c>
      <c r="H274">
        <v>3.081</v>
      </c>
      <c r="I274">
        <v>3.0859999999999999</v>
      </c>
      <c r="J274">
        <v>1.794</v>
      </c>
      <c r="K274">
        <v>0.47799999999999998</v>
      </c>
      <c r="L274">
        <v>2.226</v>
      </c>
      <c r="M274">
        <v>2.4900000000000002</v>
      </c>
      <c r="N274">
        <v>2.4660000000000002</v>
      </c>
      <c r="O274">
        <v>2.3839999999999999</v>
      </c>
      <c r="P274">
        <v>1.3320000000000001</v>
      </c>
      <c r="Q274">
        <v>0.215</v>
      </c>
      <c r="R274">
        <v>9.9000000000000005E-2</v>
      </c>
      <c r="S274">
        <v>9.1999999999999998E-2</v>
      </c>
      <c r="T274">
        <v>2.0449999999999999</v>
      </c>
      <c r="U274" t="s">
        <v>47</v>
      </c>
    </row>
    <row r="275" spans="1:21" x14ac:dyDescent="0.3">
      <c r="A275">
        <v>15</v>
      </c>
      <c r="B275">
        <v>1</v>
      </c>
      <c r="C275">
        <v>1</v>
      </c>
      <c r="D275" t="s">
        <v>52</v>
      </c>
      <c r="E275" t="b">
        <v>1</v>
      </c>
      <c r="F275">
        <v>2.3490000000000002</v>
      </c>
      <c r="G275">
        <v>0.41499999999999998</v>
      </c>
      <c r="H275">
        <v>0.52500000000000002</v>
      </c>
      <c r="I275">
        <v>0.57899999999999996</v>
      </c>
      <c r="J275">
        <v>0.441</v>
      </c>
      <c r="K275">
        <v>1.2290000000000001</v>
      </c>
      <c r="L275">
        <v>0.40300000000000002</v>
      </c>
      <c r="M275">
        <v>0.502</v>
      </c>
      <c r="N275">
        <v>0.56599999999999995</v>
      </c>
      <c r="O275">
        <v>0.56000000000000005</v>
      </c>
      <c r="P275">
        <v>0.92</v>
      </c>
      <c r="Q275">
        <v>1.869</v>
      </c>
      <c r="R275">
        <v>2.141</v>
      </c>
      <c r="S275">
        <v>2.254</v>
      </c>
      <c r="T275">
        <v>2.4020000000000001</v>
      </c>
      <c r="U275" t="s">
        <v>47</v>
      </c>
    </row>
    <row r="276" spans="1:21" x14ac:dyDescent="0.3">
      <c r="A276">
        <v>16</v>
      </c>
      <c r="B276">
        <v>2</v>
      </c>
      <c r="C276">
        <v>2</v>
      </c>
      <c r="D276" t="s">
        <v>52</v>
      </c>
      <c r="E276" t="b">
        <v>1</v>
      </c>
      <c r="F276">
        <v>2.883</v>
      </c>
      <c r="G276">
        <v>0.41899999999999998</v>
      </c>
      <c r="H276">
        <v>0.88600000000000001</v>
      </c>
      <c r="I276">
        <v>0.88</v>
      </c>
      <c r="J276">
        <v>1.115</v>
      </c>
      <c r="K276">
        <v>2.2090000000000001</v>
      </c>
      <c r="L276">
        <v>0.90600000000000003</v>
      </c>
      <c r="M276">
        <v>0.85199999999999998</v>
      </c>
      <c r="N276">
        <v>0.874</v>
      </c>
      <c r="O276">
        <v>1.32</v>
      </c>
      <c r="P276">
        <v>0.17</v>
      </c>
      <c r="Q276">
        <v>2.9049999999999998</v>
      </c>
      <c r="R276">
        <v>2.2890000000000001</v>
      </c>
      <c r="S276">
        <v>2.3450000000000002</v>
      </c>
      <c r="T276">
        <v>2.2010000000000001</v>
      </c>
      <c r="U276" t="s">
        <v>47</v>
      </c>
    </row>
    <row r="277" spans="1:21" x14ac:dyDescent="0.3">
      <c r="A277">
        <v>17</v>
      </c>
      <c r="B277">
        <v>3</v>
      </c>
      <c r="C277">
        <v>3</v>
      </c>
      <c r="D277" t="s">
        <v>52</v>
      </c>
      <c r="E277" t="b">
        <v>1</v>
      </c>
      <c r="F277">
        <v>2.9569999999999999</v>
      </c>
      <c r="G277">
        <v>2.883</v>
      </c>
      <c r="H277">
        <v>1.6080000000000001</v>
      </c>
      <c r="I277">
        <v>1.706</v>
      </c>
      <c r="J277">
        <v>1.964</v>
      </c>
      <c r="K277">
        <v>1.9279999999999999</v>
      </c>
      <c r="L277">
        <v>2.2570000000000001</v>
      </c>
      <c r="M277">
        <v>1.452</v>
      </c>
      <c r="N277">
        <v>1.5129999999999999</v>
      </c>
      <c r="O277">
        <v>1.7909999999999999</v>
      </c>
      <c r="P277">
        <v>9.5000000000000001E-2</v>
      </c>
      <c r="Q277">
        <v>0.33600000000000002</v>
      </c>
      <c r="R277">
        <v>2.3330000000000002</v>
      </c>
      <c r="S277">
        <v>2.399</v>
      </c>
      <c r="T277">
        <v>2.355</v>
      </c>
      <c r="U277" t="s">
        <v>47</v>
      </c>
    </row>
    <row r="278" spans="1:21" x14ac:dyDescent="0.3">
      <c r="A278">
        <v>18</v>
      </c>
      <c r="B278">
        <v>6</v>
      </c>
      <c r="C278">
        <v>4</v>
      </c>
      <c r="D278" t="s">
        <v>52</v>
      </c>
      <c r="E278" t="b">
        <v>0</v>
      </c>
      <c r="F278">
        <v>2.9489999999999998</v>
      </c>
      <c r="G278">
        <v>3.0209999999999999</v>
      </c>
      <c r="H278">
        <v>2.4</v>
      </c>
      <c r="I278">
        <v>2.2450000000000001</v>
      </c>
      <c r="J278">
        <v>2.1819999999999999</v>
      </c>
      <c r="K278">
        <v>1.786</v>
      </c>
      <c r="L278">
        <v>2.2109999999999999</v>
      </c>
      <c r="M278">
        <v>1.8120000000000001</v>
      </c>
      <c r="N278">
        <v>1.9590000000000001</v>
      </c>
      <c r="O278">
        <v>2.141</v>
      </c>
      <c r="P278">
        <v>0.20899999999999999</v>
      </c>
      <c r="Q278">
        <v>0.17100000000000001</v>
      </c>
      <c r="R278">
        <v>1</v>
      </c>
      <c r="S278">
        <v>2.1320000000000001</v>
      </c>
      <c r="T278">
        <v>2.2170000000000001</v>
      </c>
      <c r="U278" t="s">
        <v>47</v>
      </c>
    </row>
    <row r="279" spans="1:21" x14ac:dyDescent="0.3">
      <c r="A279">
        <v>19</v>
      </c>
      <c r="B279">
        <v>6</v>
      </c>
      <c r="C279">
        <v>5</v>
      </c>
      <c r="D279" t="s">
        <v>52</v>
      </c>
      <c r="E279" t="b">
        <v>0</v>
      </c>
      <c r="F279">
        <v>3.105</v>
      </c>
      <c r="G279">
        <v>3.081</v>
      </c>
      <c r="H279">
        <v>3.0379999999999998</v>
      </c>
      <c r="I279">
        <v>3.036</v>
      </c>
      <c r="J279">
        <v>2.5289999999999999</v>
      </c>
      <c r="K279">
        <v>1.732</v>
      </c>
      <c r="L279">
        <v>2.218</v>
      </c>
      <c r="M279">
        <v>2.3279999999999998</v>
      </c>
      <c r="N279">
        <v>2.3849999999999998</v>
      </c>
      <c r="O279">
        <v>1.736</v>
      </c>
      <c r="P279">
        <v>0.27100000000000002</v>
      </c>
      <c r="Q279">
        <v>4.8000000000000001E-2</v>
      </c>
      <c r="R279">
        <v>0.17799999999999999</v>
      </c>
      <c r="S279">
        <v>0.128</v>
      </c>
      <c r="T279">
        <v>0.67300000000000004</v>
      </c>
      <c r="U279" t="s">
        <v>47</v>
      </c>
    </row>
    <row r="280" spans="1:21" x14ac:dyDescent="0.3">
      <c r="A280">
        <v>20</v>
      </c>
      <c r="B280">
        <v>6</v>
      </c>
      <c r="C280">
        <v>6</v>
      </c>
      <c r="D280" t="s">
        <v>52</v>
      </c>
      <c r="E280" t="b">
        <v>1</v>
      </c>
      <c r="F280">
        <v>3.0219999999999998</v>
      </c>
      <c r="G280">
        <v>3.0619999999999998</v>
      </c>
      <c r="H280">
        <v>2.996</v>
      </c>
      <c r="I280">
        <v>3.056</v>
      </c>
      <c r="J280">
        <v>3.1150000000000002</v>
      </c>
      <c r="K280">
        <v>1.903</v>
      </c>
      <c r="L280">
        <v>2.274</v>
      </c>
      <c r="M280">
        <v>2.415</v>
      </c>
      <c r="N280">
        <v>2.4159999999999999</v>
      </c>
      <c r="O280">
        <v>2.3969999999999998</v>
      </c>
      <c r="P280">
        <v>0.24099999999999999</v>
      </c>
      <c r="Q280">
        <v>0.17799999999999999</v>
      </c>
      <c r="R280">
        <v>9.9000000000000005E-2</v>
      </c>
      <c r="S280">
        <v>5.8999999999999997E-2</v>
      </c>
      <c r="T280">
        <v>8.4000000000000005E-2</v>
      </c>
      <c r="U280" t="s">
        <v>47</v>
      </c>
    </row>
    <row r="281" spans="1:21" x14ac:dyDescent="0.3">
      <c r="A281">
        <v>21</v>
      </c>
      <c r="B281">
        <v>7</v>
      </c>
      <c r="C281">
        <v>7</v>
      </c>
      <c r="D281" t="s">
        <v>52</v>
      </c>
      <c r="E281" t="b">
        <v>1</v>
      </c>
      <c r="F281">
        <v>1.7969999999999999</v>
      </c>
      <c r="G281">
        <v>3.03</v>
      </c>
      <c r="H281">
        <v>3.09</v>
      </c>
      <c r="I281">
        <v>3.028</v>
      </c>
      <c r="J281">
        <v>3.077</v>
      </c>
      <c r="K281">
        <v>0.73199999999999998</v>
      </c>
      <c r="L281">
        <v>2.3069999999999999</v>
      </c>
      <c r="M281">
        <v>2.411</v>
      </c>
      <c r="N281">
        <v>2.5499999999999998</v>
      </c>
      <c r="O281">
        <v>2.4369999999999998</v>
      </c>
      <c r="P281">
        <v>1.4550000000000001</v>
      </c>
      <c r="Q281">
        <v>0.154</v>
      </c>
      <c r="R281">
        <v>9.5000000000000001E-2</v>
      </c>
      <c r="S281">
        <v>0.122</v>
      </c>
      <c r="T281">
        <v>0.04</v>
      </c>
      <c r="U281" t="s">
        <v>47</v>
      </c>
    </row>
    <row r="282" spans="1:21" x14ac:dyDescent="0.3">
      <c r="A282">
        <v>22</v>
      </c>
      <c r="B282">
        <v>7</v>
      </c>
      <c r="C282">
        <v>8</v>
      </c>
      <c r="D282" t="s">
        <v>52</v>
      </c>
      <c r="E282" t="b">
        <v>0</v>
      </c>
      <c r="F282">
        <v>2.4569999999999999</v>
      </c>
      <c r="G282">
        <v>1.7430000000000001</v>
      </c>
      <c r="H282">
        <v>3.012</v>
      </c>
      <c r="I282">
        <v>3.129</v>
      </c>
      <c r="J282">
        <v>2.9590000000000001</v>
      </c>
      <c r="K282">
        <v>1.431</v>
      </c>
      <c r="L282">
        <v>2.0459999999999998</v>
      </c>
      <c r="M282">
        <v>2.3330000000000002</v>
      </c>
      <c r="N282">
        <v>2.2280000000000002</v>
      </c>
      <c r="O282">
        <v>2.3140000000000001</v>
      </c>
      <c r="P282">
        <v>0.748</v>
      </c>
      <c r="Q282">
        <v>1.625</v>
      </c>
      <c r="R282">
        <v>0.129</v>
      </c>
      <c r="S282">
        <v>1.2E-2</v>
      </c>
      <c r="T282">
        <v>0.152</v>
      </c>
      <c r="U282" t="s">
        <v>47</v>
      </c>
    </row>
    <row r="283" spans="1:21" x14ac:dyDescent="0.3">
      <c r="A283">
        <v>23</v>
      </c>
      <c r="B283">
        <v>10</v>
      </c>
      <c r="C283">
        <v>9</v>
      </c>
      <c r="D283" t="s">
        <v>52</v>
      </c>
      <c r="E283" t="b">
        <v>0</v>
      </c>
      <c r="F283">
        <v>2.2109999999999999</v>
      </c>
      <c r="G283">
        <v>1.149</v>
      </c>
      <c r="H283">
        <v>1.32</v>
      </c>
      <c r="I283">
        <v>0.59199999999999997</v>
      </c>
      <c r="J283">
        <v>3.024</v>
      </c>
      <c r="K283">
        <v>0.64400000000000002</v>
      </c>
      <c r="L283">
        <v>1.796</v>
      </c>
      <c r="M283">
        <v>1.738</v>
      </c>
      <c r="N283">
        <v>0.63200000000000001</v>
      </c>
      <c r="O283">
        <v>2.3210000000000002</v>
      </c>
      <c r="P283">
        <v>1.2190000000000001</v>
      </c>
      <c r="Q283">
        <v>2.343</v>
      </c>
      <c r="R283">
        <v>2.254</v>
      </c>
      <c r="S283">
        <v>0.86399999999999999</v>
      </c>
      <c r="T283">
        <v>0.08</v>
      </c>
      <c r="U283" t="s">
        <v>47</v>
      </c>
    </row>
    <row r="284" spans="1:21" x14ac:dyDescent="0.3">
      <c r="A284">
        <v>24</v>
      </c>
      <c r="B284">
        <v>10</v>
      </c>
      <c r="C284">
        <v>10</v>
      </c>
      <c r="D284" t="s">
        <v>52</v>
      </c>
      <c r="E284" t="b">
        <v>1</v>
      </c>
      <c r="F284">
        <v>2.1829999999999998</v>
      </c>
      <c r="G284">
        <v>1.214</v>
      </c>
      <c r="H284">
        <v>1.2190000000000001</v>
      </c>
      <c r="I284">
        <v>0.91400000000000003</v>
      </c>
      <c r="J284">
        <v>3.0339999999999998</v>
      </c>
      <c r="K284">
        <v>1.0289999999999999</v>
      </c>
      <c r="L284">
        <v>1.58</v>
      </c>
      <c r="M284">
        <v>1.681</v>
      </c>
      <c r="N284">
        <v>1.3109999999999999</v>
      </c>
      <c r="O284">
        <v>2.319</v>
      </c>
      <c r="P284">
        <v>1.2769999999999999</v>
      </c>
      <c r="Q284">
        <v>2.2919999999999998</v>
      </c>
      <c r="R284">
        <v>2.3780000000000001</v>
      </c>
      <c r="S284">
        <v>2.3140000000000001</v>
      </c>
      <c r="T284">
        <v>8.0000000000000002E-3</v>
      </c>
      <c r="U284" t="s">
        <v>47</v>
      </c>
    </row>
    <row r="285" spans="1:21" x14ac:dyDescent="0.3">
      <c r="A285">
        <v>25</v>
      </c>
      <c r="B285">
        <v>11</v>
      </c>
      <c r="C285">
        <v>11</v>
      </c>
      <c r="D285" t="s">
        <v>52</v>
      </c>
      <c r="E285" t="b">
        <v>1</v>
      </c>
      <c r="F285">
        <v>2.145</v>
      </c>
      <c r="G285">
        <v>2.956</v>
      </c>
      <c r="H285">
        <v>3.0659999999999998</v>
      </c>
      <c r="I285">
        <v>1.423</v>
      </c>
      <c r="J285">
        <v>1.3280000000000001</v>
      </c>
      <c r="K285">
        <v>0.623</v>
      </c>
      <c r="L285">
        <v>2.202</v>
      </c>
      <c r="M285">
        <v>2.3839999999999999</v>
      </c>
      <c r="N285">
        <v>1.702</v>
      </c>
      <c r="O285">
        <v>1.744</v>
      </c>
      <c r="P285">
        <v>1.141</v>
      </c>
      <c r="Q285">
        <v>0.22600000000000001</v>
      </c>
      <c r="R285">
        <v>0.224</v>
      </c>
      <c r="S285">
        <v>2.0550000000000002</v>
      </c>
      <c r="T285">
        <v>1.9950000000000001</v>
      </c>
      <c r="U285" t="s">
        <v>47</v>
      </c>
    </row>
    <row r="286" spans="1:21" x14ac:dyDescent="0.3">
      <c r="A286">
        <v>26</v>
      </c>
      <c r="B286">
        <v>12</v>
      </c>
      <c r="C286">
        <v>12</v>
      </c>
      <c r="D286" t="s">
        <v>52</v>
      </c>
      <c r="E286" t="b">
        <v>1</v>
      </c>
      <c r="F286">
        <v>3.0550000000000002</v>
      </c>
      <c r="G286">
        <v>2.97</v>
      </c>
      <c r="H286">
        <v>1.6819999999999999</v>
      </c>
      <c r="I286">
        <v>1.704</v>
      </c>
      <c r="J286">
        <v>2.9279999999999999</v>
      </c>
      <c r="K286">
        <v>1.9690000000000001</v>
      </c>
      <c r="L286">
        <v>2.2930000000000001</v>
      </c>
      <c r="M286">
        <v>2.0830000000000002</v>
      </c>
      <c r="N286">
        <v>2.1829999999999998</v>
      </c>
      <c r="O286">
        <v>2.2919999999999998</v>
      </c>
      <c r="P286">
        <v>0.33</v>
      </c>
      <c r="Q286">
        <v>0.34599999999999997</v>
      </c>
      <c r="R286">
        <v>2.556</v>
      </c>
      <c r="S286">
        <v>2.4870000000000001</v>
      </c>
      <c r="T286">
        <v>0.313</v>
      </c>
      <c r="U286" t="s">
        <v>47</v>
      </c>
    </row>
    <row r="287" spans="1:21" x14ac:dyDescent="0.3">
      <c r="A287">
        <v>27</v>
      </c>
      <c r="B287">
        <v>14</v>
      </c>
      <c r="C287">
        <v>14</v>
      </c>
      <c r="D287" t="s">
        <v>52</v>
      </c>
      <c r="E287" t="b">
        <v>1</v>
      </c>
      <c r="F287">
        <v>2.1560000000000001</v>
      </c>
      <c r="G287">
        <v>3.081</v>
      </c>
      <c r="H287">
        <v>3.008</v>
      </c>
      <c r="I287">
        <v>2.944</v>
      </c>
      <c r="J287">
        <v>1.343</v>
      </c>
      <c r="K287">
        <v>0.88500000000000001</v>
      </c>
      <c r="L287">
        <v>2.5939999999999999</v>
      </c>
      <c r="M287">
        <v>2.5209999999999999</v>
      </c>
      <c r="N287">
        <v>2.153</v>
      </c>
      <c r="O287">
        <v>1.6379999999999999</v>
      </c>
      <c r="P287">
        <v>1.3360000000000001</v>
      </c>
      <c r="Q287">
        <v>0.156</v>
      </c>
      <c r="R287">
        <v>0.19500000000000001</v>
      </c>
      <c r="S287">
        <v>1.4999999999999999E-2</v>
      </c>
      <c r="T287">
        <v>1.748</v>
      </c>
      <c r="U287" t="s">
        <v>47</v>
      </c>
    </row>
    <row r="288" spans="1:21" x14ac:dyDescent="0.3">
      <c r="A288">
        <v>28</v>
      </c>
      <c r="B288">
        <v>1</v>
      </c>
      <c r="C288">
        <v>1</v>
      </c>
      <c r="D288" t="s">
        <v>52</v>
      </c>
      <c r="E288" t="b">
        <v>1</v>
      </c>
      <c r="F288">
        <v>2.331</v>
      </c>
      <c r="G288">
        <v>0.79800000000000004</v>
      </c>
      <c r="H288">
        <v>0.70299999999999996</v>
      </c>
      <c r="I288">
        <v>0.86499999999999999</v>
      </c>
      <c r="J288">
        <v>1.0580000000000001</v>
      </c>
      <c r="K288">
        <v>1.2250000000000001</v>
      </c>
      <c r="L288">
        <v>0.71699999999999997</v>
      </c>
      <c r="M288">
        <v>0.66400000000000003</v>
      </c>
      <c r="N288">
        <v>0.82099999999999995</v>
      </c>
      <c r="O288">
        <v>1.2689999999999999</v>
      </c>
      <c r="P288">
        <v>0.96</v>
      </c>
      <c r="Q288">
        <v>1.7090000000000001</v>
      </c>
      <c r="R288">
        <v>2.34</v>
      </c>
      <c r="S288">
        <v>2.3479999999999999</v>
      </c>
      <c r="T288">
        <v>2.423</v>
      </c>
      <c r="U288" t="s">
        <v>47</v>
      </c>
    </row>
    <row r="289" spans="1:21" x14ac:dyDescent="0.3">
      <c r="A289">
        <v>29</v>
      </c>
      <c r="B289">
        <v>2</v>
      </c>
      <c r="C289">
        <v>2</v>
      </c>
      <c r="D289" t="s">
        <v>52</v>
      </c>
      <c r="E289" t="b">
        <v>1</v>
      </c>
      <c r="F289">
        <v>2.9140000000000001</v>
      </c>
      <c r="G289">
        <v>1.0940000000000001</v>
      </c>
      <c r="H289">
        <v>1.407</v>
      </c>
      <c r="I289">
        <v>1.365</v>
      </c>
      <c r="J289">
        <v>1.8859999999999999</v>
      </c>
      <c r="K289">
        <v>2.2229999999999999</v>
      </c>
      <c r="L289">
        <v>1.3979999999999999</v>
      </c>
      <c r="M289">
        <v>1.3129999999999999</v>
      </c>
      <c r="N289">
        <v>1.38</v>
      </c>
      <c r="O289">
        <v>1.877</v>
      </c>
      <c r="P289">
        <v>0.124</v>
      </c>
      <c r="Q289">
        <v>2.6360000000000001</v>
      </c>
      <c r="R289">
        <v>2.524</v>
      </c>
      <c r="S289">
        <v>2.649</v>
      </c>
      <c r="T289">
        <v>2.3759999999999999</v>
      </c>
      <c r="U289" t="s">
        <v>47</v>
      </c>
    </row>
    <row r="290" spans="1:21" x14ac:dyDescent="0.3">
      <c r="A290">
        <v>30</v>
      </c>
      <c r="B290">
        <v>3</v>
      </c>
      <c r="C290">
        <v>3</v>
      </c>
      <c r="D290" t="s">
        <v>52</v>
      </c>
      <c r="E290" t="b">
        <v>1</v>
      </c>
      <c r="F290">
        <v>3.0310000000000001</v>
      </c>
      <c r="G290">
        <v>2.8180000000000001</v>
      </c>
      <c r="H290">
        <v>1.4450000000000001</v>
      </c>
      <c r="I290">
        <v>1.496</v>
      </c>
      <c r="J290">
        <v>1.653</v>
      </c>
      <c r="K290">
        <v>1.8779999999999999</v>
      </c>
      <c r="L290">
        <v>2.29</v>
      </c>
      <c r="M290">
        <v>1.3680000000000001</v>
      </c>
      <c r="N290">
        <v>1.417</v>
      </c>
      <c r="O290">
        <v>1.726</v>
      </c>
      <c r="P290">
        <v>0.16300000000000001</v>
      </c>
      <c r="Q290">
        <v>0.34100000000000003</v>
      </c>
      <c r="R290">
        <v>2.3889999999999998</v>
      </c>
      <c r="S290">
        <v>2.4750000000000001</v>
      </c>
      <c r="T290">
        <v>2.4260000000000002</v>
      </c>
      <c r="U290" t="s">
        <v>47</v>
      </c>
    </row>
    <row r="291" spans="1:21" x14ac:dyDescent="0.3">
      <c r="A291">
        <v>31</v>
      </c>
      <c r="B291">
        <v>6</v>
      </c>
      <c r="C291">
        <v>5</v>
      </c>
      <c r="D291" t="s">
        <v>52</v>
      </c>
      <c r="E291" t="b">
        <v>0</v>
      </c>
      <c r="F291">
        <v>3.0779999999999998</v>
      </c>
      <c r="G291">
        <v>3.0489999999999999</v>
      </c>
      <c r="H291">
        <v>3.0329999999999999</v>
      </c>
      <c r="I291">
        <v>3.02</v>
      </c>
      <c r="J291">
        <v>2.2320000000000002</v>
      </c>
      <c r="K291">
        <v>1.835</v>
      </c>
      <c r="L291">
        <v>2.1869999999999998</v>
      </c>
      <c r="M291">
        <v>2.3860000000000001</v>
      </c>
      <c r="N291">
        <v>2.2440000000000002</v>
      </c>
      <c r="O291">
        <v>1.851</v>
      </c>
      <c r="P291">
        <v>0.27200000000000002</v>
      </c>
      <c r="Q291">
        <v>0.159</v>
      </c>
      <c r="R291">
        <v>0.13900000000000001</v>
      </c>
      <c r="S291">
        <v>0.33400000000000002</v>
      </c>
      <c r="T291">
        <v>1.103</v>
      </c>
      <c r="U291" t="s">
        <v>47</v>
      </c>
    </row>
    <row r="292" spans="1:21" x14ac:dyDescent="0.3">
      <c r="A292">
        <v>32</v>
      </c>
      <c r="B292">
        <v>6</v>
      </c>
      <c r="C292">
        <v>6</v>
      </c>
      <c r="D292" t="s">
        <v>52</v>
      </c>
      <c r="E292" t="b">
        <v>1</v>
      </c>
      <c r="F292">
        <v>2.9990000000000001</v>
      </c>
      <c r="G292">
        <v>3.0609999999999999</v>
      </c>
      <c r="H292">
        <v>3.0379999999999998</v>
      </c>
      <c r="I292">
        <v>3.081</v>
      </c>
      <c r="J292">
        <v>3.1240000000000001</v>
      </c>
      <c r="K292">
        <v>1.8580000000000001</v>
      </c>
      <c r="L292">
        <v>2.2709999999999999</v>
      </c>
      <c r="M292">
        <v>2.4159999999999999</v>
      </c>
      <c r="N292">
        <v>2.4129999999999998</v>
      </c>
      <c r="O292">
        <v>2.3980000000000001</v>
      </c>
      <c r="P292">
        <v>0.219</v>
      </c>
      <c r="Q292">
        <v>0.16</v>
      </c>
      <c r="R292">
        <v>7.8E-2</v>
      </c>
      <c r="S292">
        <v>4.5999999999999999E-2</v>
      </c>
      <c r="T292">
        <v>8.6999999999999994E-2</v>
      </c>
      <c r="U292" t="s">
        <v>47</v>
      </c>
    </row>
    <row r="293" spans="1:21" x14ac:dyDescent="0.3">
      <c r="A293">
        <v>33</v>
      </c>
      <c r="B293">
        <v>7</v>
      </c>
      <c r="C293">
        <v>7</v>
      </c>
      <c r="D293" t="s">
        <v>52</v>
      </c>
      <c r="E293" t="b">
        <v>1</v>
      </c>
      <c r="F293">
        <v>1.7190000000000001</v>
      </c>
      <c r="G293">
        <v>3.048</v>
      </c>
      <c r="H293">
        <v>3.089</v>
      </c>
      <c r="I293">
        <v>3.0259999999999998</v>
      </c>
      <c r="J293">
        <v>3.069</v>
      </c>
      <c r="K293">
        <v>0.67500000000000004</v>
      </c>
      <c r="L293">
        <v>2.306</v>
      </c>
      <c r="M293">
        <v>2.44</v>
      </c>
      <c r="N293">
        <v>2.492</v>
      </c>
      <c r="O293">
        <v>2.4430000000000001</v>
      </c>
      <c r="P293">
        <v>1.532</v>
      </c>
      <c r="Q293">
        <v>0.184</v>
      </c>
      <c r="R293">
        <v>9.6000000000000002E-2</v>
      </c>
      <c r="S293">
        <v>0.11700000000000001</v>
      </c>
      <c r="T293">
        <v>6.6000000000000003E-2</v>
      </c>
      <c r="U293" t="s">
        <v>47</v>
      </c>
    </row>
    <row r="294" spans="1:21" x14ac:dyDescent="0.3">
      <c r="A294">
        <v>34</v>
      </c>
      <c r="B294">
        <v>8</v>
      </c>
      <c r="C294">
        <v>8</v>
      </c>
      <c r="D294" t="s">
        <v>52</v>
      </c>
      <c r="E294" t="b">
        <v>1</v>
      </c>
      <c r="F294">
        <v>2.3809999999999998</v>
      </c>
      <c r="G294">
        <v>1.4330000000000001</v>
      </c>
      <c r="H294">
        <v>3.0110000000000001</v>
      </c>
      <c r="I294">
        <v>3.1030000000000002</v>
      </c>
      <c r="J294">
        <v>2.9750000000000001</v>
      </c>
      <c r="K294">
        <v>1.3080000000000001</v>
      </c>
      <c r="L294">
        <v>1.8080000000000001</v>
      </c>
      <c r="M294">
        <v>2.383</v>
      </c>
      <c r="N294">
        <v>2.3460000000000001</v>
      </c>
      <c r="O294">
        <v>2.3530000000000002</v>
      </c>
      <c r="P294">
        <v>0.88300000000000001</v>
      </c>
      <c r="Q294">
        <v>1.7869999999999999</v>
      </c>
      <c r="R294">
        <v>4.4999999999999998E-2</v>
      </c>
      <c r="S294">
        <v>2.5999999999999999E-2</v>
      </c>
      <c r="T294">
        <v>0.17299999999999999</v>
      </c>
      <c r="U294" t="s">
        <v>47</v>
      </c>
    </row>
    <row r="295" spans="1:21" x14ac:dyDescent="0.3">
      <c r="A295">
        <v>35</v>
      </c>
      <c r="B295">
        <v>10</v>
      </c>
      <c r="C295">
        <v>9</v>
      </c>
      <c r="D295" t="s">
        <v>52</v>
      </c>
      <c r="E295" t="b">
        <v>0</v>
      </c>
      <c r="F295">
        <v>2.3420000000000001</v>
      </c>
      <c r="G295">
        <v>1.0349999999999999</v>
      </c>
      <c r="H295">
        <v>1.2030000000000001</v>
      </c>
      <c r="I295">
        <v>1.738</v>
      </c>
      <c r="J295">
        <v>2.9689999999999999</v>
      </c>
      <c r="K295">
        <v>0.754</v>
      </c>
      <c r="L295">
        <v>1.673</v>
      </c>
      <c r="M295">
        <v>1.635</v>
      </c>
      <c r="N295">
        <v>1.08</v>
      </c>
      <c r="O295">
        <v>2.4129999999999998</v>
      </c>
      <c r="P295">
        <v>1.0860000000000001</v>
      </c>
      <c r="Q295">
        <v>2.4169999999999998</v>
      </c>
      <c r="R295">
        <v>2.42</v>
      </c>
      <c r="S295">
        <v>0.47199999999999998</v>
      </c>
      <c r="T295">
        <v>0.188</v>
      </c>
      <c r="U295" t="s">
        <v>47</v>
      </c>
    </row>
    <row r="296" spans="1:21" x14ac:dyDescent="0.3">
      <c r="A296">
        <v>36</v>
      </c>
      <c r="B296">
        <v>10</v>
      </c>
      <c r="C296">
        <v>10</v>
      </c>
      <c r="D296" t="s">
        <v>52</v>
      </c>
      <c r="E296" t="b">
        <v>1</v>
      </c>
      <c r="F296">
        <v>2.31</v>
      </c>
      <c r="G296">
        <v>1.042</v>
      </c>
      <c r="H296">
        <v>1.1659999999999999</v>
      </c>
      <c r="I296">
        <v>0.90700000000000003</v>
      </c>
      <c r="J296">
        <v>2.9180000000000001</v>
      </c>
      <c r="K296">
        <v>1.018</v>
      </c>
      <c r="L296">
        <v>1.41</v>
      </c>
      <c r="M296">
        <v>1.5680000000000001</v>
      </c>
      <c r="N296">
        <v>1.3169999999999999</v>
      </c>
      <c r="O296">
        <v>2.2269999999999999</v>
      </c>
      <c r="P296">
        <v>1.1930000000000001</v>
      </c>
      <c r="Q296">
        <v>2.3639999999999999</v>
      </c>
      <c r="R296">
        <v>2.4849999999999999</v>
      </c>
      <c r="S296">
        <v>2.4239999999999999</v>
      </c>
      <c r="T296">
        <v>6.8000000000000005E-2</v>
      </c>
      <c r="U296" t="s">
        <v>47</v>
      </c>
    </row>
    <row r="297" spans="1:21" x14ac:dyDescent="0.3">
      <c r="A297">
        <v>37</v>
      </c>
      <c r="B297">
        <v>11</v>
      </c>
      <c r="C297">
        <v>11</v>
      </c>
      <c r="D297" t="s">
        <v>52</v>
      </c>
      <c r="E297" t="b">
        <v>1</v>
      </c>
      <c r="F297">
        <v>2.0529999999999999</v>
      </c>
      <c r="G297">
        <v>2.9390000000000001</v>
      </c>
      <c r="H297">
        <v>3.0019999999999998</v>
      </c>
      <c r="I297">
        <v>1.6240000000000001</v>
      </c>
      <c r="J297">
        <v>1.831</v>
      </c>
      <c r="K297">
        <v>0.55400000000000005</v>
      </c>
      <c r="L297">
        <v>2.1930000000000001</v>
      </c>
      <c r="M297">
        <v>2.3050000000000002</v>
      </c>
      <c r="N297">
        <v>1.794</v>
      </c>
      <c r="O297">
        <v>2.0750000000000002</v>
      </c>
      <c r="P297">
        <v>1.2010000000000001</v>
      </c>
      <c r="Q297">
        <v>0.219</v>
      </c>
      <c r="R297">
        <v>0.224</v>
      </c>
      <c r="S297">
        <v>2.06</v>
      </c>
      <c r="T297">
        <v>2.036</v>
      </c>
      <c r="U297" t="s">
        <v>47</v>
      </c>
    </row>
    <row r="298" spans="1:21" x14ac:dyDescent="0.3">
      <c r="A298">
        <v>38</v>
      </c>
      <c r="B298">
        <v>12</v>
      </c>
      <c r="C298">
        <v>12</v>
      </c>
      <c r="D298" t="s">
        <v>52</v>
      </c>
      <c r="E298" t="b">
        <v>1</v>
      </c>
      <c r="F298">
        <v>2.9910000000000001</v>
      </c>
      <c r="G298">
        <v>2.9319999999999999</v>
      </c>
      <c r="H298">
        <v>1.73</v>
      </c>
      <c r="I298">
        <v>1.742</v>
      </c>
      <c r="J298">
        <v>2.919</v>
      </c>
      <c r="K298">
        <v>2.0169999999999999</v>
      </c>
      <c r="L298">
        <v>2.2879999999999998</v>
      </c>
      <c r="M298">
        <v>2.0529999999999999</v>
      </c>
      <c r="N298">
        <v>2.141</v>
      </c>
      <c r="O298">
        <v>2.2240000000000002</v>
      </c>
      <c r="P298">
        <v>0.28000000000000003</v>
      </c>
      <c r="Q298">
        <v>0.36099999999999999</v>
      </c>
      <c r="R298">
        <v>2.5129999999999999</v>
      </c>
      <c r="S298">
        <v>2.4550000000000001</v>
      </c>
      <c r="T298">
        <v>0.309</v>
      </c>
      <c r="U298" t="s">
        <v>47</v>
      </c>
    </row>
    <row r="299" spans="1:21" x14ac:dyDescent="0.3">
      <c r="A299">
        <v>39</v>
      </c>
      <c r="B299">
        <v>14</v>
      </c>
      <c r="C299">
        <v>14</v>
      </c>
      <c r="D299" t="s">
        <v>52</v>
      </c>
      <c r="E299" t="b">
        <v>1</v>
      </c>
      <c r="F299">
        <v>2.016</v>
      </c>
      <c r="G299">
        <v>3.0219999999999998</v>
      </c>
      <c r="H299">
        <v>3.1280000000000001</v>
      </c>
      <c r="I299">
        <v>3.0680000000000001</v>
      </c>
      <c r="J299">
        <v>1.879</v>
      </c>
      <c r="K299">
        <v>0.72899999999999998</v>
      </c>
      <c r="L299">
        <v>2.2109999999999999</v>
      </c>
      <c r="M299">
        <v>2.4609999999999999</v>
      </c>
      <c r="N299">
        <v>2.5720000000000001</v>
      </c>
      <c r="O299">
        <v>2.302</v>
      </c>
      <c r="P299">
        <v>1.2609999999999999</v>
      </c>
      <c r="Q299">
        <v>0.17399999999999999</v>
      </c>
      <c r="R299">
        <v>0.129</v>
      </c>
      <c r="S299">
        <v>0.10199999999999999</v>
      </c>
      <c r="T299">
        <v>1.7709999999999999</v>
      </c>
      <c r="U299" t="s">
        <v>47</v>
      </c>
    </row>
    <row r="300" spans="1:21" x14ac:dyDescent="0.3">
      <c r="A300">
        <v>40</v>
      </c>
      <c r="B300">
        <v>13</v>
      </c>
      <c r="C300">
        <v>13</v>
      </c>
      <c r="D300" t="s">
        <v>52</v>
      </c>
      <c r="E300" t="b">
        <v>1</v>
      </c>
      <c r="F300">
        <v>2.4569999999999999</v>
      </c>
      <c r="G300">
        <v>3.012</v>
      </c>
      <c r="H300">
        <v>1.859</v>
      </c>
      <c r="I300">
        <v>1.8240000000000001</v>
      </c>
      <c r="J300">
        <v>2.4380000000000002</v>
      </c>
      <c r="K300">
        <v>0.79300000000000004</v>
      </c>
      <c r="L300">
        <v>2.1539999999999999</v>
      </c>
      <c r="M300">
        <v>1.6619999999999999</v>
      </c>
      <c r="N300">
        <v>1.482</v>
      </c>
      <c r="O300">
        <v>1.871</v>
      </c>
      <c r="P300">
        <v>0.81</v>
      </c>
      <c r="Q300">
        <v>0.309</v>
      </c>
      <c r="R300">
        <v>2.129</v>
      </c>
      <c r="S300">
        <v>2.2410000000000001</v>
      </c>
      <c r="T300">
        <v>2.1680000000000001</v>
      </c>
      <c r="U300" t="s">
        <v>47</v>
      </c>
    </row>
    <row r="301" spans="1:21" x14ac:dyDescent="0.3">
      <c r="A301">
        <v>41</v>
      </c>
      <c r="B301">
        <v>4</v>
      </c>
      <c r="C301">
        <v>4</v>
      </c>
      <c r="D301" t="s">
        <v>52</v>
      </c>
      <c r="E301" t="b">
        <v>1</v>
      </c>
      <c r="F301">
        <v>3.069</v>
      </c>
      <c r="G301">
        <v>3.0110000000000001</v>
      </c>
      <c r="H301">
        <v>3.0329999999999999</v>
      </c>
      <c r="I301">
        <v>1.157</v>
      </c>
      <c r="J301">
        <v>1.1539999999999999</v>
      </c>
      <c r="K301">
        <v>1.696</v>
      </c>
      <c r="L301">
        <v>2.1469999999999998</v>
      </c>
      <c r="M301">
        <v>2.3479999999999999</v>
      </c>
      <c r="N301">
        <v>1.98</v>
      </c>
      <c r="O301">
        <v>1.9419999999999999</v>
      </c>
      <c r="P301">
        <v>0.28599999999999998</v>
      </c>
      <c r="Q301">
        <v>0.192</v>
      </c>
      <c r="R301">
        <v>0.31</v>
      </c>
      <c r="S301">
        <v>2.5129999999999999</v>
      </c>
      <c r="T301">
        <v>2.3340000000000001</v>
      </c>
      <c r="U301" t="s">
        <v>47</v>
      </c>
    </row>
    <row r="302" spans="1:21" x14ac:dyDescent="0.3">
      <c r="A302">
        <v>42</v>
      </c>
      <c r="B302">
        <v>13</v>
      </c>
      <c r="C302">
        <v>13</v>
      </c>
      <c r="D302" t="s">
        <v>52</v>
      </c>
      <c r="E302" t="b">
        <v>1</v>
      </c>
      <c r="F302">
        <v>2.504</v>
      </c>
      <c r="G302">
        <v>3.0289999999999999</v>
      </c>
      <c r="H302">
        <v>1.897</v>
      </c>
      <c r="I302">
        <v>1.792</v>
      </c>
      <c r="J302">
        <v>2.1320000000000001</v>
      </c>
      <c r="K302">
        <v>0.879</v>
      </c>
      <c r="L302">
        <v>2.1120000000000001</v>
      </c>
      <c r="M302">
        <v>1.8560000000000001</v>
      </c>
      <c r="N302">
        <v>1.5920000000000001</v>
      </c>
      <c r="O302">
        <v>1.9359999999999999</v>
      </c>
      <c r="P302">
        <v>0.77600000000000002</v>
      </c>
      <c r="Q302">
        <v>0.33100000000000002</v>
      </c>
      <c r="R302">
        <v>2.0840000000000001</v>
      </c>
      <c r="S302">
        <v>2.1389999999999998</v>
      </c>
      <c r="T302">
        <v>2.0630000000000002</v>
      </c>
      <c r="U302" t="s">
        <v>47</v>
      </c>
    </row>
    <row r="303" spans="1:21" x14ac:dyDescent="0.3">
      <c r="A303">
        <v>43</v>
      </c>
      <c r="B303">
        <v>1</v>
      </c>
      <c r="C303">
        <v>1</v>
      </c>
      <c r="D303" t="s">
        <v>58</v>
      </c>
      <c r="E303" t="b">
        <v>1</v>
      </c>
      <c r="F303">
        <v>2.0939999999999999</v>
      </c>
      <c r="G303">
        <v>0.63800000000000001</v>
      </c>
      <c r="H303">
        <v>1.046</v>
      </c>
      <c r="I303">
        <v>1.2470000000000001</v>
      </c>
      <c r="J303">
        <v>1.704</v>
      </c>
      <c r="K303">
        <v>1.194</v>
      </c>
      <c r="L303">
        <v>1.071</v>
      </c>
      <c r="M303">
        <v>0.97899999999999998</v>
      </c>
      <c r="N303">
        <v>1.1879999999999999</v>
      </c>
      <c r="O303">
        <v>2.0219999999999998</v>
      </c>
      <c r="P303">
        <v>1.159</v>
      </c>
      <c r="Q303">
        <v>2.871</v>
      </c>
      <c r="R303">
        <v>2.4089999999999998</v>
      </c>
      <c r="S303">
        <v>2.4550000000000001</v>
      </c>
      <c r="T303">
        <v>2.5979999999999999</v>
      </c>
      <c r="U303" t="s">
        <v>47</v>
      </c>
    </row>
    <row r="304" spans="1:21" x14ac:dyDescent="0.3">
      <c r="A304">
        <v>44</v>
      </c>
      <c r="B304">
        <v>3</v>
      </c>
      <c r="C304">
        <v>2</v>
      </c>
      <c r="D304" t="s">
        <v>58</v>
      </c>
      <c r="E304" t="b">
        <v>0</v>
      </c>
      <c r="F304">
        <v>2.8359999999999999</v>
      </c>
      <c r="G304">
        <v>1.774</v>
      </c>
      <c r="H304">
        <v>2.0870000000000002</v>
      </c>
      <c r="I304">
        <v>1.845</v>
      </c>
      <c r="J304">
        <v>2.3290000000000002</v>
      </c>
      <c r="K304">
        <v>1.994</v>
      </c>
      <c r="L304">
        <v>1.911</v>
      </c>
      <c r="M304">
        <v>1.466</v>
      </c>
      <c r="N304">
        <v>1.4139999999999999</v>
      </c>
      <c r="O304">
        <v>1.9350000000000001</v>
      </c>
      <c r="P304">
        <v>0.255</v>
      </c>
      <c r="Q304">
        <v>2.5830000000000002</v>
      </c>
      <c r="R304">
        <v>2.3029999999999999</v>
      </c>
      <c r="S304">
        <v>2.3879999999999999</v>
      </c>
      <c r="T304">
        <v>2.327</v>
      </c>
      <c r="U304" t="s">
        <v>47</v>
      </c>
    </row>
    <row r="305" spans="1:21" x14ac:dyDescent="0.3">
      <c r="A305">
        <v>45</v>
      </c>
      <c r="B305">
        <v>3</v>
      </c>
      <c r="C305">
        <v>3</v>
      </c>
      <c r="D305" t="s">
        <v>58</v>
      </c>
      <c r="E305" t="b">
        <v>1</v>
      </c>
      <c r="F305">
        <v>3.0659999999999998</v>
      </c>
      <c r="G305">
        <v>2.9529999999999998</v>
      </c>
      <c r="H305">
        <v>1.8069999999999999</v>
      </c>
      <c r="I305">
        <v>1.702</v>
      </c>
      <c r="J305">
        <v>2.1859999999999999</v>
      </c>
      <c r="K305">
        <v>1.8320000000000001</v>
      </c>
      <c r="L305">
        <v>2.286</v>
      </c>
      <c r="M305">
        <v>1.5349999999999999</v>
      </c>
      <c r="N305">
        <v>1.375</v>
      </c>
      <c r="O305">
        <v>1.8620000000000001</v>
      </c>
      <c r="P305">
        <v>0.20699999999999999</v>
      </c>
      <c r="Q305">
        <v>0.42299999999999999</v>
      </c>
      <c r="R305">
        <v>2.2709999999999999</v>
      </c>
      <c r="S305">
        <v>2.4180000000000001</v>
      </c>
      <c r="T305">
        <v>2.5369999999999999</v>
      </c>
      <c r="U305" t="s">
        <v>47</v>
      </c>
    </row>
    <row r="306" spans="1:21" x14ac:dyDescent="0.3">
      <c r="A306">
        <v>46</v>
      </c>
      <c r="B306">
        <v>4</v>
      </c>
      <c r="C306">
        <v>4</v>
      </c>
      <c r="D306" t="s">
        <v>58</v>
      </c>
      <c r="E306" t="b">
        <v>1</v>
      </c>
      <c r="F306">
        <v>3.1160000000000001</v>
      </c>
      <c r="G306">
        <v>2.968</v>
      </c>
      <c r="H306">
        <v>3.0179999999999998</v>
      </c>
      <c r="I306">
        <v>1.667</v>
      </c>
      <c r="J306">
        <v>2.3250000000000002</v>
      </c>
      <c r="K306">
        <v>1.657</v>
      </c>
      <c r="L306">
        <v>2.371</v>
      </c>
      <c r="M306">
        <v>1.575</v>
      </c>
      <c r="N306">
        <v>1.4770000000000001</v>
      </c>
      <c r="O306">
        <v>1.7010000000000001</v>
      </c>
      <c r="P306">
        <v>0.32900000000000001</v>
      </c>
      <c r="Q306">
        <v>0.222</v>
      </c>
      <c r="R306">
        <v>0.68300000000000005</v>
      </c>
      <c r="S306">
        <v>2.4820000000000002</v>
      </c>
      <c r="T306">
        <v>2.363</v>
      </c>
      <c r="U306" t="s">
        <v>47</v>
      </c>
    </row>
    <row r="307" spans="1:21" x14ac:dyDescent="0.3">
      <c r="A307">
        <v>47</v>
      </c>
      <c r="B307">
        <v>5</v>
      </c>
      <c r="C307">
        <v>5</v>
      </c>
      <c r="D307" t="s">
        <v>58</v>
      </c>
      <c r="E307" t="b">
        <v>1</v>
      </c>
      <c r="F307">
        <v>3.03</v>
      </c>
      <c r="G307">
        <v>3.0579999999999998</v>
      </c>
      <c r="H307">
        <v>3.048</v>
      </c>
      <c r="I307">
        <v>3.0840000000000001</v>
      </c>
      <c r="J307">
        <v>1.536</v>
      </c>
      <c r="K307">
        <v>1.7</v>
      </c>
      <c r="L307">
        <v>2.161</v>
      </c>
      <c r="M307">
        <v>2.2189999999999999</v>
      </c>
      <c r="N307">
        <v>2.19</v>
      </c>
      <c r="O307">
        <v>1.4419999999999999</v>
      </c>
      <c r="P307">
        <v>0.39800000000000002</v>
      </c>
      <c r="Q307">
        <v>0.189</v>
      </c>
      <c r="R307">
        <v>0.16200000000000001</v>
      </c>
      <c r="S307">
        <v>0.36299999999999999</v>
      </c>
      <c r="T307">
        <v>1.41</v>
      </c>
      <c r="U307" t="s">
        <v>47</v>
      </c>
    </row>
    <row r="308" spans="1:21" x14ac:dyDescent="0.3">
      <c r="A308">
        <v>48</v>
      </c>
      <c r="B308">
        <v>6</v>
      </c>
      <c r="C308">
        <v>6</v>
      </c>
      <c r="D308" t="s">
        <v>58</v>
      </c>
      <c r="E308" t="b">
        <v>1</v>
      </c>
      <c r="F308">
        <v>3.01</v>
      </c>
      <c r="G308">
        <v>3.0840000000000001</v>
      </c>
      <c r="H308">
        <v>3.0760000000000001</v>
      </c>
      <c r="I308">
        <v>3.004</v>
      </c>
      <c r="J308">
        <v>3.0139999999999998</v>
      </c>
      <c r="K308">
        <v>2.004</v>
      </c>
      <c r="L308">
        <v>2.2090000000000001</v>
      </c>
      <c r="M308">
        <v>2.2719999999999998</v>
      </c>
      <c r="N308">
        <v>2.367</v>
      </c>
      <c r="O308">
        <v>2.419</v>
      </c>
      <c r="P308">
        <v>0.36799999999999999</v>
      </c>
      <c r="Q308">
        <v>8.5000000000000006E-2</v>
      </c>
      <c r="R308">
        <v>0.11</v>
      </c>
      <c r="S308">
        <v>0.151</v>
      </c>
      <c r="T308">
        <v>5.2999999999999999E-2</v>
      </c>
      <c r="U308" t="s">
        <v>47</v>
      </c>
    </row>
    <row r="309" spans="1:21" x14ac:dyDescent="0.3">
      <c r="A309">
        <v>49</v>
      </c>
      <c r="B309">
        <v>7</v>
      </c>
      <c r="C309">
        <v>7</v>
      </c>
      <c r="D309" t="s">
        <v>58</v>
      </c>
      <c r="E309" t="b">
        <v>1</v>
      </c>
      <c r="F309">
        <v>1.8029999999999999</v>
      </c>
      <c r="G309">
        <v>2.9849999999999999</v>
      </c>
      <c r="H309">
        <v>3.089</v>
      </c>
      <c r="I309">
        <v>3.0049999999999999</v>
      </c>
      <c r="J309">
        <v>3.0249999999999999</v>
      </c>
      <c r="K309">
        <v>1.0189999999999999</v>
      </c>
      <c r="L309">
        <v>2.2160000000000002</v>
      </c>
      <c r="M309">
        <v>2.2839999999999998</v>
      </c>
      <c r="N309">
        <v>2.4260000000000002</v>
      </c>
      <c r="O309">
        <v>2.423</v>
      </c>
      <c r="P309">
        <v>1.4370000000000001</v>
      </c>
      <c r="Q309">
        <v>0.08</v>
      </c>
      <c r="R309">
        <v>9.2999999999999999E-2</v>
      </c>
      <c r="S309">
        <v>6.2E-2</v>
      </c>
      <c r="T309">
        <v>0.14000000000000001</v>
      </c>
      <c r="U309" t="s">
        <v>47</v>
      </c>
    </row>
    <row r="310" spans="1:21" x14ac:dyDescent="0.3">
      <c r="A310">
        <v>50</v>
      </c>
      <c r="B310">
        <v>8</v>
      </c>
      <c r="C310">
        <v>8</v>
      </c>
      <c r="D310" t="s">
        <v>56</v>
      </c>
      <c r="E310" t="b">
        <v>1</v>
      </c>
      <c r="F310">
        <v>2.4089999999999998</v>
      </c>
      <c r="G310">
        <v>1.478</v>
      </c>
      <c r="H310">
        <v>3.0329999999999999</v>
      </c>
      <c r="I310">
        <v>3.0779999999999998</v>
      </c>
      <c r="J310">
        <v>3.06</v>
      </c>
      <c r="K310">
        <v>1.2929999999999999</v>
      </c>
      <c r="L310">
        <v>1.909</v>
      </c>
      <c r="M310">
        <v>2.1539999999999999</v>
      </c>
      <c r="N310">
        <v>2.1800000000000002</v>
      </c>
      <c r="O310">
        <v>2.2490000000000001</v>
      </c>
      <c r="P310">
        <v>0.84599999999999997</v>
      </c>
      <c r="Q310">
        <v>1.9419999999999999</v>
      </c>
      <c r="R310">
        <v>0.22500000000000001</v>
      </c>
      <c r="S310">
        <v>6.4000000000000001E-2</v>
      </c>
      <c r="T310">
        <v>3.3000000000000002E-2</v>
      </c>
      <c r="U310" t="s">
        <v>47</v>
      </c>
    </row>
    <row r="311" spans="1:21" x14ac:dyDescent="0.3">
      <c r="A311">
        <v>51</v>
      </c>
      <c r="B311">
        <v>9</v>
      </c>
      <c r="C311">
        <v>9</v>
      </c>
      <c r="D311" t="s">
        <v>58</v>
      </c>
      <c r="E311" t="b">
        <v>1</v>
      </c>
      <c r="F311">
        <v>2.1019999999999999</v>
      </c>
      <c r="G311">
        <v>0.96699999999999997</v>
      </c>
      <c r="H311">
        <v>1.0249999999999999</v>
      </c>
      <c r="I311">
        <v>2.7909999999999999</v>
      </c>
      <c r="J311">
        <v>3.0059999999999998</v>
      </c>
      <c r="K311">
        <v>0.73799999999999999</v>
      </c>
      <c r="L311">
        <v>1.5740000000000001</v>
      </c>
      <c r="M311">
        <v>1.2150000000000001</v>
      </c>
      <c r="N311">
        <v>1.341</v>
      </c>
      <c r="O311">
        <v>2.36</v>
      </c>
      <c r="P311">
        <v>1.3120000000000001</v>
      </c>
      <c r="Q311">
        <v>2.2669999999999999</v>
      </c>
      <c r="R311">
        <v>1.8180000000000001</v>
      </c>
      <c r="S311">
        <v>0.46899999999999997</v>
      </c>
      <c r="T311">
        <v>0.218</v>
      </c>
      <c r="U311" t="s">
        <v>47</v>
      </c>
    </row>
    <row r="312" spans="1:21" x14ac:dyDescent="0.3">
      <c r="A312">
        <v>52</v>
      </c>
      <c r="B312">
        <v>10</v>
      </c>
      <c r="C312">
        <v>10</v>
      </c>
      <c r="D312" t="s">
        <v>58</v>
      </c>
      <c r="E312" t="b">
        <v>1</v>
      </c>
      <c r="F312">
        <v>2.1739999999999999</v>
      </c>
      <c r="G312">
        <v>0.95799999999999996</v>
      </c>
      <c r="H312">
        <v>1.0009999999999999</v>
      </c>
      <c r="I312">
        <v>0.70699999999999996</v>
      </c>
      <c r="J312">
        <v>3.0539999999999998</v>
      </c>
      <c r="K312">
        <v>0.755</v>
      </c>
      <c r="L312">
        <v>1.284</v>
      </c>
      <c r="M312">
        <v>1.4390000000000001</v>
      </c>
      <c r="N312">
        <v>1.0920000000000001</v>
      </c>
      <c r="O312">
        <v>2.3450000000000002</v>
      </c>
      <c r="P312">
        <v>1.284</v>
      </c>
      <c r="Q312">
        <v>2.2610000000000001</v>
      </c>
      <c r="R312">
        <v>2.214</v>
      </c>
      <c r="S312">
        <v>2.274</v>
      </c>
      <c r="T312">
        <v>0.109</v>
      </c>
      <c r="U312" t="s">
        <v>47</v>
      </c>
    </row>
    <row r="313" spans="1:21" x14ac:dyDescent="0.3">
      <c r="A313">
        <v>53</v>
      </c>
      <c r="B313">
        <v>11</v>
      </c>
      <c r="C313">
        <v>11</v>
      </c>
      <c r="D313" t="s">
        <v>58</v>
      </c>
      <c r="E313" t="b">
        <v>1</v>
      </c>
      <c r="F313">
        <v>2.2810000000000001</v>
      </c>
      <c r="G313">
        <v>2.9660000000000002</v>
      </c>
      <c r="H313">
        <v>2.9870000000000001</v>
      </c>
      <c r="I313">
        <v>0.995</v>
      </c>
      <c r="J313">
        <v>1.2130000000000001</v>
      </c>
      <c r="K313">
        <v>0.65300000000000002</v>
      </c>
      <c r="L313">
        <v>2.1080000000000001</v>
      </c>
      <c r="M313">
        <v>2.2170000000000001</v>
      </c>
      <c r="N313">
        <v>1.163</v>
      </c>
      <c r="O313">
        <v>1.427</v>
      </c>
      <c r="P313">
        <v>1.1479999999999999</v>
      </c>
      <c r="Q313">
        <v>9.6000000000000002E-2</v>
      </c>
      <c r="R313">
        <v>0.24299999999999999</v>
      </c>
      <c r="S313">
        <v>1.994</v>
      </c>
      <c r="T313">
        <v>1.8839999999999999</v>
      </c>
      <c r="U313" t="s">
        <v>47</v>
      </c>
    </row>
    <row r="314" spans="1:21" x14ac:dyDescent="0.3">
      <c r="A314">
        <v>54</v>
      </c>
      <c r="B314">
        <v>12</v>
      </c>
      <c r="C314">
        <v>12</v>
      </c>
      <c r="D314" t="s">
        <v>56</v>
      </c>
      <c r="E314" t="b">
        <v>1</v>
      </c>
      <c r="F314">
        <v>3</v>
      </c>
      <c r="G314">
        <v>2.9689999999999999</v>
      </c>
      <c r="H314">
        <v>1.3140000000000001</v>
      </c>
      <c r="I314">
        <v>1.2250000000000001</v>
      </c>
      <c r="J314">
        <v>2.774</v>
      </c>
      <c r="K314">
        <v>1.7669999999999999</v>
      </c>
      <c r="L314">
        <v>2.1659999999999999</v>
      </c>
      <c r="M314">
        <v>2.19</v>
      </c>
      <c r="N314">
        <v>1.718</v>
      </c>
      <c r="O314">
        <v>2.097</v>
      </c>
      <c r="P314">
        <v>0.42799999999999999</v>
      </c>
      <c r="Q314">
        <v>0.39300000000000002</v>
      </c>
      <c r="R314">
        <v>2.77</v>
      </c>
      <c r="S314">
        <v>2.6419999999999999</v>
      </c>
      <c r="T314">
        <v>0.219</v>
      </c>
      <c r="U314" t="s">
        <v>47</v>
      </c>
    </row>
    <row r="315" spans="1:21" x14ac:dyDescent="0.3">
      <c r="A315">
        <v>55</v>
      </c>
      <c r="B315">
        <v>13</v>
      </c>
      <c r="C315">
        <v>13</v>
      </c>
      <c r="D315" t="s">
        <v>58</v>
      </c>
      <c r="E315" t="b">
        <v>1</v>
      </c>
      <c r="F315">
        <v>2.2799999999999998</v>
      </c>
      <c r="G315">
        <v>3.0529999999999999</v>
      </c>
      <c r="H315">
        <v>1.4410000000000001</v>
      </c>
      <c r="I315">
        <v>1.508</v>
      </c>
      <c r="J315">
        <v>1.607</v>
      </c>
      <c r="K315">
        <v>0.86</v>
      </c>
      <c r="L315">
        <v>2.1659999999999999</v>
      </c>
      <c r="M315">
        <v>1.708</v>
      </c>
      <c r="N315">
        <v>1.8089999999999999</v>
      </c>
      <c r="O315">
        <v>2.282</v>
      </c>
      <c r="P315">
        <v>1.044</v>
      </c>
      <c r="Q315">
        <v>0.42399999999999999</v>
      </c>
      <c r="R315">
        <v>2.194</v>
      </c>
      <c r="S315">
        <v>2.3889999999999998</v>
      </c>
      <c r="T315">
        <v>2.4350000000000001</v>
      </c>
      <c r="U315" t="s">
        <v>47</v>
      </c>
    </row>
    <row r="316" spans="1:21" x14ac:dyDescent="0.3">
      <c r="A316">
        <v>56</v>
      </c>
      <c r="B316">
        <v>14</v>
      </c>
      <c r="C316">
        <v>14</v>
      </c>
      <c r="D316" t="s">
        <v>58</v>
      </c>
      <c r="E316" t="b">
        <v>1</v>
      </c>
      <c r="F316">
        <v>2.1640000000000001</v>
      </c>
      <c r="G316">
        <v>3.0019999999999998</v>
      </c>
      <c r="H316">
        <v>3.0640000000000001</v>
      </c>
      <c r="I316">
        <v>2.9140000000000001</v>
      </c>
      <c r="J316">
        <v>1.6419999999999999</v>
      </c>
      <c r="K316">
        <v>0.622</v>
      </c>
      <c r="L316">
        <v>2.1779999999999999</v>
      </c>
      <c r="M316">
        <v>2.218</v>
      </c>
      <c r="N316">
        <v>2.282</v>
      </c>
      <c r="O316">
        <v>1.978</v>
      </c>
      <c r="P316">
        <v>1.27</v>
      </c>
      <c r="Q316">
        <v>0.123</v>
      </c>
      <c r="R316">
        <v>6.3E-2</v>
      </c>
      <c r="S316">
        <v>0.126</v>
      </c>
      <c r="T316">
        <v>1.9750000000000001</v>
      </c>
      <c r="U316" t="s">
        <v>47</v>
      </c>
    </row>
    <row r="317" spans="1:21" x14ac:dyDescent="0.3">
      <c r="A317">
        <v>57</v>
      </c>
      <c r="B317">
        <v>1</v>
      </c>
      <c r="C317">
        <v>1</v>
      </c>
      <c r="D317" t="s">
        <v>58</v>
      </c>
      <c r="E317" t="b">
        <v>1</v>
      </c>
      <c r="F317">
        <v>1.931</v>
      </c>
      <c r="G317">
        <v>0.51800000000000002</v>
      </c>
      <c r="H317">
        <v>0.86</v>
      </c>
      <c r="I317">
        <v>1.012</v>
      </c>
      <c r="J317">
        <v>1.1459999999999999</v>
      </c>
      <c r="K317">
        <v>1.1950000000000001</v>
      </c>
      <c r="L317">
        <v>0.74299999999999999</v>
      </c>
      <c r="M317">
        <v>0.79500000000000004</v>
      </c>
      <c r="N317">
        <v>0.96299999999999997</v>
      </c>
      <c r="O317">
        <v>1.4850000000000001</v>
      </c>
      <c r="P317">
        <v>1.323</v>
      </c>
      <c r="Q317">
        <v>2.8260000000000001</v>
      </c>
      <c r="R317">
        <v>2.3079999999999998</v>
      </c>
      <c r="S317">
        <v>2.3690000000000002</v>
      </c>
      <c r="T317">
        <v>2.613</v>
      </c>
      <c r="U317" t="s">
        <v>47</v>
      </c>
    </row>
    <row r="318" spans="1:21" x14ac:dyDescent="0.3">
      <c r="A318">
        <v>58</v>
      </c>
      <c r="B318">
        <v>2</v>
      </c>
      <c r="C318">
        <v>2</v>
      </c>
      <c r="D318" t="s">
        <v>58</v>
      </c>
      <c r="E318" t="b">
        <v>1</v>
      </c>
      <c r="F318">
        <v>2.7869999999999999</v>
      </c>
      <c r="G318">
        <v>1.071</v>
      </c>
      <c r="H318">
        <v>1.6719999999999999</v>
      </c>
      <c r="I318">
        <v>1.357</v>
      </c>
      <c r="J318">
        <v>1.6739999999999999</v>
      </c>
      <c r="K318">
        <v>2.1379999999999999</v>
      </c>
      <c r="L318">
        <v>1.93</v>
      </c>
      <c r="M318">
        <v>1.3620000000000001</v>
      </c>
      <c r="N318">
        <v>1.208</v>
      </c>
      <c r="O318">
        <v>1.615</v>
      </c>
      <c r="P318">
        <v>0.22600000000000001</v>
      </c>
      <c r="Q318">
        <v>2.8540000000000001</v>
      </c>
      <c r="R318">
        <v>2.1080000000000001</v>
      </c>
      <c r="S318">
        <v>2.286</v>
      </c>
      <c r="T318">
        <v>2.2000000000000002</v>
      </c>
      <c r="U318" t="s">
        <v>47</v>
      </c>
    </row>
    <row r="319" spans="1:21" x14ac:dyDescent="0.3">
      <c r="A319">
        <v>59</v>
      </c>
      <c r="B319">
        <v>3</v>
      </c>
      <c r="C319">
        <v>3</v>
      </c>
      <c r="D319" t="s">
        <v>58</v>
      </c>
      <c r="E319" t="b">
        <v>1</v>
      </c>
      <c r="F319">
        <v>2.9420000000000002</v>
      </c>
      <c r="G319">
        <v>3.0310000000000001</v>
      </c>
      <c r="H319">
        <v>1.8109999999999999</v>
      </c>
      <c r="I319">
        <v>1.631</v>
      </c>
      <c r="J319">
        <v>2.1970000000000001</v>
      </c>
      <c r="K319">
        <v>1.897</v>
      </c>
      <c r="L319">
        <v>2.2440000000000002</v>
      </c>
      <c r="M319">
        <v>1.6870000000000001</v>
      </c>
      <c r="N319">
        <v>1.41</v>
      </c>
      <c r="O319">
        <v>1.9570000000000001</v>
      </c>
      <c r="P319">
        <v>0.115</v>
      </c>
      <c r="Q319">
        <v>0.48799999999999999</v>
      </c>
      <c r="R319">
        <v>2.1760000000000002</v>
      </c>
      <c r="S319">
        <v>2.3959999999999999</v>
      </c>
      <c r="T319">
        <v>2.5510000000000002</v>
      </c>
      <c r="U319" t="s">
        <v>47</v>
      </c>
    </row>
    <row r="320" spans="1:21" x14ac:dyDescent="0.3">
      <c r="A320">
        <v>60</v>
      </c>
      <c r="B320">
        <v>4</v>
      </c>
      <c r="C320">
        <v>4</v>
      </c>
      <c r="D320" t="s">
        <v>58</v>
      </c>
      <c r="E320" t="b">
        <v>1</v>
      </c>
      <c r="F320">
        <v>3.0630000000000002</v>
      </c>
      <c r="G320">
        <v>2.948</v>
      </c>
      <c r="H320">
        <v>2.8490000000000002</v>
      </c>
      <c r="I320">
        <v>1.8580000000000001</v>
      </c>
      <c r="J320">
        <v>2.4220000000000002</v>
      </c>
      <c r="K320">
        <v>1.762</v>
      </c>
      <c r="L320">
        <v>2.234</v>
      </c>
      <c r="M320">
        <v>1.4319999999999999</v>
      </c>
      <c r="N320">
        <v>1.5349999999999999</v>
      </c>
      <c r="O320">
        <v>1.5669999999999999</v>
      </c>
      <c r="P320">
        <v>0.27700000000000002</v>
      </c>
      <c r="Q320">
        <v>0.16900000000000001</v>
      </c>
      <c r="R320">
        <v>0.66500000000000004</v>
      </c>
      <c r="S320">
        <v>2.5329999999999999</v>
      </c>
      <c r="T320">
        <v>2.5630000000000002</v>
      </c>
      <c r="U320" t="s">
        <v>47</v>
      </c>
    </row>
    <row r="321" spans="1:21" x14ac:dyDescent="0.3">
      <c r="A321">
        <v>61</v>
      </c>
      <c r="B321">
        <v>5</v>
      </c>
      <c r="C321">
        <v>5</v>
      </c>
      <c r="D321" t="s">
        <v>58</v>
      </c>
      <c r="E321" t="b">
        <v>1</v>
      </c>
      <c r="F321">
        <v>3.024</v>
      </c>
      <c r="G321">
        <v>3.069</v>
      </c>
      <c r="H321">
        <v>3.0059999999999998</v>
      </c>
      <c r="I321">
        <v>3.0819999999999999</v>
      </c>
      <c r="J321">
        <v>1.91</v>
      </c>
      <c r="K321">
        <v>1.6479999999999999</v>
      </c>
      <c r="L321">
        <v>2.1349999999999998</v>
      </c>
      <c r="M321">
        <v>2.242</v>
      </c>
      <c r="N321">
        <v>2.2850000000000001</v>
      </c>
      <c r="O321">
        <v>1.585</v>
      </c>
      <c r="P321">
        <v>0.39800000000000002</v>
      </c>
      <c r="Q321">
        <v>0.17299999999999999</v>
      </c>
      <c r="R321">
        <v>0.17199999999999999</v>
      </c>
      <c r="S321">
        <v>0.30399999999999999</v>
      </c>
      <c r="T321">
        <v>1.087</v>
      </c>
      <c r="U321" t="s">
        <v>47</v>
      </c>
    </row>
    <row r="322" spans="1:21" x14ac:dyDescent="0.3">
      <c r="A322">
        <v>62</v>
      </c>
      <c r="B322">
        <v>6</v>
      </c>
      <c r="C322">
        <v>6</v>
      </c>
      <c r="D322" t="s">
        <v>58</v>
      </c>
      <c r="E322" t="b">
        <v>1</v>
      </c>
      <c r="F322">
        <v>3.0249999999999999</v>
      </c>
      <c r="G322">
        <v>3.0950000000000002</v>
      </c>
      <c r="H322">
        <v>3.0880000000000001</v>
      </c>
      <c r="I322">
        <v>3.0430000000000001</v>
      </c>
      <c r="J322">
        <v>3.0649999999999999</v>
      </c>
      <c r="K322">
        <v>1.9770000000000001</v>
      </c>
      <c r="L322">
        <v>2.1890000000000001</v>
      </c>
      <c r="M322">
        <v>2.2669999999999999</v>
      </c>
      <c r="N322">
        <v>2.379</v>
      </c>
      <c r="O322">
        <v>2.407</v>
      </c>
      <c r="P322">
        <v>0.38300000000000001</v>
      </c>
      <c r="Q322">
        <v>7.8E-2</v>
      </c>
      <c r="R322">
        <v>0.10299999999999999</v>
      </c>
      <c r="S322">
        <v>0.13200000000000001</v>
      </c>
      <c r="T322">
        <v>7.4999999999999997E-2</v>
      </c>
      <c r="U322" t="s">
        <v>47</v>
      </c>
    </row>
    <row r="323" spans="1:21" x14ac:dyDescent="0.3">
      <c r="A323">
        <v>63</v>
      </c>
      <c r="B323">
        <v>7</v>
      </c>
      <c r="C323">
        <v>7</v>
      </c>
      <c r="D323" t="s">
        <v>58</v>
      </c>
      <c r="E323" t="b">
        <v>1</v>
      </c>
      <c r="F323">
        <v>1.8460000000000001</v>
      </c>
      <c r="G323">
        <v>2.9620000000000002</v>
      </c>
      <c r="H323">
        <v>3.1160000000000001</v>
      </c>
      <c r="I323">
        <v>3.048</v>
      </c>
      <c r="J323">
        <v>3.0990000000000002</v>
      </c>
      <c r="K323">
        <v>0.97799999999999998</v>
      </c>
      <c r="L323">
        <v>2.1989999999999998</v>
      </c>
      <c r="M323">
        <v>2.2839999999999998</v>
      </c>
      <c r="N323">
        <v>2.395</v>
      </c>
      <c r="O323">
        <v>2.4249999999999998</v>
      </c>
      <c r="P323">
        <v>1.405</v>
      </c>
      <c r="Q323">
        <v>6.4000000000000001E-2</v>
      </c>
      <c r="R323">
        <v>0.11700000000000001</v>
      </c>
      <c r="S323">
        <v>0.06</v>
      </c>
      <c r="T323">
        <v>9.4E-2</v>
      </c>
      <c r="U323" t="s">
        <v>47</v>
      </c>
    </row>
    <row r="324" spans="1:21" x14ac:dyDescent="0.3">
      <c r="A324">
        <v>64</v>
      </c>
      <c r="B324">
        <v>8</v>
      </c>
      <c r="C324">
        <v>8</v>
      </c>
      <c r="D324" t="s">
        <v>58</v>
      </c>
      <c r="E324" t="b">
        <v>1</v>
      </c>
      <c r="F324">
        <v>2.351</v>
      </c>
      <c r="G324">
        <v>1.4610000000000001</v>
      </c>
      <c r="H324">
        <v>3.05</v>
      </c>
      <c r="I324">
        <v>3.048</v>
      </c>
      <c r="J324">
        <v>2.9969999999999999</v>
      </c>
      <c r="K324">
        <v>0.91600000000000004</v>
      </c>
      <c r="L324">
        <v>1.7430000000000001</v>
      </c>
      <c r="M324">
        <v>2.319</v>
      </c>
      <c r="N324">
        <v>2.258</v>
      </c>
      <c r="O324">
        <v>2.3330000000000002</v>
      </c>
      <c r="P324">
        <v>0.95599999999999996</v>
      </c>
      <c r="Q324">
        <v>1.954</v>
      </c>
      <c r="R324">
        <v>8.5999999999999993E-2</v>
      </c>
      <c r="S324">
        <v>7.2999999999999995E-2</v>
      </c>
      <c r="T324">
        <v>0.14099999999999999</v>
      </c>
      <c r="U324" t="s">
        <v>47</v>
      </c>
    </row>
    <row r="325" spans="1:21" x14ac:dyDescent="0.3">
      <c r="A325">
        <v>65</v>
      </c>
      <c r="B325">
        <v>10</v>
      </c>
      <c r="C325">
        <v>9</v>
      </c>
      <c r="D325" t="s">
        <v>58</v>
      </c>
      <c r="E325" t="b">
        <v>0</v>
      </c>
      <c r="F325">
        <v>2.464</v>
      </c>
      <c r="G325">
        <v>0.84299999999999997</v>
      </c>
      <c r="H325">
        <v>1.198</v>
      </c>
      <c r="I325">
        <v>1.224</v>
      </c>
      <c r="J325">
        <v>3.008</v>
      </c>
      <c r="K325">
        <v>0.52700000000000002</v>
      </c>
      <c r="L325">
        <v>1.3380000000000001</v>
      </c>
      <c r="M325">
        <v>1.671</v>
      </c>
      <c r="N325">
        <v>0.94099999999999995</v>
      </c>
      <c r="O325">
        <v>2.3199999999999998</v>
      </c>
      <c r="P325">
        <v>1.01</v>
      </c>
      <c r="Q325">
        <v>2.5920000000000001</v>
      </c>
      <c r="R325">
        <v>2.2629999999999999</v>
      </c>
      <c r="S325">
        <v>0.91300000000000003</v>
      </c>
      <c r="T325">
        <v>0.14899999999999999</v>
      </c>
      <c r="U325" t="s">
        <v>47</v>
      </c>
    </row>
    <row r="326" spans="1:21" x14ac:dyDescent="0.3">
      <c r="A326">
        <v>66</v>
      </c>
      <c r="B326">
        <v>10</v>
      </c>
      <c r="C326">
        <v>10</v>
      </c>
      <c r="D326" t="s">
        <v>58</v>
      </c>
      <c r="E326" t="b">
        <v>1</v>
      </c>
      <c r="F326">
        <v>2.6960000000000002</v>
      </c>
      <c r="G326">
        <v>1.214</v>
      </c>
      <c r="H326">
        <v>1.1559999999999999</v>
      </c>
      <c r="I326">
        <v>0.83799999999999997</v>
      </c>
      <c r="J326">
        <v>3.028</v>
      </c>
      <c r="K326">
        <v>1.081</v>
      </c>
      <c r="L326">
        <v>1.5169999999999999</v>
      </c>
      <c r="M326">
        <v>1.6439999999999999</v>
      </c>
      <c r="N326">
        <v>1.4330000000000001</v>
      </c>
      <c r="O326">
        <v>2.2650000000000001</v>
      </c>
      <c r="P326">
        <v>0.81799999999999995</v>
      </c>
      <c r="Q326">
        <v>2.173</v>
      </c>
      <c r="R326">
        <v>2.3029999999999999</v>
      </c>
      <c r="S326">
        <v>2.4660000000000002</v>
      </c>
      <c r="T326">
        <v>0.13300000000000001</v>
      </c>
      <c r="U326" t="s">
        <v>47</v>
      </c>
    </row>
    <row r="327" spans="1:21" x14ac:dyDescent="0.3">
      <c r="A327">
        <v>67</v>
      </c>
      <c r="B327">
        <v>11</v>
      </c>
      <c r="C327">
        <v>11</v>
      </c>
      <c r="D327" t="s">
        <v>58</v>
      </c>
      <c r="E327" t="b">
        <v>1</v>
      </c>
      <c r="F327">
        <v>2.2629999999999999</v>
      </c>
      <c r="G327">
        <v>2.996</v>
      </c>
      <c r="H327">
        <v>2.9790000000000001</v>
      </c>
      <c r="I327">
        <v>1.1839999999999999</v>
      </c>
      <c r="J327">
        <v>1.5369999999999999</v>
      </c>
      <c r="K327">
        <v>0.72399999999999998</v>
      </c>
      <c r="L327">
        <v>2.1070000000000002</v>
      </c>
      <c r="M327">
        <v>2.145</v>
      </c>
      <c r="N327">
        <v>1.248</v>
      </c>
      <c r="O327">
        <v>1.6990000000000001</v>
      </c>
      <c r="P327">
        <v>1.1339999999999999</v>
      </c>
      <c r="Q327">
        <v>8.5000000000000006E-2</v>
      </c>
      <c r="R327">
        <v>0.22800000000000001</v>
      </c>
      <c r="S327">
        <v>1.8069999999999999</v>
      </c>
      <c r="T327">
        <v>1.954</v>
      </c>
      <c r="U327" t="s">
        <v>47</v>
      </c>
    </row>
    <row r="328" spans="1:21" x14ac:dyDescent="0.3">
      <c r="A328">
        <v>68</v>
      </c>
      <c r="B328">
        <v>12</v>
      </c>
      <c r="C328">
        <v>12</v>
      </c>
      <c r="D328" t="s">
        <v>58</v>
      </c>
      <c r="E328" t="b">
        <v>1</v>
      </c>
      <c r="F328">
        <v>2.9889999999999999</v>
      </c>
      <c r="G328">
        <v>2.8479999999999999</v>
      </c>
      <c r="H328">
        <v>1.325</v>
      </c>
      <c r="I328">
        <v>1.2589999999999999</v>
      </c>
      <c r="J328">
        <v>2.8279999999999998</v>
      </c>
      <c r="K328">
        <v>1.786</v>
      </c>
      <c r="L328">
        <v>2.1080000000000001</v>
      </c>
      <c r="M328">
        <v>2.0720000000000001</v>
      </c>
      <c r="N328">
        <v>1.7190000000000001</v>
      </c>
      <c r="O328">
        <v>2.1739999999999999</v>
      </c>
      <c r="P328">
        <v>0.45</v>
      </c>
      <c r="Q328">
        <v>0.40200000000000002</v>
      </c>
      <c r="R328">
        <v>2.7559999999999998</v>
      </c>
      <c r="S328">
        <v>2.6389999999999998</v>
      </c>
      <c r="T328">
        <v>0.20599999999999999</v>
      </c>
      <c r="U328" t="s">
        <v>47</v>
      </c>
    </row>
    <row r="329" spans="1:21" x14ac:dyDescent="0.3">
      <c r="A329">
        <v>69</v>
      </c>
      <c r="B329">
        <v>13</v>
      </c>
      <c r="C329">
        <v>13</v>
      </c>
      <c r="D329" t="s">
        <v>58</v>
      </c>
      <c r="E329" t="b">
        <v>1</v>
      </c>
      <c r="F329">
        <v>2.2000000000000002</v>
      </c>
      <c r="G329">
        <v>3.056</v>
      </c>
      <c r="H329">
        <v>1.48</v>
      </c>
      <c r="I329">
        <v>1.5229999999999999</v>
      </c>
      <c r="J329">
        <v>1.698</v>
      </c>
      <c r="K329">
        <v>0.85099999999999998</v>
      </c>
      <c r="L329">
        <v>2.0939999999999999</v>
      </c>
      <c r="M329">
        <v>1.65</v>
      </c>
      <c r="N329">
        <v>1.669</v>
      </c>
      <c r="O329">
        <v>2.274</v>
      </c>
      <c r="P329">
        <v>1.1279999999999999</v>
      </c>
      <c r="Q329">
        <v>0.36699999999999999</v>
      </c>
      <c r="R329">
        <v>2.1890000000000001</v>
      </c>
      <c r="S329">
        <v>2.3519999999999999</v>
      </c>
      <c r="T329">
        <v>2.339</v>
      </c>
      <c r="U329" t="s">
        <v>47</v>
      </c>
    </row>
    <row r="330" spans="1:21" x14ac:dyDescent="0.3">
      <c r="A330">
        <v>70</v>
      </c>
      <c r="B330">
        <v>14</v>
      </c>
      <c r="C330">
        <v>14</v>
      </c>
      <c r="D330" t="s">
        <v>58</v>
      </c>
      <c r="E330" t="b">
        <v>1</v>
      </c>
      <c r="F330">
        <v>2.2069999999999999</v>
      </c>
      <c r="G330">
        <v>3.0470000000000002</v>
      </c>
      <c r="H330">
        <v>3.0489999999999999</v>
      </c>
      <c r="I330">
        <v>2.9710000000000001</v>
      </c>
      <c r="J330">
        <v>1.492</v>
      </c>
      <c r="K330">
        <v>0.77800000000000002</v>
      </c>
      <c r="L330">
        <v>2.2330000000000001</v>
      </c>
      <c r="M330">
        <v>2.2429999999999999</v>
      </c>
      <c r="N330">
        <v>2.2879999999999998</v>
      </c>
      <c r="O330">
        <v>1.669</v>
      </c>
      <c r="P330">
        <v>1.2310000000000001</v>
      </c>
      <c r="Q330">
        <v>0.112</v>
      </c>
      <c r="R330">
        <v>0.121</v>
      </c>
      <c r="S330">
        <v>0.11799999999999999</v>
      </c>
      <c r="T330">
        <v>1.774</v>
      </c>
      <c r="U330" t="s">
        <v>47</v>
      </c>
    </row>
    <row r="331" spans="1:21" x14ac:dyDescent="0.3">
      <c r="A331">
        <v>71</v>
      </c>
      <c r="B331">
        <v>1</v>
      </c>
      <c r="C331">
        <v>1</v>
      </c>
      <c r="D331" t="s">
        <v>58</v>
      </c>
      <c r="E331" t="b">
        <v>1</v>
      </c>
      <c r="F331">
        <v>1.9530000000000001</v>
      </c>
      <c r="G331">
        <v>0.746</v>
      </c>
      <c r="H331">
        <v>1.1140000000000001</v>
      </c>
      <c r="I331">
        <v>1.22</v>
      </c>
      <c r="J331">
        <v>1.7509999999999999</v>
      </c>
      <c r="K331">
        <v>1.137</v>
      </c>
      <c r="L331">
        <v>0.83499999999999996</v>
      </c>
      <c r="M331">
        <v>0.95299999999999996</v>
      </c>
      <c r="N331">
        <v>1.0960000000000001</v>
      </c>
      <c r="O331">
        <v>1.9259999999999999</v>
      </c>
      <c r="P331">
        <v>1.2949999999999999</v>
      </c>
      <c r="Q331">
        <v>2.5790000000000002</v>
      </c>
      <c r="R331">
        <v>2.2589999999999999</v>
      </c>
      <c r="S331">
        <v>2.472</v>
      </c>
      <c r="T331">
        <v>2.855</v>
      </c>
      <c r="U331" t="s">
        <v>47</v>
      </c>
    </row>
    <row r="332" spans="1:21" x14ac:dyDescent="0.3">
      <c r="A332">
        <v>72</v>
      </c>
      <c r="B332">
        <v>3</v>
      </c>
      <c r="C332">
        <v>2</v>
      </c>
      <c r="D332" t="s">
        <v>58</v>
      </c>
      <c r="E332" t="b">
        <v>0</v>
      </c>
      <c r="F332">
        <v>3.0960000000000001</v>
      </c>
      <c r="G332">
        <v>1.829</v>
      </c>
      <c r="H332">
        <v>1.7030000000000001</v>
      </c>
      <c r="I332">
        <v>1.7509999999999999</v>
      </c>
      <c r="J332">
        <v>2.984</v>
      </c>
      <c r="K332">
        <v>2.371</v>
      </c>
      <c r="L332">
        <v>2.3250000000000002</v>
      </c>
      <c r="M332">
        <v>1.292</v>
      </c>
      <c r="N332">
        <v>1.3240000000000001</v>
      </c>
      <c r="O332">
        <v>1.7130000000000001</v>
      </c>
      <c r="P332">
        <v>0.40400000000000003</v>
      </c>
      <c r="Q332">
        <v>2.4529999999999998</v>
      </c>
      <c r="R332">
        <v>1.9410000000000001</v>
      </c>
      <c r="S332">
        <v>2.1120000000000001</v>
      </c>
      <c r="T332">
        <v>1.97</v>
      </c>
      <c r="U332" t="s">
        <v>47</v>
      </c>
    </row>
    <row r="333" spans="1:21" x14ac:dyDescent="0.3">
      <c r="A333">
        <v>73</v>
      </c>
      <c r="B333">
        <v>3</v>
      </c>
      <c r="C333">
        <v>3</v>
      </c>
      <c r="D333" t="s">
        <v>58</v>
      </c>
      <c r="E333" t="b">
        <v>1</v>
      </c>
      <c r="F333">
        <v>2.9809999999999999</v>
      </c>
      <c r="G333">
        <v>2.9089999999999998</v>
      </c>
      <c r="H333">
        <v>1.9059999999999999</v>
      </c>
      <c r="I333">
        <v>1.74</v>
      </c>
      <c r="J333">
        <v>2.36</v>
      </c>
      <c r="K333">
        <v>1.748</v>
      </c>
      <c r="L333">
        <v>2.258</v>
      </c>
      <c r="M333">
        <v>1.51</v>
      </c>
      <c r="N333">
        <v>1.3380000000000001</v>
      </c>
      <c r="O333">
        <v>1.706</v>
      </c>
      <c r="P333">
        <v>0.43</v>
      </c>
      <c r="Q333">
        <v>0.49</v>
      </c>
      <c r="R333">
        <v>2.1909999999999998</v>
      </c>
      <c r="S333">
        <v>2.4249999999999998</v>
      </c>
      <c r="T333">
        <v>2.5529999999999999</v>
      </c>
      <c r="U333" t="s">
        <v>47</v>
      </c>
    </row>
    <row r="334" spans="1:21" x14ac:dyDescent="0.3">
      <c r="A334">
        <v>74</v>
      </c>
      <c r="B334">
        <v>4</v>
      </c>
      <c r="C334">
        <v>4</v>
      </c>
      <c r="D334" t="s">
        <v>58</v>
      </c>
      <c r="E334" t="b">
        <v>1</v>
      </c>
      <c r="F334">
        <v>3.0979999999999999</v>
      </c>
      <c r="G334">
        <v>2.9860000000000002</v>
      </c>
      <c r="H334">
        <v>2.4820000000000002</v>
      </c>
      <c r="I334">
        <v>1.6</v>
      </c>
      <c r="J334">
        <v>2.1859999999999999</v>
      </c>
      <c r="K334">
        <v>1.718</v>
      </c>
      <c r="L334">
        <v>2.3239999999999998</v>
      </c>
      <c r="M334">
        <v>1.339</v>
      </c>
      <c r="N334">
        <v>1.444</v>
      </c>
      <c r="O334">
        <v>1.48</v>
      </c>
      <c r="P334">
        <v>0.32300000000000001</v>
      </c>
      <c r="Q334">
        <v>0.18</v>
      </c>
      <c r="R334">
        <v>0.91800000000000004</v>
      </c>
      <c r="S334">
        <v>2.427</v>
      </c>
      <c r="T334">
        <v>2.4409999999999998</v>
      </c>
      <c r="U334" t="s">
        <v>47</v>
      </c>
    </row>
    <row r="335" spans="1:21" x14ac:dyDescent="0.3">
      <c r="A335">
        <v>75</v>
      </c>
      <c r="B335">
        <v>5</v>
      </c>
      <c r="C335">
        <v>5</v>
      </c>
      <c r="D335" t="s">
        <v>58</v>
      </c>
      <c r="E335" t="b">
        <v>1</v>
      </c>
      <c r="F335">
        <v>3.0510000000000002</v>
      </c>
      <c r="G335">
        <v>3.048</v>
      </c>
      <c r="H335">
        <v>3.0670000000000002</v>
      </c>
      <c r="I335">
        <v>3.056</v>
      </c>
      <c r="J335">
        <v>1.18</v>
      </c>
      <c r="K335">
        <v>1.81</v>
      </c>
      <c r="L335">
        <v>2.2570000000000001</v>
      </c>
      <c r="M335">
        <v>2.1760000000000002</v>
      </c>
      <c r="N335">
        <v>2.367</v>
      </c>
      <c r="O335">
        <v>1.1970000000000001</v>
      </c>
      <c r="P335">
        <v>0.44400000000000001</v>
      </c>
      <c r="Q335">
        <v>0.17</v>
      </c>
      <c r="R335">
        <v>0.14499999999999999</v>
      </c>
      <c r="S335">
        <v>0.34</v>
      </c>
      <c r="T335">
        <v>1.5629999999999999</v>
      </c>
      <c r="U335" t="s">
        <v>47</v>
      </c>
    </row>
    <row r="336" spans="1:21" x14ac:dyDescent="0.3">
      <c r="A336">
        <v>76</v>
      </c>
      <c r="B336">
        <v>6</v>
      </c>
      <c r="C336">
        <v>6</v>
      </c>
      <c r="D336" t="s">
        <v>58</v>
      </c>
      <c r="E336" t="b">
        <v>1</v>
      </c>
      <c r="F336">
        <v>2.9849999999999999</v>
      </c>
      <c r="G336">
        <v>3.0920000000000001</v>
      </c>
      <c r="H336">
        <v>3.1259999999999999</v>
      </c>
      <c r="I336">
        <v>3.016</v>
      </c>
      <c r="J336">
        <v>3.0409999999999999</v>
      </c>
      <c r="K336">
        <v>2.0680000000000001</v>
      </c>
      <c r="L336">
        <v>2.2069999999999999</v>
      </c>
      <c r="M336">
        <v>2.3050000000000002</v>
      </c>
      <c r="N336">
        <v>2.39</v>
      </c>
      <c r="O336">
        <v>2.4129999999999998</v>
      </c>
      <c r="P336">
        <v>0.47099999999999997</v>
      </c>
      <c r="Q336">
        <v>2.5999999999999999E-2</v>
      </c>
      <c r="R336">
        <v>3.4000000000000002E-2</v>
      </c>
      <c r="S336">
        <v>0.151</v>
      </c>
      <c r="T336">
        <v>6.7000000000000004E-2</v>
      </c>
      <c r="U336" t="s">
        <v>47</v>
      </c>
    </row>
    <row r="337" spans="1:21" x14ac:dyDescent="0.3">
      <c r="A337">
        <v>77</v>
      </c>
      <c r="B337">
        <v>7</v>
      </c>
      <c r="C337">
        <v>7</v>
      </c>
      <c r="D337" t="s">
        <v>58</v>
      </c>
      <c r="E337" t="b">
        <v>1</v>
      </c>
      <c r="F337">
        <v>1.7669999999999999</v>
      </c>
      <c r="G337">
        <v>2.9529999999999998</v>
      </c>
      <c r="H337">
        <v>3.125</v>
      </c>
      <c r="I337">
        <v>3.0339999999999998</v>
      </c>
      <c r="J337">
        <v>3.0880000000000001</v>
      </c>
      <c r="K337">
        <v>0.99299999999999999</v>
      </c>
      <c r="L337">
        <v>2.1920000000000002</v>
      </c>
      <c r="M337">
        <v>2.2930000000000001</v>
      </c>
      <c r="N337">
        <v>2.4009999999999998</v>
      </c>
      <c r="O337">
        <v>2.4079999999999999</v>
      </c>
      <c r="P337">
        <v>1.474</v>
      </c>
      <c r="Q337">
        <v>0.05</v>
      </c>
      <c r="R337">
        <v>8.6999999999999994E-2</v>
      </c>
      <c r="S337">
        <v>6.3E-2</v>
      </c>
      <c r="T337">
        <v>0.1</v>
      </c>
      <c r="U337" t="s">
        <v>47</v>
      </c>
    </row>
    <row r="338" spans="1:21" x14ac:dyDescent="0.3">
      <c r="A338">
        <v>78</v>
      </c>
      <c r="B338">
        <v>8</v>
      </c>
      <c r="C338">
        <v>8</v>
      </c>
      <c r="D338" t="s">
        <v>58</v>
      </c>
      <c r="E338" t="b">
        <v>1</v>
      </c>
      <c r="F338">
        <v>2.492</v>
      </c>
      <c r="G338">
        <v>1.675</v>
      </c>
      <c r="H338">
        <v>2.964</v>
      </c>
      <c r="I338">
        <v>3.024</v>
      </c>
      <c r="J338">
        <v>3.016</v>
      </c>
      <c r="K338">
        <v>1.357</v>
      </c>
      <c r="L338">
        <v>2.1150000000000002</v>
      </c>
      <c r="M338">
        <v>2.024</v>
      </c>
      <c r="N338">
        <v>2.1680000000000001</v>
      </c>
      <c r="O338">
        <v>2.1869999999999998</v>
      </c>
      <c r="P338">
        <v>0.78100000000000003</v>
      </c>
      <c r="Q338">
        <v>1.9419999999999999</v>
      </c>
      <c r="R338">
        <v>0.29699999999999999</v>
      </c>
      <c r="S338">
        <v>0.14899999999999999</v>
      </c>
      <c r="T338">
        <v>5.8999999999999997E-2</v>
      </c>
      <c r="U338" t="s">
        <v>47</v>
      </c>
    </row>
    <row r="339" spans="1:21" x14ac:dyDescent="0.3">
      <c r="A339">
        <v>79</v>
      </c>
      <c r="B339">
        <v>10</v>
      </c>
      <c r="C339">
        <v>9</v>
      </c>
      <c r="D339" t="s">
        <v>58</v>
      </c>
      <c r="E339" t="b">
        <v>0</v>
      </c>
      <c r="F339">
        <v>2.33</v>
      </c>
      <c r="G339">
        <v>0.92600000000000005</v>
      </c>
      <c r="H339">
        <v>1.2210000000000001</v>
      </c>
      <c r="I339">
        <v>0.90200000000000002</v>
      </c>
      <c r="J339">
        <v>3.01</v>
      </c>
      <c r="K339">
        <v>0.57599999999999996</v>
      </c>
      <c r="L339">
        <v>1.2709999999999999</v>
      </c>
      <c r="M339">
        <v>1.5960000000000001</v>
      </c>
      <c r="N339">
        <v>0.79200000000000004</v>
      </c>
      <c r="O339">
        <v>2.3610000000000002</v>
      </c>
      <c r="P339">
        <v>1.097</v>
      </c>
      <c r="Q339">
        <v>2.347</v>
      </c>
      <c r="R339">
        <v>2.1920000000000002</v>
      </c>
      <c r="S339">
        <v>1.3129999999999999</v>
      </c>
      <c r="T339">
        <v>0.158</v>
      </c>
      <c r="U339" t="s">
        <v>47</v>
      </c>
    </row>
    <row r="340" spans="1:21" x14ac:dyDescent="0.3">
      <c r="A340">
        <v>80</v>
      </c>
      <c r="B340">
        <v>10</v>
      </c>
      <c r="C340">
        <v>10</v>
      </c>
      <c r="D340" t="s">
        <v>58</v>
      </c>
      <c r="E340" t="b">
        <v>1</v>
      </c>
      <c r="F340">
        <v>2.4350000000000001</v>
      </c>
      <c r="G340">
        <v>1.07</v>
      </c>
      <c r="H340">
        <v>1.129</v>
      </c>
      <c r="I340">
        <v>0.84099999999999997</v>
      </c>
      <c r="J340">
        <v>3.0390000000000001</v>
      </c>
      <c r="K340">
        <v>1.016</v>
      </c>
      <c r="L340">
        <v>1.4179999999999999</v>
      </c>
      <c r="M340">
        <v>1.631</v>
      </c>
      <c r="N340">
        <v>1.4</v>
      </c>
      <c r="O340">
        <v>2.2599999999999998</v>
      </c>
      <c r="P340">
        <v>1</v>
      </c>
      <c r="Q340">
        <v>2.1760000000000002</v>
      </c>
      <c r="R340">
        <v>2.2759999999999998</v>
      </c>
      <c r="S340">
        <v>2.3460000000000001</v>
      </c>
      <c r="T340">
        <v>6.2E-2</v>
      </c>
      <c r="U340" t="s">
        <v>47</v>
      </c>
    </row>
    <row r="341" spans="1:21" x14ac:dyDescent="0.3">
      <c r="A341">
        <v>81</v>
      </c>
      <c r="B341">
        <v>11</v>
      </c>
      <c r="C341">
        <v>11</v>
      </c>
      <c r="D341" t="s">
        <v>58</v>
      </c>
      <c r="E341" t="b">
        <v>1</v>
      </c>
      <c r="F341">
        <v>2.153</v>
      </c>
      <c r="G341">
        <v>2.9609999999999999</v>
      </c>
      <c r="H341">
        <v>2.9649999999999999</v>
      </c>
      <c r="I341">
        <v>1.272</v>
      </c>
      <c r="J341">
        <v>1.5269999999999999</v>
      </c>
      <c r="K341">
        <v>0.69899999999999995</v>
      </c>
      <c r="L341">
        <v>2.0609999999999999</v>
      </c>
      <c r="M341">
        <v>2.113</v>
      </c>
      <c r="N341">
        <v>1.2549999999999999</v>
      </c>
      <c r="O341">
        <v>1.635</v>
      </c>
      <c r="P341">
        <v>1.2290000000000001</v>
      </c>
      <c r="Q341">
        <v>0.16</v>
      </c>
      <c r="R341">
        <v>0.23300000000000001</v>
      </c>
      <c r="S341">
        <v>1.7869999999999999</v>
      </c>
      <c r="T341">
        <v>2.0019999999999998</v>
      </c>
      <c r="U341" t="s">
        <v>47</v>
      </c>
    </row>
    <row r="342" spans="1:21" x14ac:dyDescent="0.3">
      <c r="A342">
        <v>82</v>
      </c>
      <c r="B342">
        <v>12</v>
      </c>
      <c r="C342">
        <v>12</v>
      </c>
      <c r="D342" t="s">
        <v>58</v>
      </c>
      <c r="E342" t="b">
        <v>1</v>
      </c>
      <c r="F342">
        <v>2.9430000000000001</v>
      </c>
      <c r="G342">
        <v>2.8769999999999998</v>
      </c>
      <c r="H342">
        <v>1.478</v>
      </c>
      <c r="I342">
        <v>1.425</v>
      </c>
      <c r="J342">
        <v>2.8370000000000002</v>
      </c>
      <c r="K342">
        <v>1.8140000000000001</v>
      </c>
      <c r="L342">
        <v>2.0939999999999999</v>
      </c>
      <c r="M342">
        <v>1.9119999999999999</v>
      </c>
      <c r="N342">
        <v>1.702</v>
      </c>
      <c r="O342">
        <v>2.1459999999999999</v>
      </c>
      <c r="P342">
        <v>0.52900000000000003</v>
      </c>
      <c r="Q342">
        <v>0.375</v>
      </c>
      <c r="R342">
        <v>2.5110000000000001</v>
      </c>
      <c r="S342">
        <v>2.4180000000000001</v>
      </c>
      <c r="T342">
        <v>0.19700000000000001</v>
      </c>
      <c r="U342" t="s">
        <v>47</v>
      </c>
    </row>
    <row r="343" spans="1:21" x14ac:dyDescent="0.3">
      <c r="A343">
        <v>83</v>
      </c>
      <c r="B343">
        <v>13</v>
      </c>
      <c r="C343">
        <v>13</v>
      </c>
      <c r="D343" t="s">
        <v>58</v>
      </c>
      <c r="E343" t="b">
        <v>1</v>
      </c>
      <c r="F343">
        <v>2.3250000000000002</v>
      </c>
      <c r="G343">
        <v>3.0760000000000001</v>
      </c>
      <c r="H343">
        <v>1.7969999999999999</v>
      </c>
      <c r="I343">
        <v>1.744</v>
      </c>
      <c r="J343">
        <v>1.907</v>
      </c>
      <c r="K343">
        <v>1.054</v>
      </c>
      <c r="L343">
        <v>2.2080000000000002</v>
      </c>
      <c r="M343">
        <v>1.94</v>
      </c>
      <c r="N343">
        <v>1.7649999999999999</v>
      </c>
      <c r="O343">
        <v>2.3239999999999998</v>
      </c>
      <c r="P343">
        <v>0.96699999999999997</v>
      </c>
      <c r="Q343">
        <v>0.44700000000000001</v>
      </c>
      <c r="R343">
        <v>2.2240000000000002</v>
      </c>
      <c r="S343">
        <v>2.4329999999999998</v>
      </c>
      <c r="T343">
        <v>2.5659999999999998</v>
      </c>
      <c r="U343" t="s">
        <v>47</v>
      </c>
    </row>
    <row r="344" spans="1:21" x14ac:dyDescent="0.3">
      <c r="A344">
        <v>84</v>
      </c>
      <c r="B344">
        <v>14</v>
      </c>
      <c r="C344">
        <v>14</v>
      </c>
      <c r="D344" t="s">
        <v>58</v>
      </c>
      <c r="E344" t="b">
        <v>1</v>
      </c>
      <c r="F344">
        <v>2.1360000000000001</v>
      </c>
      <c r="G344">
        <v>3.0329999999999999</v>
      </c>
      <c r="H344">
        <v>3.0910000000000002</v>
      </c>
      <c r="I344">
        <v>2.968</v>
      </c>
      <c r="J344">
        <v>1.4790000000000001</v>
      </c>
      <c r="K344">
        <v>0.66400000000000003</v>
      </c>
      <c r="L344">
        <v>2.2050000000000001</v>
      </c>
      <c r="M344">
        <v>2.1930000000000001</v>
      </c>
      <c r="N344">
        <v>2.242</v>
      </c>
      <c r="O344">
        <v>1.7589999999999999</v>
      </c>
      <c r="P344">
        <v>1.3009999999999999</v>
      </c>
      <c r="Q344">
        <v>0.114</v>
      </c>
      <c r="R344">
        <v>6.3E-2</v>
      </c>
      <c r="S344">
        <v>0.104</v>
      </c>
      <c r="T344">
        <v>1.8129999999999999</v>
      </c>
      <c r="U344" t="s">
        <v>47</v>
      </c>
    </row>
    <row r="345" spans="1:21" x14ac:dyDescent="0.3">
      <c r="A345">
        <v>1</v>
      </c>
      <c r="B345">
        <v>1</v>
      </c>
      <c r="C345">
        <v>1</v>
      </c>
      <c r="D345" t="s">
        <v>49</v>
      </c>
      <c r="E345" t="b">
        <v>1</v>
      </c>
      <c r="F345">
        <v>2.4689999999999999</v>
      </c>
      <c r="G345">
        <v>1.1850000000000001</v>
      </c>
      <c r="H345">
        <v>0.82499999999999996</v>
      </c>
      <c r="I345">
        <v>0.66300000000000003</v>
      </c>
      <c r="J345">
        <v>0.56999999999999995</v>
      </c>
      <c r="K345">
        <v>1.4530000000000001</v>
      </c>
      <c r="L345">
        <v>1.208</v>
      </c>
      <c r="M345">
        <v>0.874</v>
      </c>
      <c r="N345">
        <v>0.85</v>
      </c>
      <c r="O345">
        <v>0.96399999999999997</v>
      </c>
      <c r="P345">
        <v>0.86199999999999999</v>
      </c>
      <c r="Q345">
        <v>2.0499999999999998</v>
      </c>
      <c r="R345">
        <v>2.4009999999999998</v>
      </c>
      <c r="S345">
        <v>2.5619999999999998</v>
      </c>
      <c r="T345">
        <v>2.694</v>
      </c>
      <c r="U345" t="s">
        <v>60</v>
      </c>
    </row>
    <row r="346" spans="1:21" x14ac:dyDescent="0.3">
      <c r="A346">
        <v>2</v>
      </c>
      <c r="B346">
        <v>2</v>
      </c>
      <c r="C346">
        <v>2</v>
      </c>
      <c r="D346" t="s">
        <v>49</v>
      </c>
      <c r="E346" t="b">
        <v>1</v>
      </c>
      <c r="F346">
        <v>3.1030000000000002</v>
      </c>
      <c r="G346">
        <v>0.76900000000000002</v>
      </c>
      <c r="H346">
        <v>0.87</v>
      </c>
      <c r="I346">
        <v>0.94699999999999995</v>
      </c>
      <c r="J346">
        <v>1.1859999999999999</v>
      </c>
      <c r="K346">
        <v>1.9490000000000001</v>
      </c>
      <c r="L346">
        <v>1.042</v>
      </c>
      <c r="M346">
        <v>0.95699999999999996</v>
      </c>
      <c r="N346">
        <v>1.071</v>
      </c>
      <c r="O346">
        <v>1.5289999999999999</v>
      </c>
      <c r="P346">
        <v>0.22600000000000001</v>
      </c>
      <c r="Q346">
        <v>2.4540000000000002</v>
      </c>
      <c r="R346">
        <v>2.5489999999999999</v>
      </c>
      <c r="S346">
        <v>2.5710000000000002</v>
      </c>
      <c r="T346">
        <v>2.3980000000000001</v>
      </c>
      <c r="U346" t="s">
        <v>60</v>
      </c>
    </row>
    <row r="347" spans="1:21" x14ac:dyDescent="0.3">
      <c r="A347">
        <v>3</v>
      </c>
      <c r="B347">
        <v>3</v>
      </c>
      <c r="C347">
        <v>3</v>
      </c>
      <c r="D347" t="s">
        <v>49</v>
      </c>
      <c r="E347" t="b">
        <v>1</v>
      </c>
      <c r="F347">
        <v>2.9889999999999999</v>
      </c>
      <c r="G347">
        <v>2.9510000000000001</v>
      </c>
      <c r="H347">
        <v>1.4279999999999999</v>
      </c>
      <c r="I347">
        <v>1.4410000000000001</v>
      </c>
      <c r="J347">
        <v>1.742</v>
      </c>
      <c r="K347">
        <v>1.756</v>
      </c>
      <c r="L347">
        <v>2.2440000000000002</v>
      </c>
      <c r="M347">
        <v>1.411</v>
      </c>
      <c r="N347">
        <v>1.3340000000000001</v>
      </c>
      <c r="O347">
        <v>1.6359999999999999</v>
      </c>
      <c r="P347">
        <v>0.20799999999999999</v>
      </c>
      <c r="Q347">
        <v>0.39600000000000002</v>
      </c>
      <c r="R347">
        <v>2.4289999999999998</v>
      </c>
      <c r="S347">
        <v>2.3740000000000001</v>
      </c>
      <c r="T347">
        <v>2.294</v>
      </c>
      <c r="U347" t="s">
        <v>60</v>
      </c>
    </row>
    <row r="348" spans="1:21" x14ac:dyDescent="0.3">
      <c r="A348">
        <v>4</v>
      </c>
      <c r="B348">
        <v>4</v>
      </c>
      <c r="C348">
        <v>4</v>
      </c>
      <c r="D348" t="s">
        <v>49</v>
      </c>
      <c r="E348" t="b">
        <v>1</v>
      </c>
      <c r="F348">
        <v>2.9609999999999999</v>
      </c>
      <c r="G348">
        <v>3.0139999999999998</v>
      </c>
      <c r="H348">
        <v>3.0750000000000002</v>
      </c>
      <c r="I348">
        <v>1.6639999999999999</v>
      </c>
      <c r="J348">
        <v>1.8360000000000001</v>
      </c>
      <c r="K348">
        <v>1.75</v>
      </c>
      <c r="L348">
        <v>2.1720000000000002</v>
      </c>
      <c r="M348">
        <v>2.2389999999999999</v>
      </c>
      <c r="N348">
        <v>2.0219999999999998</v>
      </c>
      <c r="O348">
        <v>2.093</v>
      </c>
      <c r="P348">
        <v>0.19500000000000001</v>
      </c>
      <c r="Q348">
        <v>0.187</v>
      </c>
      <c r="R348">
        <v>0.317</v>
      </c>
      <c r="S348">
        <v>2.3980000000000001</v>
      </c>
      <c r="T348">
        <v>2.37</v>
      </c>
      <c r="U348" t="s">
        <v>60</v>
      </c>
    </row>
    <row r="349" spans="1:21" x14ac:dyDescent="0.3">
      <c r="A349">
        <v>5</v>
      </c>
      <c r="B349">
        <v>6</v>
      </c>
      <c r="C349">
        <v>5</v>
      </c>
      <c r="D349" t="s">
        <v>49</v>
      </c>
      <c r="E349" t="b">
        <v>0</v>
      </c>
      <c r="F349">
        <v>2.9870000000000001</v>
      </c>
      <c r="G349">
        <v>3.105</v>
      </c>
      <c r="H349">
        <v>3.0659999999999998</v>
      </c>
      <c r="I349">
        <v>2.9009999999999998</v>
      </c>
      <c r="J349">
        <v>2.6150000000000002</v>
      </c>
      <c r="K349">
        <v>1.6879999999999999</v>
      </c>
      <c r="L349">
        <v>2.27</v>
      </c>
      <c r="M349">
        <v>2.5350000000000001</v>
      </c>
      <c r="N349">
        <v>2.3820000000000001</v>
      </c>
      <c r="O349">
        <v>2.0110000000000001</v>
      </c>
      <c r="P349">
        <v>0.34799999999999998</v>
      </c>
      <c r="Q349">
        <v>0.16600000000000001</v>
      </c>
      <c r="R349">
        <v>5.8999999999999997E-2</v>
      </c>
      <c r="S349">
        <v>0.27800000000000002</v>
      </c>
      <c r="T349">
        <v>0.56499999999999995</v>
      </c>
      <c r="U349" t="s">
        <v>60</v>
      </c>
    </row>
    <row r="350" spans="1:21" x14ac:dyDescent="0.3">
      <c r="A350">
        <v>6</v>
      </c>
      <c r="B350">
        <v>6</v>
      </c>
      <c r="C350">
        <v>6</v>
      </c>
      <c r="D350" t="s">
        <v>49</v>
      </c>
      <c r="E350" t="b">
        <v>1</v>
      </c>
      <c r="F350">
        <v>2.9889999999999999</v>
      </c>
      <c r="G350">
        <v>2.9889999999999999</v>
      </c>
      <c r="H350">
        <v>2.91</v>
      </c>
      <c r="I350">
        <v>2.9580000000000002</v>
      </c>
      <c r="J350">
        <v>3.1040000000000001</v>
      </c>
      <c r="K350">
        <v>1.782</v>
      </c>
      <c r="L350">
        <v>2.266</v>
      </c>
      <c r="M350">
        <v>2.2989999999999999</v>
      </c>
      <c r="N350">
        <v>2.1509999999999998</v>
      </c>
      <c r="O350">
        <v>2.2690000000000001</v>
      </c>
      <c r="P350">
        <v>0.35799999999999998</v>
      </c>
      <c r="Q350">
        <v>0.28599999999999998</v>
      </c>
      <c r="R350">
        <v>0.188</v>
      </c>
      <c r="S350">
        <v>0.17599999999999999</v>
      </c>
      <c r="T350">
        <v>0.245</v>
      </c>
      <c r="U350" t="s">
        <v>60</v>
      </c>
    </row>
    <row r="351" spans="1:21" x14ac:dyDescent="0.3">
      <c r="A351">
        <v>7</v>
      </c>
      <c r="B351">
        <v>7</v>
      </c>
      <c r="C351">
        <v>7</v>
      </c>
      <c r="D351" t="s">
        <v>49</v>
      </c>
      <c r="E351" t="b">
        <v>1</v>
      </c>
      <c r="F351">
        <v>1.5780000000000001</v>
      </c>
      <c r="G351">
        <v>3.052</v>
      </c>
      <c r="H351">
        <v>3.0739999999999998</v>
      </c>
      <c r="I351">
        <v>2.9910000000000001</v>
      </c>
      <c r="J351">
        <v>3.0190000000000001</v>
      </c>
      <c r="K351">
        <v>0.36399999999999999</v>
      </c>
      <c r="L351">
        <v>2.1760000000000002</v>
      </c>
      <c r="M351">
        <v>2.3029999999999999</v>
      </c>
      <c r="N351">
        <v>2.2829999999999999</v>
      </c>
      <c r="O351">
        <v>2.3130000000000002</v>
      </c>
      <c r="P351">
        <v>1.72</v>
      </c>
      <c r="Q351">
        <v>0.27800000000000002</v>
      </c>
      <c r="R351">
        <v>0.16900000000000001</v>
      </c>
      <c r="S351">
        <v>0.23</v>
      </c>
      <c r="T351">
        <v>0.153</v>
      </c>
      <c r="U351" t="s">
        <v>60</v>
      </c>
    </row>
    <row r="352" spans="1:21" x14ac:dyDescent="0.3">
      <c r="A352">
        <v>8</v>
      </c>
      <c r="B352">
        <v>8</v>
      </c>
      <c r="C352">
        <v>8</v>
      </c>
      <c r="D352" t="s">
        <v>49</v>
      </c>
      <c r="E352" t="b">
        <v>1</v>
      </c>
      <c r="F352">
        <v>2.0350000000000001</v>
      </c>
      <c r="G352">
        <v>0.94399999999999995</v>
      </c>
      <c r="H352">
        <v>3.0030000000000001</v>
      </c>
      <c r="I352">
        <v>3.0739999999999998</v>
      </c>
      <c r="J352">
        <v>2.915</v>
      </c>
      <c r="K352">
        <v>0.61499999999999999</v>
      </c>
      <c r="L352">
        <v>1.238</v>
      </c>
      <c r="M352">
        <v>2.41</v>
      </c>
      <c r="N352">
        <v>2.3119999999999998</v>
      </c>
      <c r="O352">
        <v>2.2999999999999998</v>
      </c>
      <c r="P352">
        <v>1.3049999999999999</v>
      </c>
      <c r="Q352">
        <v>2.0859999999999999</v>
      </c>
      <c r="R352">
        <v>0.13800000000000001</v>
      </c>
      <c r="S352">
        <v>9.1999999999999998E-2</v>
      </c>
      <c r="T352">
        <v>0.13700000000000001</v>
      </c>
      <c r="U352" t="s">
        <v>60</v>
      </c>
    </row>
    <row r="353" spans="1:21" x14ac:dyDescent="0.3">
      <c r="A353">
        <v>9</v>
      </c>
      <c r="B353">
        <v>9</v>
      </c>
      <c r="C353">
        <v>9</v>
      </c>
      <c r="D353" t="s">
        <v>49</v>
      </c>
      <c r="E353" t="b">
        <v>1</v>
      </c>
      <c r="F353">
        <v>2.2879999999999998</v>
      </c>
      <c r="G353">
        <v>0.314</v>
      </c>
      <c r="H353">
        <v>0.90500000000000003</v>
      </c>
      <c r="I353">
        <v>2.9969999999999999</v>
      </c>
      <c r="J353">
        <v>2.9870000000000001</v>
      </c>
      <c r="K353">
        <v>0.61299999999999999</v>
      </c>
      <c r="L353">
        <v>0.70599999999999996</v>
      </c>
      <c r="M353">
        <v>1.1100000000000001</v>
      </c>
      <c r="N353">
        <v>2.149</v>
      </c>
      <c r="O353">
        <v>2.2719999999999998</v>
      </c>
      <c r="P353">
        <v>1.1299999999999999</v>
      </c>
      <c r="Q353">
        <v>2.8159999999999998</v>
      </c>
      <c r="R353">
        <v>2.282</v>
      </c>
      <c r="S353">
        <v>0.435</v>
      </c>
      <c r="T353">
        <v>0.252</v>
      </c>
      <c r="U353" t="s">
        <v>60</v>
      </c>
    </row>
    <row r="354" spans="1:21" x14ac:dyDescent="0.3">
      <c r="A354">
        <v>10</v>
      </c>
      <c r="B354">
        <v>10</v>
      </c>
      <c r="C354">
        <v>10</v>
      </c>
      <c r="D354" t="s">
        <v>49</v>
      </c>
      <c r="E354" t="b">
        <v>1</v>
      </c>
      <c r="F354">
        <v>2.222</v>
      </c>
      <c r="G354">
        <v>0.97</v>
      </c>
      <c r="H354">
        <v>1.0529999999999999</v>
      </c>
      <c r="I354">
        <v>0.96899999999999997</v>
      </c>
      <c r="J354">
        <v>2.9590000000000001</v>
      </c>
      <c r="K354">
        <v>0.80900000000000005</v>
      </c>
      <c r="L354">
        <v>1.21</v>
      </c>
      <c r="M354">
        <v>1.4319999999999999</v>
      </c>
      <c r="N354">
        <v>1.25</v>
      </c>
      <c r="O354">
        <v>2.2999999999999998</v>
      </c>
      <c r="P354">
        <v>1.24</v>
      </c>
      <c r="Q354">
        <v>2.2160000000000002</v>
      </c>
      <c r="R354">
        <v>2.3039999999999998</v>
      </c>
      <c r="S354">
        <v>2.1659999999999999</v>
      </c>
      <c r="T354">
        <v>3.6999999999999998E-2</v>
      </c>
      <c r="U354" t="s">
        <v>60</v>
      </c>
    </row>
    <row r="355" spans="1:21" x14ac:dyDescent="0.3">
      <c r="A355">
        <v>11</v>
      </c>
      <c r="B355">
        <v>11</v>
      </c>
      <c r="C355">
        <v>11</v>
      </c>
      <c r="D355" t="s">
        <v>49</v>
      </c>
      <c r="E355" t="b">
        <v>1</v>
      </c>
      <c r="F355">
        <v>2.1850000000000001</v>
      </c>
      <c r="G355">
        <v>3.04</v>
      </c>
      <c r="H355">
        <v>3.0409999999999999</v>
      </c>
      <c r="I355">
        <v>1.5629999999999999</v>
      </c>
      <c r="J355">
        <v>1.554</v>
      </c>
      <c r="K355">
        <v>0.76500000000000001</v>
      </c>
      <c r="L355">
        <v>2.2120000000000002</v>
      </c>
      <c r="M355">
        <v>2.3759999999999999</v>
      </c>
      <c r="N355">
        <v>1.587</v>
      </c>
      <c r="O355">
        <v>1.5660000000000001</v>
      </c>
      <c r="P355">
        <v>1.091</v>
      </c>
      <c r="Q355">
        <v>0.20899999999999999</v>
      </c>
      <c r="R355">
        <v>0.16600000000000001</v>
      </c>
      <c r="S355">
        <v>2.0369999999999999</v>
      </c>
      <c r="T355">
        <v>1.9750000000000001</v>
      </c>
      <c r="U355" t="s">
        <v>60</v>
      </c>
    </row>
    <row r="356" spans="1:21" x14ac:dyDescent="0.3">
      <c r="A356">
        <v>12</v>
      </c>
      <c r="B356">
        <v>12</v>
      </c>
      <c r="C356">
        <v>12</v>
      </c>
      <c r="D356" t="s">
        <v>49</v>
      </c>
      <c r="E356" t="b">
        <v>1</v>
      </c>
      <c r="F356">
        <v>3.1240000000000001</v>
      </c>
      <c r="G356">
        <v>3.125</v>
      </c>
      <c r="H356">
        <v>1.605</v>
      </c>
      <c r="I356">
        <v>1.5249999999999999</v>
      </c>
      <c r="J356">
        <v>2.907</v>
      </c>
      <c r="K356">
        <v>1.766</v>
      </c>
      <c r="L356">
        <v>2.1240000000000001</v>
      </c>
      <c r="M356">
        <v>1.952</v>
      </c>
      <c r="N356">
        <v>1.9630000000000001</v>
      </c>
      <c r="O356">
        <v>2.1520000000000001</v>
      </c>
      <c r="P356">
        <v>0.245</v>
      </c>
      <c r="Q356">
        <v>0.40200000000000002</v>
      </c>
      <c r="R356">
        <v>2.4790000000000001</v>
      </c>
      <c r="S356">
        <v>2.3660000000000001</v>
      </c>
      <c r="T356">
        <v>0.245</v>
      </c>
      <c r="U356" t="s">
        <v>60</v>
      </c>
    </row>
    <row r="357" spans="1:21" x14ac:dyDescent="0.3">
      <c r="A357">
        <v>13</v>
      </c>
      <c r="B357">
        <v>13</v>
      </c>
      <c r="C357">
        <v>13</v>
      </c>
      <c r="D357" t="s">
        <v>49</v>
      </c>
      <c r="E357" t="b">
        <v>1</v>
      </c>
      <c r="F357">
        <v>2.3919999999999999</v>
      </c>
      <c r="G357">
        <v>3.0019999999999998</v>
      </c>
      <c r="H357">
        <v>1.893</v>
      </c>
      <c r="I357">
        <v>1.962</v>
      </c>
      <c r="J357">
        <v>2.2519999999999998</v>
      </c>
      <c r="K357">
        <v>0.85</v>
      </c>
      <c r="L357">
        <v>2.1920000000000002</v>
      </c>
      <c r="M357">
        <v>1.764</v>
      </c>
      <c r="N357">
        <v>1.6619999999999999</v>
      </c>
      <c r="O357">
        <v>1.861</v>
      </c>
      <c r="P357">
        <v>0.9</v>
      </c>
      <c r="Q357">
        <v>0.40600000000000003</v>
      </c>
      <c r="R357">
        <v>2.4860000000000002</v>
      </c>
      <c r="S357">
        <v>2.3660000000000001</v>
      </c>
      <c r="T357">
        <v>2.2080000000000002</v>
      </c>
      <c r="U357" t="s">
        <v>60</v>
      </c>
    </row>
    <row r="358" spans="1:21" x14ac:dyDescent="0.3">
      <c r="A358">
        <v>14</v>
      </c>
      <c r="B358">
        <v>14</v>
      </c>
      <c r="C358">
        <v>14</v>
      </c>
      <c r="D358" t="s">
        <v>49</v>
      </c>
      <c r="E358" t="b">
        <v>1</v>
      </c>
      <c r="F358">
        <v>2.129</v>
      </c>
      <c r="G358">
        <v>3.1120000000000001</v>
      </c>
      <c r="H358">
        <v>3.1179999999999999</v>
      </c>
      <c r="I358">
        <v>3.0609999999999999</v>
      </c>
      <c r="J358">
        <v>1.6160000000000001</v>
      </c>
      <c r="K358">
        <v>0.54100000000000004</v>
      </c>
      <c r="L358">
        <v>2.2810000000000001</v>
      </c>
      <c r="M358">
        <v>2.2269999999999999</v>
      </c>
      <c r="N358">
        <v>2.2570000000000001</v>
      </c>
      <c r="O358">
        <v>1.786</v>
      </c>
      <c r="P358">
        <v>1.1870000000000001</v>
      </c>
      <c r="Q358">
        <v>0.219</v>
      </c>
      <c r="R358">
        <v>6.2E-2</v>
      </c>
      <c r="S358">
        <v>0.10199999999999999</v>
      </c>
      <c r="T358">
        <v>1.8520000000000001</v>
      </c>
      <c r="U358" t="s">
        <v>60</v>
      </c>
    </row>
    <row r="359" spans="1:21" x14ac:dyDescent="0.3">
      <c r="A359">
        <v>15</v>
      </c>
      <c r="B359">
        <v>1</v>
      </c>
      <c r="C359">
        <v>1</v>
      </c>
      <c r="D359" t="s">
        <v>49</v>
      </c>
      <c r="E359" t="b">
        <v>1</v>
      </c>
      <c r="F359">
        <v>2.4209999999999998</v>
      </c>
      <c r="G359">
        <v>0.75800000000000001</v>
      </c>
      <c r="H359">
        <v>0.69499999999999995</v>
      </c>
      <c r="I359">
        <v>0.94599999999999995</v>
      </c>
      <c r="J359">
        <v>1.2769999999999999</v>
      </c>
      <c r="K359">
        <v>1.361</v>
      </c>
      <c r="L359">
        <v>0.85099999999999998</v>
      </c>
      <c r="M359">
        <v>0.73799999999999999</v>
      </c>
      <c r="N359">
        <v>0.94099999999999995</v>
      </c>
      <c r="O359">
        <v>1.3129999999999999</v>
      </c>
      <c r="P359">
        <v>0.81599999999999995</v>
      </c>
      <c r="Q359">
        <v>2.4910000000000001</v>
      </c>
      <c r="R359">
        <v>2.653</v>
      </c>
      <c r="S359">
        <v>2.4740000000000002</v>
      </c>
      <c r="T359">
        <v>2.37</v>
      </c>
      <c r="U359" t="s">
        <v>60</v>
      </c>
    </row>
    <row r="360" spans="1:21" x14ac:dyDescent="0.3">
      <c r="A360">
        <v>16</v>
      </c>
      <c r="B360">
        <v>2</v>
      </c>
      <c r="C360">
        <v>2</v>
      </c>
      <c r="D360" t="s">
        <v>49</v>
      </c>
      <c r="E360" t="b">
        <v>1</v>
      </c>
      <c r="F360">
        <v>3.1139999999999999</v>
      </c>
      <c r="G360">
        <v>1.0920000000000001</v>
      </c>
      <c r="H360">
        <v>1.1379999999999999</v>
      </c>
      <c r="I360">
        <v>1.3129999999999999</v>
      </c>
      <c r="J360">
        <v>1.7969999999999999</v>
      </c>
      <c r="K360">
        <v>1.8260000000000001</v>
      </c>
      <c r="L360">
        <v>1.36</v>
      </c>
      <c r="M360">
        <v>1.2470000000000001</v>
      </c>
      <c r="N360">
        <v>1.3140000000000001</v>
      </c>
      <c r="O360">
        <v>1.5940000000000001</v>
      </c>
      <c r="P360">
        <v>0.19900000000000001</v>
      </c>
      <c r="Q360">
        <v>2.6629999999999998</v>
      </c>
      <c r="R360">
        <v>2.7810000000000001</v>
      </c>
      <c r="S360">
        <v>2.722</v>
      </c>
      <c r="T360">
        <v>2.4470000000000001</v>
      </c>
      <c r="U360" t="s">
        <v>60</v>
      </c>
    </row>
    <row r="361" spans="1:21" x14ac:dyDescent="0.3">
      <c r="A361">
        <v>17</v>
      </c>
      <c r="B361">
        <v>3</v>
      </c>
      <c r="C361">
        <v>3</v>
      </c>
      <c r="D361" t="s">
        <v>49</v>
      </c>
      <c r="E361" t="b">
        <v>1</v>
      </c>
      <c r="F361">
        <v>2.9390000000000001</v>
      </c>
      <c r="G361">
        <v>2.9039999999999999</v>
      </c>
      <c r="H361">
        <v>1.571</v>
      </c>
      <c r="I361">
        <v>1.702</v>
      </c>
      <c r="J361">
        <v>2.048</v>
      </c>
      <c r="K361">
        <v>1.5669999999999999</v>
      </c>
      <c r="L361">
        <v>2.2589999999999999</v>
      </c>
      <c r="M361">
        <v>1.49</v>
      </c>
      <c r="N361">
        <v>1.45</v>
      </c>
      <c r="O361">
        <v>1.6459999999999999</v>
      </c>
      <c r="P361">
        <v>0.37</v>
      </c>
      <c r="Q361">
        <v>0.40200000000000002</v>
      </c>
      <c r="R361">
        <v>2.528</v>
      </c>
      <c r="S361">
        <v>2.5009999999999999</v>
      </c>
      <c r="T361">
        <v>2.4510000000000001</v>
      </c>
      <c r="U361" t="s">
        <v>60</v>
      </c>
    </row>
    <row r="362" spans="1:21" x14ac:dyDescent="0.3">
      <c r="A362">
        <v>18</v>
      </c>
      <c r="B362">
        <v>4</v>
      </c>
      <c r="C362">
        <v>4</v>
      </c>
      <c r="D362" t="s">
        <v>49</v>
      </c>
      <c r="E362" t="b">
        <v>1</v>
      </c>
      <c r="F362">
        <v>3.0219999999999998</v>
      </c>
      <c r="G362">
        <v>3.0990000000000002</v>
      </c>
      <c r="H362">
        <v>3.1059999999999999</v>
      </c>
      <c r="I362">
        <v>1.78</v>
      </c>
      <c r="J362">
        <v>1.911</v>
      </c>
      <c r="K362">
        <v>1.823</v>
      </c>
      <c r="L362">
        <v>2.169</v>
      </c>
      <c r="M362">
        <v>2.4129999999999998</v>
      </c>
      <c r="N362">
        <v>2.206</v>
      </c>
      <c r="O362">
        <v>2.0760000000000001</v>
      </c>
      <c r="P362">
        <v>0.223</v>
      </c>
      <c r="Q362">
        <v>0.14199999999999999</v>
      </c>
      <c r="R362">
        <v>0.16500000000000001</v>
      </c>
      <c r="S362">
        <v>2.0430000000000001</v>
      </c>
      <c r="T362">
        <v>2.0150000000000001</v>
      </c>
      <c r="U362" t="s">
        <v>60</v>
      </c>
    </row>
    <row r="363" spans="1:21" x14ac:dyDescent="0.3">
      <c r="A363">
        <v>19</v>
      </c>
      <c r="B363">
        <v>6</v>
      </c>
      <c r="C363">
        <v>5</v>
      </c>
      <c r="D363" t="s">
        <v>49</v>
      </c>
      <c r="E363" t="b">
        <v>0</v>
      </c>
      <c r="F363">
        <v>3.0819999999999999</v>
      </c>
      <c r="G363">
        <v>3.0350000000000001</v>
      </c>
      <c r="H363">
        <v>3.0070000000000001</v>
      </c>
      <c r="I363">
        <v>2.593</v>
      </c>
      <c r="J363">
        <v>2.3420000000000001</v>
      </c>
      <c r="K363">
        <v>1.778</v>
      </c>
      <c r="L363">
        <v>2.2589999999999999</v>
      </c>
      <c r="M363">
        <v>2.3279999999999998</v>
      </c>
      <c r="N363">
        <v>1.97</v>
      </c>
      <c r="O363">
        <v>1.9510000000000001</v>
      </c>
      <c r="P363">
        <v>0.29199999999999998</v>
      </c>
      <c r="Q363">
        <v>0.22</v>
      </c>
      <c r="R363">
        <v>0.125</v>
      </c>
      <c r="S363">
        <v>0.66700000000000004</v>
      </c>
      <c r="T363">
        <v>1.1950000000000001</v>
      </c>
      <c r="U363" t="s">
        <v>60</v>
      </c>
    </row>
    <row r="364" spans="1:21" x14ac:dyDescent="0.3">
      <c r="A364">
        <v>20</v>
      </c>
      <c r="B364">
        <v>6</v>
      </c>
      <c r="C364">
        <v>6</v>
      </c>
      <c r="D364" t="s">
        <v>49</v>
      </c>
      <c r="E364" t="b">
        <v>1</v>
      </c>
      <c r="F364">
        <v>3.012</v>
      </c>
      <c r="G364">
        <v>3.0049999999999999</v>
      </c>
      <c r="H364">
        <v>2.8370000000000002</v>
      </c>
      <c r="I364">
        <v>2.9449999999999998</v>
      </c>
      <c r="J364">
        <v>3.0510000000000002</v>
      </c>
      <c r="K364">
        <v>1.8640000000000001</v>
      </c>
      <c r="L364">
        <v>2.2959999999999998</v>
      </c>
      <c r="M364">
        <v>2.34</v>
      </c>
      <c r="N364">
        <v>2.33</v>
      </c>
      <c r="O364">
        <v>2.3490000000000002</v>
      </c>
      <c r="P364">
        <v>0.217</v>
      </c>
      <c r="Q364">
        <v>0.28199999999999997</v>
      </c>
      <c r="R364">
        <v>0.18</v>
      </c>
      <c r="S364">
        <v>0.13200000000000001</v>
      </c>
      <c r="T364">
        <v>6.3E-2</v>
      </c>
      <c r="U364" t="s">
        <v>60</v>
      </c>
    </row>
    <row r="365" spans="1:21" x14ac:dyDescent="0.3">
      <c r="A365">
        <v>21</v>
      </c>
      <c r="B365">
        <v>7</v>
      </c>
      <c r="C365">
        <v>7</v>
      </c>
      <c r="D365" t="s">
        <v>49</v>
      </c>
      <c r="E365" t="b">
        <v>1</v>
      </c>
      <c r="F365">
        <v>1.8109999999999999</v>
      </c>
      <c r="G365">
        <v>3.1339999999999999</v>
      </c>
      <c r="H365">
        <v>3.0659999999999998</v>
      </c>
      <c r="I365">
        <v>3.0049999999999999</v>
      </c>
      <c r="J365">
        <v>3.073</v>
      </c>
      <c r="K365">
        <v>0.65200000000000002</v>
      </c>
      <c r="L365">
        <v>2.2519999999999998</v>
      </c>
      <c r="M365">
        <v>2.282</v>
      </c>
      <c r="N365">
        <v>2.5270000000000001</v>
      </c>
      <c r="O365">
        <v>2.2599999999999998</v>
      </c>
      <c r="P365">
        <v>1.45</v>
      </c>
      <c r="Q365">
        <v>0.17399999999999999</v>
      </c>
      <c r="R365">
        <v>0.125</v>
      </c>
      <c r="S365">
        <v>0.20300000000000001</v>
      </c>
      <c r="T365">
        <v>0.16800000000000001</v>
      </c>
      <c r="U365" t="s">
        <v>60</v>
      </c>
    </row>
    <row r="366" spans="1:21" x14ac:dyDescent="0.3">
      <c r="A366">
        <v>22</v>
      </c>
      <c r="B366">
        <v>7</v>
      </c>
      <c r="C366">
        <v>8</v>
      </c>
      <c r="D366" t="s">
        <v>55</v>
      </c>
      <c r="E366" t="b">
        <v>0</v>
      </c>
      <c r="F366">
        <v>2.5110000000000001</v>
      </c>
      <c r="G366">
        <v>2.9580000000000002</v>
      </c>
      <c r="H366">
        <v>2.7989999999999999</v>
      </c>
      <c r="I366">
        <v>2.7850000000000001</v>
      </c>
      <c r="J366">
        <v>2.7669999999999999</v>
      </c>
      <c r="K366">
        <v>0.97</v>
      </c>
      <c r="L366">
        <v>1.8919999999999999</v>
      </c>
      <c r="M366">
        <v>1.891</v>
      </c>
      <c r="N366">
        <v>1.91</v>
      </c>
      <c r="O366">
        <v>1.841</v>
      </c>
      <c r="P366">
        <v>1.073</v>
      </c>
      <c r="Q366">
        <v>0.45600000000000002</v>
      </c>
      <c r="R366">
        <v>0.39600000000000002</v>
      </c>
      <c r="S366">
        <v>0.42599999999999999</v>
      </c>
      <c r="T366">
        <v>0.47699999999999998</v>
      </c>
      <c r="U366" t="s">
        <v>60</v>
      </c>
    </row>
    <row r="367" spans="1:21" x14ac:dyDescent="0.3">
      <c r="A367">
        <v>23</v>
      </c>
      <c r="B367">
        <v>7</v>
      </c>
      <c r="C367">
        <v>9</v>
      </c>
      <c r="D367" t="s">
        <v>55</v>
      </c>
      <c r="E367" t="b">
        <v>0</v>
      </c>
      <c r="F367">
        <v>2.6520000000000001</v>
      </c>
      <c r="G367">
        <v>2.6819999999999999</v>
      </c>
      <c r="H367">
        <v>2.5419999999999998</v>
      </c>
      <c r="I367">
        <v>2.62</v>
      </c>
      <c r="J367">
        <v>2.6970000000000001</v>
      </c>
      <c r="K367">
        <v>1.2729999999999999</v>
      </c>
      <c r="L367">
        <v>1.7609999999999999</v>
      </c>
      <c r="M367">
        <v>1.8080000000000001</v>
      </c>
      <c r="N367">
        <v>1.8260000000000001</v>
      </c>
      <c r="O367">
        <v>1.825</v>
      </c>
      <c r="P367">
        <v>0.86499999999999999</v>
      </c>
      <c r="Q367">
        <v>0.42099999999999999</v>
      </c>
      <c r="R367">
        <v>0.41799999999999998</v>
      </c>
      <c r="S367">
        <v>0.46600000000000003</v>
      </c>
      <c r="T367">
        <v>0.47399999999999998</v>
      </c>
      <c r="U367" t="s">
        <v>60</v>
      </c>
    </row>
    <row r="368" spans="1:21" x14ac:dyDescent="0.3">
      <c r="A368">
        <v>24</v>
      </c>
      <c r="B368">
        <v>10</v>
      </c>
      <c r="C368">
        <v>10</v>
      </c>
      <c r="D368" t="s">
        <v>49</v>
      </c>
      <c r="E368" t="b">
        <v>1</v>
      </c>
      <c r="F368">
        <v>2.1379999999999999</v>
      </c>
      <c r="G368">
        <v>0.94</v>
      </c>
      <c r="H368">
        <v>1.0269999999999999</v>
      </c>
      <c r="I368">
        <v>1.006</v>
      </c>
      <c r="J368">
        <v>2.93</v>
      </c>
      <c r="K368">
        <v>0.79500000000000004</v>
      </c>
      <c r="L368">
        <v>1.2110000000000001</v>
      </c>
      <c r="M368">
        <v>1.46</v>
      </c>
      <c r="N368">
        <v>1.3959999999999999</v>
      </c>
      <c r="O368">
        <v>2.2280000000000002</v>
      </c>
      <c r="P368">
        <v>1.327</v>
      </c>
      <c r="Q368">
        <v>2.2069999999999999</v>
      </c>
      <c r="R368">
        <v>2.2549999999999999</v>
      </c>
      <c r="S368">
        <v>2.2469999999999999</v>
      </c>
      <c r="T368">
        <v>9.1999999999999998E-2</v>
      </c>
      <c r="U368" t="s">
        <v>60</v>
      </c>
    </row>
    <row r="369" spans="1:21" x14ac:dyDescent="0.3">
      <c r="A369">
        <v>25</v>
      </c>
      <c r="B369">
        <v>11</v>
      </c>
      <c r="C369">
        <v>11</v>
      </c>
      <c r="D369" t="s">
        <v>49</v>
      </c>
      <c r="E369" t="b">
        <v>1</v>
      </c>
      <c r="F369">
        <v>2.1749999999999998</v>
      </c>
      <c r="G369">
        <v>3.0880000000000001</v>
      </c>
      <c r="H369">
        <v>3.0990000000000002</v>
      </c>
      <c r="I369">
        <v>1.5640000000000001</v>
      </c>
      <c r="J369">
        <v>1.645</v>
      </c>
      <c r="K369">
        <v>0.748</v>
      </c>
      <c r="L369">
        <v>2.2509999999999999</v>
      </c>
      <c r="M369">
        <v>2.3660000000000001</v>
      </c>
      <c r="N369">
        <v>1.772</v>
      </c>
      <c r="O369">
        <v>1.6919999999999999</v>
      </c>
      <c r="P369">
        <v>1.111</v>
      </c>
      <c r="Q369">
        <v>0.12</v>
      </c>
      <c r="R369">
        <v>0.16</v>
      </c>
      <c r="S369">
        <v>1.859</v>
      </c>
      <c r="T369">
        <v>1.774</v>
      </c>
      <c r="U369" t="s">
        <v>60</v>
      </c>
    </row>
    <row r="370" spans="1:21" x14ac:dyDescent="0.3">
      <c r="A370">
        <v>26</v>
      </c>
      <c r="B370">
        <v>13</v>
      </c>
      <c r="C370">
        <v>13</v>
      </c>
      <c r="D370" t="s">
        <v>49</v>
      </c>
      <c r="E370" t="b">
        <v>1</v>
      </c>
      <c r="F370">
        <v>2.4049999999999998</v>
      </c>
      <c r="G370">
        <v>3.0659999999999998</v>
      </c>
      <c r="H370">
        <v>1.996</v>
      </c>
      <c r="I370">
        <v>2.077</v>
      </c>
      <c r="J370">
        <v>2.214</v>
      </c>
      <c r="K370">
        <v>0.98099999999999998</v>
      </c>
      <c r="L370">
        <v>2.2679999999999998</v>
      </c>
      <c r="M370">
        <v>2.0230000000000001</v>
      </c>
      <c r="N370">
        <v>1.917</v>
      </c>
      <c r="O370">
        <v>1.992</v>
      </c>
      <c r="P370">
        <v>0.86099999999999999</v>
      </c>
      <c r="Q370">
        <v>0.38400000000000001</v>
      </c>
      <c r="R370">
        <v>2.2469999999999999</v>
      </c>
      <c r="S370">
        <v>2.2909999999999999</v>
      </c>
      <c r="T370">
        <v>2.169</v>
      </c>
      <c r="U370" t="s">
        <v>60</v>
      </c>
    </row>
    <row r="371" spans="1:21" x14ac:dyDescent="0.3">
      <c r="A371">
        <v>27</v>
      </c>
      <c r="B371">
        <v>12</v>
      </c>
      <c r="C371">
        <v>14</v>
      </c>
      <c r="D371" t="s">
        <v>55</v>
      </c>
      <c r="E371" t="b">
        <v>0</v>
      </c>
      <c r="F371">
        <v>2.9279999999999999</v>
      </c>
      <c r="G371">
        <v>2.2120000000000002</v>
      </c>
      <c r="H371">
        <v>1.7410000000000001</v>
      </c>
      <c r="I371">
        <v>1.673</v>
      </c>
      <c r="J371">
        <v>2.1219999999999999</v>
      </c>
      <c r="K371">
        <v>1.7989999999999999</v>
      </c>
      <c r="L371">
        <v>1.494</v>
      </c>
      <c r="M371">
        <v>1.2909999999999999</v>
      </c>
      <c r="N371">
        <v>1.304</v>
      </c>
      <c r="O371">
        <v>1.583</v>
      </c>
      <c r="P371">
        <v>0.439</v>
      </c>
      <c r="Q371">
        <v>0.38900000000000001</v>
      </c>
      <c r="R371">
        <v>0.52900000000000003</v>
      </c>
      <c r="S371">
        <v>0.65600000000000003</v>
      </c>
      <c r="T371">
        <v>0.55200000000000005</v>
      </c>
      <c r="U371" t="s">
        <v>60</v>
      </c>
    </row>
    <row r="372" spans="1:21" x14ac:dyDescent="0.3">
      <c r="A372">
        <v>28</v>
      </c>
      <c r="B372">
        <v>12</v>
      </c>
      <c r="C372">
        <v>12</v>
      </c>
      <c r="D372" t="s">
        <v>49</v>
      </c>
      <c r="E372" t="b">
        <v>1</v>
      </c>
      <c r="F372">
        <v>3.081</v>
      </c>
      <c r="G372">
        <v>3.05</v>
      </c>
      <c r="H372">
        <v>1.38</v>
      </c>
      <c r="I372">
        <v>1.3320000000000001</v>
      </c>
      <c r="J372">
        <v>2.9590000000000001</v>
      </c>
      <c r="K372">
        <v>1.9350000000000001</v>
      </c>
      <c r="L372">
        <v>2.198</v>
      </c>
      <c r="M372">
        <v>1.857</v>
      </c>
      <c r="N372">
        <v>1.911</v>
      </c>
      <c r="O372">
        <v>2.3079999999999998</v>
      </c>
      <c r="P372">
        <v>0.34699999999999998</v>
      </c>
      <c r="Q372">
        <v>0.314</v>
      </c>
      <c r="R372">
        <v>2.4969999999999999</v>
      </c>
      <c r="S372">
        <v>2.4750000000000001</v>
      </c>
      <c r="T372">
        <v>0.27800000000000002</v>
      </c>
      <c r="U372" t="s">
        <v>60</v>
      </c>
    </row>
    <row r="373" spans="1:21" x14ac:dyDescent="0.3">
      <c r="A373">
        <v>29</v>
      </c>
      <c r="B373">
        <v>1</v>
      </c>
      <c r="C373">
        <v>1</v>
      </c>
      <c r="D373" t="s">
        <v>49</v>
      </c>
      <c r="E373" t="b">
        <v>1</v>
      </c>
      <c r="F373">
        <v>2.2229999999999999</v>
      </c>
      <c r="G373">
        <v>0.55500000000000005</v>
      </c>
      <c r="H373">
        <v>0.53400000000000003</v>
      </c>
      <c r="I373">
        <v>0.49</v>
      </c>
      <c r="J373">
        <v>0.27</v>
      </c>
      <c r="K373">
        <v>1.2150000000000001</v>
      </c>
      <c r="L373">
        <v>0.54200000000000004</v>
      </c>
      <c r="M373">
        <v>0.51300000000000001</v>
      </c>
      <c r="N373">
        <v>0.51</v>
      </c>
      <c r="O373">
        <v>0.45100000000000001</v>
      </c>
      <c r="P373">
        <v>1.1160000000000001</v>
      </c>
      <c r="Q373">
        <v>2.0990000000000002</v>
      </c>
      <c r="R373">
        <v>2.2010000000000001</v>
      </c>
      <c r="S373">
        <v>2.3660000000000001</v>
      </c>
      <c r="T373">
        <v>2.7669999999999999</v>
      </c>
      <c r="U373" t="s">
        <v>60</v>
      </c>
    </row>
    <row r="374" spans="1:21" x14ac:dyDescent="0.3">
      <c r="A374">
        <v>30</v>
      </c>
      <c r="B374">
        <v>2</v>
      </c>
      <c r="C374">
        <v>2</v>
      </c>
      <c r="D374" t="s">
        <v>49</v>
      </c>
      <c r="E374" t="b">
        <v>1</v>
      </c>
      <c r="F374">
        <v>3.093</v>
      </c>
      <c r="G374">
        <v>0.64800000000000002</v>
      </c>
      <c r="H374">
        <v>0.995</v>
      </c>
      <c r="I374">
        <v>1.075</v>
      </c>
      <c r="J374">
        <v>1.615</v>
      </c>
      <c r="K374">
        <v>1.9930000000000001</v>
      </c>
      <c r="L374">
        <v>1.4119999999999999</v>
      </c>
      <c r="M374">
        <v>0.97699999999999998</v>
      </c>
      <c r="N374">
        <v>1.0429999999999999</v>
      </c>
      <c r="O374">
        <v>1.8</v>
      </c>
      <c r="P374">
        <v>0.25800000000000001</v>
      </c>
      <c r="Q374">
        <v>2.9489999999999998</v>
      </c>
      <c r="R374">
        <v>2.3340000000000001</v>
      </c>
      <c r="S374">
        <v>2.3559999999999999</v>
      </c>
      <c r="T374">
        <v>2.2799999999999998</v>
      </c>
      <c r="U374" t="s">
        <v>60</v>
      </c>
    </row>
    <row r="375" spans="1:21" x14ac:dyDescent="0.3">
      <c r="A375">
        <v>31</v>
      </c>
      <c r="B375">
        <v>3</v>
      </c>
      <c r="C375">
        <v>3</v>
      </c>
      <c r="D375" t="s">
        <v>49</v>
      </c>
      <c r="E375" t="b">
        <v>1</v>
      </c>
      <c r="F375">
        <v>2.9750000000000001</v>
      </c>
      <c r="G375">
        <v>3.0219999999999998</v>
      </c>
      <c r="H375">
        <v>1.764</v>
      </c>
      <c r="I375">
        <v>1.734</v>
      </c>
      <c r="J375">
        <v>1.9510000000000001</v>
      </c>
      <c r="K375">
        <v>1.9550000000000001</v>
      </c>
      <c r="L375">
        <v>2.1779999999999999</v>
      </c>
      <c r="M375">
        <v>1.5429999999999999</v>
      </c>
      <c r="N375">
        <v>1.401</v>
      </c>
      <c r="O375">
        <v>1.6819999999999999</v>
      </c>
      <c r="P375">
        <v>0.151</v>
      </c>
      <c r="Q375">
        <v>0.31</v>
      </c>
      <c r="R375">
        <v>2.1909999999999998</v>
      </c>
      <c r="S375">
        <v>2.1880000000000002</v>
      </c>
      <c r="T375">
        <v>2.1579999999999999</v>
      </c>
      <c r="U375" t="s">
        <v>60</v>
      </c>
    </row>
    <row r="376" spans="1:21" x14ac:dyDescent="0.3">
      <c r="A376">
        <v>32</v>
      </c>
      <c r="B376">
        <v>4</v>
      </c>
      <c r="C376">
        <v>4</v>
      </c>
      <c r="D376" t="s">
        <v>49</v>
      </c>
      <c r="E376" t="b">
        <v>1</v>
      </c>
      <c r="F376">
        <v>2.9580000000000002</v>
      </c>
      <c r="G376">
        <v>3.08</v>
      </c>
      <c r="H376">
        <v>3.0470000000000002</v>
      </c>
      <c r="I376">
        <v>1.4330000000000001</v>
      </c>
      <c r="J376">
        <v>1.5229999999999999</v>
      </c>
      <c r="K376">
        <v>1.798</v>
      </c>
      <c r="L376">
        <v>2.21</v>
      </c>
      <c r="M376">
        <v>2.294</v>
      </c>
      <c r="N376">
        <v>1.915</v>
      </c>
      <c r="O376">
        <v>1.9450000000000001</v>
      </c>
      <c r="P376">
        <v>0.17100000000000001</v>
      </c>
      <c r="Q376">
        <v>0.17499999999999999</v>
      </c>
      <c r="R376">
        <v>0.157</v>
      </c>
      <c r="S376">
        <v>2.399</v>
      </c>
      <c r="T376">
        <v>2.3159999999999998</v>
      </c>
      <c r="U376" t="s">
        <v>60</v>
      </c>
    </row>
    <row r="377" spans="1:21" x14ac:dyDescent="0.3">
      <c r="A377">
        <v>33</v>
      </c>
      <c r="B377">
        <v>6</v>
      </c>
      <c r="C377">
        <v>5</v>
      </c>
      <c r="D377" t="s">
        <v>49</v>
      </c>
      <c r="E377" t="b">
        <v>0</v>
      </c>
      <c r="F377">
        <v>3.077</v>
      </c>
      <c r="G377">
        <v>3.0990000000000002</v>
      </c>
      <c r="H377">
        <v>3.0640000000000001</v>
      </c>
      <c r="I377">
        <v>3.0329999999999999</v>
      </c>
      <c r="J377">
        <v>2.742</v>
      </c>
      <c r="K377">
        <v>1.7529999999999999</v>
      </c>
      <c r="L377">
        <v>2.3410000000000002</v>
      </c>
      <c r="M377">
        <v>2.6360000000000001</v>
      </c>
      <c r="N377">
        <v>2.46</v>
      </c>
      <c r="O377">
        <v>2.145</v>
      </c>
      <c r="P377">
        <v>0.32300000000000001</v>
      </c>
      <c r="Q377">
        <v>0.16600000000000001</v>
      </c>
      <c r="R377">
        <v>5.8999999999999997E-2</v>
      </c>
      <c r="S377">
        <v>0.11899999999999999</v>
      </c>
      <c r="T377">
        <v>0.39900000000000002</v>
      </c>
      <c r="U377" t="s">
        <v>60</v>
      </c>
    </row>
    <row r="378" spans="1:21" x14ac:dyDescent="0.3">
      <c r="A378">
        <v>34</v>
      </c>
      <c r="B378">
        <v>6</v>
      </c>
      <c r="C378">
        <v>6</v>
      </c>
      <c r="D378" t="s">
        <v>49</v>
      </c>
      <c r="E378" t="b">
        <v>1</v>
      </c>
      <c r="F378">
        <v>3.0230000000000001</v>
      </c>
      <c r="G378">
        <v>3.0129999999999999</v>
      </c>
      <c r="H378">
        <v>2.8340000000000001</v>
      </c>
      <c r="I378">
        <v>2.948</v>
      </c>
      <c r="J378">
        <v>3.0579999999999998</v>
      </c>
      <c r="K378">
        <v>1.913</v>
      </c>
      <c r="L378">
        <v>2.2879999999999998</v>
      </c>
      <c r="M378">
        <v>2.2570000000000001</v>
      </c>
      <c r="N378">
        <v>2.23</v>
      </c>
      <c r="O378">
        <v>2.3570000000000002</v>
      </c>
      <c r="P378">
        <v>0.23100000000000001</v>
      </c>
      <c r="Q378">
        <v>0.27200000000000002</v>
      </c>
      <c r="R378">
        <v>0.192</v>
      </c>
      <c r="S378">
        <v>0.129</v>
      </c>
      <c r="T378">
        <v>0.109</v>
      </c>
      <c r="U378" t="s">
        <v>60</v>
      </c>
    </row>
    <row r="379" spans="1:21" x14ac:dyDescent="0.3">
      <c r="A379">
        <v>35</v>
      </c>
      <c r="B379">
        <v>7</v>
      </c>
      <c r="C379">
        <v>7</v>
      </c>
      <c r="D379" t="s">
        <v>49</v>
      </c>
      <c r="E379" t="b">
        <v>1</v>
      </c>
      <c r="F379">
        <v>1.8540000000000001</v>
      </c>
      <c r="G379">
        <v>3.0830000000000002</v>
      </c>
      <c r="H379">
        <v>3.0070000000000001</v>
      </c>
      <c r="I379">
        <v>2.9540000000000002</v>
      </c>
      <c r="J379">
        <v>3.0579999999999998</v>
      </c>
      <c r="K379">
        <v>0.61699999999999999</v>
      </c>
      <c r="L379">
        <v>2.3450000000000002</v>
      </c>
      <c r="M379">
        <v>2.3220000000000001</v>
      </c>
      <c r="N379">
        <v>2.4580000000000002</v>
      </c>
      <c r="O379">
        <v>2.3239999999999998</v>
      </c>
      <c r="P379">
        <v>1.444</v>
      </c>
      <c r="Q379">
        <v>0.26200000000000001</v>
      </c>
      <c r="R379">
        <v>0.14499999999999999</v>
      </c>
      <c r="S379">
        <v>0.23200000000000001</v>
      </c>
      <c r="T379">
        <v>0.104</v>
      </c>
      <c r="U379" t="s">
        <v>60</v>
      </c>
    </row>
    <row r="380" spans="1:21" x14ac:dyDescent="0.3">
      <c r="A380">
        <v>36</v>
      </c>
      <c r="B380">
        <v>8</v>
      </c>
      <c r="C380">
        <v>8</v>
      </c>
      <c r="D380" t="s">
        <v>49</v>
      </c>
      <c r="E380" t="b">
        <v>1</v>
      </c>
      <c r="F380">
        <v>2.3029999999999999</v>
      </c>
      <c r="G380">
        <v>1.2430000000000001</v>
      </c>
      <c r="H380">
        <v>3.0430000000000001</v>
      </c>
      <c r="I380">
        <v>3.077</v>
      </c>
      <c r="J380">
        <v>2.9039999999999999</v>
      </c>
      <c r="K380">
        <v>0.88400000000000001</v>
      </c>
      <c r="L380">
        <v>1.4450000000000001</v>
      </c>
      <c r="M380">
        <v>2.4079999999999999</v>
      </c>
      <c r="N380">
        <v>2.363</v>
      </c>
      <c r="O380">
        <v>2.306</v>
      </c>
      <c r="P380">
        <v>1.0660000000000001</v>
      </c>
      <c r="Q380">
        <v>1.774</v>
      </c>
      <c r="R380">
        <v>5.8000000000000003E-2</v>
      </c>
      <c r="S380">
        <v>0.105</v>
      </c>
      <c r="T380">
        <v>0.20799999999999999</v>
      </c>
      <c r="U380" t="s">
        <v>60</v>
      </c>
    </row>
    <row r="381" spans="1:21" x14ac:dyDescent="0.3">
      <c r="A381">
        <v>37</v>
      </c>
      <c r="B381">
        <v>9</v>
      </c>
      <c r="C381">
        <v>9</v>
      </c>
      <c r="D381" t="s">
        <v>49</v>
      </c>
      <c r="E381" t="b">
        <v>1</v>
      </c>
      <c r="F381">
        <v>2.3490000000000002</v>
      </c>
      <c r="G381">
        <v>0.40300000000000002</v>
      </c>
      <c r="H381">
        <v>0.78</v>
      </c>
      <c r="I381">
        <v>3.0539999999999998</v>
      </c>
      <c r="J381">
        <v>2.9940000000000002</v>
      </c>
      <c r="K381">
        <v>0.622</v>
      </c>
      <c r="L381">
        <v>0.95499999999999996</v>
      </c>
      <c r="M381">
        <v>1.0669999999999999</v>
      </c>
      <c r="N381">
        <v>2.2189999999999999</v>
      </c>
      <c r="O381">
        <v>2.3210000000000002</v>
      </c>
      <c r="P381">
        <v>1.113</v>
      </c>
      <c r="Q381">
        <v>2.8439999999999999</v>
      </c>
      <c r="R381">
        <v>2.4380000000000002</v>
      </c>
      <c r="S381">
        <v>0.39700000000000002</v>
      </c>
      <c r="T381">
        <v>0.24099999999999999</v>
      </c>
      <c r="U381" t="s">
        <v>60</v>
      </c>
    </row>
    <row r="382" spans="1:21" x14ac:dyDescent="0.3">
      <c r="A382">
        <v>38</v>
      </c>
      <c r="B382">
        <v>10</v>
      </c>
      <c r="C382">
        <v>10</v>
      </c>
      <c r="D382" t="s">
        <v>49</v>
      </c>
      <c r="E382" t="b">
        <v>1</v>
      </c>
      <c r="F382">
        <v>2.444</v>
      </c>
      <c r="G382">
        <v>1.1240000000000001</v>
      </c>
      <c r="H382">
        <v>1.087</v>
      </c>
      <c r="I382">
        <v>0.93</v>
      </c>
      <c r="J382">
        <v>2.9470000000000001</v>
      </c>
      <c r="K382">
        <v>0.98699999999999999</v>
      </c>
      <c r="L382">
        <v>1.304</v>
      </c>
      <c r="M382">
        <v>1.379</v>
      </c>
      <c r="N382">
        <v>1.216</v>
      </c>
      <c r="O382">
        <v>2.2200000000000002</v>
      </c>
      <c r="P382">
        <v>1.0449999999999999</v>
      </c>
      <c r="Q382">
        <v>2.1560000000000001</v>
      </c>
      <c r="R382">
        <v>2.2029999999999998</v>
      </c>
      <c r="S382">
        <v>2.2970000000000002</v>
      </c>
      <c r="T382">
        <v>2.9000000000000001E-2</v>
      </c>
      <c r="U382" t="s">
        <v>60</v>
      </c>
    </row>
    <row r="383" spans="1:21" x14ac:dyDescent="0.3">
      <c r="A383">
        <v>39</v>
      </c>
      <c r="B383">
        <v>11</v>
      </c>
      <c r="C383">
        <v>11</v>
      </c>
      <c r="D383" t="s">
        <v>49</v>
      </c>
      <c r="E383" t="b">
        <v>1</v>
      </c>
      <c r="F383">
        <v>2.2669999999999999</v>
      </c>
      <c r="G383">
        <v>3.0779999999999998</v>
      </c>
      <c r="H383">
        <v>3.0910000000000002</v>
      </c>
      <c r="I383">
        <v>1.198</v>
      </c>
      <c r="J383">
        <v>1.069</v>
      </c>
      <c r="K383">
        <v>0.747</v>
      </c>
      <c r="L383">
        <v>2.2309999999999999</v>
      </c>
      <c r="M383">
        <v>2.3319999999999999</v>
      </c>
      <c r="N383">
        <v>1.323</v>
      </c>
      <c r="O383">
        <v>1.157</v>
      </c>
      <c r="P383">
        <v>1.0569999999999999</v>
      </c>
      <c r="Q383">
        <v>0.20799999999999999</v>
      </c>
      <c r="R383">
        <v>0.124</v>
      </c>
      <c r="S383">
        <v>1.883</v>
      </c>
      <c r="T383">
        <v>1.7629999999999999</v>
      </c>
      <c r="U383" t="s">
        <v>60</v>
      </c>
    </row>
    <row r="384" spans="1:21" x14ac:dyDescent="0.3">
      <c r="A384">
        <v>40</v>
      </c>
      <c r="B384">
        <v>13</v>
      </c>
      <c r="C384">
        <v>13</v>
      </c>
      <c r="D384" t="s">
        <v>49</v>
      </c>
      <c r="E384" t="b">
        <v>1</v>
      </c>
      <c r="F384">
        <v>2.4060000000000001</v>
      </c>
      <c r="G384">
        <v>3.0590000000000002</v>
      </c>
      <c r="H384">
        <v>1.9450000000000001</v>
      </c>
      <c r="I384">
        <v>2.0059999999999998</v>
      </c>
      <c r="J384">
        <v>1.94</v>
      </c>
      <c r="K384">
        <v>0.98199999999999998</v>
      </c>
      <c r="L384">
        <v>2.282</v>
      </c>
      <c r="M384">
        <v>2.2240000000000002</v>
      </c>
      <c r="N384">
        <v>2.0609999999999999</v>
      </c>
      <c r="O384">
        <v>2.0950000000000002</v>
      </c>
      <c r="P384">
        <v>0.85699999999999998</v>
      </c>
      <c r="Q384">
        <v>0.37</v>
      </c>
      <c r="R384">
        <v>2.2669999999999999</v>
      </c>
      <c r="S384">
        <v>2.2469999999999999</v>
      </c>
      <c r="T384">
        <v>2.085</v>
      </c>
      <c r="U384" t="s">
        <v>60</v>
      </c>
    </row>
    <row r="385" spans="1:21" x14ac:dyDescent="0.3">
      <c r="A385">
        <v>41</v>
      </c>
      <c r="B385">
        <v>14</v>
      </c>
      <c r="C385">
        <v>14</v>
      </c>
      <c r="D385" t="s">
        <v>49</v>
      </c>
      <c r="E385" t="b">
        <v>1</v>
      </c>
      <c r="F385">
        <v>2.1579999999999999</v>
      </c>
      <c r="G385">
        <v>3.081</v>
      </c>
      <c r="H385">
        <v>3.1080000000000001</v>
      </c>
      <c r="I385">
        <v>3.0779999999999998</v>
      </c>
      <c r="J385">
        <v>1.306</v>
      </c>
      <c r="K385">
        <v>0.51400000000000001</v>
      </c>
      <c r="L385">
        <v>2.2719999999999998</v>
      </c>
      <c r="M385">
        <v>2.298</v>
      </c>
      <c r="N385">
        <v>2.36</v>
      </c>
      <c r="O385">
        <v>1.587</v>
      </c>
      <c r="P385">
        <v>1.198</v>
      </c>
      <c r="Q385">
        <v>0.16500000000000001</v>
      </c>
      <c r="R385">
        <v>0.04</v>
      </c>
      <c r="S385">
        <v>6.8000000000000005E-2</v>
      </c>
      <c r="T385">
        <v>1.8520000000000001</v>
      </c>
      <c r="U385" t="s">
        <v>60</v>
      </c>
    </row>
    <row r="386" spans="1:21" x14ac:dyDescent="0.3">
      <c r="A386">
        <v>42</v>
      </c>
      <c r="B386">
        <v>6</v>
      </c>
      <c r="C386">
        <v>2</v>
      </c>
      <c r="D386" t="s">
        <v>55</v>
      </c>
      <c r="E386" t="b">
        <v>0</v>
      </c>
      <c r="F386">
        <v>2.8380000000000001</v>
      </c>
      <c r="G386">
        <v>2.2000000000000002</v>
      </c>
      <c r="H386">
        <v>2.2269999999999999</v>
      </c>
      <c r="I386">
        <v>2.2719999999999998</v>
      </c>
      <c r="J386">
        <v>2.4289999999999998</v>
      </c>
      <c r="K386">
        <v>1.665</v>
      </c>
      <c r="L386">
        <v>2.11</v>
      </c>
      <c r="M386">
        <v>1.8979999999999999</v>
      </c>
      <c r="N386">
        <v>1.8129999999999999</v>
      </c>
      <c r="O386">
        <v>2.1120000000000001</v>
      </c>
      <c r="P386">
        <v>0.372</v>
      </c>
      <c r="Q386">
        <v>2.2400000000000002</v>
      </c>
      <c r="R386">
        <v>2.3889999999999998</v>
      </c>
      <c r="S386">
        <v>2.3690000000000002</v>
      </c>
      <c r="T386">
        <v>2.1629999999999998</v>
      </c>
      <c r="U386" t="s">
        <v>60</v>
      </c>
    </row>
    <row r="387" spans="1:21" x14ac:dyDescent="0.3">
      <c r="A387">
        <v>43</v>
      </c>
      <c r="B387">
        <v>1</v>
      </c>
      <c r="C387">
        <v>1</v>
      </c>
      <c r="D387" t="s">
        <v>55</v>
      </c>
      <c r="E387" t="b">
        <v>1</v>
      </c>
      <c r="F387">
        <v>2.4329999999999998</v>
      </c>
      <c r="G387">
        <v>1.583</v>
      </c>
      <c r="H387">
        <v>1.623</v>
      </c>
      <c r="I387">
        <v>1.482</v>
      </c>
      <c r="J387">
        <v>1.3560000000000001</v>
      </c>
      <c r="K387">
        <v>1.3</v>
      </c>
      <c r="L387">
        <v>1.754</v>
      </c>
      <c r="M387">
        <v>1.923</v>
      </c>
      <c r="N387">
        <v>1.9950000000000001</v>
      </c>
      <c r="O387">
        <v>2.0739999999999998</v>
      </c>
      <c r="P387">
        <v>0.85399999999999998</v>
      </c>
      <c r="Q387">
        <v>2.157</v>
      </c>
      <c r="R387">
        <v>2.3279999999999998</v>
      </c>
      <c r="S387">
        <v>2.4750000000000001</v>
      </c>
      <c r="T387">
        <v>2.4510000000000001</v>
      </c>
      <c r="U387" t="s">
        <v>60</v>
      </c>
    </row>
    <row r="388" spans="1:21" x14ac:dyDescent="0.3">
      <c r="A388">
        <v>44</v>
      </c>
      <c r="B388">
        <v>3</v>
      </c>
      <c r="C388">
        <v>3</v>
      </c>
      <c r="D388" t="s">
        <v>55</v>
      </c>
      <c r="E388" t="b">
        <v>1</v>
      </c>
      <c r="F388">
        <v>2.9540000000000002</v>
      </c>
      <c r="G388">
        <v>2.8860000000000001</v>
      </c>
      <c r="H388">
        <v>1.9139999999999999</v>
      </c>
      <c r="I388">
        <v>1.986</v>
      </c>
      <c r="J388">
        <v>1.877</v>
      </c>
      <c r="K388">
        <v>1.8109999999999999</v>
      </c>
      <c r="L388">
        <v>2.2829999999999999</v>
      </c>
      <c r="M388">
        <v>2.0870000000000002</v>
      </c>
      <c r="N388">
        <v>1.91</v>
      </c>
      <c r="O388">
        <v>2.0569999999999999</v>
      </c>
      <c r="P388">
        <v>0.129</v>
      </c>
      <c r="Q388">
        <v>0.33100000000000002</v>
      </c>
      <c r="R388">
        <v>2.302</v>
      </c>
      <c r="S388">
        <v>2.3420000000000001</v>
      </c>
      <c r="T388">
        <v>2.2189999999999999</v>
      </c>
      <c r="U388" t="s">
        <v>60</v>
      </c>
    </row>
    <row r="389" spans="1:21" x14ac:dyDescent="0.3">
      <c r="A389">
        <v>45</v>
      </c>
      <c r="B389">
        <v>4</v>
      </c>
      <c r="C389">
        <v>4</v>
      </c>
      <c r="D389" t="s">
        <v>55</v>
      </c>
      <c r="E389" t="b">
        <v>1</v>
      </c>
      <c r="F389">
        <v>2.992</v>
      </c>
      <c r="G389">
        <v>3.03</v>
      </c>
      <c r="H389">
        <v>3.0640000000000001</v>
      </c>
      <c r="I389">
        <v>1.7130000000000001</v>
      </c>
      <c r="J389">
        <v>1.6779999999999999</v>
      </c>
      <c r="K389">
        <v>1.758</v>
      </c>
      <c r="L389">
        <v>2.157</v>
      </c>
      <c r="M389">
        <v>2.25</v>
      </c>
      <c r="N389">
        <v>1.8740000000000001</v>
      </c>
      <c r="O389">
        <v>1.732</v>
      </c>
      <c r="P389">
        <v>0.39600000000000002</v>
      </c>
      <c r="Q389">
        <v>8.1000000000000003E-2</v>
      </c>
      <c r="R389">
        <v>0.20899999999999999</v>
      </c>
      <c r="S389">
        <v>1.9370000000000001</v>
      </c>
      <c r="T389">
        <v>1.716</v>
      </c>
      <c r="U389" t="s">
        <v>60</v>
      </c>
    </row>
    <row r="390" spans="1:21" x14ac:dyDescent="0.3">
      <c r="A390">
        <v>46</v>
      </c>
      <c r="B390">
        <v>6</v>
      </c>
      <c r="C390">
        <v>5</v>
      </c>
      <c r="D390" t="s">
        <v>55</v>
      </c>
      <c r="E390" t="b">
        <v>0</v>
      </c>
      <c r="F390">
        <v>2.919</v>
      </c>
      <c r="G390">
        <v>3.0270000000000001</v>
      </c>
      <c r="H390">
        <v>3.0870000000000002</v>
      </c>
      <c r="I390">
        <v>3.0049999999999999</v>
      </c>
      <c r="J390">
        <v>2.2999999999999998</v>
      </c>
      <c r="K390">
        <v>1.613</v>
      </c>
      <c r="L390">
        <v>2.101</v>
      </c>
      <c r="M390">
        <v>2.347</v>
      </c>
      <c r="N390">
        <v>2.3490000000000002</v>
      </c>
      <c r="O390">
        <v>1.8420000000000001</v>
      </c>
      <c r="P390">
        <v>0.45400000000000001</v>
      </c>
      <c r="Q390">
        <v>0.16</v>
      </c>
      <c r="R390">
        <v>0.107</v>
      </c>
      <c r="S390">
        <v>0.27800000000000002</v>
      </c>
      <c r="T390">
        <v>0.747</v>
      </c>
      <c r="U390" t="s">
        <v>60</v>
      </c>
    </row>
    <row r="391" spans="1:21" x14ac:dyDescent="0.3">
      <c r="A391">
        <v>47</v>
      </c>
      <c r="B391">
        <v>6</v>
      </c>
      <c r="C391">
        <v>6</v>
      </c>
      <c r="D391" t="s">
        <v>55</v>
      </c>
      <c r="E391" t="b">
        <v>1</v>
      </c>
      <c r="F391">
        <v>2.98</v>
      </c>
      <c r="G391">
        <v>3.05</v>
      </c>
      <c r="H391">
        <v>3.1059999999999999</v>
      </c>
      <c r="I391">
        <v>3.0569999999999999</v>
      </c>
      <c r="J391">
        <v>3.0649999999999999</v>
      </c>
      <c r="K391">
        <v>1.698</v>
      </c>
      <c r="L391">
        <v>2.206</v>
      </c>
      <c r="M391">
        <v>2.2629999999999999</v>
      </c>
      <c r="N391">
        <v>2.2879999999999998</v>
      </c>
      <c r="O391">
        <v>2.3530000000000002</v>
      </c>
      <c r="P391">
        <v>0.35899999999999999</v>
      </c>
      <c r="Q391">
        <v>0.13100000000000001</v>
      </c>
      <c r="R391">
        <v>9.7000000000000003E-2</v>
      </c>
      <c r="S391">
        <v>5.2999999999999999E-2</v>
      </c>
      <c r="T391">
        <v>0.26600000000000001</v>
      </c>
      <c r="U391" t="s">
        <v>60</v>
      </c>
    </row>
    <row r="392" spans="1:21" x14ac:dyDescent="0.3">
      <c r="A392">
        <v>48</v>
      </c>
      <c r="B392">
        <v>7</v>
      </c>
      <c r="C392">
        <v>7</v>
      </c>
      <c r="D392" t="s">
        <v>55</v>
      </c>
      <c r="E392" t="b">
        <v>1</v>
      </c>
      <c r="F392">
        <v>1.669</v>
      </c>
      <c r="G392">
        <v>2.964</v>
      </c>
      <c r="H392">
        <v>3.1019999999999999</v>
      </c>
      <c r="I392">
        <v>3.0329999999999999</v>
      </c>
      <c r="J392">
        <v>3.0179999999999998</v>
      </c>
      <c r="K392">
        <v>0.39900000000000002</v>
      </c>
      <c r="L392">
        <v>2.222</v>
      </c>
      <c r="M392">
        <v>2.2869999999999999</v>
      </c>
      <c r="N392">
        <v>2.4569999999999999</v>
      </c>
      <c r="O392">
        <v>2.3330000000000002</v>
      </c>
      <c r="P392">
        <v>1.66</v>
      </c>
      <c r="Q392">
        <v>0.10100000000000001</v>
      </c>
      <c r="R392">
        <v>8.5000000000000006E-2</v>
      </c>
      <c r="S392">
        <v>7.3999999999999996E-2</v>
      </c>
      <c r="T392">
        <v>0.17399999999999999</v>
      </c>
      <c r="U392" t="s">
        <v>60</v>
      </c>
    </row>
    <row r="393" spans="1:21" x14ac:dyDescent="0.3">
      <c r="A393">
        <v>49</v>
      </c>
      <c r="B393">
        <v>8</v>
      </c>
      <c r="C393">
        <v>8</v>
      </c>
      <c r="D393" t="s">
        <v>55</v>
      </c>
      <c r="E393" t="b">
        <v>1</v>
      </c>
      <c r="F393">
        <v>2.383</v>
      </c>
      <c r="G393">
        <v>1.2190000000000001</v>
      </c>
      <c r="H393">
        <v>3.024</v>
      </c>
      <c r="I393">
        <v>3.129</v>
      </c>
      <c r="J393">
        <v>2.9620000000000002</v>
      </c>
      <c r="K393">
        <v>0.754</v>
      </c>
      <c r="L393">
        <v>1.4870000000000001</v>
      </c>
      <c r="M393">
        <v>2.2789999999999999</v>
      </c>
      <c r="N393">
        <v>2.3759999999999999</v>
      </c>
      <c r="O393">
        <v>2.5249999999999999</v>
      </c>
      <c r="P393">
        <v>0.92900000000000005</v>
      </c>
      <c r="Q393">
        <v>1.9039999999999999</v>
      </c>
      <c r="R393">
        <v>0.16600000000000001</v>
      </c>
      <c r="S393">
        <v>0.17199999999999999</v>
      </c>
      <c r="T393">
        <v>0.26300000000000001</v>
      </c>
      <c r="U393" t="s">
        <v>60</v>
      </c>
    </row>
    <row r="394" spans="1:21" x14ac:dyDescent="0.3">
      <c r="A394">
        <v>50</v>
      </c>
      <c r="B394">
        <v>9</v>
      </c>
      <c r="C394">
        <v>9</v>
      </c>
      <c r="D394" t="s">
        <v>55</v>
      </c>
      <c r="E394" t="b">
        <v>1</v>
      </c>
      <c r="F394">
        <v>2.1779999999999999</v>
      </c>
      <c r="G394">
        <v>0.71599999999999997</v>
      </c>
      <c r="H394">
        <v>1.034</v>
      </c>
      <c r="I394">
        <v>2.5609999999999999</v>
      </c>
      <c r="J394">
        <v>2.8740000000000001</v>
      </c>
      <c r="K394">
        <v>0.63800000000000001</v>
      </c>
      <c r="L394">
        <v>0.874</v>
      </c>
      <c r="M394">
        <v>1.29</v>
      </c>
      <c r="N394">
        <v>1.5840000000000001</v>
      </c>
      <c r="O394">
        <v>2.3039999999999998</v>
      </c>
      <c r="P394">
        <v>1.2110000000000001</v>
      </c>
      <c r="Q394">
        <v>2.1160000000000001</v>
      </c>
      <c r="R394">
        <v>2.1930000000000001</v>
      </c>
      <c r="S394">
        <v>0.45800000000000002</v>
      </c>
      <c r="T394">
        <v>0.28399999999999997</v>
      </c>
      <c r="U394" t="s">
        <v>60</v>
      </c>
    </row>
    <row r="395" spans="1:21" x14ac:dyDescent="0.3">
      <c r="A395">
        <v>51</v>
      </c>
      <c r="B395">
        <v>10</v>
      </c>
      <c r="C395">
        <v>10</v>
      </c>
      <c r="D395" t="s">
        <v>55</v>
      </c>
      <c r="E395" t="b">
        <v>1</v>
      </c>
      <c r="F395">
        <v>2.3239999999999998</v>
      </c>
      <c r="G395">
        <v>1.087</v>
      </c>
      <c r="H395">
        <v>1.198</v>
      </c>
      <c r="I395">
        <v>1.1180000000000001</v>
      </c>
      <c r="J395">
        <v>3.0070000000000001</v>
      </c>
      <c r="K395">
        <v>0.80100000000000005</v>
      </c>
      <c r="L395">
        <v>1.177</v>
      </c>
      <c r="M395">
        <v>1.3779999999999999</v>
      </c>
      <c r="N395">
        <v>1.3120000000000001</v>
      </c>
      <c r="O395">
        <v>2.3809999999999998</v>
      </c>
      <c r="P395">
        <v>1.087</v>
      </c>
      <c r="Q395">
        <v>1.87</v>
      </c>
      <c r="R395">
        <v>1.893</v>
      </c>
      <c r="S395">
        <v>1.7609999999999999</v>
      </c>
      <c r="T395">
        <v>0.14799999999999999</v>
      </c>
      <c r="U395" t="s">
        <v>60</v>
      </c>
    </row>
    <row r="396" spans="1:21" x14ac:dyDescent="0.3">
      <c r="A396">
        <v>52</v>
      </c>
      <c r="B396">
        <v>11</v>
      </c>
      <c r="C396">
        <v>11</v>
      </c>
      <c r="D396" t="s">
        <v>55</v>
      </c>
      <c r="E396" t="b">
        <v>1</v>
      </c>
      <c r="F396">
        <v>2.0099999999999998</v>
      </c>
      <c r="G396">
        <v>2.956</v>
      </c>
      <c r="H396">
        <v>2.9260000000000002</v>
      </c>
      <c r="I396">
        <v>1.8280000000000001</v>
      </c>
      <c r="J396">
        <v>1.9850000000000001</v>
      </c>
      <c r="K396">
        <v>0.68200000000000005</v>
      </c>
      <c r="L396">
        <v>2.093</v>
      </c>
      <c r="M396">
        <v>2.137</v>
      </c>
      <c r="N396">
        <v>1.6519999999999999</v>
      </c>
      <c r="O396">
        <v>2.0049999999999999</v>
      </c>
      <c r="P396">
        <v>1.2070000000000001</v>
      </c>
      <c r="Q396">
        <v>0.06</v>
      </c>
      <c r="R396">
        <v>0.16300000000000001</v>
      </c>
      <c r="S396">
        <v>2.085</v>
      </c>
      <c r="T396">
        <v>2.0350000000000001</v>
      </c>
      <c r="U396" t="s">
        <v>60</v>
      </c>
    </row>
    <row r="397" spans="1:21" x14ac:dyDescent="0.3">
      <c r="A397">
        <v>53</v>
      </c>
      <c r="B397">
        <v>12</v>
      </c>
      <c r="C397">
        <v>12</v>
      </c>
      <c r="D397" t="s">
        <v>55</v>
      </c>
      <c r="E397" t="b">
        <v>1</v>
      </c>
      <c r="F397">
        <v>2.9430000000000001</v>
      </c>
      <c r="G397">
        <v>2.988</v>
      </c>
      <c r="H397">
        <v>2.012</v>
      </c>
      <c r="I397">
        <v>2.024</v>
      </c>
      <c r="J397">
        <v>2.9430000000000001</v>
      </c>
      <c r="K397">
        <v>1.659</v>
      </c>
      <c r="L397">
        <v>1.865</v>
      </c>
      <c r="M397">
        <v>2.15</v>
      </c>
      <c r="N397">
        <v>2.2010000000000001</v>
      </c>
      <c r="O397">
        <v>2.0659999999999998</v>
      </c>
      <c r="P397">
        <v>0.20599999999999999</v>
      </c>
      <c r="Q397">
        <v>0.51</v>
      </c>
      <c r="R397">
        <v>2.274</v>
      </c>
      <c r="S397">
        <v>2.1480000000000001</v>
      </c>
      <c r="T397">
        <v>2.1000000000000001E-2</v>
      </c>
      <c r="U397" t="s">
        <v>60</v>
      </c>
    </row>
    <row r="398" spans="1:21" x14ac:dyDescent="0.3">
      <c r="A398">
        <v>54</v>
      </c>
      <c r="B398">
        <v>13</v>
      </c>
      <c r="C398">
        <v>13</v>
      </c>
      <c r="D398" t="s">
        <v>55</v>
      </c>
      <c r="E398" t="b">
        <v>1</v>
      </c>
      <c r="F398">
        <v>2.2269999999999999</v>
      </c>
      <c r="G398">
        <v>2.98</v>
      </c>
      <c r="H398">
        <v>1.762</v>
      </c>
      <c r="I398">
        <v>1.7969999999999999</v>
      </c>
      <c r="J398">
        <v>1.8380000000000001</v>
      </c>
      <c r="K398">
        <v>1.0309999999999999</v>
      </c>
      <c r="L398">
        <v>2.1160000000000001</v>
      </c>
      <c r="M398">
        <v>1.7949999999999999</v>
      </c>
      <c r="N398">
        <v>1.718</v>
      </c>
      <c r="O398">
        <v>1.9670000000000001</v>
      </c>
      <c r="P398">
        <v>0.95799999999999996</v>
      </c>
      <c r="Q398">
        <v>0.19900000000000001</v>
      </c>
      <c r="R398">
        <v>2.0529999999999999</v>
      </c>
      <c r="S398">
        <v>2.0409999999999999</v>
      </c>
      <c r="T398">
        <v>1.871</v>
      </c>
      <c r="U398" t="s">
        <v>60</v>
      </c>
    </row>
    <row r="399" spans="1:21" x14ac:dyDescent="0.3">
      <c r="A399">
        <v>55</v>
      </c>
      <c r="B399">
        <v>14</v>
      </c>
      <c r="C399">
        <v>14</v>
      </c>
      <c r="D399" t="s">
        <v>55</v>
      </c>
      <c r="E399" t="b">
        <v>1</v>
      </c>
      <c r="F399">
        <v>1.952</v>
      </c>
      <c r="G399">
        <v>3.0049999999999999</v>
      </c>
      <c r="H399">
        <v>3.0470000000000002</v>
      </c>
      <c r="I399">
        <v>2.9950000000000001</v>
      </c>
      <c r="J399">
        <v>1.516</v>
      </c>
      <c r="K399">
        <v>0.47499999999999998</v>
      </c>
      <c r="L399">
        <v>2.2469999999999999</v>
      </c>
      <c r="M399">
        <v>2.3149999999999999</v>
      </c>
      <c r="N399">
        <v>2.4260000000000002</v>
      </c>
      <c r="O399">
        <v>1.5920000000000001</v>
      </c>
      <c r="P399">
        <v>1.3520000000000001</v>
      </c>
      <c r="Q399">
        <v>0.161</v>
      </c>
      <c r="R399">
        <v>3.7999999999999999E-2</v>
      </c>
      <c r="S399">
        <v>9.4E-2</v>
      </c>
      <c r="T399">
        <v>1.599</v>
      </c>
      <c r="U399" t="s">
        <v>60</v>
      </c>
    </row>
    <row r="400" spans="1:21" x14ac:dyDescent="0.3">
      <c r="A400">
        <v>56</v>
      </c>
      <c r="B400">
        <v>7</v>
      </c>
      <c r="C400">
        <v>1</v>
      </c>
      <c r="D400" t="s">
        <v>55</v>
      </c>
      <c r="E400" t="b">
        <v>0</v>
      </c>
      <c r="F400">
        <v>2.4409999999999998</v>
      </c>
      <c r="G400">
        <v>2.0659999999999998</v>
      </c>
      <c r="H400">
        <v>2.2320000000000002</v>
      </c>
      <c r="I400">
        <v>2.2389999999999999</v>
      </c>
      <c r="J400">
        <v>2.2629999999999999</v>
      </c>
      <c r="K400">
        <v>1.141</v>
      </c>
      <c r="L400">
        <v>2.0699999999999998</v>
      </c>
      <c r="M400">
        <v>1.9510000000000001</v>
      </c>
      <c r="N400">
        <v>1.976</v>
      </c>
      <c r="O400">
        <v>2.5190000000000001</v>
      </c>
      <c r="P400">
        <v>0.86</v>
      </c>
      <c r="Q400">
        <v>2.1960000000000002</v>
      </c>
      <c r="R400">
        <v>2.2669999999999999</v>
      </c>
      <c r="S400">
        <v>2.3149999999999999</v>
      </c>
      <c r="T400">
        <v>2.331</v>
      </c>
      <c r="U400" t="s">
        <v>60</v>
      </c>
    </row>
    <row r="401" spans="1:21" x14ac:dyDescent="0.3">
      <c r="A401">
        <v>57</v>
      </c>
      <c r="B401">
        <v>6</v>
      </c>
      <c r="C401">
        <v>2</v>
      </c>
      <c r="D401" t="s">
        <v>55</v>
      </c>
      <c r="E401" t="b">
        <v>0</v>
      </c>
      <c r="F401">
        <v>2.911</v>
      </c>
      <c r="G401">
        <v>2.1920000000000002</v>
      </c>
      <c r="H401">
        <v>2.2170000000000001</v>
      </c>
      <c r="I401">
        <v>2.2890000000000001</v>
      </c>
      <c r="J401">
        <v>2.6480000000000001</v>
      </c>
      <c r="K401">
        <v>1.845</v>
      </c>
      <c r="L401">
        <v>1.9790000000000001</v>
      </c>
      <c r="M401">
        <v>1.6439999999999999</v>
      </c>
      <c r="N401">
        <v>1.724</v>
      </c>
      <c r="O401">
        <v>2.3650000000000002</v>
      </c>
      <c r="P401">
        <v>0.23699999999999999</v>
      </c>
      <c r="Q401">
        <v>2.1379999999999999</v>
      </c>
      <c r="R401">
        <v>2.2349999999999999</v>
      </c>
      <c r="S401">
        <v>2.2930000000000001</v>
      </c>
      <c r="T401">
        <v>2.1030000000000002</v>
      </c>
      <c r="U401" t="s">
        <v>60</v>
      </c>
    </row>
    <row r="402" spans="1:21" x14ac:dyDescent="0.3">
      <c r="A402">
        <v>58</v>
      </c>
      <c r="B402">
        <v>12</v>
      </c>
      <c r="C402">
        <v>3</v>
      </c>
      <c r="D402" t="s">
        <v>55</v>
      </c>
      <c r="E402" t="b">
        <v>0</v>
      </c>
      <c r="F402">
        <v>2.9910000000000001</v>
      </c>
      <c r="G402">
        <v>2.8650000000000002</v>
      </c>
      <c r="H402">
        <v>2.0659999999999998</v>
      </c>
      <c r="I402">
        <v>2.1269999999999998</v>
      </c>
      <c r="J402">
        <v>2.1720000000000002</v>
      </c>
      <c r="K402">
        <v>1.804</v>
      </c>
      <c r="L402">
        <v>2.2330000000000001</v>
      </c>
      <c r="M402">
        <v>1.9410000000000001</v>
      </c>
      <c r="N402">
        <v>1.8069999999999999</v>
      </c>
      <c r="O402">
        <v>2.2879999999999998</v>
      </c>
      <c r="P402">
        <v>0.23599999999999999</v>
      </c>
      <c r="Q402">
        <v>0.24299999999999999</v>
      </c>
      <c r="R402">
        <v>2.1339999999999999</v>
      </c>
      <c r="S402">
        <v>2.23</v>
      </c>
      <c r="T402">
        <v>2.1930000000000001</v>
      </c>
      <c r="U402" t="s">
        <v>60</v>
      </c>
    </row>
    <row r="403" spans="1:21" x14ac:dyDescent="0.3">
      <c r="A403">
        <v>59</v>
      </c>
      <c r="B403">
        <v>6</v>
      </c>
      <c r="C403">
        <v>5</v>
      </c>
      <c r="D403" t="s">
        <v>55</v>
      </c>
      <c r="E403" t="b">
        <v>0</v>
      </c>
      <c r="F403">
        <v>2.8559999999999999</v>
      </c>
      <c r="G403">
        <v>3</v>
      </c>
      <c r="H403">
        <v>3.0569999999999999</v>
      </c>
      <c r="I403">
        <v>3.0059999999999998</v>
      </c>
      <c r="J403">
        <v>2.2930000000000001</v>
      </c>
      <c r="K403">
        <v>1.6060000000000001</v>
      </c>
      <c r="L403">
        <v>2.0329999999999999</v>
      </c>
      <c r="M403">
        <v>2.3860000000000001</v>
      </c>
      <c r="N403">
        <v>2.367</v>
      </c>
      <c r="O403">
        <v>1.9650000000000001</v>
      </c>
      <c r="P403">
        <v>0.54900000000000004</v>
      </c>
      <c r="Q403">
        <v>0.14599999999999999</v>
      </c>
      <c r="R403">
        <v>0.10100000000000001</v>
      </c>
      <c r="S403">
        <v>0.35599999999999998</v>
      </c>
      <c r="T403">
        <v>0.93300000000000005</v>
      </c>
      <c r="U403" t="s">
        <v>60</v>
      </c>
    </row>
    <row r="404" spans="1:21" x14ac:dyDescent="0.3">
      <c r="A404">
        <v>60</v>
      </c>
      <c r="B404">
        <v>6</v>
      </c>
      <c r="C404">
        <v>6</v>
      </c>
      <c r="D404" t="s">
        <v>55</v>
      </c>
      <c r="E404" t="b">
        <v>1</v>
      </c>
      <c r="F404">
        <v>2.95</v>
      </c>
      <c r="G404">
        <v>3.0920000000000001</v>
      </c>
      <c r="H404">
        <v>3.1040000000000001</v>
      </c>
      <c r="I404">
        <v>3.0510000000000002</v>
      </c>
      <c r="J404">
        <v>3.0680000000000001</v>
      </c>
      <c r="K404">
        <v>1.7090000000000001</v>
      </c>
      <c r="L404">
        <v>2.2290000000000001</v>
      </c>
      <c r="M404">
        <v>2.3420000000000001</v>
      </c>
      <c r="N404">
        <v>2.3119999999999998</v>
      </c>
      <c r="O404">
        <v>2.3130000000000002</v>
      </c>
      <c r="P404">
        <v>0.434</v>
      </c>
      <c r="Q404">
        <v>0.13300000000000001</v>
      </c>
      <c r="R404">
        <v>8.1000000000000003E-2</v>
      </c>
      <c r="S404">
        <v>8.5000000000000006E-2</v>
      </c>
      <c r="T404">
        <v>0.189</v>
      </c>
      <c r="U404" t="s">
        <v>60</v>
      </c>
    </row>
    <row r="405" spans="1:21" x14ac:dyDescent="0.3">
      <c r="A405">
        <v>61</v>
      </c>
      <c r="B405">
        <v>7</v>
      </c>
      <c r="C405">
        <v>7</v>
      </c>
      <c r="D405" t="s">
        <v>55</v>
      </c>
      <c r="E405" t="b">
        <v>1</v>
      </c>
      <c r="F405">
        <v>1.7370000000000001</v>
      </c>
      <c r="G405">
        <v>3.028</v>
      </c>
      <c r="H405">
        <v>3.1040000000000001</v>
      </c>
      <c r="I405">
        <v>3.032</v>
      </c>
      <c r="J405">
        <v>3.048</v>
      </c>
      <c r="K405">
        <v>0.47699999999999998</v>
      </c>
      <c r="L405">
        <v>2.1629999999999998</v>
      </c>
      <c r="M405">
        <v>2.3170000000000002</v>
      </c>
      <c r="N405">
        <v>2.5459999999999998</v>
      </c>
      <c r="O405">
        <v>2.3620000000000001</v>
      </c>
      <c r="P405">
        <v>1.58</v>
      </c>
      <c r="Q405">
        <v>0.13100000000000001</v>
      </c>
      <c r="R405">
        <v>9.9000000000000005E-2</v>
      </c>
      <c r="S405">
        <v>0.128</v>
      </c>
      <c r="T405">
        <v>0.124</v>
      </c>
      <c r="U405" t="s">
        <v>60</v>
      </c>
    </row>
    <row r="406" spans="1:21" x14ac:dyDescent="0.3">
      <c r="A406">
        <v>62</v>
      </c>
      <c r="B406">
        <v>8</v>
      </c>
      <c r="C406">
        <v>8</v>
      </c>
      <c r="D406" t="s">
        <v>55</v>
      </c>
      <c r="E406" t="b">
        <v>1</v>
      </c>
      <c r="F406">
        <v>2.3879999999999999</v>
      </c>
      <c r="G406">
        <v>1.29</v>
      </c>
      <c r="H406">
        <v>2.976</v>
      </c>
      <c r="I406">
        <v>3.1030000000000002</v>
      </c>
      <c r="J406">
        <v>3.008</v>
      </c>
      <c r="K406">
        <v>0.74399999999999999</v>
      </c>
      <c r="L406">
        <v>1.577</v>
      </c>
      <c r="M406">
        <v>2.2810000000000001</v>
      </c>
      <c r="N406">
        <v>2.3530000000000002</v>
      </c>
      <c r="O406">
        <v>2.3929999999999998</v>
      </c>
      <c r="P406">
        <v>0.93500000000000005</v>
      </c>
      <c r="Q406">
        <v>1.905</v>
      </c>
      <c r="R406">
        <v>0.193</v>
      </c>
      <c r="S406">
        <v>0.153</v>
      </c>
      <c r="T406">
        <v>0.221</v>
      </c>
      <c r="U406" t="s">
        <v>60</v>
      </c>
    </row>
    <row r="407" spans="1:21" x14ac:dyDescent="0.3">
      <c r="A407">
        <v>63</v>
      </c>
      <c r="B407">
        <v>9</v>
      </c>
      <c r="C407">
        <v>9</v>
      </c>
      <c r="D407" t="s">
        <v>55</v>
      </c>
      <c r="E407" t="b">
        <v>1</v>
      </c>
      <c r="F407">
        <v>2.1160000000000001</v>
      </c>
      <c r="G407">
        <v>0.71199999999999997</v>
      </c>
      <c r="H407">
        <v>0.94299999999999995</v>
      </c>
      <c r="I407">
        <v>2.6520000000000001</v>
      </c>
      <c r="J407">
        <v>2.8580000000000001</v>
      </c>
      <c r="K407">
        <v>0.59799999999999998</v>
      </c>
      <c r="L407">
        <v>0.86</v>
      </c>
      <c r="M407">
        <v>1.1359999999999999</v>
      </c>
      <c r="N407">
        <v>1.7070000000000001</v>
      </c>
      <c r="O407">
        <v>2.488</v>
      </c>
      <c r="P407">
        <v>1.304</v>
      </c>
      <c r="Q407">
        <v>2.1339999999999999</v>
      </c>
      <c r="R407">
        <v>2.17</v>
      </c>
      <c r="S407">
        <v>0.32800000000000001</v>
      </c>
      <c r="T407">
        <v>0.186</v>
      </c>
      <c r="U407" t="s">
        <v>60</v>
      </c>
    </row>
    <row r="408" spans="1:21" x14ac:dyDescent="0.3">
      <c r="A408">
        <v>64</v>
      </c>
      <c r="B408">
        <v>10</v>
      </c>
      <c r="C408">
        <v>10</v>
      </c>
      <c r="D408" t="s">
        <v>55</v>
      </c>
      <c r="E408" t="b">
        <v>1</v>
      </c>
      <c r="F408">
        <v>2.383</v>
      </c>
      <c r="G408">
        <v>1.1859999999999999</v>
      </c>
      <c r="H408">
        <v>1.2470000000000001</v>
      </c>
      <c r="I408">
        <v>1.129</v>
      </c>
      <c r="J408">
        <v>2.9609999999999999</v>
      </c>
      <c r="K408">
        <v>0.83599999999999997</v>
      </c>
      <c r="L408">
        <v>1.298</v>
      </c>
      <c r="M408">
        <v>1.55</v>
      </c>
      <c r="N408">
        <v>1.3839999999999999</v>
      </c>
      <c r="O408">
        <v>2.19</v>
      </c>
      <c r="P408">
        <v>1.0189999999999999</v>
      </c>
      <c r="Q408">
        <v>1.907</v>
      </c>
      <c r="R408">
        <v>2.0259999999999998</v>
      </c>
      <c r="S408">
        <v>1.9450000000000001</v>
      </c>
      <c r="T408">
        <v>0.158</v>
      </c>
      <c r="U408" t="s">
        <v>60</v>
      </c>
    </row>
    <row r="409" spans="1:21" x14ac:dyDescent="0.3">
      <c r="A409">
        <v>65</v>
      </c>
      <c r="B409">
        <v>11</v>
      </c>
      <c r="C409">
        <v>11</v>
      </c>
      <c r="D409" t="s">
        <v>55</v>
      </c>
      <c r="E409" t="b">
        <v>1</v>
      </c>
      <c r="F409">
        <v>2.0819999999999999</v>
      </c>
      <c r="G409">
        <v>2.956</v>
      </c>
      <c r="H409">
        <v>3.0539999999999998</v>
      </c>
      <c r="I409">
        <v>1.641</v>
      </c>
      <c r="J409">
        <v>1.597</v>
      </c>
      <c r="K409">
        <v>0.65300000000000002</v>
      </c>
      <c r="L409">
        <v>2.0939999999999999</v>
      </c>
      <c r="M409">
        <v>2.2730000000000001</v>
      </c>
      <c r="N409">
        <v>1.8140000000000001</v>
      </c>
      <c r="O409">
        <v>2.0110000000000001</v>
      </c>
      <c r="P409">
        <v>1.216</v>
      </c>
      <c r="Q409">
        <v>5.0999999999999997E-2</v>
      </c>
      <c r="R409">
        <v>0.112</v>
      </c>
      <c r="S409">
        <v>2.1179999999999999</v>
      </c>
      <c r="T409">
        <v>2.1619999999999999</v>
      </c>
      <c r="U409" t="s">
        <v>60</v>
      </c>
    </row>
    <row r="410" spans="1:21" x14ac:dyDescent="0.3">
      <c r="A410">
        <v>66</v>
      </c>
      <c r="B410">
        <v>13</v>
      </c>
      <c r="C410">
        <v>13</v>
      </c>
      <c r="D410" t="s">
        <v>55</v>
      </c>
      <c r="E410" t="b">
        <v>1</v>
      </c>
      <c r="F410">
        <v>2.125</v>
      </c>
      <c r="G410">
        <v>3.0179999999999998</v>
      </c>
      <c r="H410">
        <v>1.9670000000000001</v>
      </c>
      <c r="I410">
        <v>2.0259999999999998</v>
      </c>
      <c r="J410">
        <v>1.998</v>
      </c>
      <c r="K410">
        <v>0.95399999999999996</v>
      </c>
      <c r="L410">
        <v>2.177</v>
      </c>
      <c r="M410">
        <v>1.907</v>
      </c>
      <c r="N410">
        <v>1.798</v>
      </c>
      <c r="O410">
        <v>2.2109999999999999</v>
      </c>
      <c r="P410">
        <v>1.0940000000000001</v>
      </c>
      <c r="Q410">
        <v>0.27100000000000002</v>
      </c>
      <c r="R410">
        <v>2.1539999999999999</v>
      </c>
      <c r="S410">
        <v>2.169</v>
      </c>
      <c r="T410">
        <v>2.1339999999999999</v>
      </c>
      <c r="U410" t="s">
        <v>60</v>
      </c>
    </row>
    <row r="411" spans="1:21" x14ac:dyDescent="0.3">
      <c r="A411">
        <v>67</v>
      </c>
      <c r="B411">
        <v>14</v>
      </c>
      <c r="C411">
        <v>14</v>
      </c>
      <c r="D411" t="s">
        <v>55</v>
      </c>
      <c r="E411" t="b">
        <v>1</v>
      </c>
      <c r="F411">
        <v>1.998</v>
      </c>
      <c r="G411">
        <v>3.0110000000000001</v>
      </c>
      <c r="H411">
        <v>3.0409999999999999</v>
      </c>
      <c r="I411">
        <v>2.944</v>
      </c>
      <c r="J411">
        <v>1.554</v>
      </c>
      <c r="K411">
        <v>0.53100000000000003</v>
      </c>
      <c r="L411">
        <v>2.169</v>
      </c>
      <c r="M411">
        <v>2.286</v>
      </c>
      <c r="N411">
        <v>2.4039999999999999</v>
      </c>
      <c r="O411">
        <v>1.7010000000000001</v>
      </c>
      <c r="P411">
        <v>1.3120000000000001</v>
      </c>
      <c r="Q411">
        <v>9.6000000000000002E-2</v>
      </c>
      <c r="R411">
        <v>1.2999999999999999E-2</v>
      </c>
      <c r="S411">
        <v>6.4000000000000001E-2</v>
      </c>
      <c r="T411">
        <v>1.6759999999999999</v>
      </c>
      <c r="U411" t="s">
        <v>60</v>
      </c>
    </row>
    <row r="412" spans="1:21" x14ac:dyDescent="0.3">
      <c r="A412">
        <v>68</v>
      </c>
      <c r="B412">
        <v>1</v>
      </c>
      <c r="C412">
        <v>1</v>
      </c>
      <c r="D412" t="s">
        <v>55</v>
      </c>
      <c r="E412" t="b">
        <v>1</v>
      </c>
      <c r="F412">
        <v>2.6339999999999999</v>
      </c>
      <c r="G412">
        <v>1.139</v>
      </c>
      <c r="H412">
        <v>1.36</v>
      </c>
      <c r="I412">
        <v>1.1839999999999999</v>
      </c>
      <c r="J412">
        <v>1.083</v>
      </c>
      <c r="K412">
        <v>1.369</v>
      </c>
      <c r="L412">
        <v>1.389</v>
      </c>
      <c r="M412">
        <v>1.67</v>
      </c>
      <c r="N412">
        <v>1.607</v>
      </c>
      <c r="O412">
        <v>1.4910000000000001</v>
      </c>
      <c r="P412">
        <v>0.72</v>
      </c>
      <c r="Q412">
        <v>2.1579999999999999</v>
      </c>
      <c r="R412">
        <v>2.2480000000000002</v>
      </c>
      <c r="S412">
        <v>2.4169999999999998</v>
      </c>
      <c r="T412">
        <v>2.3460000000000001</v>
      </c>
      <c r="U412" t="s">
        <v>60</v>
      </c>
    </row>
    <row r="413" spans="1:21" x14ac:dyDescent="0.3">
      <c r="A413">
        <v>69</v>
      </c>
      <c r="B413">
        <v>3</v>
      </c>
      <c r="C413">
        <v>2</v>
      </c>
      <c r="D413" t="s">
        <v>55</v>
      </c>
      <c r="E413" t="b">
        <v>0</v>
      </c>
      <c r="F413">
        <v>2.859</v>
      </c>
      <c r="G413">
        <v>1.881</v>
      </c>
      <c r="H413">
        <v>2.008</v>
      </c>
      <c r="I413">
        <v>1.879</v>
      </c>
      <c r="J413">
        <v>1.7470000000000001</v>
      </c>
      <c r="K413">
        <v>1.7350000000000001</v>
      </c>
      <c r="L413">
        <v>2.58</v>
      </c>
      <c r="M413">
        <v>2.456</v>
      </c>
      <c r="N413">
        <v>2.5129999999999999</v>
      </c>
      <c r="O413">
        <v>2.7</v>
      </c>
      <c r="P413">
        <v>0.376</v>
      </c>
      <c r="Q413">
        <v>2.3719999999999999</v>
      </c>
      <c r="R413">
        <v>2.4209999999999998</v>
      </c>
      <c r="S413">
        <v>2.5150000000000001</v>
      </c>
      <c r="T413">
        <v>2.4470000000000001</v>
      </c>
      <c r="U413" t="s">
        <v>60</v>
      </c>
    </row>
    <row r="414" spans="1:21" x14ac:dyDescent="0.3">
      <c r="A414">
        <v>70</v>
      </c>
      <c r="B414">
        <v>3</v>
      </c>
      <c r="C414">
        <v>3</v>
      </c>
      <c r="D414" t="s">
        <v>55</v>
      </c>
      <c r="E414" t="b">
        <v>1</v>
      </c>
      <c r="F414">
        <v>3.0019999999999998</v>
      </c>
      <c r="G414">
        <v>2.9329999999999998</v>
      </c>
      <c r="H414">
        <v>1.732</v>
      </c>
      <c r="I414">
        <v>1.788</v>
      </c>
      <c r="J414">
        <v>1.54</v>
      </c>
      <c r="K414">
        <v>1.7050000000000001</v>
      </c>
      <c r="L414">
        <v>2.2480000000000002</v>
      </c>
      <c r="M414">
        <v>2.08</v>
      </c>
      <c r="N414">
        <v>1.994</v>
      </c>
      <c r="O414">
        <v>1.9119999999999999</v>
      </c>
      <c r="P414">
        <v>0.318</v>
      </c>
      <c r="Q414">
        <v>0.375</v>
      </c>
      <c r="R414">
        <v>2.3380000000000001</v>
      </c>
      <c r="S414">
        <v>2.3679999999999999</v>
      </c>
      <c r="T414">
        <v>2.2290000000000001</v>
      </c>
      <c r="U414" t="s">
        <v>60</v>
      </c>
    </row>
    <row r="415" spans="1:21" x14ac:dyDescent="0.3">
      <c r="A415">
        <v>71</v>
      </c>
      <c r="B415">
        <v>4</v>
      </c>
      <c r="C415">
        <v>4</v>
      </c>
      <c r="D415" t="s">
        <v>55</v>
      </c>
      <c r="E415" t="b">
        <v>1</v>
      </c>
      <c r="F415">
        <v>2.9529999999999998</v>
      </c>
      <c r="G415">
        <v>2.9950000000000001</v>
      </c>
      <c r="H415">
        <v>3.0209999999999999</v>
      </c>
      <c r="I415">
        <v>1.6890000000000001</v>
      </c>
      <c r="J415">
        <v>1.714</v>
      </c>
      <c r="K415">
        <v>1.702</v>
      </c>
      <c r="L415">
        <v>2.2360000000000002</v>
      </c>
      <c r="M415">
        <v>2.2570000000000001</v>
      </c>
      <c r="N415">
        <v>1.8839999999999999</v>
      </c>
      <c r="O415">
        <v>1.766</v>
      </c>
      <c r="P415">
        <v>0.45800000000000002</v>
      </c>
      <c r="Q415">
        <v>0.128</v>
      </c>
      <c r="R415">
        <v>0.39700000000000002</v>
      </c>
      <c r="S415">
        <v>2.1280000000000001</v>
      </c>
      <c r="T415">
        <v>1.849</v>
      </c>
      <c r="U415" t="s">
        <v>60</v>
      </c>
    </row>
    <row r="416" spans="1:21" x14ac:dyDescent="0.3">
      <c r="A416">
        <v>72</v>
      </c>
      <c r="B416">
        <v>7</v>
      </c>
      <c r="C416">
        <v>5</v>
      </c>
      <c r="D416" t="s">
        <v>55</v>
      </c>
      <c r="E416" t="b">
        <v>0</v>
      </c>
      <c r="F416">
        <v>2.641</v>
      </c>
      <c r="G416">
        <v>3.0779999999999998</v>
      </c>
      <c r="H416">
        <v>3.1190000000000002</v>
      </c>
      <c r="I416">
        <v>2.99</v>
      </c>
      <c r="J416">
        <v>2.3250000000000002</v>
      </c>
      <c r="K416">
        <v>1.351</v>
      </c>
      <c r="L416">
        <v>2.2080000000000002</v>
      </c>
      <c r="M416">
        <v>2.4020000000000001</v>
      </c>
      <c r="N416">
        <v>2.444</v>
      </c>
      <c r="O416">
        <v>1.907</v>
      </c>
      <c r="P416">
        <v>0.71399999999999997</v>
      </c>
      <c r="Q416">
        <v>0.192</v>
      </c>
      <c r="R416">
        <v>0.104</v>
      </c>
      <c r="S416">
        <v>0.32900000000000001</v>
      </c>
      <c r="T416">
        <v>0.90700000000000003</v>
      </c>
      <c r="U416" t="s">
        <v>60</v>
      </c>
    </row>
    <row r="417" spans="1:21" x14ac:dyDescent="0.3">
      <c r="A417">
        <v>73</v>
      </c>
      <c r="B417">
        <v>6</v>
      </c>
      <c r="C417">
        <v>6</v>
      </c>
      <c r="D417" t="s">
        <v>55</v>
      </c>
      <c r="E417" t="b">
        <v>1</v>
      </c>
      <c r="F417">
        <v>2.8530000000000002</v>
      </c>
      <c r="G417">
        <v>3.0910000000000002</v>
      </c>
      <c r="H417">
        <v>3.0339999999999998</v>
      </c>
      <c r="I417">
        <v>3.0310000000000001</v>
      </c>
      <c r="J417">
        <v>3.109</v>
      </c>
      <c r="K417">
        <v>1.6930000000000001</v>
      </c>
      <c r="L417">
        <v>2.266</v>
      </c>
      <c r="M417">
        <v>2.286</v>
      </c>
      <c r="N417">
        <v>2.2330000000000001</v>
      </c>
      <c r="O417">
        <v>2.2690000000000001</v>
      </c>
      <c r="P417">
        <v>0.53400000000000003</v>
      </c>
      <c r="Q417">
        <v>0.224</v>
      </c>
      <c r="R417">
        <v>0.13600000000000001</v>
      </c>
      <c r="S417">
        <v>0.16</v>
      </c>
      <c r="T417">
        <v>0.223</v>
      </c>
      <c r="U417" t="s">
        <v>60</v>
      </c>
    </row>
    <row r="418" spans="1:21" x14ac:dyDescent="0.3">
      <c r="A418">
        <v>74</v>
      </c>
      <c r="B418">
        <v>7</v>
      </c>
      <c r="C418">
        <v>7</v>
      </c>
      <c r="D418" t="s">
        <v>55</v>
      </c>
      <c r="E418" t="b">
        <v>1</v>
      </c>
      <c r="F418">
        <v>1.7470000000000001</v>
      </c>
      <c r="G418">
        <v>3</v>
      </c>
      <c r="H418">
        <v>3.0790000000000002</v>
      </c>
      <c r="I418">
        <v>3.052</v>
      </c>
      <c r="J418">
        <v>3.0569999999999999</v>
      </c>
      <c r="K418">
        <v>0.37</v>
      </c>
      <c r="L418">
        <v>2.1789999999999998</v>
      </c>
      <c r="M418">
        <v>2.2519999999999998</v>
      </c>
      <c r="N418">
        <v>2.4500000000000002</v>
      </c>
      <c r="O418">
        <v>2.3849999999999998</v>
      </c>
      <c r="P418">
        <v>1.6240000000000001</v>
      </c>
      <c r="Q418">
        <v>0.15</v>
      </c>
      <c r="R418">
        <v>7.9000000000000001E-2</v>
      </c>
      <c r="S418">
        <v>0.13400000000000001</v>
      </c>
      <c r="T418">
        <v>0.153</v>
      </c>
      <c r="U418" t="s">
        <v>60</v>
      </c>
    </row>
    <row r="419" spans="1:21" x14ac:dyDescent="0.3">
      <c r="A419">
        <v>75</v>
      </c>
      <c r="B419">
        <v>8</v>
      </c>
      <c r="C419">
        <v>8</v>
      </c>
      <c r="D419" t="s">
        <v>55</v>
      </c>
      <c r="E419" t="b">
        <v>1</v>
      </c>
      <c r="F419">
        <v>2.415</v>
      </c>
      <c r="G419">
        <v>1.1819999999999999</v>
      </c>
      <c r="H419">
        <v>2.948</v>
      </c>
      <c r="I419">
        <v>3.0649999999999999</v>
      </c>
      <c r="J419">
        <v>2.944</v>
      </c>
      <c r="K419">
        <v>0.85299999999999998</v>
      </c>
      <c r="L419">
        <v>1.603</v>
      </c>
      <c r="M419">
        <v>2.3690000000000002</v>
      </c>
      <c r="N419">
        <v>2.4660000000000002</v>
      </c>
      <c r="O419">
        <v>2.4830000000000001</v>
      </c>
      <c r="P419">
        <v>0.91800000000000004</v>
      </c>
      <c r="Q419">
        <v>2.0219999999999998</v>
      </c>
      <c r="R419">
        <v>0.14199999999999999</v>
      </c>
      <c r="S419">
        <v>0.129</v>
      </c>
      <c r="T419">
        <v>0.26800000000000002</v>
      </c>
      <c r="U419" t="s">
        <v>60</v>
      </c>
    </row>
    <row r="420" spans="1:21" x14ac:dyDescent="0.3">
      <c r="A420">
        <v>76</v>
      </c>
      <c r="B420">
        <v>9</v>
      </c>
      <c r="C420">
        <v>9</v>
      </c>
      <c r="D420" t="s">
        <v>55</v>
      </c>
      <c r="E420" t="b">
        <v>1</v>
      </c>
      <c r="F420">
        <v>2.1709999999999998</v>
      </c>
      <c r="G420">
        <v>0.50600000000000001</v>
      </c>
      <c r="H420">
        <v>0.74099999999999999</v>
      </c>
      <c r="I420">
        <v>2.6269999999999998</v>
      </c>
      <c r="J420">
        <v>2.8359999999999999</v>
      </c>
      <c r="K420">
        <v>0.52600000000000002</v>
      </c>
      <c r="L420">
        <v>0.79900000000000004</v>
      </c>
      <c r="M420">
        <v>1.0389999999999999</v>
      </c>
      <c r="N420">
        <v>1.823</v>
      </c>
      <c r="O420">
        <v>2.4500000000000002</v>
      </c>
      <c r="P420">
        <v>1.31</v>
      </c>
      <c r="Q420">
        <v>2.5449999999999999</v>
      </c>
      <c r="R420">
        <v>2.5009999999999999</v>
      </c>
      <c r="S420">
        <v>0.30399999999999999</v>
      </c>
      <c r="T420">
        <v>0.223</v>
      </c>
      <c r="U420" t="s">
        <v>60</v>
      </c>
    </row>
    <row r="421" spans="1:21" x14ac:dyDescent="0.3">
      <c r="A421">
        <v>77</v>
      </c>
      <c r="B421">
        <v>10</v>
      </c>
      <c r="C421">
        <v>10</v>
      </c>
      <c r="D421" t="s">
        <v>55</v>
      </c>
      <c r="E421" t="b">
        <v>1</v>
      </c>
      <c r="F421">
        <v>2.3199999999999998</v>
      </c>
      <c r="G421">
        <v>1.121</v>
      </c>
      <c r="H421">
        <v>1.25</v>
      </c>
      <c r="I421">
        <v>1.0860000000000001</v>
      </c>
      <c r="J421">
        <v>3.0659999999999998</v>
      </c>
      <c r="K421">
        <v>0.82399999999999995</v>
      </c>
      <c r="L421">
        <v>1.2370000000000001</v>
      </c>
      <c r="M421">
        <v>1.5269999999999999</v>
      </c>
      <c r="N421">
        <v>1.383</v>
      </c>
      <c r="O421">
        <v>2.331</v>
      </c>
      <c r="P421">
        <v>1.1080000000000001</v>
      </c>
      <c r="Q421">
        <v>1.8580000000000001</v>
      </c>
      <c r="R421">
        <v>1.927</v>
      </c>
      <c r="S421">
        <v>1.9139999999999999</v>
      </c>
      <c r="T421">
        <v>6.0999999999999999E-2</v>
      </c>
      <c r="U421" t="s">
        <v>60</v>
      </c>
    </row>
    <row r="422" spans="1:21" x14ac:dyDescent="0.3">
      <c r="A422">
        <v>78</v>
      </c>
      <c r="B422">
        <v>11</v>
      </c>
      <c r="C422">
        <v>11</v>
      </c>
      <c r="D422" t="s">
        <v>55</v>
      </c>
      <c r="E422" t="b">
        <v>1</v>
      </c>
      <c r="F422">
        <v>2.1030000000000002</v>
      </c>
      <c r="G422">
        <v>2.9449999999999998</v>
      </c>
      <c r="H422">
        <v>3.03</v>
      </c>
      <c r="I422">
        <v>1.3640000000000001</v>
      </c>
      <c r="J422">
        <v>1.466</v>
      </c>
      <c r="K422">
        <v>0.75900000000000001</v>
      </c>
      <c r="L422">
        <v>2.1309999999999998</v>
      </c>
      <c r="M422">
        <v>2.3010000000000002</v>
      </c>
      <c r="N422">
        <v>1.5149999999999999</v>
      </c>
      <c r="O422">
        <v>1.589</v>
      </c>
      <c r="P422">
        <v>1.21</v>
      </c>
      <c r="Q422">
        <v>5.2999999999999999E-2</v>
      </c>
      <c r="R422">
        <v>0.126</v>
      </c>
      <c r="S422">
        <v>1.9750000000000001</v>
      </c>
      <c r="T422">
        <v>1.859</v>
      </c>
      <c r="U422" t="s">
        <v>60</v>
      </c>
    </row>
    <row r="423" spans="1:21" x14ac:dyDescent="0.3">
      <c r="A423">
        <v>79</v>
      </c>
      <c r="B423">
        <v>13</v>
      </c>
      <c r="C423">
        <v>13</v>
      </c>
      <c r="D423" t="s">
        <v>55</v>
      </c>
      <c r="E423" t="b">
        <v>1</v>
      </c>
      <c r="F423">
        <v>2.1779999999999999</v>
      </c>
      <c r="G423">
        <v>2.9910000000000001</v>
      </c>
      <c r="H423">
        <v>1.8959999999999999</v>
      </c>
      <c r="I423">
        <v>1.865</v>
      </c>
      <c r="J423">
        <v>1.9790000000000001</v>
      </c>
      <c r="K423">
        <v>1.131</v>
      </c>
      <c r="L423">
        <v>2.2400000000000002</v>
      </c>
      <c r="M423">
        <v>1.8660000000000001</v>
      </c>
      <c r="N423">
        <v>1.6890000000000001</v>
      </c>
      <c r="O423">
        <v>2.0680000000000001</v>
      </c>
      <c r="P423">
        <v>1.0009999999999999</v>
      </c>
      <c r="Q423">
        <v>0.23100000000000001</v>
      </c>
      <c r="R423">
        <v>2.0950000000000002</v>
      </c>
      <c r="S423">
        <v>2.1190000000000002</v>
      </c>
      <c r="T423">
        <v>2.0419999999999998</v>
      </c>
      <c r="U423" t="s">
        <v>60</v>
      </c>
    </row>
    <row r="424" spans="1:21" x14ac:dyDescent="0.3">
      <c r="A424">
        <v>80</v>
      </c>
      <c r="B424">
        <v>14</v>
      </c>
      <c r="C424">
        <v>14</v>
      </c>
      <c r="D424" t="s">
        <v>55</v>
      </c>
      <c r="E424" t="b">
        <v>1</v>
      </c>
      <c r="F424">
        <v>1.978</v>
      </c>
      <c r="G424">
        <v>3.004</v>
      </c>
      <c r="H424">
        <v>3.0129999999999999</v>
      </c>
      <c r="I424">
        <v>2.8969999999999998</v>
      </c>
      <c r="J424">
        <v>1.5580000000000001</v>
      </c>
      <c r="K424">
        <v>0.47599999999999998</v>
      </c>
      <c r="L424">
        <v>2.1850000000000001</v>
      </c>
      <c r="M424">
        <v>2.306</v>
      </c>
      <c r="N424">
        <v>2.4369999999999998</v>
      </c>
      <c r="O424">
        <v>1.7729999999999999</v>
      </c>
      <c r="P424">
        <v>1.3620000000000001</v>
      </c>
      <c r="Q424">
        <v>0.16700000000000001</v>
      </c>
      <c r="R424">
        <v>5.3999999999999999E-2</v>
      </c>
      <c r="S424">
        <v>8.3000000000000004E-2</v>
      </c>
      <c r="T424">
        <v>1.8140000000000001</v>
      </c>
      <c r="U424" t="s">
        <v>60</v>
      </c>
    </row>
    <row r="425" spans="1:21" x14ac:dyDescent="0.3">
      <c r="A425">
        <v>1</v>
      </c>
      <c r="B425">
        <v>1</v>
      </c>
      <c r="C425">
        <v>1</v>
      </c>
      <c r="D425" t="s">
        <v>49</v>
      </c>
      <c r="E425" t="b">
        <v>1</v>
      </c>
      <c r="F425">
        <v>2.2480000000000002</v>
      </c>
      <c r="G425">
        <v>0.48799999999999999</v>
      </c>
      <c r="H425">
        <v>0.53900000000000003</v>
      </c>
      <c r="I425">
        <v>0.51700000000000002</v>
      </c>
      <c r="J425">
        <v>0.36799999999999999</v>
      </c>
      <c r="K425">
        <v>1.204</v>
      </c>
      <c r="L425">
        <v>0.47</v>
      </c>
      <c r="M425">
        <v>0.51500000000000001</v>
      </c>
      <c r="N425">
        <v>0.51400000000000001</v>
      </c>
      <c r="O425">
        <v>0.46200000000000002</v>
      </c>
      <c r="P425">
        <v>1.054</v>
      </c>
      <c r="Q425">
        <v>2.1</v>
      </c>
      <c r="R425">
        <v>2.1030000000000002</v>
      </c>
      <c r="S425">
        <v>2.4319999999999999</v>
      </c>
      <c r="T425">
        <v>2.617</v>
      </c>
      <c r="U425" t="s">
        <v>61</v>
      </c>
    </row>
    <row r="426" spans="1:21" x14ac:dyDescent="0.3">
      <c r="A426">
        <v>2</v>
      </c>
      <c r="B426">
        <v>2</v>
      </c>
      <c r="C426">
        <v>2</v>
      </c>
      <c r="D426" t="s">
        <v>49</v>
      </c>
      <c r="E426" t="b">
        <v>1</v>
      </c>
      <c r="F426">
        <v>3.073</v>
      </c>
      <c r="G426">
        <v>0.16300000000000001</v>
      </c>
      <c r="H426">
        <v>0.40699999999999997</v>
      </c>
      <c r="I426">
        <v>0.45300000000000001</v>
      </c>
      <c r="J426">
        <v>0.52</v>
      </c>
      <c r="K426">
        <v>1.9830000000000001</v>
      </c>
      <c r="L426">
        <v>0.39200000000000002</v>
      </c>
      <c r="M426">
        <v>0.39800000000000002</v>
      </c>
      <c r="N426">
        <v>0.44800000000000001</v>
      </c>
      <c r="O426">
        <v>0.67</v>
      </c>
      <c r="P426">
        <v>0.23899999999999999</v>
      </c>
      <c r="Q426">
        <v>2.9670000000000001</v>
      </c>
      <c r="R426">
        <v>2.1480000000000001</v>
      </c>
      <c r="S426">
        <v>2.2029999999999998</v>
      </c>
      <c r="T426">
        <v>2.448</v>
      </c>
      <c r="U426" t="s">
        <v>145</v>
      </c>
    </row>
    <row r="427" spans="1:21" x14ac:dyDescent="0.3">
      <c r="A427">
        <v>3</v>
      </c>
      <c r="B427">
        <v>3</v>
      </c>
      <c r="C427">
        <v>3</v>
      </c>
      <c r="D427" t="s">
        <v>49</v>
      </c>
      <c r="E427" t="b">
        <v>1</v>
      </c>
      <c r="F427">
        <v>3.0470000000000002</v>
      </c>
      <c r="G427">
        <v>2.8969999999999998</v>
      </c>
      <c r="H427">
        <v>0.94399999999999995</v>
      </c>
      <c r="I427">
        <v>0.93500000000000005</v>
      </c>
      <c r="J427">
        <v>1.1559999999999999</v>
      </c>
      <c r="K427">
        <v>1.8879999999999999</v>
      </c>
      <c r="L427">
        <v>2.2330000000000001</v>
      </c>
      <c r="M427">
        <v>0.85399999999999998</v>
      </c>
      <c r="N427">
        <v>0.82</v>
      </c>
      <c r="O427">
        <v>1.115</v>
      </c>
      <c r="P427">
        <v>6.3E-2</v>
      </c>
      <c r="Q427">
        <v>0.46</v>
      </c>
      <c r="R427">
        <v>2.1139999999999999</v>
      </c>
      <c r="S427">
        <v>1.929</v>
      </c>
      <c r="T427">
        <v>1.8879999999999999</v>
      </c>
      <c r="U427" t="s">
        <v>62</v>
      </c>
    </row>
    <row r="428" spans="1:21" x14ac:dyDescent="0.3">
      <c r="A428">
        <v>4</v>
      </c>
      <c r="B428">
        <v>4</v>
      </c>
      <c r="C428">
        <v>4</v>
      </c>
      <c r="D428" t="s">
        <v>49</v>
      </c>
      <c r="E428" t="b">
        <v>1</v>
      </c>
      <c r="F428">
        <v>3.0230000000000001</v>
      </c>
      <c r="G428">
        <v>3.0019999999999998</v>
      </c>
      <c r="H428">
        <v>2.9780000000000002</v>
      </c>
      <c r="I428">
        <v>0.90300000000000002</v>
      </c>
      <c r="J428">
        <v>1.083</v>
      </c>
      <c r="K428">
        <v>1.64</v>
      </c>
      <c r="L428">
        <v>2.1440000000000001</v>
      </c>
      <c r="M428">
        <v>2.2719999999999998</v>
      </c>
      <c r="N428">
        <v>1.1040000000000001</v>
      </c>
      <c r="O428">
        <v>1.2769999999999999</v>
      </c>
      <c r="P428">
        <v>0.16900000000000001</v>
      </c>
      <c r="Q428">
        <v>0.21</v>
      </c>
      <c r="R428">
        <v>0.29299999999999998</v>
      </c>
      <c r="S428">
        <v>1.9330000000000001</v>
      </c>
      <c r="T428">
        <v>1.806</v>
      </c>
      <c r="U428" t="s">
        <v>63</v>
      </c>
    </row>
    <row r="429" spans="1:21" x14ac:dyDescent="0.3">
      <c r="A429">
        <v>5</v>
      </c>
      <c r="B429">
        <v>5</v>
      </c>
      <c r="C429">
        <v>5</v>
      </c>
      <c r="D429" t="s">
        <v>49</v>
      </c>
      <c r="E429" t="b">
        <v>1</v>
      </c>
      <c r="F429">
        <v>3.0609999999999999</v>
      </c>
      <c r="G429">
        <v>2.99</v>
      </c>
      <c r="H429">
        <v>3.044</v>
      </c>
      <c r="I429">
        <v>3.004</v>
      </c>
      <c r="J429">
        <v>1.359</v>
      </c>
      <c r="K429">
        <v>1.778</v>
      </c>
      <c r="L429">
        <v>2.1880000000000002</v>
      </c>
      <c r="M429">
        <v>2.2029999999999998</v>
      </c>
      <c r="N429">
        <v>2.238</v>
      </c>
      <c r="O429">
        <v>1.9790000000000001</v>
      </c>
      <c r="P429">
        <v>0.26100000000000001</v>
      </c>
      <c r="Q429">
        <v>0.15</v>
      </c>
      <c r="R429">
        <v>0.10199999999999999</v>
      </c>
      <c r="S429">
        <v>0.13600000000000001</v>
      </c>
      <c r="T429">
        <v>2.089</v>
      </c>
      <c r="U429" t="s">
        <v>64</v>
      </c>
    </row>
    <row r="430" spans="1:21" x14ac:dyDescent="0.3">
      <c r="A430">
        <v>6</v>
      </c>
      <c r="B430">
        <v>6</v>
      </c>
      <c r="C430">
        <v>6</v>
      </c>
      <c r="D430" t="s">
        <v>49</v>
      </c>
      <c r="E430" t="b">
        <v>1</v>
      </c>
      <c r="F430">
        <v>2.9929999999999999</v>
      </c>
      <c r="G430">
        <v>3</v>
      </c>
      <c r="H430">
        <v>2.9390000000000001</v>
      </c>
      <c r="I430">
        <v>3.0190000000000001</v>
      </c>
      <c r="J430">
        <v>3.0619999999999998</v>
      </c>
      <c r="K430">
        <v>1.857</v>
      </c>
      <c r="L430">
        <v>2.2589999999999999</v>
      </c>
      <c r="M430">
        <v>2.319</v>
      </c>
      <c r="N430">
        <v>2.286</v>
      </c>
      <c r="O430">
        <v>2.2850000000000001</v>
      </c>
      <c r="P430">
        <v>0.23899999999999999</v>
      </c>
      <c r="Q430">
        <v>0.24099999999999999</v>
      </c>
      <c r="R430">
        <v>0.14499999999999999</v>
      </c>
      <c r="S430">
        <v>7.8E-2</v>
      </c>
      <c r="T430">
        <v>6.9000000000000006E-2</v>
      </c>
      <c r="U430" t="s">
        <v>65</v>
      </c>
    </row>
    <row r="431" spans="1:21" x14ac:dyDescent="0.3">
      <c r="A431">
        <v>7</v>
      </c>
      <c r="B431">
        <v>7</v>
      </c>
      <c r="C431">
        <v>7</v>
      </c>
      <c r="D431" t="s">
        <v>49</v>
      </c>
      <c r="E431" t="b">
        <v>1</v>
      </c>
      <c r="F431">
        <v>1.804</v>
      </c>
      <c r="G431">
        <v>2.9849999999999999</v>
      </c>
      <c r="H431">
        <v>3.07</v>
      </c>
      <c r="I431">
        <v>3.024</v>
      </c>
      <c r="J431">
        <v>3.016</v>
      </c>
      <c r="K431">
        <v>0.66400000000000003</v>
      </c>
      <c r="L431">
        <v>2.347</v>
      </c>
      <c r="M431">
        <v>2.399</v>
      </c>
      <c r="N431">
        <v>2.448</v>
      </c>
      <c r="O431">
        <v>2.3439999999999999</v>
      </c>
      <c r="P431">
        <v>1.4770000000000001</v>
      </c>
      <c r="Q431">
        <v>0.3</v>
      </c>
      <c r="R431">
        <v>0.17100000000000001</v>
      </c>
      <c r="S431">
        <v>0.19500000000000001</v>
      </c>
      <c r="T431">
        <v>8.3000000000000004E-2</v>
      </c>
      <c r="U431" t="s">
        <v>66</v>
      </c>
    </row>
    <row r="432" spans="1:21" x14ac:dyDescent="0.3">
      <c r="A432">
        <v>8</v>
      </c>
      <c r="B432">
        <v>8</v>
      </c>
      <c r="C432">
        <v>8</v>
      </c>
      <c r="D432" t="s">
        <v>49</v>
      </c>
      <c r="E432" t="b">
        <v>1</v>
      </c>
      <c r="F432">
        <v>2.4390000000000001</v>
      </c>
      <c r="G432">
        <v>0.99299999999999999</v>
      </c>
      <c r="H432">
        <v>2.8759999999999999</v>
      </c>
      <c r="I432">
        <v>2.99</v>
      </c>
      <c r="J432">
        <v>3.048</v>
      </c>
      <c r="K432">
        <v>0.95099999999999996</v>
      </c>
      <c r="L432">
        <v>1.2190000000000001</v>
      </c>
      <c r="M432">
        <v>2.2789999999999999</v>
      </c>
      <c r="N432">
        <v>2.3849999999999998</v>
      </c>
      <c r="O432">
        <v>2.48</v>
      </c>
      <c r="P432">
        <v>0.90400000000000003</v>
      </c>
      <c r="Q432">
        <v>1.853</v>
      </c>
      <c r="R432">
        <v>0.11700000000000001</v>
      </c>
      <c r="S432">
        <v>0.107</v>
      </c>
      <c r="T432">
        <v>0.129</v>
      </c>
      <c r="U432" t="s">
        <v>67</v>
      </c>
    </row>
    <row r="433" spans="1:21" x14ac:dyDescent="0.3">
      <c r="A433">
        <v>9</v>
      </c>
      <c r="B433">
        <v>9</v>
      </c>
      <c r="C433">
        <v>9</v>
      </c>
      <c r="D433" t="s">
        <v>49</v>
      </c>
      <c r="E433" t="b">
        <v>1</v>
      </c>
      <c r="F433">
        <v>2.5099999999999998</v>
      </c>
      <c r="G433">
        <v>0.38200000000000001</v>
      </c>
      <c r="H433">
        <v>0.99299999999999999</v>
      </c>
      <c r="I433">
        <v>2.9750000000000001</v>
      </c>
      <c r="J433">
        <v>2.9750000000000001</v>
      </c>
      <c r="K433">
        <v>0.71799999999999997</v>
      </c>
      <c r="L433">
        <v>0.76400000000000001</v>
      </c>
      <c r="M433">
        <v>1.208</v>
      </c>
      <c r="N433">
        <v>1.905</v>
      </c>
      <c r="O433">
        <v>2.3780000000000001</v>
      </c>
      <c r="P433">
        <v>0.89600000000000002</v>
      </c>
      <c r="Q433">
        <v>2.7240000000000002</v>
      </c>
      <c r="R433">
        <v>2.2189999999999999</v>
      </c>
      <c r="S433">
        <v>0.307</v>
      </c>
      <c r="T433">
        <v>0.10199999999999999</v>
      </c>
      <c r="U433" t="s">
        <v>68</v>
      </c>
    </row>
    <row r="434" spans="1:21" x14ac:dyDescent="0.3">
      <c r="A434">
        <v>10</v>
      </c>
      <c r="B434">
        <v>10</v>
      </c>
      <c r="C434">
        <v>10</v>
      </c>
      <c r="D434" t="s">
        <v>49</v>
      </c>
      <c r="E434" t="b">
        <v>1</v>
      </c>
      <c r="F434">
        <v>2.5089999999999999</v>
      </c>
      <c r="G434">
        <v>1.008</v>
      </c>
      <c r="H434">
        <v>1.1379999999999999</v>
      </c>
      <c r="I434">
        <v>0.86699999999999999</v>
      </c>
      <c r="J434">
        <v>2.8130000000000002</v>
      </c>
      <c r="K434">
        <v>1.012</v>
      </c>
      <c r="L434">
        <v>1.2270000000000001</v>
      </c>
      <c r="M434">
        <v>1.5860000000000001</v>
      </c>
      <c r="N434">
        <v>1.218</v>
      </c>
      <c r="O434">
        <v>2.1360000000000001</v>
      </c>
      <c r="P434">
        <v>0.91500000000000004</v>
      </c>
      <c r="Q434">
        <v>2.2610000000000001</v>
      </c>
      <c r="R434">
        <v>2.3460000000000001</v>
      </c>
      <c r="S434">
        <v>2.403</v>
      </c>
      <c r="T434">
        <v>0.115</v>
      </c>
      <c r="U434" t="s">
        <v>69</v>
      </c>
    </row>
    <row r="435" spans="1:21" x14ac:dyDescent="0.3">
      <c r="A435">
        <v>11</v>
      </c>
      <c r="B435">
        <v>11</v>
      </c>
      <c r="C435">
        <v>11</v>
      </c>
      <c r="D435" t="s">
        <v>49</v>
      </c>
      <c r="E435" t="b">
        <v>1</v>
      </c>
      <c r="F435">
        <v>1.9470000000000001</v>
      </c>
      <c r="G435">
        <v>2.984</v>
      </c>
      <c r="H435">
        <v>3.012</v>
      </c>
      <c r="I435">
        <v>1.1559999999999999</v>
      </c>
      <c r="J435">
        <v>1.131</v>
      </c>
      <c r="K435">
        <v>0.627</v>
      </c>
      <c r="L435">
        <v>2.165</v>
      </c>
      <c r="M435">
        <v>2.3919999999999999</v>
      </c>
      <c r="N435">
        <v>1.3620000000000001</v>
      </c>
      <c r="O435">
        <v>1.2889999999999999</v>
      </c>
      <c r="P435">
        <v>1.3320000000000001</v>
      </c>
      <c r="Q435">
        <v>0.316</v>
      </c>
      <c r="R435">
        <v>0.28699999999999998</v>
      </c>
      <c r="S435">
        <v>2.0569999999999999</v>
      </c>
      <c r="T435">
        <v>1.966</v>
      </c>
      <c r="U435" t="s">
        <v>70</v>
      </c>
    </row>
    <row r="436" spans="1:21" x14ac:dyDescent="0.3">
      <c r="A436">
        <v>12</v>
      </c>
      <c r="B436">
        <v>12</v>
      </c>
      <c r="C436">
        <v>12</v>
      </c>
      <c r="D436" t="s">
        <v>49</v>
      </c>
      <c r="E436" t="b">
        <v>1</v>
      </c>
      <c r="F436">
        <v>3.024</v>
      </c>
      <c r="G436">
        <v>3.07</v>
      </c>
      <c r="H436">
        <v>1.296</v>
      </c>
      <c r="I436">
        <v>1.19</v>
      </c>
      <c r="J436">
        <v>2.97</v>
      </c>
      <c r="K436">
        <v>1.776</v>
      </c>
      <c r="L436">
        <v>2.2450000000000001</v>
      </c>
      <c r="M436">
        <v>1.696</v>
      </c>
      <c r="N436">
        <v>1.623</v>
      </c>
      <c r="O436">
        <v>2.2949999999999999</v>
      </c>
      <c r="P436">
        <v>0.42499999999999999</v>
      </c>
      <c r="Q436">
        <v>0.42799999999999999</v>
      </c>
      <c r="R436">
        <v>2.488</v>
      </c>
      <c r="S436">
        <v>2.4220000000000002</v>
      </c>
      <c r="T436">
        <v>0.23699999999999999</v>
      </c>
      <c r="U436" t="s">
        <v>71</v>
      </c>
    </row>
    <row r="437" spans="1:21" x14ac:dyDescent="0.3">
      <c r="A437">
        <v>13</v>
      </c>
      <c r="B437">
        <v>13</v>
      </c>
      <c r="C437">
        <v>13</v>
      </c>
      <c r="D437" t="s">
        <v>49</v>
      </c>
      <c r="E437" t="b">
        <v>1</v>
      </c>
      <c r="F437">
        <v>2.3769999999999998</v>
      </c>
      <c r="G437">
        <v>3.0070000000000001</v>
      </c>
      <c r="H437">
        <v>1.375</v>
      </c>
      <c r="I437">
        <v>1.3959999999999999</v>
      </c>
      <c r="J437">
        <v>1.2310000000000001</v>
      </c>
      <c r="K437">
        <v>0.86399999999999999</v>
      </c>
      <c r="L437">
        <v>2.1269999999999998</v>
      </c>
      <c r="M437">
        <v>1.528</v>
      </c>
      <c r="N437">
        <v>1.5509999999999999</v>
      </c>
      <c r="O437">
        <v>1.516</v>
      </c>
      <c r="P437">
        <v>0.86799999999999999</v>
      </c>
      <c r="Q437">
        <v>0.38100000000000001</v>
      </c>
      <c r="R437">
        <v>2.0640000000000001</v>
      </c>
      <c r="S437">
        <v>2.0880000000000001</v>
      </c>
      <c r="T437">
        <v>1.905</v>
      </c>
      <c r="U437" t="s">
        <v>72</v>
      </c>
    </row>
    <row r="438" spans="1:21" x14ac:dyDescent="0.3">
      <c r="A438">
        <v>14</v>
      </c>
      <c r="B438">
        <v>14</v>
      </c>
      <c r="C438">
        <v>14</v>
      </c>
      <c r="D438" t="s">
        <v>49</v>
      </c>
      <c r="E438" t="b">
        <v>1</v>
      </c>
      <c r="F438">
        <v>2.0329999999999999</v>
      </c>
      <c r="G438">
        <v>2.9249999999999998</v>
      </c>
      <c r="H438">
        <v>3.05</v>
      </c>
      <c r="I438">
        <v>2.968</v>
      </c>
      <c r="J438">
        <v>1.6120000000000001</v>
      </c>
      <c r="K438">
        <v>0.52100000000000002</v>
      </c>
      <c r="L438">
        <v>2.29</v>
      </c>
      <c r="M438">
        <v>2.4020000000000001</v>
      </c>
      <c r="N438">
        <v>2.4700000000000002</v>
      </c>
      <c r="O438">
        <v>1.998</v>
      </c>
      <c r="P438">
        <v>1.268</v>
      </c>
      <c r="Q438">
        <v>0.218</v>
      </c>
      <c r="R438">
        <v>9.7000000000000003E-2</v>
      </c>
      <c r="S438">
        <v>0.14599999999999999</v>
      </c>
      <c r="T438">
        <v>2.0219999999999998</v>
      </c>
      <c r="U438" t="s">
        <v>73</v>
      </c>
    </row>
    <row r="439" spans="1:21" x14ac:dyDescent="0.3">
      <c r="A439">
        <v>15</v>
      </c>
      <c r="B439">
        <v>1</v>
      </c>
      <c r="C439">
        <v>1</v>
      </c>
      <c r="D439" t="s">
        <v>49</v>
      </c>
      <c r="E439" t="b">
        <v>1</v>
      </c>
      <c r="F439">
        <v>2.3719999999999999</v>
      </c>
      <c r="G439">
        <v>0.49</v>
      </c>
      <c r="H439">
        <v>0.55100000000000005</v>
      </c>
      <c r="I439">
        <v>0.83</v>
      </c>
      <c r="J439">
        <v>1.2030000000000001</v>
      </c>
      <c r="K439">
        <v>1.1910000000000001</v>
      </c>
      <c r="L439">
        <v>0.51500000000000001</v>
      </c>
      <c r="M439">
        <v>0.52500000000000002</v>
      </c>
      <c r="N439">
        <v>0.76800000000000002</v>
      </c>
      <c r="O439">
        <v>1.234</v>
      </c>
      <c r="P439">
        <v>0.85499999999999998</v>
      </c>
      <c r="Q439">
        <v>2.3570000000000002</v>
      </c>
      <c r="R439">
        <v>2.1819999999999999</v>
      </c>
      <c r="S439">
        <v>2.2240000000000002</v>
      </c>
      <c r="T439">
        <v>2.266</v>
      </c>
      <c r="U439" t="s">
        <v>74</v>
      </c>
    </row>
    <row r="440" spans="1:21" x14ac:dyDescent="0.3">
      <c r="A440">
        <v>16</v>
      </c>
      <c r="B440">
        <v>2</v>
      </c>
      <c r="C440">
        <v>2</v>
      </c>
      <c r="D440" t="s">
        <v>49</v>
      </c>
      <c r="E440" t="b">
        <v>1</v>
      </c>
      <c r="F440">
        <v>2.9710000000000001</v>
      </c>
      <c r="G440">
        <v>0.90100000000000002</v>
      </c>
      <c r="H440">
        <v>1.036</v>
      </c>
      <c r="I440">
        <v>1.014</v>
      </c>
      <c r="J440">
        <v>1.4750000000000001</v>
      </c>
      <c r="K440">
        <v>1.9139999999999999</v>
      </c>
      <c r="L440">
        <v>1.397</v>
      </c>
      <c r="M440">
        <v>0.995</v>
      </c>
      <c r="N440">
        <v>0.97199999999999998</v>
      </c>
      <c r="O440">
        <v>1.4179999999999999</v>
      </c>
      <c r="P440">
        <v>0.23200000000000001</v>
      </c>
      <c r="Q440">
        <v>2.8220000000000001</v>
      </c>
      <c r="R440">
        <v>2.5049999999999999</v>
      </c>
      <c r="S440">
        <v>2.5760000000000001</v>
      </c>
      <c r="T440">
        <v>2.4780000000000002</v>
      </c>
      <c r="U440" t="s">
        <v>75</v>
      </c>
    </row>
    <row r="441" spans="1:21" x14ac:dyDescent="0.3">
      <c r="A441">
        <v>17</v>
      </c>
      <c r="B441">
        <v>3</v>
      </c>
      <c r="C441">
        <v>3</v>
      </c>
      <c r="D441" t="s">
        <v>49</v>
      </c>
      <c r="E441" t="b">
        <v>1</v>
      </c>
      <c r="F441">
        <v>2.9390000000000001</v>
      </c>
      <c r="G441">
        <v>2.895</v>
      </c>
      <c r="H441">
        <v>1.5629999999999999</v>
      </c>
      <c r="I441">
        <v>1.5780000000000001</v>
      </c>
      <c r="J441">
        <v>1.6220000000000001</v>
      </c>
      <c r="K441">
        <v>1.921</v>
      </c>
      <c r="L441">
        <v>2.266</v>
      </c>
      <c r="M441">
        <v>1.3</v>
      </c>
      <c r="N441">
        <v>1.2529999999999999</v>
      </c>
      <c r="O441">
        <v>1.472</v>
      </c>
      <c r="P441">
        <v>1.4999999999999999E-2</v>
      </c>
      <c r="Q441">
        <v>0.434</v>
      </c>
      <c r="R441">
        <v>2.1680000000000001</v>
      </c>
      <c r="S441">
        <v>2.1869999999999998</v>
      </c>
      <c r="T441">
        <v>2.2389999999999999</v>
      </c>
      <c r="U441" t="s">
        <v>76</v>
      </c>
    </row>
    <row r="442" spans="1:21" x14ac:dyDescent="0.3">
      <c r="A442">
        <v>18</v>
      </c>
      <c r="B442">
        <v>4</v>
      </c>
      <c r="C442">
        <v>4</v>
      </c>
      <c r="D442" t="s">
        <v>49</v>
      </c>
      <c r="E442" t="b">
        <v>1</v>
      </c>
      <c r="F442">
        <v>2.9390000000000001</v>
      </c>
      <c r="G442">
        <v>3.0409999999999999</v>
      </c>
      <c r="H442">
        <v>3.0379999999999998</v>
      </c>
      <c r="I442">
        <v>1.3169999999999999</v>
      </c>
      <c r="J442">
        <v>1.44</v>
      </c>
      <c r="K442">
        <v>1.7410000000000001</v>
      </c>
      <c r="L442">
        <v>2.198</v>
      </c>
      <c r="M442">
        <v>2.2829999999999999</v>
      </c>
      <c r="N442">
        <v>1.7010000000000001</v>
      </c>
      <c r="O442">
        <v>1.802</v>
      </c>
      <c r="P442">
        <v>6.3E-2</v>
      </c>
      <c r="Q442">
        <v>0.161</v>
      </c>
      <c r="R442">
        <v>0.26500000000000001</v>
      </c>
      <c r="S442">
        <v>2.1749999999999998</v>
      </c>
      <c r="T442">
        <v>2.0739999999999998</v>
      </c>
      <c r="U442" t="s">
        <v>77</v>
      </c>
    </row>
    <row r="443" spans="1:21" x14ac:dyDescent="0.3">
      <c r="A443">
        <v>19</v>
      </c>
      <c r="B443">
        <v>5</v>
      </c>
      <c r="C443">
        <v>5</v>
      </c>
      <c r="D443" t="s">
        <v>49</v>
      </c>
      <c r="E443" t="b">
        <v>1</v>
      </c>
      <c r="F443">
        <v>3.0840000000000001</v>
      </c>
      <c r="G443">
        <v>2.9620000000000002</v>
      </c>
      <c r="H443">
        <v>3.0390000000000001</v>
      </c>
      <c r="I443">
        <v>2.9969999999999999</v>
      </c>
      <c r="J443">
        <v>1.427</v>
      </c>
      <c r="K443">
        <v>1.7809999999999999</v>
      </c>
      <c r="L443">
        <v>2.1640000000000001</v>
      </c>
      <c r="M443">
        <v>2.1739999999999999</v>
      </c>
      <c r="N443">
        <v>2.2930000000000001</v>
      </c>
      <c r="O443">
        <v>2.0059999999999998</v>
      </c>
      <c r="P443">
        <v>0.16300000000000001</v>
      </c>
      <c r="Q443">
        <v>0.126</v>
      </c>
      <c r="R443">
        <v>8.4000000000000005E-2</v>
      </c>
      <c r="S443">
        <v>0.17399999999999999</v>
      </c>
      <c r="T443">
        <v>1.984</v>
      </c>
      <c r="U443" t="s">
        <v>78</v>
      </c>
    </row>
    <row r="444" spans="1:21" x14ac:dyDescent="0.3">
      <c r="A444">
        <v>20</v>
      </c>
      <c r="B444">
        <v>6</v>
      </c>
      <c r="C444">
        <v>6</v>
      </c>
      <c r="D444" t="s">
        <v>49</v>
      </c>
      <c r="E444" t="b">
        <v>1</v>
      </c>
      <c r="F444">
        <v>2.99</v>
      </c>
      <c r="G444">
        <v>3.0329999999999999</v>
      </c>
      <c r="H444">
        <v>2.956</v>
      </c>
      <c r="I444">
        <v>3.04</v>
      </c>
      <c r="J444">
        <v>3.0659999999999998</v>
      </c>
      <c r="K444">
        <v>1.839</v>
      </c>
      <c r="L444">
        <v>2.2629999999999999</v>
      </c>
      <c r="M444">
        <v>2.3519999999999999</v>
      </c>
      <c r="N444">
        <v>2.351</v>
      </c>
      <c r="O444">
        <v>2.3079999999999998</v>
      </c>
      <c r="P444">
        <v>0.184</v>
      </c>
      <c r="Q444">
        <v>0.20599999999999999</v>
      </c>
      <c r="R444">
        <v>9.9000000000000005E-2</v>
      </c>
      <c r="S444">
        <v>2.9000000000000001E-2</v>
      </c>
      <c r="T444">
        <v>7.4999999999999997E-2</v>
      </c>
      <c r="U444" t="s">
        <v>79</v>
      </c>
    </row>
    <row r="445" spans="1:21" x14ac:dyDescent="0.3">
      <c r="A445">
        <v>21</v>
      </c>
      <c r="B445">
        <v>7</v>
      </c>
      <c r="C445">
        <v>7</v>
      </c>
      <c r="D445" t="s">
        <v>49</v>
      </c>
      <c r="E445" t="b">
        <v>1</v>
      </c>
      <c r="F445">
        <v>1.8120000000000001</v>
      </c>
      <c r="G445">
        <v>3.05</v>
      </c>
      <c r="H445">
        <v>3.0640000000000001</v>
      </c>
      <c r="I445">
        <v>3.004</v>
      </c>
      <c r="J445">
        <v>2.9910000000000001</v>
      </c>
      <c r="K445">
        <v>0.58899999999999997</v>
      </c>
      <c r="L445">
        <v>2.2919999999999998</v>
      </c>
      <c r="M445">
        <v>2.3740000000000001</v>
      </c>
      <c r="N445">
        <v>2.5129999999999999</v>
      </c>
      <c r="O445">
        <v>2.3210000000000002</v>
      </c>
      <c r="P445">
        <v>1.4390000000000001</v>
      </c>
      <c r="Q445">
        <v>0.22500000000000001</v>
      </c>
      <c r="R445">
        <v>0.129</v>
      </c>
      <c r="S445">
        <v>0.17599999999999999</v>
      </c>
      <c r="T445">
        <v>4.4999999999999998E-2</v>
      </c>
      <c r="U445" t="s">
        <v>80</v>
      </c>
    </row>
    <row r="446" spans="1:21" x14ac:dyDescent="0.3">
      <c r="A446">
        <v>22</v>
      </c>
      <c r="B446">
        <v>8</v>
      </c>
      <c r="C446">
        <v>8</v>
      </c>
      <c r="D446" t="s">
        <v>49</v>
      </c>
      <c r="E446" t="b">
        <v>1</v>
      </c>
      <c r="F446">
        <v>2.4969999999999999</v>
      </c>
      <c r="G446">
        <v>0.95399999999999996</v>
      </c>
      <c r="H446">
        <v>2.9020000000000001</v>
      </c>
      <c r="I446">
        <v>3.0150000000000001</v>
      </c>
      <c r="J446">
        <v>3</v>
      </c>
      <c r="K446">
        <v>1.0249999999999999</v>
      </c>
      <c r="L446">
        <v>1.1839999999999999</v>
      </c>
      <c r="M446">
        <v>2.2490000000000001</v>
      </c>
      <c r="N446">
        <v>2.3919999999999999</v>
      </c>
      <c r="O446">
        <v>2.3940000000000001</v>
      </c>
      <c r="P446">
        <v>0.79600000000000004</v>
      </c>
      <c r="Q446">
        <v>1.9019999999999999</v>
      </c>
      <c r="R446">
        <v>0.113</v>
      </c>
      <c r="S446">
        <v>8.8999999999999996E-2</v>
      </c>
      <c r="T446">
        <v>8.3000000000000004E-2</v>
      </c>
      <c r="U446" t="s">
        <v>81</v>
      </c>
    </row>
    <row r="447" spans="1:21" x14ac:dyDescent="0.3">
      <c r="A447">
        <v>23</v>
      </c>
      <c r="B447">
        <v>9</v>
      </c>
      <c r="C447">
        <v>9</v>
      </c>
      <c r="D447" t="s">
        <v>49</v>
      </c>
      <c r="E447" t="b">
        <v>1</v>
      </c>
      <c r="F447">
        <v>2.54</v>
      </c>
      <c r="G447">
        <v>0.26500000000000001</v>
      </c>
      <c r="H447">
        <v>0.98599999999999999</v>
      </c>
      <c r="I447">
        <v>2.9820000000000002</v>
      </c>
      <c r="J447">
        <v>2.8940000000000001</v>
      </c>
      <c r="K447">
        <v>0.73399999999999999</v>
      </c>
      <c r="L447">
        <v>0.82099999999999995</v>
      </c>
      <c r="M447">
        <v>1.1479999999999999</v>
      </c>
      <c r="N447">
        <v>2.0470000000000002</v>
      </c>
      <c r="O447">
        <v>2.2999999999999998</v>
      </c>
      <c r="P447">
        <v>0.84099999999999997</v>
      </c>
      <c r="Q447">
        <v>2.9119999999999999</v>
      </c>
      <c r="R447">
        <v>2.1760000000000002</v>
      </c>
      <c r="S447">
        <v>0.27500000000000002</v>
      </c>
      <c r="T447">
        <v>0.161</v>
      </c>
      <c r="U447" t="s">
        <v>82</v>
      </c>
    </row>
    <row r="448" spans="1:21" x14ac:dyDescent="0.3">
      <c r="A448">
        <v>24</v>
      </c>
      <c r="B448">
        <v>10</v>
      </c>
      <c r="C448">
        <v>10</v>
      </c>
      <c r="D448" t="s">
        <v>49</v>
      </c>
      <c r="E448" t="b">
        <v>1</v>
      </c>
      <c r="F448">
        <v>2.569</v>
      </c>
      <c r="G448">
        <v>0.98</v>
      </c>
      <c r="H448">
        <v>1.079</v>
      </c>
      <c r="I448">
        <v>0.83299999999999996</v>
      </c>
      <c r="J448">
        <v>2.8239999999999998</v>
      </c>
      <c r="K448">
        <v>1.0409999999999999</v>
      </c>
      <c r="L448">
        <v>1.3340000000000001</v>
      </c>
      <c r="M448">
        <v>1.5349999999999999</v>
      </c>
      <c r="N448">
        <v>1.1870000000000001</v>
      </c>
      <c r="O448">
        <v>2.1509999999999998</v>
      </c>
      <c r="P448">
        <v>0.84799999999999998</v>
      </c>
      <c r="Q448">
        <v>2.3679999999999999</v>
      </c>
      <c r="R448">
        <v>2.335</v>
      </c>
      <c r="S448">
        <v>2.3780000000000001</v>
      </c>
      <c r="T448">
        <v>0.111</v>
      </c>
      <c r="U448" t="s">
        <v>83</v>
      </c>
    </row>
    <row r="449" spans="1:21" x14ac:dyDescent="0.3">
      <c r="A449">
        <v>25</v>
      </c>
      <c r="B449">
        <v>11</v>
      </c>
      <c r="C449">
        <v>11</v>
      </c>
      <c r="D449" t="s">
        <v>49</v>
      </c>
      <c r="E449" t="b">
        <v>1</v>
      </c>
      <c r="F449">
        <v>2.0859999999999999</v>
      </c>
      <c r="G449">
        <v>3.048</v>
      </c>
      <c r="H449">
        <v>3.0459999999999998</v>
      </c>
      <c r="I449">
        <v>1.339</v>
      </c>
      <c r="J449">
        <v>1.3839999999999999</v>
      </c>
      <c r="K449">
        <v>0.69199999999999995</v>
      </c>
      <c r="L449">
        <v>2.1629999999999998</v>
      </c>
      <c r="M449">
        <v>2.3530000000000002</v>
      </c>
      <c r="N449">
        <v>1.5269999999999999</v>
      </c>
      <c r="O449">
        <v>1.4379999999999999</v>
      </c>
      <c r="P449">
        <v>1.1870000000000001</v>
      </c>
      <c r="Q449">
        <v>0.26200000000000001</v>
      </c>
      <c r="R449">
        <v>0.29199999999999998</v>
      </c>
      <c r="S449">
        <v>1.9850000000000001</v>
      </c>
      <c r="T449">
        <v>1.8240000000000001</v>
      </c>
      <c r="U449" t="s">
        <v>84</v>
      </c>
    </row>
    <row r="450" spans="1:21" x14ac:dyDescent="0.3">
      <c r="A450">
        <v>26</v>
      </c>
      <c r="B450">
        <v>12</v>
      </c>
      <c r="C450">
        <v>12</v>
      </c>
      <c r="D450" t="s">
        <v>49</v>
      </c>
      <c r="E450" t="b">
        <v>1</v>
      </c>
      <c r="F450">
        <v>3.0350000000000001</v>
      </c>
      <c r="G450">
        <v>3.0779999999999998</v>
      </c>
      <c r="H450">
        <v>1.4490000000000001</v>
      </c>
      <c r="I450">
        <v>1.234</v>
      </c>
      <c r="J450">
        <v>2.8029999999999999</v>
      </c>
      <c r="K450">
        <v>1.593</v>
      </c>
      <c r="L450">
        <v>2.1880000000000002</v>
      </c>
      <c r="M450">
        <v>1.585</v>
      </c>
      <c r="N450">
        <v>1.369</v>
      </c>
      <c r="O450">
        <v>2.129</v>
      </c>
      <c r="P450">
        <v>0.23300000000000001</v>
      </c>
      <c r="Q450">
        <v>0.44700000000000001</v>
      </c>
      <c r="R450">
        <v>2.2349999999999999</v>
      </c>
      <c r="S450">
        <v>2.1779999999999999</v>
      </c>
      <c r="T450">
        <v>0.16300000000000001</v>
      </c>
      <c r="U450" t="s">
        <v>85</v>
      </c>
    </row>
    <row r="451" spans="1:21" x14ac:dyDescent="0.3">
      <c r="A451">
        <v>27</v>
      </c>
      <c r="B451">
        <v>13</v>
      </c>
      <c r="C451">
        <v>13</v>
      </c>
      <c r="D451" t="s">
        <v>49</v>
      </c>
      <c r="E451" t="b">
        <v>1</v>
      </c>
      <c r="F451">
        <v>2.6469999999999998</v>
      </c>
      <c r="G451">
        <v>3.0680000000000001</v>
      </c>
      <c r="H451">
        <v>1.26</v>
      </c>
      <c r="I451">
        <v>1.254</v>
      </c>
      <c r="J451">
        <v>1.498</v>
      </c>
      <c r="K451">
        <v>0.95399999999999996</v>
      </c>
      <c r="L451">
        <v>2.2290000000000001</v>
      </c>
      <c r="M451">
        <v>1.141</v>
      </c>
      <c r="N451">
        <v>1.044</v>
      </c>
      <c r="O451">
        <v>1.2190000000000001</v>
      </c>
      <c r="P451">
        <v>0.80900000000000005</v>
      </c>
      <c r="Q451">
        <v>0.35699999999999998</v>
      </c>
      <c r="R451">
        <v>2.2650000000000001</v>
      </c>
      <c r="S451">
        <v>2.3769999999999998</v>
      </c>
      <c r="T451">
        <v>2.4630000000000001</v>
      </c>
      <c r="U451" t="s">
        <v>86</v>
      </c>
    </row>
    <row r="452" spans="1:21" x14ac:dyDescent="0.3">
      <c r="A452">
        <v>28</v>
      </c>
      <c r="B452">
        <v>14</v>
      </c>
      <c r="C452">
        <v>14</v>
      </c>
      <c r="D452" t="s">
        <v>49</v>
      </c>
      <c r="E452" t="b">
        <v>1</v>
      </c>
      <c r="F452">
        <v>2.5169999999999999</v>
      </c>
      <c r="G452">
        <v>3.113</v>
      </c>
      <c r="H452">
        <v>3.085</v>
      </c>
      <c r="I452">
        <v>3.02</v>
      </c>
      <c r="J452">
        <v>2.2709999999999999</v>
      </c>
      <c r="K452">
        <v>0.91500000000000004</v>
      </c>
      <c r="L452">
        <v>2.2309999999999999</v>
      </c>
      <c r="M452">
        <v>2.3050000000000002</v>
      </c>
      <c r="N452">
        <v>2.3119999999999998</v>
      </c>
      <c r="O452">
        <v>1.601</v>
      </c>
      <c r="P452">
        <v>0.92400000000000004</v>
      </c>
      <c r="Q452">
        <v>0.20699999999999999</v>
      </c>
      <c r="R452">
        <v>0.157</v>
      </c>
      <c r="S452">
        <v>0.38300000000000001</v>
      </c>
      <c r="T452">
        <v>1.5149999999999999</v>
      </c>
      <c r="U452" t="s">
        <v>87</v>
      </c>
    </row>
    <row r="453" spans="1:21" x14ac:dyDescent="0.3">
      <c r="A453">
        <v>29</v>
      </c>
      <c r="B453">
        <v>1</v>
      </c>
      <c r="C453">
        <v>1</v>
      </c>
      <c r="D453" t="s">
        <v>49</v>
      </c>
      <c r="E453" t="b">
        <v>1</v>
      </c>
      <c r="F453">
        <v>2.4830000000000001</v>
      </c>
      <c r="G453">
        <v>0.93500000000000005</v>
      </c>
      <c r="H453">
        <v>0.96799999999999997</v>
      </c>
      <c r="I453">
        <v>1.1479999999999999</v>
      </c>
      <c r="J453">
        <v>1.53</v>
      </c>
      <c r="K453">
        <v>1.159</v>
      </c>
      <c r="L453">
        <v>0.91200000000000003</v>
      </c>
      <c r="M453">
        <v>0.95099999999999996</v>
      </c>
      <c r="N453">
        <v>1.0609999999999999</v>
      </c>
      <c r="O453">
        <v>1.325</v>
      </c>
      <c r="P453">
        <v>0.73099999999999998</v>
      </c>
      <c r="Q453">
        <v>2.29</v>
      </c>
      <c r="R453">
        <v>2.6139999999999999</v>
      </c>
      <c r="S453">
        <v>2.589</v>
      </c>
      <c r="T453">
        <v>2.4750000000000001</v>
      </c>
      <c r="U453" t="s">
        <v>88</v>
      </c>
    </row>
    <row r="454" spans="1:21" x14ac:dyDescent="0.3">
      <c r="A454">
        <v>30</v>
      </c>
      <c r="B454">
        <v>2</v>
      </c>
      <c r="C454">
        <v>2</v>
      </c>
      <c r="D454" t="s">
        <v>49</v>
      </c>
      <c r="E454" t="b">
        <v>1</v>
      </c>
      <c r="F454">
        <v>3.0249999999999999</v>
      </c>
      <c r="G454">
        <v>1.4179999999999999</v>
      </c>
      <c r="H454">
        <v>1.4339999999999999</v>
      </c>
      <c r="I454">
        <v>1.512</v>
      </c>
      <c r="J454">
        <v>2.3380000000000001</v>
      </c>
      <c r="K454">
        <v>1.9390000000000001</v>
      </c>
      <c r="L454">
        <v>1.621</v>
      </c>
      <c r="M454">
        <v>1.3009999999999999</v>
      </c>
      <c r="N454">
        <v>1.33</v>
      </c>
      <c r="O454">
        <v>1.677</v>
      </c>
      <c r="P454">
        <v>0.129</v>
      </c>
      <c r="Q454">
        <v>2.6269999999999998</v>
      </c>
      <c r="R454">
        <v>2.62</v>
      </c>
      <c r="S454">
        <v>2.6869999999999998</v>
      </c>
      <c r="T454">
        <v>2.3250000000000002</v>
      </c>
      <c r="U454" t="s">
        <v>89</v>
      </c>
    </row>
    <row r="455" spans="1:21" x14ac:dyDescent="0.3">
      <c r="A455">
        <v>31</v>
      </c>
      <c r="B455">
        <v>3</v>
      </c>
      <c r="C455">
        <v>3</v>
      </c>
      <c r="D455" t="s">
        <v>49</v>
      </c>
      <c r="E455" t="b">
        <v>1</v>
      </c>
      <c r="F455">
        <v>3.0019999999999998</v>
      </c>
      <c r="G455">
        <v>2.7749999999999999</v>
      </c>
      <c r="H455">
        <v>1.589</v>
      </c>
      <c r="I455">
        <v>1.468</v>
      </c>
      <c r="J455">
        <v>1.867</v>
      </c>
      <c r="K455">
        <v>1.8859999999999999</v>
      </c>
      <c r="L455">
        <v>2.4369999999999998</v>
      </c>
      <c r="M455">
        <v>1.2150000000000001</v>
      </c>
      <c r="N455">
        <v>1.099</v>
      </c>
      <c r="O455">
        <v>1.2629999999999999</v>
      </c>
      <c r="P455">
        <v>0.111</v>
      </c>
      <c r="Q455">
        <v>0.28899999999999998</v>
      </c>
      <c r="R455">
        <v>2.169</v>
      </c>
      <c r="S455">
        <v>2.2869999999999999</v>
      </c>
      <c r="T455">
        <v>2.1909999999999998</v>
      </c>
      <c r="U455" t="s">
        <v>90</v>
      </c>
    </row>
    <row r="456" spans="1:21" x14ac:dyDescent="0.3">
      <c r="A456">
        <v>32</v>
      </c>
      <c r="B456">
        <v>4</v>
      </c>
      <c r="C456">
        <v>4</v>
      </c>
      <c r="D456" t="s">
        <v>49</v>
      </c>
      <c r="E456" t="b">
        <v>1</v>
      </c>
      <c r="F456">
        <v>2.9790000000000001</v>
      </c>
      <c r="G456">
        <v>3.0390000000000001</v>
      </c>
      <c r="H456">
        <v>3.0489999999999999</v>
      </c>
      <c r="I456">
        <v>1.3149999999999999</v>
      </c>
      <c r="J456">
        <v>1.6830000000000001</v>
      </c>
      <c r="K456">
        <v>1.7410000000000001</v>
      </c>
      <c r="L456">
        <v>2.2010000000000001</v>
      </c>
      <c r="M456">
        <v>2.1850000000000001</v>
      </c>
      <c r="N456">
        <v>1.5880000000000001</v>
      </c>
      <c r="O456">
        <v>1.724</v>
      </c>
      <c r="P456">
        <v>0.189</v>
      </c>
      <c r="Q456">
        <v>0.17699999999999999</v>
      </c>
      <c r="R456">
        <v>0.25600000000000001</v>
      </c>
      <c r="S456">
        <v>2.3460000000000001</v>
      </c>
      <c r="T456">
        <v>2.29</v>
      </c>
      <c r="U456" t="s">
        <v>91</v>
      </c>
    </row>
    <row r="457" spans="1:21" x14ac:dyDescent="0.3">
      <c r="A457">
        <v>33</v>
      </c>
      <c r="B457">
        <v>5</v>
      </c>
      <c r="C457">
        <v>5</v>
      </c>
      <c r="D457" t="s">
        <v>49</v>
      </c>
      <c r="E457" t="b">
        <v>1</v>
      </c>
      <c r="F457">
        <v>3.0579999999999998</v>
      </c>
      <c r="G457">
        <v>3.0289999999999999</v>
      </c>
      <c r="H457">
        <v>3.0379999999999998</v>
      </c>
      <c r="I457">
        <v>3.0750000000000002</v>
      </c>
      <c r="J457">
        <v>1.7609999999999999</v>
      </c>
      <c r="K457">
        <v>1.8089999999999999</v>
      </c>
      <c r="L457">
        <v>2.133</v>
      </c>
      <c r="M457">
        <v>2.202</v>
      </c>
      <c r="N457">
        <v>2.1059999999999999</v>
      </c>
      <c r="O457">
        <v>1.8109999999999999</v>
      </c>
      <c r="P457">
        <v>0.27</v>
      </c>
      <c r="Q457">
        <v>0.13100000000000001</v>
      </c>
      <c r="R457">
        <v>9.4E-2</v>
      </c>
      <c r="S457">
        <v>0.13800000000000001</v>
      </c>
      <c r="T457">
        <v>1.7070000000000001</v>
      </c>
      <c r="U457" t="s">
        <v>92</v>
      </c>
    </row>
    <row r="458" spans="1:21" x14ac:dyDescent="0.3">
      <c r="A458">
        <v>34</v>
      </c>
      <c r="B458">
        <v>6</v>
      </c>
      <c r="C458">
        <v>6</v>
      </c>
      <c r="D458" t="s">
        <v>49</v>
      </c>
      <c r="E458" t="b">
        <v>1</v>
      </c>
      <c r="F458">
        <v>2.9790000000000001</v>
      </c>
      <c r="G458">
        <v>3.0449999999999999</v>
      </c>
      <c r="H458">
        <v>2.964</v>
      </c>
      <c r="I458">
        <v>3.0329999999999999</v>
      </c>
      <c r="J458">
        <v>3.0760000000000001</v>
      </c>
      <c r="K458">
        <v>1.746</v>
      </c>
      <c r="L458">
        <v>2.266</v>
      </c>
      <c r="M458">
        <v>2.343</v>
      </c>
      <c r="N458">
        <v>2.3860000000000001</v>
      </c>
      <c r="O458">
        <v>2.3559999999999999</v>
      </c>
      <c r="P458">
        <v>0.20599999999999999</v>
      </c>
      <c r="Q458">
        <v>0.218</v>
      </c>
      <c r="R458">
        <v>8.4000000000000005E-2</v>
      </c>
      <c r="S458">
        <v>2.7E-2</v>
      </c>
      <c r="T458">
        <v>8.8999999999999996E-2</v>
      </c>
      <c r="U458" t="s">
        <v>93</v>
      </c>
    </row>
    <row r="459" spans="1:21" x14ac:dyDescent="0.3">
      <c r="A459">
        <v>35</v>
      </c>
      <c r="B459">
        <v>7</v>
      </c>
      <c r="C459">
        <v>7</v>
      </c>
      <c r="D459" t="s">
        <v>49</v>
      </c>
      <c r="E459" t="b">
        <v>1</v>
      </c>
      <c r="F459">
        <v>1.8140000000000001</v>
      </c>
      <c r="G459">
        <v>3.036</v>
      </c>
      <c r="H459">
        <v>3.117</v>
      </c>
      <c r="I459">
        <v>3.0459999999999998</v>
      </c>
      <c r="J459">
        <v>3.01</v>
      </c>
      <c r="K459">
        <v>0.53500000000000003</v>
      </c>
      <c r="L459">
        <v>2.2789999999999999</v>
      </c>
      <c r="M459">
        <v>2.335</v>
      </c>
      <c r="N459">
        <v>2.4430000000000001</v>
      </c>
      <c r="O459">
        <v>2.3330000000000002</v>
      </c>
      <c r="P459">
        <v>1.42</v>
      </c>
      <c r="Q459">
        <v>0.24199999999999999</v>
      </c>
      <c r="R459">
        <v>0.111</v>
      </c>
      <c r="S459">
        <v>0.113</v>
      </c>
      <c r="T459">
        <v>7.2999999999999995E-2</v>
      </c>
      <c r="U459" t="s">
        <v>94</v>
      </c>
    </row>
    <row r="460" spans="1:21" x14ac:dyDescent="0.3">
      <c r="A460">
        <v>36</v>
      </c>
      <c r="B460">
        <v>8</v>
      </c>
      <c r="C460">
        <v>8</v>
      </c>
      <c r="D460" t="s">
        <v>49</v>
      </c>
      <c r="E460" t="b">
        <v>1</v>
      </c>
      <c r="F460">
        <v>2.64</v>
      </c>
      <c r="G460">
        <v>0.92400000000000004</v>
      </c>
      <c r="H460">
        <v>2.9049999999999998</v>
      </c>
      <c r="I460">
        <v>2.9769999999999999</v>
      </c>
      <c r="J460">
        <v>2.9630000000000001</v>
      </c>
      <c r="K460">
        <v>1.006</v>
      </c>
      <c r="L460">
        <v>1.0960000000000001</v>
      </c>
      <c r="M460">
        <v>2.2759999999999998</v>
      </c>
      <c r="N460">
        <v>2.407</v>
      </c>
      <c r="O460">
        <v>2.403</v>
      </c>
      <c r="P460">
        <v>0.66100000000000003</v>
      </c>
      <c r="Q460">
        <v>1.8939999999999999</v>
      </c>
      <c r="R460">
        <v>0.161</v>
      </c>
      <c r="S460">
        <v>0.111</v>
      </c>
      <c r="T460">
        <v>0.11700000000000001</v>
      </c>
      <c r="U460" t="s">
        <v>95</v>
      </c>
    </row>
    <row r="461" spans="1:21" x14ac:dyDescent="0.3">
      <c r="A461">
        <v>37</v>
      </c>
      <c r="B461">
        <v>9</v>
      </c>
      <c r="C461">
        <v>9</v>
      </c>
      <c r="D461" t="s">
        <v>49</v>
      </c>
      <c r="E461" t="b">
        <v>1</v>
      </c>
      <c r="F461">
        <v>2.5880000000000001</v>
      </c>
      <c r="G461">
        <v>0.438</v>
      </c>
      <c r="H461">
        <v>1.2170000000000001</v>
      </c>
      <c r="I461">
        <v>2.8879999999999999</v>
      </c>
      <c r="J461">
        <v>2.9009999999999998</v>
      </c>
      <c r="K461">
        <v>0.81</v>
      </c>
      <c r="L461">
        <v>0.89800000000000002</v>
      </c>
      <c r="M461">
        <v>1.4179999999999999</v>
      </c>
      <c r="N461">
        <v>1.9079999999999999</v>
      </c>
      <c r="O461">
        <v>2.3620000000000001</v>
      </c>
      <c r="P461">
        <v>0.77600000000000002</v>
      </c>
      <c r="Q461">
        <v>2.609</v>
      </c>
      <c r="R461">
        <v>2.0840000000000001</v>
      </c>
      <c r="S461">
        <v>0.45300000000000001</v>
      </c>
      <c r="T461">
        <v>0.182</v>
      </c>
      <c r="U461" t="s">
        <v>96</v>
      </c>
    </row>
    <row r="462" spans="1:21" x14ac:dyDescent="0.3">
      <c r="A462">
        <v>38</v>
      </c>
      <c r="B462">
        <v>10</v>
      </c>
      <c r="C462">
        <v>10</v>
      </c>
      <c r="D462" t="s">
        <v>49</v>
      </c>
      <c r="E462" t="b">
        <v>1</v>
      </c>
      <c r="F462">
        <v>2.6360000000000001</v>
      </c>
      <c r="G462">
        <v>1.0249999999999999</v>
      </c>
      <c r="H462">
        <v>1.1950000000000001</v>
      </c>
      <c r="I462">
        <v>0.97599999999999998</v>
      </c>
      <c r="J462">
        <v>2.7250000000000001</v>
      </c>
      <c r="K462">
        <v>1.1379999999999999</v>
      </c>
      <c r="L462">
        <v>1.29</v>
      </c>
      <c r="M462">
        <v>1.5109999999999999</v>
      </c>
      <c r="N462">
        <v>1.22</v>
      </c>
      <c r="O462">
        <v>2.113</v>
      </c>
      <c r="P462">
        <v>0.78800000000000003</v>
      </c>
      <c r="Q462">
        <v>2.3460000000000001</v>
      </c>
      <c r="R462">
        <v>2.3380000000000001</v>
      </c>
      <c r="S462">
        <v>2.3159999999999998</v>
      </c>
      <c r="T462">
        <v>0.161</v>
      </c>
      <c r="U462" t="s">
        <v>97</v>
      </c>
    </row>
    <row r="463" spans="1:21" x14ac:dyDescent="0.3">
      <c r="A463">
        <v>39</v>
      </c>
      <c r="B463">
        <v>11</v>
      </c>
      <c r="C463">
        <v>11</v>
      </c>
      <c r="D463" t="s">
        <v>49</v>
      </c>
      <c r="E463" t="b">
        <v>1</v>
      </c>
      <c r="F463">
        <v>2.1429999999999998</v>
      </c>
      <c r="G463">
        <v>3.01</v>
      </c>
      <c r="H463">
        <v>2.9689999999999999</v>
      </c>
      <c r="I463">
        <v>1.401</v>
      </c>
      <c r="J463">
        <v>1.4470000000000001</v>
      </c>
      <c r="K463">
        <v>0.78700000000000003</v>
      </c>
      <c r="L463">
        <v>2.2069999999999999</v>
      </c>
      <c r="M463">
        <v>2.3980000000000001</v>
      </c>
      <c r="N463">
        <v>1.5269999999999999</v>
      </c>
      <c r="O463">
        <v>1.5309999999999999</v>
      </c>
      <c r="P463">
        <v>1.1379999999999999</v>
      </c>
      <c r="Q463">
        <v>0.214</v>
      </c>
      <c r="R463">
        <v>0.214</v>
      </c>
      <c r="S463">
        <v>2.1160000000000001</v>
      </c>
      <c r="T463">
        <v>2.0750000000000002</v>
      </c>
      <c r="U463" t="s">
        <v>98</v>
      </c>
    </row>
    <row r="464" spans="1:21" x14ac:dyDescent="0.3">
      <c r="A464">
        <v>40</v>
      </c>
      <c r="B464">
        <v>12</v>
      </c>
      <c r="C464">
        <v>12</v>
      </c>
      <c r="D464" t="s">
        <v>49</v>
      </c>
      <c r="E464" t="b">
        <v>1</v>
      </c>
      <c r="F464">
        <v>3.0169999999999999</v>
      </c>
      <c r="G464">
        <v>3.0760000000000001</v>
      </c>
      <c r="H464">
        <v>1.369</v>
      </c>
      <c r="I464">
        <v>1.2729999999999999</v>
      </c>
      <c r="J464">
        <v>2.964</v>
      </c>
      <c r="K464">
        <v>1.7789999999999999</v>
      </c>
      <c r="L464">
        <v>2.2829999999999999</v>
      </c>
      <c r="M464">
        <v>1.802</v>
      </c>
      <c r="N464">
        <v>1.732</v>
      </c>
      <c r="O464">
        <v>2.2210000000000001</v>
      </c>
      <c r="P464">
        <v>0.38800000000000001</v>
      </c>
      <c r="Q464">
        <v>0.44800000000000001</v>
      </c>
      <c r="R464">
        <v>2.5529999999999999</v>
      </c>
      <c r="S464">
        <v>2.4550000000000001</v>
      </c>
      <c r="T464">
        <v>0.24299999999999999</v>
      </c>
      <c r="U464" t="s">
        <v>99</v>
      </c>
    </row>
    <row r="465" spans="1:21" x14ac:dyDescent="0.3">
      <c r="A465">
        <v>41</v>
      </c>
      <c r="B465">
        <v>13</v>
      </c>
      <c r="C465">
        <v>13</v>
      </c>
      <c r="D465" t="s">
        <v>49</v>
      </c>
      <c r="E465" t="b">
        <v>1</v>
      </c>
      <c r="F465">
        <v>2.742</v>
      </c>
      <c r="G465">
        <v>3.1190000000000002</v>
      </c>
      <c r="H465">
        <v>0.96099999999999997</v>
      </c>
      <c r="I465">
        <v>0.91800000000000004</v>
      </c>
      <c r="J465">
        <v>1.0229999999999999</v>
      </c>
      <c r="K465">
        <v>1.246</v>
      </c>
      <c r="L465">
        <v>2.298</v>
      </c>
      <c r="M465">
        <v>0.83299999999999996</v>
      </c>
      <c r="N465">
        <v>0.81799999999999995</v>
      </c>
      <c r="O465">
        <v>0.88500000000000001</v>
      </c>
      <c r="P465">
        <v>0.82099999999999995</v>
      </c>
      <c r="Q465">
        <v>0.41599999999999998</v>
      </c>
      <c r="R465">
        <v>1.909</v>
      </c>
      <c r="S465">
        <v>2.1640000000000001</v>
      </c>
      <c r="T465">
        <v>2.2559999999999998</v>
      </c>
      <c r="U465" t="s">
        <v>100</v>
      </c>
    </row>
    <row r="466" spans="1:21" x14ac:dyDescent="0.3">
      <c r="A466">
        <v>42</v>
      </c>
      <c r="B466">
        <v>14</v>
      </c>
      <c r="C466">
        <v>14</v>
      </c>
      <c r="D466" t="s">
        <v>49</v>
      </c>
      <c r="E466" t="b">
        <v>1</v>
      </c>
      <c r="F466">
        <v>2.649</v>
      </c>
      <c r="G466">
        <v>3.0569999999999999</v>
      </c>
      <c r="H466">
        <v>2.9180000000000001</v>
      </c>
      <c r="I466">
        <v>2.9569999999999999</v>
      </c>
      <c r="J466">
        <v>1.4390000000000001</v>
      </c>
      <c r="K466">
        <v>1.587</v>
      </c>
      <c r="L466">
        <v>1.9630000000000001</v>
      </c>
      <c r="M466">
        <v>1.8919999999999999</v>
      </c>
      <c r="N466">
        <v>1.899</v>
      </c>
      <c r="O466">
        <v>1.3939999999999999</v>
      </c>
      <c r="P466">
        <v>0.79600000000000004</v>
      </c>
      <c r="Q466">
        <v>0.27600000000000002</v>
      </c>
      <c r="R466">
        <v>0.498</v>
      </c>
      <c r="S466">
        <v>0.72799999999999998</v>
      </c>
      <c r="T466">
        <v>2.02</v>
      </c>
      <c r="U466" t="s">
        <v>101</v>
      </c>
    </row>
    <row r="467" spans="1:21" x14ac:dyDescent="0.3">
      <c r="A467">
        <v>43</v>
      </c>
      <c r="B467">
        <v>1</v>
      </c>
      <c r="C467">
        <v>1</v>
      </c>
      <c r="D467" t="s">
        <v>55</v>
      </c>
      <c r="E467" t="b">
        <v>1</v>
      </c>
      <c r="F467">
        <v>2.8290000000000002</v>
      </c>
      <c r="G467">
        <v>1.21</v>
      </c>
      <c r="H467">
        <v>1.278</v>
      </c>
      <c r="I467">
        <v>1.2649999999999999</v>
      </c>
      <c r="J467">
        <v>1.2769999999999999</v>
      </c>
      <c r="K467">
        <v>1.173</v>
      </c>
      <c r="L467">
        <v>1.169</v>
      </c>
      <c r="M467">
        <v>1.1910000000000001</v>
      </c>
      <c r="N467">
        <v>1.1639999999999999</v>
      </c>
      <c r="O467">
        <v>1.131</v>
      </c>
      <c r="P467">
        <v>0.71599999999999997</v>
      </c>
      <c r="Q467">
        <v>2.5070000000000001</v>
      </c>
      <c r="R467">
        <v>2.6589999999999998</v>
      </c>
      <c r="S467">
        <v>2.7050000000000001</v>
      </c>
      <c r="T467">
        <v>2.6150000000000002</v>
      </c>
      <c r="U467" t="s">
        <v>102</v>
      </c>
    </row>
    <row r="468" spans="1:21" x14ac:dyDescent="0.3">
      <c r="A468">
        <v>44</v>
      </c>
      <c r="B468">
        <v>2</v>
      </c>
      <c r="C468">
        <v>2</v>
      </c>
      <c r="D468" t="s">
        <v>55</v>
      </c>
      <c r="E468" t="b">
        <v>1</v>
      </c>
      <c r="F468">
        <v>3.0289999999999999</v>
      </c>
      <c r="G468">
        <v>1.427</v>
      </c>
      <c r="H468">
        <v>1.4550000000000001</v>
      </c>
      <c r="I468">
        <v>1.4139999999999999</v>
      </c>
      <c r="J468">
        <v>1.4990000000000001</v>
      </c>
      <c r="K468">
        <v>1.653</v>
      </c>
      <c r="L468">
        <v>1.266</v>
      </c>
      <c r="M468">
        <v>1.204</v>
      </c>
      <c r="N468">
        <v>1.173</v>
      </c>
      <c r="O468">
        <v>1.1339999999999999</v>
      </c>
      <c r="P468">
        <v>0.35699999999999998</v>
      </c>
      <c r="Q468">
        <v>2.5819999999999999</v>
      </c>
      <c r="R468">
        <v>2.681</v>
      </c>
      <c r="S468">
        <v>2.6859999999999999</v>
      </c>
      <c r="T468">
        <v>2.23</v>
      </c>
      <c r="U468" t="s">
        <v>103</v>
      </c>
    </row>
    <row r="469" spans="1:21" x14ac:dyDescent="0.3">
      <c r="A469">
        <v>45</v>
      </c>
      <c r="B469">
        <v>3</v>
      </c>
      <c r="C469">
        <v>3</v>
      </c>
      <c r="D469" t="s">
        <v>55</v>
      </c>
      <c r="E469" t="b">
        <v>1</v>
      </c>
      <c r="F469">
        <v>2.863</v>
      </c>
      <c r="G469">
        <v>3.117</v>
      </c>
      <c r="H469">
        <v>1.3089999999999999</v>
      </c>
      <c r="I469">
        <v>1.204</v>
      </c>
      <c r="J469">
        <v>1.2170000000000001</v>
      </c>
      <c r="K469">
        <v>1.4730000000000001</v>
      </c>
      <c r="L469">
        <v>2.2330000000000001</v>
      </c>
      <c r="M469">
        <v>1.099</v>
      </c>
      <c r="N469">
        <v>1.012</v>
      </c>
      <c r="O469">
        <v>0.99299999999999999</v>
      </c>
      <c r="P469">
        <v>0.51200000000000001</v>
      </c>
      <c r="Q469">
        <v>0.96099999999999997</v>
      </c>
      <c r="R469">
        <v>2.5179999999999998</v>
      </c>
      <c r="S469">
        <v>2.5529999999999999</v>
      </c>
      <c r="T469">
        <v>2.367</v>
      </c>
      <c r="U469" t="s">
        <v>104</v>
      </c>
    </row>
    <row r="470" spans="1:21" x14ac:dyDescent="0.3">
      <c r="A470">
        <v>46</v>
      </c>
      <c r="B470">
        <v>4</v>
      </c>
      <c r="C470">
        <v>4</v>
      </c>
      <c r="D470" t="s">
        <v>55</v>
      </c>
      <c r="E470" t="b">
        <v>1</v>
      </c>
      <c r="F470">
        <v>2.875</v>
      </c>
      <c r="G470">
        <v>2.9569999999999999</v>
      </c>
      <c r="H470">
        <v>2.8849999999999998</v>
      </c>
      <c r="I470">
        <v>1.546</v>
      </c>
      <c r="J470">
        <v>1.8140000000000001</v>
      </c>
      <c r="K470">
        <v>1.282</v>
      </c>
      <c r="L470">
        <v>2.2130000000000001</v>
      </c>
      <c r="M470">
        <v>2.2040000000000002</v>
      </c>
      <c r="N470">
        <v>1.391</v>
      </c>
      <c r="O470">
        <v>1.4330000000000001</v>
      </c>
      <c r="P470">
        <v>0.54100000000000004</v>
      </c>
      <c r="Q470">
        <v>0.47899999999999998</v>
      </c>
      <c r="R470">
        <v>0.63100000000000001</v>
      </c>
      <c r="S470">
        <v>2.3250000000000002</v>
      </c>
      <c r="T470">
        <v>2.2189999999999999</v>
      </c>
      <c r="U470" t="s">
        <v>105</v>
      </c>
    </row>
    <row r="471" spans="1:21" x14ac:dyDescent="0.3">
      <c r="A471">
        <v>47</v>
      </c>
      <c r="B471">
        <v>6</v>
      </c>
      <c r="C471">
        <v>5</v>
      </c>
      <c r="D471" t="s">
        <v>55</v>
      </c>
      <c r="E471" t="b">
        <v>0</v>
      </c>
      <c r="F471">
        <v>2.9889999999999999</v>
      </c>
      <c r="G471">
        <v>3.028</v>
      </c>
      <c r="H471">
        <v>3.07</v>
      </c>
      <c r="I471">
        <v>2.6680000000000001</v>
      </c>
      <c r="J471">
        <v>2.2690000000000001</v>
      </c>
      <c r="K471">
        <v>1.4450000000000001</v>
      </c>
      <c r="L471">
        <v>2.177</v>
      </c>
      <c r="M471">
        <v>2.1230000000000002</v>
      </c>
      <c r="N471">
        <v>2.0779999999999998</v>
      </c>
      <c r="O471">
        <v>2.09</v>
      </c>
      <c r="P471">
        <v>0.38900000000000001</v>
      </c>
      <c r="Q471">
        <v>0.27500000000000002</v>
      </c>
      <c r="R471">
        <v>0.23899999999999999</v>
      </c>
      <c r="S471">
        <v>0.48499999999999999</v>
      </c>
      <c r="T471">
        <v>1.214</v>
      </c>
      <c r="U471" t="s">
        <v>106</v>
      </c>
    </row>
    <row r="472" spans="1:21" x14ac:dyDescent="0.3">
      <c r="A472">
        <v>48</v>
      </c>
      <c r="B472">
        <v>6</v>
      </c>
      <c r="C472">
        <v>6</v>
      </c>
      <c r="D472" t="s">
        <v>55</v>
      </c>
      <c r="E472" t="b">
        <v>1</v>
      </c>
      <c r="F472">
        <v>2.9620000000000002</v>
      </c>
      <c r="G472">
        <v>3.0710000000000002</v>
      </c>
      <c r="H472">
        <v>3.01</v>
      </c>
      <c r="I472">
        <v>2.9929999999999999</v>
      </c>
      <c r="J472">
        <v>2.9409999999999998</v>
      </c>
      <c r="K472">
        <v>1.466</v>
      </c>
      <c r="L472">
        <v>2.1230000000000002</v>
      </c>
      <c r="M472">
        <v>2.2149999999999999</v>
      </c>
      <c r="N472">
        <v>2.3130000000000002</v>
      </c>
      <c r="O472">
        <v>2.2090000000000001</v>
      </c>
      <c r="P472">
        <v>0.33800000000000002</v>
      </c>
      <c r="Q472">
        <v>0.183</v>
      </c>
      <c r="R472">
        <v>0.18</v>
      </c>
      <c r="S472">
        <v>9.4E-2</v>
      </c>
      <c r="T472">
        <v>0.14599999999999999</v>
      </c>
      <c r="U472" t="s">
        <v>107</v>
      </c>
    </row>
    <row r="473" spans="1:21" x14ac:dyDescent="0.3">
      <c r="A473">
        <v>49</v>
      </c>
      <c r="B473">
        <v>7</v>
      </c>
      <c r="C473">
        <v>7</v>
      </c>
      <c r="D473" t="s">
        <v>55</v>
      </c>
      <c r="E473" t="b">
        <v>1</v>
      </c>
      <c r="F473">
        <v>1.956</v>
      </c>
      <c r="G473">
        <v>3.13</v>
      </c>
      <c r="H473">
        <v>3.1110000000000002</v>
      </c>
      <c r="I473">
        <v>2.9540000000000002</v>
      </c>
      <c r="J473">
        <v>2.9769999999999999</v>
      </c>
      <c r="K473">
        <v>0.377</v>
      </c>
      <c r="L473">
        <v>2.1040000000000001</v>
      </c>
      <c r="M473">
        <v>2.1880000000000002</v>
      </c>
      <c r="N473">
        <v>2.2530000000000001</v>
      </c>
      <c r="O473">
        <v>2.1920000000000002</v>
      </c>
      <c r="P473">
        <v>1.3220000000000001</v>
      </c>
      <c r="Q473">
        <v>0.13800000000000001</v>
      </c>
      <c r="R473">
        <v>0.112</v>
      </c>
      <c r="S473">
        <v>9.1999999999999998E-2</v>
      </c>
      <c r="T473">
        <v>0.21299999999999999</v>
      </c>
      <c r="U473" t="s">
        <v>108</v>
      </c>
    </row>
    <row r="474" spans="1:21" x14ac:dyDescent="0.3">
      <c r="A474">
        <v>50</v>
      </c>
      <c r="B474">
        <v>8</v>
      </c>
      <c r="C474">
        <v>8</v>
      </c>
      <c r="D474" t="s">
        <v>55</v>
      </c>
      <c r="E474" t="b">
        <v>1</v>
      </c>
      <c r="F474">
        <v>2.5249999999999999</v>
      </c>
      <c r="G474">
        <v>1.232</v>
      </c>
      <c r="H474">
        <v>2.7130000000000001</v>
      </c>
      <c r="I474">
        <v>2.8620000000000001</v>
      </c>
      <c r="J474">
        <v>2.899</v>
      </c>
      <c r="K474">
        <v>0.92200000000000004</v>
      </c>
      <c r="L474">
        <v>1.381</v>
      </c>
      <c r="M474">
        <v>2.0369999999999999</v>
      </c>
      <c r="N474">
        <v>2.3620000000000001</v>
      </c>
      <c r="O474">
        <v>2.3180000000000001</v>
      </c>
      <c r="P474">
        <v>0.88800000000000001</v>
      </c>
      <c r="Q474">
        <v>2.02</v>
      </c>
      <c r="R474">
        <v>0.51300000000000001</v>
      </c>
      <c r="S474">
        <v>0.22800000000000001</v>
      </c>
      <c r="T474">
        <v>0.28299999999999997</v>
      </c>
      <c r="U474" t="s">
        <v>109</v>
      </c>
    </row>
    <row r="475" spans="1:21" x14ac:dyDescent="0.3">
      <c r="A475">
        <v>51</v>
      </c>
      <c r="B475">
        <v>0</v>
      </c>
      <c r="C475">
        <v>9</v>
      </c>
      <c r="D475" t="s">
        <v>55</v>
      </c>
      <c r="E475" t="b">
        <v>0</v>
      </c>
      <c r="F475">
        <v>2.63</v>
      </c>
      <c r="G475">
        <v>1.7709999999999999</v>
      </c>
      <c r="H475">
        <v>1.657</v>
      </c>
      <c r="I475">
        <v>2.5880000000000001</v>
      </c>
      <c r="J475">
        <v>3.028</v>
      </c>
      <c r="K475">
        <v>1.004</v>
      </c>
      <c r="L475">
        <v>1.837</v>
      </c>
      <c r="M475">
        <v>1.744</v>
      </c>
      <c r="N475">
        <v>1.9930000000000001</v>
      </c>
      <c r="O475">
        <v>2.31</v>
      </c>
      <c r="P475">
        <v>0.78400000000000003</v>
      </c>
      <c r="Q475">
        <v>1.851</v>
      </c>
      <c r="R475">
        <v>1.8420000000000001</v>
      </c>
      <c r="S475">
        <v>0.82399999999999995</v>
      </c>
      <c r="T475">
        <v>5.8000000000000003E-2</v>
      </c>
      <c r="U475" t="s">
        <v>110</v>
      </c>
    </row>
    <row r="476" spans="1:21" x14ac:dyDescent="0.3">
      <c r="A476">
        <v>52</v>
      </c>
      <c r="B476">
        <v>0</v>
      </c>
      <c r="C476">
        <v>10</v>
      </c>
      <c r="D476" t="s">
        <v>55</v>
      </c>
      <c r="E476" t="b">
        <v>0</v>
      </c>
      <c r="F476">
        <v>2.77</v>
      </c>
      <c r="G476">
        <v>1.78</v>
      </c>
      <c r="H476">
        <v>1.704</v>
      </c>
      <c r="I476">
        <v>1.6679999999999999</v>
      </c>
      <c r="J476">
        <v>2.944</v>
      </c>
      <c r="K476">
        <v>1.268</v>
      </c>
      <c r="L476">
        <v>1.8839999999999999</v>
      </c>
      <c r="M476">
        <v>2.0289999999999999</v>
      </c>
      <c r="N476">
        <v>1.861</v>
      </c>
      <c r="O476">
        <v>2.173</v>
      </c>
      <c r="P476">
        <v>0.625</v>
      </c>
      <c r="Q476">
        <v>1.9359999999999999</v>
      </c>
      <c r="R476">
        <v>1.9630000000000001</v>
      </c>
      <c r="S476">
        <v>1.726</v>
      </c>
      <c r="T476">
        <v>2.4E-2</v>
      </c>
      <c r="U476" t="s">
        <v>111</v>
      </c>
    </row>
    <row r="477" spans="1:21" x14ac:dyDescent="0.3">
      <c r="A477">
        <v>53</v>
      </c>
      <c r="B477">
        <v>11</v>
      </c>
      <c r="C477">
        <v>11</v>
      </c>
      <c r="D477" t="s">
        <v>55</v>
      </c>
      <c r="E477" t="b">
        <v>1</v>
      </c>
      <c r="F477">
        <v>2.629</v>
      </c>
      <c r="G477">
        <v>2.8519999999999999</v>
      </c>
      <c r="H477">
        <v>2.7890000000000001</v>
      </c>
      <c r="I477">
        <v>1.6419999999999999</v>
      </c>
      <c r="J477">
        <v>1.899</v>
      </c>
      <c r="K477">
        <v>0.89</v>
      </c>
      <c r="L477">
        <v>2.0459999999999998</v>
      </c>
      <c r="M477">
        <v>2.1240000000000001</v>
      </c>
      <c r="N477">
        <v>1.452</v>
      </c>
      <c r="O477">
        <v>1.633</v>
      </c>
      <c r="P477">
        <v>0.79300000000000004</v>
      </c>
      <c r="Q477">
        <v>0.35899999999999999</v>
      </c>
      <c r="R477">
        <v>0.55600000000000005</v>
      </c>
      <c r="S477">
        <v>2.044</v>
      </c>
      <c r="T477">
        <v>2.0030000000000001</v>
      </c>
      <c r="U477" t="s">
        <v>112</v>
      </c>
    </row>
    <row r="478" spans="1:21" x14ac:dyDescent="0.3">
      <c r="A478">
        <v>54</v>
      </c>
      <c r="B478">
        <v>12</v>
      </c>
      <c r="C478">
        <v>12</v>
      </c>
      <c r="D478" t="s">
        <v>55</v>
      </c>
      <c r="E478" t="b">
        <v>1</v>
      </c>
      <c r="F478">
        <v>2.99</v>
      </c>
      <c r="G478">
        <v>2.984</v>
      </c>
      <c r="H478">
        <v>1.5229999999999999</v>
      </c>
      <c r="I478">
        <v>1.677</v>
      </c>
      <c r="J478">
        <v>3.0139999999999998</v>
      </c>
      <c r="K478">
        <v>1.657</v>
      </c>
      <c r="L478">
        <v>2.3029999999999999</v>
      </c>
      <c r="M478">
        <v>1.619</v>
      </c>
      <c r="N478">
        <v>1.8460000000000001</v>
      </c>
      <c r="O478">
        <v>2.2959999999999998</v>
      </c>
      <c r="P478">
        <v>0.36699999999999999</v>
      </c>
      <c r="Q478">
        <v>0.40799999999999997</v>
      </c>
      <c r="R478">
        <v>2.1779999999999999</v>
      </c>
      <c r="S478">
        <v>2.0569999999999999</v>
      </c>
      <c r="T478">
        <v>0.109</v>
      </c>
      <c r="U478" t="s">
        <v>113</v>
      </c>
    </row>
    <row r="479" spans="1:21" x14ac:dyDescent="0.3">
      <c r="A479">
        <v>55</v>
      </c>
      <c r="B479">
        <v>13</v>
      </c>
      <c r="C479">
        <v>13</v>
      </c>
      <c r="D479" t="s">
        <v>55</v>
      </c>
      <c r="E479" t="b">
        <v>1</v>
      </c>
      <c r="F479">
        <v>2.7719999999999998</v>
      </c>
      <c r="G479">
        <v>3.0630000000000002</v>
      </c>
      <c r="H479">
        <v>1.375</v>
      </c>
      <c r="I479">
        <v>1.3089999999999999</v>
      </c>
      <c r="J479">
        <v>1.448</v>
      </c>
      <c r="K479">
        <v>0.98299999999999998</v>
      </c>
      <c r="L479">
        <v>2.4830000000000001</v>
      </c>
      <c r="M479">
        <v>1.325</v>
      </c>
      <c r="N479">
        <v>1.147</v>
      </c>
      <c r="O479">
        <v>1.2150000000000001</v>
      </c>
      <c r="P479">
        <v>0.76600000000000001</v>
      </c>
      <c r="Q479">
        <v>0.46800000000000003</v>
      </c>
      <c r="R479">
        <v>2.2389999999999999</v>
      </c>
      <c r="S479">
        <v>2.2570000000000001</v>
      </c>
      <c r="T479">
        <v>2.2370000000000001</v>
      </c>
      <c r="U479" t="s">
        <v>114</v>
      </c>
    </row>
    <row r="480" spans="1:21" x14ac:dyDescent="0.3">
      <c r="A480">
        <v>56</v>
      </c>
      <c r="B480">
        <v>14</v>
      </c>
      <c r="C480">
        <v>14</v>
      </c>
      <c r="D480" t="s">
        <v>55</v>
      </c>
      <c r="E480" t="b">
        <v>1</v>
      </c>
      <c r="F480">
        <v>2.3079999999999998</v>
      </c>
      <c r="G480">
        <v>2.9609999999999999</v>
      </c>
      <c r="H480">
        <v>2.9630000000000001</v>
      </c>
      <c r="I480">
        <v>2.8050000000000002</v>
      </c>
      <c r="J480">
        <v>1.7330000000000001</v>
      </c>
      <c r="K480">
        <v>0.82099999999999995</v>
      </c>
      <c r="L480">
        <v>2.254</v>
      </c>
      <c r="M480">
        <v>2.274</v>
      </c>
      <c r="N480">
        <v>2.0019999999999998</v>
      </c>
      <c r="O480">
        <v>1.87</v>
      </c>
      <c r="P480">
        <v>1.0169999999999999</v>
      </c>
      <c r="Q480">
        <v>0.34499999999999997</v>
      </c>
      <c r="R480">
        <v>0.52800000000000002</v>
      </c>
      <c r="S480">
        <v>0.70599999999999996</v>
      </c>
      <c r="T480">
        <v>2.2599999999999998</v>
      </c>
      <c r="U480" t="s">
        <v>115</v>
      </c>
    </row>
    <row r="481" spans="1:21" x14ac:dyDescent="0.3">
      <c r="A481">
        <v>57</v>
      </c>
      <c r="B481">
        <v>2</v>
      </c>
      <c r="C481">
        <v>1</v>
      </c>
      <c r="D481" t="s">
        <v>55</v>
      </c>
      <c r="E481" t="b">
        <v>0</v>
      </c>
      <c r="F481">
        <v>2.8769999999999998</v>
      </c>
      <c r="G481">
        <v>1.3140000000000001</v>
      </c>
      <c r="H481">
        <v>1.3149999999999999</v>
      </c>
      <c r="I481">
        <v>1.272</v>
      </c>
      <c r="J481">
        <v>1.31</v>
      </c>
      <c r="K481">
        <v>1.2609999999999999</v>
      </c>
      <c r="L481">
        <v>1.1599999999999999</v>
      </c>
      <c r="M481">
        <v>1.1539999999999999</v>
      </c>
      <c r="N481">
        <v>1.113</v>
      </c>
      <c r="O481">
        <v>1.0960000000000001</v>
      </c>
      <c r="P481">
        <v>0.59699999999999998</v>
      </c>
      <c r="Q481">
        <v>2.359</v>
      </c>
      <c r="R481">
        <v>2.5289999999999999</v>
      </c>
      <c r="S481">
        <v>2.5579999999999998</v>
      </c>
      <c r="T481">
        <v>2.4159999999999999</v>
      </c>
      <c r="U481" t="s">
        <v>116</v>
      </c>
    </row>
    <row r="482" spans="1:21" x14ac:dyDescent="0.3">
      <c r="A482">
        <v>58</v>
      </c>
      <c r="B482">
        <v>2</v>
      </c>
      <c r="C482">
        <v>2</v>
      </c>
      <c r="D482" t="s">
        <v>55</v>
      </c>
      <c r="E482" t="b">
        <v>1</v>
      </c>
      <c r="F482">
        <v>3.0760000000000001</v>
      </c>
      <c r="G482">
        <v>1.456</v>
      </c>
      <c r="H482">
        <v>1.337</v>
      </c>
      <c r="I482">
        <v>1.3520000000000001</v>
      </c>
      <c r="J482">
        <v>1.514</v>
      </c>
      <c r="K482">
        <v>1.7689999999999999</v>
      </c>
      <c r="L482">
        <v>1.242</v>
      </c>
      <c r="M482">
        <v>1.087</v>
      </c>
      <c r="N482">
        <v>1.1160000000000001</v>
      </c>
      <c r="O482">
        <v>1.0580000000000001</v>
      </c>
      <c r="P482">
        <v>0.27100000000000002</v>
      </c>
      <c r="Q482">
        <v>2.5459999999999998</v>
      </c>
      <c r="R482">
        <v>2.6139999999999999</v>
      </c>
      <c r="S482">
        <v>2.6640000000000001</v>
      </c>
      <c r="T482">
        <v>1.839</v>
      </c>
      <c r="U482" t="s">
        <v>117</v>
      </c>
    </row>
    <row r="483" spans="1:21" x14ac:dyDescent="0.3">
      <c r="A483">
        <v>59</v>
      </c>
      <c r="B483">
        <v>3</v>
      </c>
      <c r="C483">
        <v>3</v>
      </c>
      <c r="D483" t="s">
        <v>55</v>
      </c>
      <c r="E483" t="b">
        <v>1</v>
      </c>
      <c r="F483">
        <v>2.9</v>
      </c>
      <c r="G483">
        <v>3.02</v>
      </c>
      <c r="H483">
        <v>1.226</v>
      </c>
      <c r="I483">
        <v>1.0980000000000001</v>
      </c>
      <c r="J483">
        <v>1.145</v>
      </c>
      <c r="K483">
        <v>1.577</v>
      </c>
      <c r="L483">
        <v>2.508</v>
      </c>
      <c r="M483">
        <v>1.0649999999999999</v>
      </c>
      <c r="N483">
        <v>0.93600000000000005</v>
      </c>
      <c r="O483">
        <v>0.96699999999999997</v>
      </c>
      <c r="P483">
        <v>0.40300000000000002</v>
      </c>
      <c r="Q483">
        <v>0.436</v>
      </c>
      <c r="R483">
        <v>2.4249999999999998</v>
      </c>
      <c r="S483">
        <v>2.4169999999999998</v>
      </c>
      <c r="T483">
        <v>2.2349999999999999</v>
      </c>
      <c r="U483" t="s">
        <v>118</v>
      </c>
    </row>
    <row r="484" spans="1:21" x14ac:dyDescent="0.3">
      <c r="A484">
        <v>60</v>
      </c>
      <c r="B484">
        <v>4</v>
      </c>
      <c r="C484">
        <v>4</v>
      </c>
      <c r="D484" t="s">
        <v>55</v>
      </c>
      <c r="E484" t="b">
        <v>1</v>
      </c>
      <c r="F484">
        <v>2.9660000000000002</v>
      </c>
      <c r="G484">
        <v>3.0659999999999998</v>
      </c>
      <c r="H484">
        <v>2.9169999999999998</v>
      </c>
      <c r="I484">
        <v>1.7929999999999999</v>
      </c>
      <c r="J484">
        <v>2.2919999999999998</v>
      </c>
      <c r="K484">
        <v>1.613</v>
      </c>
      <c r="L484">
        <v>2.1619999999999999</v>
      </c>
      <c r="M484">
        <v>2.0760000000000001</v>
      </c>
      <c r="N484">
        <v>1.3959999999999999</v>
      </c>
      <c r="O484">
        <v>1.635</v>
      </c>
      <c r="P484">
        <v>0.28000000000000003</v>
      </c>
      <c r="Q484">
        <v>0.29399999999999998</v>
      </c>
      <c r="R484">
        <v>0.40400000000000003</v>
      </c>
      <c r="S484">
        <v>1.911</v>
      </c>
      <c r="T484">
        <v>1.9670000000000001</v>
      </c>
      <c r="U484" t="s">
        <v>119</v>
      </c>
    </row>
    <row r="485" spans="1:21" x14ac:dyDescent="0.3">
      <c r="A485">
        <v>61</v>
      </c>
      <c r="B485">
        <v>5</v>
      </c>
      <c r="C485">
        <v>5</v>
      </c>
      <c r="D485" t="s">
        <v>55</v>
      </c>
      <c r="E485" t="b">
        <v>1</v>
      </c>
      <c r="F485">
        <v>2.9990000000000001</v>
      </c>
      <c r="G485">
        <v>3.0840000000000001</v>
      </c>
      <c r="H485">
        <v>3.0470000000000002</v>
      </c>
      <c r="I485">
        <v>2.8290000000000002</v>
      </c>
      <c r="J485">
        <v>1.944</v>
      </c>
      <c r="K485">
        <v>1.5569999999999999</v>
      </c>
      <c r="L485">
        <v>2.093</v>
      </c>
      <c r="M485">
        <v>2.101</v>
      </c>
      <c r="N485">
        <v>2.0710000000000002</v>
      </c>
      <c r="O485">
        <v>1.8720000000000001</v>
      </c>
      <c r="P485">
        <v>0.32300000000000001</v>
      </c>
      <c r="Q485">
        <v>0.29599999999999999</v>
      </c>
      <c r="R485">
        <v>0.249</v>
      </c>
      <c r="S485">
        <v>0.34200000000000003</v>
      </c>
      <c r="T485">
        <v>1.5069999999999999</v>
      </c>
      <c r="U485" t="s">
        <v>120</v>
      </c>
    </row>
    <row r="486" spans="1:21" x14ac:dyDescent="0.3">
      <c r="A486">
        <v>62</v>
      </c>
      <c r="B486">
        <v>6</v>
      </c>
      <c r="C486">
        <v>6</v>
      </c>
      <c r="D486" t="s">
        <v>55</v>
      </c>
      <c r="E486" t="b">
        <v>1</v>
      </c>
      <c r="F486">
        <v>2.9660000000000002</v>
      </c>
      <c r="G486">
        <v>3.09</v>
      </c>
      <c r="H486">
        <v>3.069</v>
      </c>
      <c r="I486">
        <v>2.9830000000000001</v>
      </c>
      <c r="J486">
        <v>2.903</v>
      </c>
      <c r="K486">
        <v>1.585</v>
      </c>
      <c r="L486">
        <v>2.1080000000000001</v>
      </c>
      <c r="M486">
        <v>2.1960000000000002</v>
      </c>
      <c r="N486">
        <v>2.2410000000000001</v>
      </c>
      <c r="O486">
        <v>2.1909999999999998</v>
      </c>
      <c r="P486">
        <v>0.31900000000000001</v>
      </c>
      <c r="Q486">
        <v>0.16500000000000001</v>
      </c>
      <c r="R486">
        <v>0.17499999999999999</v>
      </c>
      <c r="S486">
        <v>7.9000000000000001E-2</v>
      </c>
      <c r="T486">
        <v>0.154</v>
      </c>
      <c r="U486" t="s">
        <v>121</v>
      </c>
    </row>
    <row r="487" spans="1:21" x14ac:dyDescent="0.3">
      <c r="A487">
        <v>63</v>
      </c>
      <c r="B487">
        <v>7</v>
      </c>
      <c r="C487">
        <v>7</v>
      </c>
      <c r="D487" t="s">
        <v>55</v>
      </c>
      <c r="E487" t="b">
        <v>1</v>
      </c>
      <c r="F487">
        <v>1.8859999999999999</v>
      </c>
      <c r="G487">
        <v>3.0830000000000002</v>
      </c>
      <c r="H487">
        <v>3.09</v>
      </c>
      <c r="I487">
        <v>2.911</v>
      </c>
      <c r="J487">
        <v>2.9260000000000002</v>
      </c>
      <c r="K487">
        <v>0.41199999999999998</v>
      </c>
      <c r="L487">
        <v>2.1339999999999999</v>
      </c>
      <c r="M487">
        <v>2.2400000000000002</v>
      </c>
      <c r="N487">
        <v>2.2749999999999999</v>
      </c>
      <c r="O487">
        <v>2.218</v>
      </c>
      <c r="P487">
        <v>1.353</v>
      </c>
      <c r="Q487">
        <v>0.13300000000000001</v>
      </c>
      <c r="R487">
        <v>8.3000000000000004E-2</v>
      </c>
      <c r="S487">
        <v>5.0000000000000001E-3</v>
      </c>
      <c r="T487">
        <v>9.2999999999999999E-2</v>
      </c>
      <c r="U487" t="s">
        <v>122</v>
      </c>
    </row>
    <row r="488" spans="1:21" x14ac:dyDescent="0.3">
      <c r="A488">
        <v>64</v>
      </c>
      <c r="B488">
        <v>7</v>
      </c>
      <c r="C488">
        <v>7</v>
      </c>
      <c r="D488" t="s">
        <v>55</v>
      </c>
      <c r="E488" t="b">
        <v>1</v>
      </c>
      <c r="F488">
        <v>2.7610000000000001</v>
      </c>
      <c r="G488">
        <v>1.911</v>
      </c>
      <c r="H488">
        <v>2.7149999999999999</v>
      </c>
      <c r="I488">
        <v>2.9329999999999998</v>
      </c>
      <c r="J488">
        <v>3.0470000000000002</v>
      </c>
      <c r="K488">
        <v>1.0660000000000001</v>
      </c>
      <c r="L488">
        <v>1.7110000000000001</v>
      </c>
      <c r="M488">
        <v>2.395</v>
      </c>
      <c r="N488">
        <v>2.0499999999999998</v>
      </c>
      <c r="O488">
        <v>2.4449999999999998</v>
      </c>
      <c r="P488">
        <v>0.73899999999999999</v>
      </c>
      <c r="Q488">
        <v>1.4610000000000001</v>
      </c>
      <c r="R488">
        <v>0.75</v>
      </c>
      <c r="S488">
        <v>0.505</v>
      </c>
      <c r="T488">
        <v>0.252</v>
      </c>
      <c r="U488" t="s">
        <v>123</v>
      </c>
    </row>
    <row r="489" spans="1:21" x14ac:dyDescent="0.3">
      <c r="A489">
        <v>65</v>
      </c>
      <c r="B489">
        <v>0</v>
      </c>
      <c r="C489">
        <v>8</v>
      </c>
      <c r="D489" t="s">
        <v>55</v>
      </c>
      <c r="E489" t="b">
        <v>0</v>
      </c>
      <c r="F489">
        <v>2.6440000000000001</v>
      </c>
      <c r="G489">
        <v>1.7330000000000001</v>
      </c>
      <c r="H489">
        <v>1.599</v>
      </c>
      <c r="I489">
        <v>2.6829999999999998</v>
      </c>
      <c r="J489">
        <v>3.1070000000000002</v>
      </c>
      <c r="K489">
        <v>0.97099999999999997</v>
      </c>
      <c r="L489">
        <v>1.931</v>
      </c>
      <c r="M489">
        <v>1.887</v>
      </c>
      <c r="N489">
        <v>2.0489999999999999</v>
      </c>
      <c r="O489">
        <v>2.19</v>
      </c>
      <c r="P489">
        <v>0.82</v>
      </c>
      <c r="Q489">
        <v>1.8819999999999999</v>
      </c>
      <c r="R489">
        <v>1.887</v>
      </c>
      <c r="S489">
        <v>0.69099999999999995</v>
      </c>
      <c r="T489">
        <v>6.8000000000000005E-2</v>
      </c>
      <c r="U489" t="s">
        <v>124</v>
      </c>
    </row>
    <row r="490" spans="1:21" x14ac:dyDescent="0.3">
      <c r="A490">
        <v>66</v>
      </c>
      <c r="B490">
        <v>12</v>
      </c>
      <c r="C490">
        <v>9</v>
      </c>
      <c r="D490" t="s">
        <v>55</v>
      </c>
      <c r="E490" t="b">
        <v>0</v>
      </c>
      <c r="F490">
        <v>3.0259999999999998</v>
      </c>
      <c r="G490">
        <v>2.129</v>
      </c>
      <c r="H490">
        <v>1.913</v>
      </c>
      <c r="I490">
        <v>1.948</v>
      </c>
      <c r="J490">
        <v>2.9849999999999999</v>
      </c>
      <c r="K490">
        <v>1.381</v>
      </c>
      <c r="L490">
        <v>2.113</v>
      </c>
      <c r="M490">
        <v>2.2200000000000002</v>
      </c>
      <c r="N490">
        <v>2.2349999999999999</v>
      </c>
      <c r="O490">
        <v>2.202</v>
      </c>
      <c r="P490">
        <v>0.46600000000000003</v>
      </c>
      <c r="Q490">
        <v>2.0990000000000002</v>
      </c>
      <c r="R490">
        <v>2.081</v>
      </c>
      <c r="S490">
        <v>1.849</v>
      </c>
      <c r="T490">
        <v>7.1999999999999995E-2</v>
      </c>
      <c r="U490" t="s">
        <v>125</v>
      </c>
    </row>
    <row r="491" spans="1:21" x14ac:dyDescent="0.3">
      <c r="A491">
        <v>67</v>
      </c>
      <c r="B491">
        <v>11</v>
      </c>
      <c r="C491">
        <v>11</v>
      </c>
      <c r="D491" t="s">
        <v>55</v>
      </c>
      <c r="E491" t="b">
        <v>1</v>
      </c>
      <c r="F491">
        <v>2.59</v>
      </c>
      <c r="G491">
        <v>2.8919999999999999</v>
      </c>
      <c r="H491">
        <v>2.8239999999999998</v>
      </c>
      <c r="I491">
        <v>1.677</v>
      </c>
      <c r="J491">
        <v>2.0710000000000002</v>
      </c>
      <c r="K491">
        <v>0.78</v>
      </c>
      <c r="L491">
        <v>2.206</v>
      </c>
      <c r="M491">
        <v>2.1960000000000002</v>
      </c>
      <c r="N491">
        <v>1.5229999999999999</v>
      </c>
      <c r="O491">
        <v>1.7769999999999999</v>
      </c>
      <c r="P491">
        <v>0.96399999999999997</v>
      </c>
      <c r="Q491">
        <v>0.36399999999999999</v>
      </c>
      <c r="R491">
        <v>0.39900000000000002</v>
      </c>
      <c r="S491">
        <v>2.1110000000000002</v>
      </c>
      <c r="T491">
        <v>2.0190000000000001</v>
      </c>
      <c r="U491" t="s">
        <v>126</v>
      </c>
    </row>
    <row r="492" spans="1:21" x14ac:dyDescent="0.3">
      <c r="A492">
        <v>68</v>
      </c>
      <c r="B492">
        <v>12</v>
      </c>
      <c r="C492">
        <v>12</v>
      </c>
      <c r="D492" t="s">
        <v>55</v>
      </c>
      <c r="E492" t="b">
        <v>1</v>
      </c>
      <c r="F492">
        <v>2.9969999999999999</v>
      </c>
      <c r="G492">
        <v>2.8090000000000002</v>
      </c>
      <c r="H492">
        <v>1.782</v>
      </c>
      <c r="I492">
        <v>1.8919999999999999</v>
      </c>
      <c r="J492">
        <v>3.0089999999999999</v>
      </c>
      <c r="K492">
        <v>1.827</v>
      </c>
      <c r="L492">
        <v>2.5339999999999998</v>
      </c>
      <c r="M492">
        <v>1.9390000000000001</v>
      </c>
      <c r="N492">
        <v>1.9219999999999999</v>
      </c>
      <c r="O492">
        <v>2.1240000000000001</v>
      </c>
      <c r="P492">
        <v>8.8999999999999996E-2</v>
      </c>
      <c r="Q492">
        <v>0.33500000000000002</v>
      </c>
      <c r="R492">
        <v>2.1309999999999998</v>
      </c>
      <c r="S492">
        <v>1.859</v>
      </c>
      <c r="T492">
        <v>0.19900000000000001</v>
      </c>
      <c r="U492" t="s">
        <v>127</v>
      </c>
    </row>
    <row r="493" spans="1:21" x14ac:dyDescent="0.3">
      <c r="A493">
        <v>69</v>
      </c>
      <c r="B493">
        <v>13</v>
      </c>
      <c r="C493">
        <v>13</v>
      </c>
      <c r="D493" t="s">
        <v>55</v>
      </c>
      <c r="E493" t="b">
        <v>1</v>
      </c>
      <c r="F493">
        <v>2.68</v>
      </c>
      <c r="G493">
        <v>3.0249999999999999</v>
      </c>
      <c r="H493">
        <v>1.575</v>
      </c>
      <c r="I493">
        <v>1.5429999999999999</v>
      </c>
      <c r="J493">
        <v>1.6970000000000001</v>
      </c>
      <c r="K493">
        <v>0.92700000000000005</v>
      </c>
      <c r="L493">
        <v>2.3690000000000002</v>
      </c>
      <c r="M493">
        <v>1.47</v>
      </c>
      <c r="N493">
        <v>1.3089999999999999</v>
      </c>
      <c r="O493">
        <v>1.4790000000000001</v>
      </c>
      <c r="P493">
        <v>0.77100000000000002</v>
      </c>
      <c r="Q493">
        <v>0.438</v>
      </c>
      <c r="R493">
        <v>2.242</v>
      </c>
      <c r="S493">
        <v>2.2490000000000001</v>
      </c>
      <c r="T493">
        <v>2.2370000000000001</v>
      </c>
      <c r="U493" t="s">
        <v>128</v>
      </c>
    </row>
    <row r="494" spans="1:21" x14ac:dyDescent="0.3">
      <c r="A494">
        <v>70</v>
      </c>
      <c r="B494">
        <v>14</v>
      </c>
      <c r="C494">
        <v>14</v>
      </c>
      <c r="D494" t="s">
        <v>55</v>
      </c>
      <c r="E494" t="b">
        <v>1</v>
      </c>
      <c r="F494">
        <v>2.202</v>
      </c>
      <c r="G494">
        <v>2.9529999999999998</v>
      </c>
      <c r="H494">
        <v>2.9710000000000001</v>
      </c>
      <c r="I494">
        <v>2.8119999999999998</v>
      </c>
      <c r="J494">
        <v>1.827</v>
      </c>
      <c r="K494">
        <v>0.68300000000000005</v>
      </c>
      <c r="L494">
        <v>2.0830000000000002</v>
      </c>
      <c r="M494">
        <v>2.1720000000000002</v>
      </c>
      <c r="N494">
        <v>2.1360000000000001</v>
      </c>
      <c r="O494">
        <v>1.982</v>
      </c>
      <c r="P494">
        <v>1.1100000000000001</v>
      </c>
      <c r="Q494">
        <v>0.29299999999999998</v>
      </c>
      <c r="R494">
        <v>0.17699999999999999</v>
      </c>
      <c r="S494">
        <v>0.42899999999999999</v>
      </c>
      <c r="T494">
        <v>2.2509999999999999</v>
      </c>
      <c r="U494" t="s">
        <v>129</v>
      </c>
    </row>
    <row r="495" spans="1:21" x14ac:dyDescent="0.3">
      <c r="A495">
        <v>71</v>
      </c>
      <c r="B495">
        <v>1</v>
      </c>
      <c r="C495">
        <v>1</v>
      </c>
      <c r="D495" t="s">
        <v>55</v>
      </c>
      <c r="E495" t="b">
        <v>1</v>
      </c>
      <c r="F495">
        <v>2.7519999999999998</v>
      </c>
      <c r="G495">
        <v>1.3120000000000001</v>
      </c>
      <c r="H495">
        <v>1.3160000000000001</v>
      </c>
      <c r="I495">
        <v>1.2729999999999999</v>
      </c>
      <c r="J495">
        <v>1.276</v>
      </c>
      <c r="K495">
        <v>1.107</v>
      </c>
      <c r="L495">
        <v>1.1140000000000001</v>
      </c>
      <c r="M495">
        <v>1.07</v>
      </c>
      <c r="N495">
        <v>1.0389999999999999</v>
      </c>
      <c r="O495">
        <v>1.0109999999999999</v>
      </c>
      <c r="P495">
        <v>0.76400000000000001</v>
      </c>
      <c r="Q495">
        <v>2.5299999999999998</v>
      </c>
      <c r="R495">
        <v>2.5720000000000001</v>
      </c>
      <c r="S495">
        <v>2.5950000000000002</v>
      </c>
      <c r="T495">
        <v>2.464</v>
      </c>
      <c r="U495" t="s">
        <v>130</v>
      </c>
    </row>
    <row r="496" spans="1:21" x14ac:dyDescent="0.3">
      <c r="A496">
        <v>72</v>
      </c>
      <c r="B496">
        <v>2</v>
      </c>
      <c r="C496">
        <v>2</v>
      </c>
      <c r="D496" t="s">
        <v>55</v>
      </c>
      <c r="E496" t="b">
        <v>1</v>
      </c>
      <c r="F496">
        <v>3.0670000000000002</v>
      </c>
      <c r="G496">
        <v>1.2450000000000001</v>
      </c>
      <c r="H496">
        <v>1.214</v>
      </c>
      <c r="I496">
        <v>1.32</v>
      </c>
      <c r="J496">
        <v>1.5</v>
      </c>
      <c r="K496">
        <v>1.841</v>
      </c>
      <c r="L496">
        <v>0.997</v>
      </c>
      <c r="M496">
        <v>0.98699999999999999</v>
      </c>
      <c r="N496">
        <v>1.0860000000000001</v>
      </c>
      <c r="O496">
        <v>1.034</v>
      </c>
      <c r="P496">
        <v>0.26800000000000002</v>
      </c>
      <c r="Q496">
        <v>2.516</v>
      </c>
      <c r="R496">
        <v>2.6280000000000001</v>
      </c>
      <c r="S496">
        <v>2.7080000000000002</v>
      </c>
      <c r="T496">
        <v>1.631</v>
      </c>
      <c r="U496" t="s">
        <v>131</v>
      </c>
    </row>
    <row r="497" spans="1:21" x14ac:dyDescent="0.3">
      <c r="A497">
        <v>73</v>
      </c>
      <c r="B497">
        <v>3</v>
      </c>
      <c r="C497">
        <v>3</v>
      </c>
      <c r="D497" t="s">
        <v>55</v>
      </c>
      <c r="E497" t="b">
        <v>1</v>
      </c>
      <c r="F497">
        <v>2.8410000000000002</v>
      </c>
      <c r="G497">
        <v>3.0030000000000001</v>
      </c>
      <c r="H497">
        <v>1.2030000000000001</v>
      </c>
      <c r="I497">
        <v>1.1279999999999999</v>
      </c>
      <c r="J497">
        <v>1.167</v>
      </c>
      <c r="K497">
        <v>1.6220000000000001</v>
      </c>
      <c r="L497">
        <v>2.4540000000000002</v>
      </c>
      <c r="M497">
        <v>1.0289999999999999</v>
      </c>
      <c r="N497">
        <v>0.94299999999999995</v>
      </c>
      <c r="O497">
        <v>0.95</v>
      </c>
      <c r="P497">
        <v>0.44400000000000001</v>
      </c>
      <c r="Q497">
        <v>0.496</v>
      </c>
      <c r="R497">
        <v>2.5030000000000001</v>
      </c>
      <c r="S497">
        <v>2.4790000000000001</v>
      </c>
      <c r="T497">
        <v>2.1890000000000001</v>
      </c>
      <c r="U497" t="s">
        <v>132</v>
      </c>
    </row>
    <row r="498" spans="1:21" x14ac:dyDescent="0.3">
      <c r="A498">
        <v>74</v>
      </c>
      <c r="B498">
        <v>4</v>
      </c>
      <c r="C498">
        <v>4</v>
      </c>
      <c r="D498" t="s">
        <v>55</v>
      </c>
      <c r="E498" t="b">
        <v>1</v>
      </c>
      <c r="F498">
        <v>2.907</v>
      </c>
      <c r="G498">
        <v>2.968</v>
      </c>
      <c r="H498">
        <v>2.94</v>
      </c>
      <c r="I498">
        <v>1.4610000000000001</v>
      </c>
      <c r="J498">
        <v>1.9690000000000001</v>
      </c>
      <c r="K498">
        <v>1.2969999999999999</v>
      </c>
      <c r="L498">
        <v>2.29</v>
      </c>
      <c r="M498">
        <v>2.2890000000000001</v>
      </c>
      <c r="N498">
        <v>1.383</v>
      </c>
      <c r="O498">
        <v>1.6180000000000001</v>
      </c>
      <c r="P498">
        <v>0.51600000000000001</v>
      </c>
      <c r="Q498">
        <v>0.38500000000000001</v>
      </c>
      <c r="R498">
        <v>0.45400000000000001</v>
      </c>
      <c r="S498">
        <v>2.2090000000000001</v>
      </c>
      <c r="T498">
        <v>1.9610000000000001</v>
      </c>
      <c r="U498" t="s">
        <v>133</v>
      </c>
    </row>
    <row r="499" spans="1:21" x14ac:dyDescent="0.3">
      <c r="A499">
        <v>75</v>
      </c>
      <c r="B499">
        <v>6</v>
      </c>
      <c r="C499">
        <v>5</v>
      </c>
      <c r="D499" t="s">
        <v>55</v>
      </c>
      <c r="E499" t="b">
        <v>0</v>
      </c>
      <c r="F499">
        <v>3.01</v>
      </c>
      <c r="G499">
        <v>2.9689999999999999</v>
      </c>
      <c r="H499">
        <v>3.08</v>
      </c>
      <c r="I499">
        <v>2.8479999999999999</v>
      </c>
      <c r="J499">
        <v>2.4780000000000002</v>
      </c>
      <c r="K499">
        <v>1.4379999999999999</v>
      </c>
      <c r="L499">
        <v>2.2090000000000001</v>
      </c>
      <c r="M499">
        <v>2.2570000000000001</v>
      </c>
      <c r="N499">
        <v>2.2730000000000001</v>
      </c>
      <c r="O499">
        <v>2.0579999999999998</v>
      </c>
      <c r="P499">
        <v>0.308</v>
      </c>
      <c r="Q499">
        <v>0.28199999999999997</v>
      </c>
      <c r="R499">
        <v>0.252</v>
      </c>
      <c r="S499">
        <v>0.36199999999999999</v>
      </c>
      <c r="T499">
        <v>1</v>
      </c>
      <c r="U499" t="s">
        <v>134</v>
      </c>
    </row>
    <row r="500" spans="1:21" x14ac:dyDescent="0.3">
      <c r="A500">
        <v>76</v>
      </c>
      <c r="B500">
        <v>6</v>
      </c>
      <c r="C500">
        <v>6</v>
      </c>
      <c r="D500" t="s">
        <v>55</v>
      </c>
      <c r="E500" t="b">
        <v>1</v>
      </c>
      <c r="F500">
        <v>2.84</v>
      </c>
      <c r="G500">
        <v>2.867</v>
      </c>
      <c r="H500">
        <v>2.871</v>
      </c>
      <c r="I500">
        <v>3.008</v>
      </c>
      <c r="J500">
        <v>2.9910000000000001</v>
      </c>
      <c r="K500">
        <v>1.8169999999999999</v>
      </c>
      <c r="L500">
        <v>2.036</v>
      </c>
      <c r="M500">
        <v>2.048</v>
      </c>
      <c r="N500">
        <v>2.089</v>
      </c>
      <c r="O500">
        <v>2.0840000000000001</v>
      </c>
      <c r="P500">
        <v>0.51900000000000002</v>
      </c>
      <c r="Q500">
        <v>0.23599999999999999</v>
      </c>
      <c r="R500">
        <v>0.187</v>
      </c>
      <c r="S500">
        <v>6.6000000000000003E-2</v>
      </c>
      <c r="T500">
        <v>5.6000000000000001E-2</v>
      </c>
      <c r="U500" t="s">
        <v>135</v>
      </c>
    </row>
    <row r="501" spans="1:21" x14ac:dyDescent="0.3">
      <c r="A501">
        <v>77</v>
      </c>
      <c r="B501">
        <v>6</v>
      </c>
      <c r="C501">
        <v>7</v>
      </c>
      <c r="D501" t="s">
        <v>55</v>
      </c>
      <c r="E501" t="b">
        <v>0</v>
      </c>
      <c r="F501">
        <v>2.9510000000000001</v>
      </c>
      <c r="G501">
        <v>2.9550000000000001</v>
      </c>
      <c r="H501">
        <v>3.0310000000000001</v>
      </c>
      <c r="I501">
        <v>3.0209999999999999</v>
      </c>
      <c r="J501">
        <v>2.9540000000000002</v>
      </c>
      <c r="K501">
        <v>1.796</v>
      </c>
      <c r="L501">
        <v>2.2189999999999999</v>
      </c>
      <c r="M501">
        <v>2.306</v>
      </c>
      <c r="N501">
        <v>2.2730000000000001</v>
      </c>
      <c r="O501">
        <v>2.3119999999999998</v>
      </c>
      <c r="P501">
        <v>0.57499999999999996</v>
      </c>
      <c r="Q501">
        <v>0.307</v>
      </c>
      <c r="R501">
        <v>0.11799999999999999</v>
      </c>
      <c r="S501">
        <v>4.3999999999999997E-2</v>
      </c>
      <c r="T501">
        <v>0.16300000000000001</v>
      </c>
      <c r="U501" t="s">
        <v>136</v>
      </c>
    </row>
    <row r="502" spans="1:21" x14ac:dyDescent="0.3">
      <c r="A502">
        <v>78</v>
      </c>
      <c r="B502">
        <v>8</v>
      </c>
      <c r="C502">
        <v>8</v>
      </c>
      <c r="D502" t="s">
        <v>55</v>
      </c>
      <c r="E502" t="b">
        <v>1</v>
      </c>
      <c r="F502">
        <v>2.61</v>
      </c>
      <c r="G502">
        <v>1.351</v>
      </c>
      <c r="H502">
        <v>2.5819999999999999</v>
      </c>
      <c r="I502">
        <v>2.891</v>
      </c>
      <c r="J502">
        <v>2.9020000000000001</v>
      </c>
      <c r="K502">
        <v>1.0249999999999999</v>
      </c>
      <c r="L502">
        <v>1.4750000000000001</v>
      </c>
      <c r="M502">
        <v>2.0019999999999998</v>
      </c>
      <c r="N502">
        <v>2.415</v>
      </c>
      <c r="O502">
        <v>2.3479999999999999</v>
      </c>
      <c r="P502">
        <v>0.80800000000000005</v>
      </c>
      <c r="Q502">
        <v>1.988</v>
      </c>
      <c r="R502">
        <v>0.7</v>
      </c>
      <c r="S502">
        <v>0.22900000000000001</v>
      </c>
      <c r="T502">
        <v>0.20599999999999999</v>
      </c>
      <c r="U502" t="s">
        <v>137</v>
      </c>
    </row>
    <row r="503" spans="1:21" x14ac:dyDescent="0.3">
      <c r="A503">
        <v>79</v>
      </c>
      <c r="B503">
        <v>9</v>
      </c>
      <c r="C503">
        <v>9</v>
      </c>
      <c r="D503" t="s">
        <v>55</v>
      </c>
      <c r="E503" t="b">
        <v>1</v>
      </c>
      <c r="F503">
        <v>2.69</v>
      </c>
      <c r="G503">
        <v>1.6359999999999999</v>
      </c>
      <c r="H503">
        <v>1.4550000000000001</v>
      </c>
      <c r="I503">
        <v>2.61</v>
      </c>
      <c r="J503">
        <v>3.024</v>
      </c>
      <c r="K503">
        <v>1.0549999999999999</v>
      </c>
      <c r="L503">
        <v>1.6919999999999999</v>
      </c>
      <c r="M503">
        <v>1.6140000000000001</v>
      </c>
      <c r="N503">
        <v>2</v>
      </c>
      <c r="O503">
        <v>2.3140000000000001</v>
      </c>
      <c r="P503">
        <v>0.73299999999999998</v>
      </c>
      <c r="Q503">
        <v>1.956</v>
      </c>
      <c r="R503">
        <v>1.968</v>
      </c>
      <c r="S503">
        <v>0.80300000000000005</v>
      </c>
      <c r="T503">
        <v>5.7000000000000002E-2</v>
      </c>
      <c r="U503" t="s">
        <v>138</v>
      </c>
    </row>
    <row r="504" spans="1:21" x14ac:dyDescent="0.3">
      <c r="A504">
        <v>80</v>
      </c>
      <c r="B504">
        <v>12</v>
      </c>
      <c r="C504">
        <v>10</v>
      </c>
      <c r="D504" t="s">
        <v>55</v>
      </c>
      <c r="E504" t="b">
        <v>0</v>
      </c>
      <c r="F504">
        <v>2.95</v>
      </c>
      <c r="G504">
        <v>1.7689999999999999</v>
      </c>
      <c r="H504">
        <v>1.637</v>
      </c>
      <c r="I504">
        <v>1.6679999999999999</v>
      </c>
      <c r="J504">
        <v>2.9079999999999999</v>
      </c>
      <c r="K504">
        <v>1.423</v>
      </c>
      <c r="L504">
        <v>1.849</v>
      </c>
      <c r="M504">
        <v>1.827</v>
      </c>
      <c r="N504">
        <v>1.7549999999999999</v>
      </c>
      <c r="O504">
        <v>2.0670000000000002</v>
      </c>
      <c r="P504">
        <v>0.45900000000000002</v>
      </c>
      <c r="Q504">
        <v>2.097</v>
      </c>
      <c r="R504">
        <v>2.15</v>
      </c>
      <c r="S504">
        <v>1.9350000000000001</v>
      </c>
      <c r="T504">
        <v>0.26</v>
      </c>
      <c r="U504" t="s">
        <v>139</v>
      </c>
    </row>
    <row r="505" spans="1:21" x14ac:dyDescent="0.3">
      <c r="A505">
        <v>81</v>
      </c>
      <c r="B505">
        <v>0</v>
      </c>
      <c r="C505">
        <v>10</v>
      </c>
      <c r="D505" t="s">
        <v>55</v>
      </c>
      <c r="E505" t="b">
        <v>0</v>
      </c>
      <c r="F505">
        <v>2.7290000000000001</v>
      </c>
      <c r="G505">
        <v>1.538</v>
      </c>
      <c r="H505">
        <v>1.5029999999999999</v>
      </c>
      <c r="I505">
        <v>1.4650000000000001</v>
      </c>
      <c r="J505">
        <v>3.024</v>
      </c>
      <c r="K505">
        <v>1.5289999999999999</v>
      </c>
      <c r="L505">
        <v>1.776</v>
      </c>
      <c r="M505">
        <v>1.855</v>
      </c>
      <c r="N505">
        <v>1.921</v>
      </c>
      <c r="O505">
        <v>2.19</v>
      </c>
      <c r="P505">
        <v>0.76200000000000001</v>
      </c>
      <c r="Q505">
        <v>1.97</v>
      </c>
      <c r="R505">
        <v>2.0329999999999999</v>
      </c>
      <c r="S505">
        <v>2</v>
      </c>
      <c r="T505">
        <v>0.124</v>
      </c>
      <c r="U505" t="s">
        <v>140</v>
      </c>
    </row>
    <row r="506" spans="1:21" x14ac:dyDescent="0.3">
      <c r="A506">
        <v>82</v>
      </c>
      <c r="B506">
        <v>11</v>
      </c>
      <c r="C506">
        <v>11</v>
      </c>
      <c r="D506" t="s">
        <v>55</v>
      </c>
      <c r="E506" t="b">
        <v>1</v>
      </c>
      <c r="F506">
        <v>2.5019999999999998</v>
      </c>
      <c r="G506">
        <v>3.0670000000000002</v>
      </c>
      <c r="H506">
        <v>2.9580000000000002</v>
      </c>
      <c r="I506">
        <v>2.0179999999999998</v>
      </c>
      <c r="J506">
        <v>2.5190000000000001</v>
      </c>
      <c r="K506">
        <v>0.91100000000000003</v>
      </c>
      <c r="L506">
        <v>2.0699999999999998</v>
      </c>
      <c r="M506">
        <v>2.0529999999999999</v>
      </c>
      <c r="N506">
        <v>1.6120000000000001</v>
      </c>
      <c r="O506">
        <v>1.865</v>
      </c>
      <c r="P506">
        <v>0.92900000000000005</v>
      </c>
      <c r="Q506">
        <v>0.36</v>
      </c>
      <c r="R506">
        <v>0.25600000000000001</v>
      </c>
      <c r="S506">
        <v>1.8080000000000001</v>
      </c>
      <c r="T506">
        <v>1.6519999999999999</v>
      </c>
      <c r="U506" t="s">
        <v>141</v>
      </c>
    </row>
    <row r="507" spans="1:21" x14ac:dyDescent="0.3">
      <c r="A507">
        <v>83</v>
      </c>
      <c r="B507">
        <v>12</v>
      </c>
      <c r="C507">
        <v>12</v>
      </c>
      <c r="D507" t="s">
        <v>55</v>
      </c>
      <c r="E507" t="b">
        <v>1</v>
      </c>
      <c r="F507">
        <v>2.9740000000000002</v>
      </c>
      <c r="G507">
        <v>2.94</v>
      </c>
      <c r="H507">
        <v>1.391</v>
      </c>
      <c r="I507">
        <v>1.464</v>
      </c>
      <c r="J507">
        <v>2.93</v>
      </c>
      <c r="K507">
        <v>1.47</v>
      </c>
      <c r="L507">
        <v>2.2549999999999999</v>
      </c>
      <c r="M507">
        <v>1.5</v>
      </c>
      <c r="N507">
        <v>1.6040000000000001</v>
      </c>
      <c r="O507">
        <v>2.266</v>
      </c>
      <c r="P507">
        <v>0.33400000000000002</v>
      </c>
      <c r="Q507">
        <v>0.28599999999999998</v>
      </c>
      <c r="R507">
        <v>2.15</v>
      </c>
      <c r="S507">
        <v>1.93</v>
      </c>
      <c r="T507">
        <v>0.14599999999999999</v>
      </c>
      <c r="U507" t="s">
        <v>142</v>
      </c>
    </row>
    <row r="508" spans="1:21" x14ac:dyDescent="0.3">
      <c r="A508">
        <v>84</v>
      </c>
      <c r="B508">
        <v>13</v>
      </c>
      <c r="C508">
        <v>13</v>
      </c>
      <c r="D508" t="s">
        <v>55</v>
      </c>
      <c r="E508" t="b">
        <v>1</v>
      </c>
      <c r="F508">
        <v>2.65</v>
      </c>
      <c r="G508">
        <v>2.9889999999999999</v>
      </c>
      <c r="H508">
        <v>1.409</v>
      </c>
      <c r="I508">
        <v>1.4279999999999999</v>
      </c>
      <c r="J508">
        <v>1.649</v>
      </c>
      <c r="K508">
        <v>0.85899999999999999</v>
      </c>
      <c r="L508">
        <v>2.4220000000000002</v>
      </c>
      <c r="M508">
        <v>1.33</v>
      </c>
      <c r="N508">
        <v>1.214</v>
      </c>
      <c r="O508">
        <v>1.373</v>
      </c>
      <c r="P508">
        <v>0.86899999999999999</v>
      </c>
      <c r="Q508">
        <v>0.41699999999999998</v>
      </c>
      <c r="R508">
        <v>2.214</v>
      </c>
      <c r="S508">
        <v>2.1989999999999998</v>
      </c>
      <c r="T508">
        <v>2.222</v>
      </c>
      <c r="U508" t="s">
        <v>143</v>
      </c>
    </row>
    <row r="509" spans="1:21" x14ac:dyDescent="0.3">
      <c r="A509">
        <v>85</v>
      </c>
      <c r="B509">
        <v>14</v>
      </c>
      <c r="C509">
        <v>14</v>
      </c>
      <c r="D509" t="s">
        <v>55</v>
      </c>
      <c r="E509" t="b">
        <v>1</v>
      </c>
      <c r="F509">
        <v>2.2999999999999998</v>
      </c>
      <c r="G509">
        <v>2.9420000000000002</v>
      </c>
      <c r="H509">
        <v>2.96</v>
      </c>
      <c r="I509">
        <v>2.7519999999999998</v>
      </c>
      <c r="J509">
        <v>1.7809999999999999</v>
      </c>
      <c r="K509">
        <v>0.69399999999999995</v>
      </c>
      <c r="L509">
        <v>2.097</v>
      </c>
      <c r="M509">
        <v>2.2000000000000002</v>
      </c>
      <c r="N509">
        <v>2.157</v>
      </c>
      <c r="O509">
        <v>1.9259999999999999</v>
      </c>
      <c r="P509">
        <v>1.0309999999999999</v>
      </c>
      <c r="Q509">
        <v>0.32100000000000001</v>
      </c>
      <c r="R509">
        <v>0.13200000000000001</v>
      </c>
      <c r="S509">
        <v>0.34300000000000003</v>
      </c>
      <c r="T509">
        <v>2.2080000000000002</v>
      </c>
      <c r="U509" t="s">
        <v>144</v>
      </c>
    </row>
  </sheetData>
  <autoFilter ref="A2:U344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defaultRowHeight="16.5" x14ac:dyDescent="0.3"/>
  <cols>
    <col min="1" max="1" width="11.25" bestFit="1" customWidth="1"/>
    <col min="2" max="2" width="13.75" bestFit="1" customWidth="1"/>
    <col min="4" max="4" width="10.625" bestFit="1" customWidth="1"/>
    <col min="5" max="9" width="9.125" bestFit="1" customWidth="1"/>
  </cols>
  <sheetData>
    <row r="1" spans="1:12" x14ac:dyDescent="0.3">
      <c r="A1" s="2" t="s">
        <v>21</v>
      </c>
      <c r="B1" s="2" t="s">
        <v>22</v>
      </c>
    </row>
    <row r="2" spans="1:12" x14ac:dyDescent="0.3">
      <c r="A2" s="7">
        <v>1</v>
      </c>
      <c r="B2" s="7" t="s">
        <v>20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J2" t="s">
        <v>6</v>
      </c>
      <c r="L2" t="s">
        <v>16</v>
      </c>
    </row>
    <row r="3" spans="1:12" x14ac:dyDescent="0.3">
      <c r="A3" s="7">
        <v>2</v>
      </c>
      <c r="B3" s="7" t="s">
        <v>23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J3" t="s">
        <v>7</v>
      </c>
      <c r="L3" t="s">
        <v>16</v>
      </c>
    </row>
    <row r="4" spans="1:12" x14ac:dyDescent="0.3">
      <c r="A4" s="7">
        <v>3</v>
      </c>
      <c r="B4" s="7" t="s">
        <v>24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J4" t="s">
        <v>8</v>
      </c>
      <c r="L4" t="s">
        <v>16</v>
      </c>
    </row>
    <row r="5" spans="1:12" x14ac:dyDescent="0.3">
      <c r="A5" s="7">
        <v>4</v>
      </c>
      <c r="B5" s="7" t="s">
        <v>25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J5">
        <v>44256</v>
      </c>
      <c r="L5" t="s">
        <v>16</v>
      </c>
    </row>
    <row r="6" spans="1:12" x14ac:dyDescent="0.3">
      <c r="A6" s="7">
        <v>5</v>
      </c>
      <c r="B6" s="7" t="s">
        <v>26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J6">
        <v>44287</v>
      </c>
      <c r="L6" t="s">
        <v>16</v>
      </c>
    </row>
    <row r="7" spans="1:12" x14ac:dyDescent="0.3">
      <c r="A7" s="7">
        <v>6</v>
      </c>
      <c r="B7" s="7" t="s">
        <v>27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J7" t="s">
        <v>9</v>
      </c>
      <c r="L7" t="s">
        <v>16</v>
      </c>
    </row>
    <row r="8" spans="1:12" x14ac:dyDescent="0.3">
      <c r="A8" s="7">
        <v>7</v>
      </c>
      <c r="B8" s="7" t="s">
        <v>28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J8">
        <v>44288</v>
      </c>
      <c r="L8" t="s">
        <v>16</v>
      </c>
    </row>
    <row r="9" spans="1:12" x14ac:dyDescent="0.3">
      <c r="A9" s="7">
        <v>8</v>
      </c>
      <c r="B9" s="7" t="s">
        <v>29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J9">
        <v>44257</v>
      </c>
      <c r="L9" t="s">
        <v>16</v>
      </c>
    </row>
    <row r="10" spans="1:12" x14ac:dyDescent="0.3">
      <c r="A10" s="7">
        <v>9</v>
      </c>
      <c r="B10" s="7" t="s">
        <v>30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J10">
        <v>2</v>
      </c>
      <c r="L10" t="s">
        <v>16</v>
      </c>
    </row>
    <row r="11" spans="1:12" x14ac:dyDescent="0.3">
      <c r="A11" s="7">
        <v>10</v>
      </c>
      <c r="B11" s="7" t="s">
        <v>31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J11">
        <v>44198</v>
      </c>
      <c r="L11" t="s">
        <v>16</v>
      </c>
    </row>
    <row r="12" spans="1:12" x14ac:dyDescent="0.3">
      <c r="A12" s="7">
        <v>11</v>
      </c>
      <c r="B12" s="7" t="s">
        <v>32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J12" t="s">
        <v>10</v>
      </c>
      <c r="L12" t="s">
        <v>16</v>
      </c>
    </row>
    <row r="13" spans="1:12" x14ac:dyDescent="0.3">
      <c r="A13" s="7">
        <v>12</v>
      </c>
      <c r="B13" s="7" t="s">
        <v>33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J13" t="s">
        <v>11</v>
      </c>
      <c r="L13" t="s">
        <v>16</v>
      </c>
    </row>
    <row r="14" spans="1:12" x14ac:dyDescent="0.3">
      <c r="A14" s="7">
        <v>13</v>
      </c>
      <c r="B14" s="7" t="s">
        <v>34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J14">
        <v>44197</v>
      </c>
      <c r="L14" t="s">
        <v>16</v>
      </c>
    </row>
    <row r="15" spans="1:12" x14ac:dyDescent="0.3">
      <c r="A15" s="7">
        <v>14</v>
      </c>
      <c r="B15" s="7" t="s">
        <v>35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J15">
        <v>44257</v>
      </c>
      <c r="L15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7"/>
  <sheetViews>
    <sheetView tabSelected="1" zoomScaleNormal="100" workbookViewId="0">
      <selection activeCell="I10" sqref="I10"/>
    </sheetView>
  </sheetViews>
  <sheetFormatPr defaultRowHeight="16.5" x14ac:dyDescent="0.3"/>
  <cols>
    <col min="2" max="2" width="9" style="15" customWidth="1"/>
    <col min="3" max="3" width="5.25" style="16" customWidth="1"/>
    <col min="4" max="4" width="6.5" style="24" customWidth="1"/>
    <col min="5" max="5" width="5.5" style="25" customWidth="1"/>
    <col min="6" max="6" width="3.875" style="53" customWidth="1"/>
    <col min="7" max="7" width="7" customWidth="1"/>
    <col min="8" max="8" width="4.625" style="39" customWidth="1"/>
    <col min="9" max="11" width="4.625" style="42" customWidth="1"/>
    <col min="12" max="12" width="4.625" style="43" customWidth="1"/>
    <col min="13" max="17" width="4.625" style="42" hidden="1" customWidth="1"/>
    <col min="18" max="18" width="4.625" style="39" customWidth="1"/>
    <col min="19" max="21" width="4.625" style="42" customWidth="1"/>
    <col min="22" max="22" width="4.625" style="43" customWidth="1"/>
    <col min="23" max="27" width="4.625" style="42" hidden="1" customWidth="1"/>
    <col min="28" max="28" width="4.625" style="39" customWidth="1"/>
    <col min="29" max="31" width="4.625" style="42" customWidth="1"/>
    <col min="32" max="32" width="4.625" style="43" customWidth="1"/>
    <col min="33" max="37" width="4.625" style="42" hidden="1" customWidth="1"/>
    <col min="38" max="41" width="4.625" style="5" customWidth="1"/>
    <col min="42" max="42" width="4.625" style="6" customWidth="1"/>
    <col min="43" max="46" width="4.625" customWidth="1"/>
    <col min="47" max="47" width="4.625" style="6" customWidth="1"/>
    <col min="48" max="48" width="4.625" style="4" customWidth="1"/>
    <col min="49" max="51" width="4.625" style="5" customWidth="1"/>
    <col min="52" max="52" width="4.625" style="6" customWidth="1"/>
    <col min="53" max="53" width="4.625" style="5" customWidth="1"/>
    <col min="54" max="54" width="4.625" style="4" customWidth="1"/>
    <col min="55" max="57" width="4.625" style="5" customWidth="1"/>
    <col min="58" max="58" width="4.75" style="6" customWidth="1"/>
    <col min="59" max="61" width="4.625" customWidth="1"/>
  </cols>
  <sheetData>
    <row r="1" spans="1:61" x14ac:dyDescent="0.3">
      <c r="A1" s="10" t="s">
        <v>18</v>
      </c>
      <c r="B1" s="11">
        <f>COUNTIF(G:G, TRUE)/(COUNTIF(G:G, TRUE) + COUNTIF(G:G, FALSE))</f>
        <v>0.87968441814595666</v>
      </c>
      <c r="C1" s="12"/>
      <c r="D1" s="15"/>
      <c r="E1" s="16"/>
      <c r="F1" s="52"/>
      <c r="G1" t="s">
        <v>41</v>
      </c>
      <c r="H1" s="30" t="s">
        <v>13</v>
      </c>
      <c r="I1" s="31"/>
      <c r="J1" s="31"/>
      <c r="K1" s="31"/>
      <c r="L1" s="32"/>
      <c r="M1" s="31"/>
      <c r="N1" s="31"/>
      <c r="O1" s="31"/>
      <c r="P1" s="31"/>
      <c r="Q1" s="31"/>
      <c r="R1" s="30" t="s">
        <v>14</v>
      </c>
      <c r="S1" s="31"/>
      <c r="T1" s="31"/>
      <c r="U1" s="31"/>
      <c r="V1" s="32"/>
      <c r="W1" s="31"/>
      <c r="X1" s="31"/>
      <c r="Y1" s="31"/>
      <c r="Z1" s="31"/>
      <c r="AA1" s="31"/>
      <c r="AB1" s="30" t="s">
        <v>15</v>
      </c>
      <c r="AC1" s="31"/>
      <c r="AD1" s="31"/>
      <c r="AE1" s="31"/>
      <c r="AF1" s="32"/>
      <c r="AG1" s="34"/>
      <c r="AH1" s="34"/>
      <c r="AI1" s="34"/>
      <c r="AJ1" s="34"/>
      <c r="AK1" s="34"/>
      <c r="AL1" s="3" t="s">
        <v>17</v>
      </c>
      <c r="AN1" s="5" t="s">
        <v>36</v>
      </c>
      <c r="AQ1" t="s">
        <v>19</v>
      </c>
      <c r="AV1" s="4" t="s">
        <v>37</v>
      </c>
      <c r="BB1" s="5" t="s">
        <v>40</v>
      </c>
      <c r="BC1" s="5" t="s">
        <v>39</v>
      </c>
      <c r="BD1" s="9" t="s">
        <v>42</v>
      </c>
      <c r="BE1" s="21" t="s">
        <v>43</v>
      </c>
      <c r="BF1" s="20"/>
      <c r="BG1" s="5"/>
      <c r="BH1" s="5"/>
      <c r="BI1" s="9"/>
    </row>
    <row r="2" spans="1:61" x14ac:dyDescent="0.3">
      <c r="A2" s="26"/>
      <c r="B2" s="27"/>
      <c r="C2" s="28"/>
      <c r="D2" s="15"/>
      <c r="E2" s="16"/>
      <c r="F2" s="52"/>
      <c r="H2" s="33">
        <f>COUNTIF(M4:M1048576, 1)/COUNT(M4:M1048576)</f>
        <v>0.95069033530571989</v>
      </c>
      <c r="I2" s="48">
        <f t="shared" ref="I2:L2" si="0">COUNTIF(N4:N1048576, 1)/COUNT(N4:N1048576)</f>
        <v>0.95660749506903353</v>
      </c>
      <c r="J2" s="48">
        <f t="shared" si="0"/>
        <v>0.98027613412228798</v>
      </c>
      <c r="K2" s="48">
        <f t="shared" si="0"/>
        <v>0.95857988165680474</v>
      </c>
      <c r="L2" s="48">
        <f t="shared" si="0"/>
        <v>0.86587771203155817</v>
      </c>
      <c r="M2" s="34"/>
      <c r="N2" s="34"/>
      <c r="O2" s="34"/>
      <c r="P2" s="34"/>
      <c r="Q2" s="34"/>
      <c r="R2" s="49">
        <f>COUNTIF(W4:W1048576, 1)/COUNT(W4:W1048576)</f>
        <v>0.96055226824457596</v>
      </c>
      <c r="S2" s="50">
        <f t="shared" ref="S2" si="1">COUNTIF(X4:X1048576, 1)/COUNT(X4:X1048576)</f>
        <v>0.89151873767258383</v>
      </c>
      <c r="T2" s="50">
        <f t="shared" ref="T2" si="2">COUNTIF(Y4:Y1048576, 1)/COUNT(Y4:Y1048576)</f>
        <v>0.78106508875739644</v>
      </c>
      <c r="U2" s="50">
        <f t="shared" ref="U2" si="3">COUNTIF(Z4:Z1048576, 1)/COUNT(Z4:Z1048576)</f>
        <v>0.72386587771203159</v>
      </c>
      <c r="V2" s="50">
        <f t="shared" ref="V2" si="4">COUNTIF(AA4:AA1048576, 1)/COUNT(AA4:AA1048576)</f>
        <v>0.87573964497041423</v>
      </c>
      <c r="W2" s="34"/>
      <c r="X2" s="34"/>
      <c r="Y2" s="34"/>
      <c r="Z2" s="34"/>
      <c r="AA2" s="34"/>
      <c r="AB2" s="49">
        <f>COUNTIF(AG4:AG1048576, 1)/COUNT(AG4:AG1048576)</f>
        <v>0.97435897435897434</v>
      </c>
      <c r="AC2" s="50">
        <f t="shared" ref="AC2" si="5">COUNTIF(AH4:AH1048576, 1)/COUNT(AH4:AH1048576)</f>
        <v>0.98619329388560162</v>
      </c>
      <c r="AD2" s="50">
        <f t="shared" ref="AD2" si="6">COUNTIF(AI4:AI1048576, 1)/COUNT(AI4:AI1048576)</f>
        <v>0.99211045364891515</v>
      </c>
      <c r="AE2" s="50">
        <f t="shared" ref="AE2" si="7">COUNTIF(AJ4:AJ1048576, 1)/COUNT(AJ4:AJ1048576)</f>
        <v>0.99013806706114393</v>
      </c>
      <c r="AF2" s="51">
        <f t="shared" ref="AF2" si="8">COUNTIF(AK4:AK1048576, 1)/COUNT(AK4:AK1048576)</f>
        <v>0.94871794871794868</v>
      </c>
      <c r="AG2" s="34"/>
      <c r="AH2" s="34"/>
      <c r="AI2" s="34"/>
      <c r="AJ2" s="34"/>
      <c r="AK2" s="34"/>
      <c r="AL2" s="3"/>
      <c r="BB2" s="5"/>
      <c r="BD2" s="9"/>
      <c r="BE2" s="29"/>
      <c r="BF2" s="19"/>
      <c r="BG2" s="5"/>
      <c r="BH2" s="5"/>
      <c r="BI2" s="9"/>
    </row>
    <row r="3" spans="1:61" x14ac:dyDescent="0.3">
      <c r="A3" s="2"/>
      <c r="B3" s="13" t="str">
        <f>Experiment!B2</f>
        <v>gesture</v>
      </c>
      <c r="C3" s="14"/>
      <c r="D3" s="17" t="str">
        <f>Experiment!C2</f>
        <v>real</v>
      </c>
      <c r="E3" s="18"/>
      <c r="F3" s="54" t="s">
        <v>59</v>
      </c>
      <c r="G3" s="2" t="str">
        <f>Experiment!E2</f>
        <v>match</v>
      </c>
      <c r="H3" s="45">
        <v>2.7</v>
      </c>
      <c r="I3" s="46">
        <v>1.7</v>
      </c>
      <c r="J3" s="46">
        <v>2.2000000000000002</v>
      </c>
      <c r="K3" s="46">
        <v>2.2000000000000002</v>
      </c>
      <c r="L3" s="47">
        <v>2</v>
      </c>
      <c r="M3" s="38"/>
      <c r="N3" s="38"/>
      <c r="O3" s="38"/>
      <c r="P3" s="38"/>
      <c r="Q3" s="38"/>
      <c r="R3" s="35">
        <v>1.5</v>
      </c>
      <c r="S3" s="36">
        <v>1.5</v>
      </c>
      <c r="T3" s="36">
        <v>1.5</v>
      </c>
      <c r="U3" s="36">
        <v>1.5</v>
      </c>
      <c r="V3" s="37">
        <v>2</v>
      </c>
      <c r="W3" s="38"/>
      <c r="X3" s="38"/>
      <c r="Y3" s="38"/>
      <c r="Z3" s="38"/>
      <c r="AA3" s="38"/>
      <c r="AB3" s="35">
        <v>0.6</v>
      </c>
      <c r="AC3" s="36">
        <v>1.5</v>
      </c>
      <c r="AD3" s="36">
        <v>1.5</v>
      </c>
      <c r="AE3" s="36">
        <v>1.5</v>
      </c>
      <c r="AF3" s="37">
        <v>1.5</v>
      </c>
      <c r="AG3" s="44"/>
      <c r="AH3" s="44"/>
      <c r="AI3" s="44"/>
      <c r="AJ3" s="44"/>
      <c r="AK3" s="44"/>
      <c r="AV3" s="4" t="s">
        <v>38</v>
      </c>
      <c r="BA3" s="5">
        <f>COUNTIF(BA4:BA1048576, 1)</f>
        <v>446</v>
      </c>
      <c r="BB3" s="4">
        <f>COUNTIF($BB$4:$BF$1048576, 3)</f>
        <v>2062</v>
      </c>
      <c r="BC3" s="5">
        <f>COUNT($BB$4:$BF$1048576)</f>
        <v>2535</v>
      </c>
      <c r="BD3" s="5">
        <f>BB3/BC3</f>
        <v>0.81341222879684416</v>
      </c>
      <c r="BE3" s="22">
        <f>BA3/BC3*5</f>
        <v>0.87968441814595666</v>
      </c>
      <c r="BF3" s="23"/>
      <c r="BG3" s="4"/>
      <c r="BH3" s="5"/>
      <c r="BI3" s="5"/>
    </row>
    <row r="4" spans="1:61" x14ac:dyDescent="0.3">
      <c r="A4" s="2">
        <f>Experiment!A3</f>
        <v>1</v>
      </c>
      <c r="B4" s="15">
        <f>Experiment!B3</f>
        <v>1</v>
      </c>
      <c r="C4" s="16" t="str">
        <f>VLOOKUP(B4, dataset!$A$2:$B$15, 2)</f>
        <v>바위</v>
      </c>
      <c r="D4" s="24">
        <f>Experiment!C3</f>
        <v>1</v>
      </c>
      <c r="E4" s="25" t="str">
        <f>VLOOKUP(D4, dataset!$A$2:$B$15, 2)</f>
        <v>바위</v>
      </c>
      <c r="F4" s="54" t="str">
        <f>Experiment!D3</f>
        <v>R</v>
      </c>
      <c r="G4" t="b">
        <f>Experiment!E3</f>
        <v>1</v>
      </c>
      <c r="H4" s="39">
        <f>IF(Experiment!F3&gt;result!H$3, 1, 0)</f>
        <v>0</v>
      </c>
      <c r="I4" s="40">
        <f>IF(Experiment!G3&gt;result!I$3, 1, 0)</f>
        <v>0</v>
      </c>
      <c r="J4" s="40">
        <f>IF(Experiment!H3&gt;result!J$3, 1, 0)</f>
        <v>0</v>
      </c>
      <c r="K4" s="40">
        <f>IF(Experiment!I3&gt;result!K$3, 1, 0)</f>
        <v>0</v>
      </c>
      <c r="L4" s="41">
        <f>IF(Experiment!J3&gt;result!L$3, 1, 0)</f>
        <v>0</v>
      </c>
      <c r="M4" s="42">
        <f>IF(H4=$AQ4,1,0)</f>
        <v>1</v>
      </c>
      <c r="N4" s="42">
        <f>IF(I4=$AR4,1,0)</f>
        <v>1</v>
      </c>
      <c r="O4" s="42">
        <f>IF(J4=$AS4,1,0)</f>
        <v>1</v>
      </c>
      <c r="P4" s="42">
        <f>IF(K4=$AT4,1,0)</f>
        <v>1</v>
      </c>
      <c r="Q4" s="42">
        <f>IF(L4=$AU4,1,0)</f>
        <v>1</v>
      </c>
      <c r="R4" s="39">
        <f>IF(Experiment!K3&gt;result!R$3, 1, 0)</f>
        <v>0</v>
      </c>
      <c r="S4" s="40">
        <f>IF(Experiment!L3&gt;result!S$3, 1, 0)</f>
        <v>0</v>
      </c>
      <c r="T4" s="40">
        <f>IF(Experiment!M3&gt;result!T$3, 1, 0)</f>
        <v>0</v>
      </c>
      <c r="U4" s="40">
        <f>IF(Experiment!N3&gt;result!U$3, 1, 0)</f>
        <v>0</v>
      </c>
      <c r="V4" s="41">
        <f>IF(Experiment!O3&gt;result!V$3, 1, 0)</f>
        <v>0</v>
      </c>
      <c r="W4" s="42">
        <f>IF(R4=$AQ4,1,0)</f>
        <v>1</v>
      </c>
      <c r="X4" s="42">
        <f>IF(S4=$AR4,1,0)</f>
        <v>1</v>
      </c>
      <c r="Y4" s="42">
        <f>IF(T4=$AS4,1,0)</f>
        <v>1</v>
      </c>
      <c r="Z4" s="42">
        <f>IF(U4=$AT4,1,0)</f>
        <v>1</v>
      </c>
      <c r="AA4" s="42">
        <f>IF(V4=$AU4,1,0)</f>
        <v>1</v>
      </c>
      <c r="AB4" s="39">
        <f>IF(Experiment!P3&lt;result!AB$3, 1, 0)</f>
        <v>0</v>
      </c>
      <c r="AC4" s="40">
        <f>IF(Experiment!Q3&lt;result!AC$3, 1, 0)</f>
        <v>0</v>
      </c>
      <c r="AD4" s="40">
        <f>IF(Experiment!R3&lt;result!AD$3, 1, 0)</f>
        <v>0</v>
      </c>
      <c r="AE4" s="40">
        <f>IF(Experiment!S3&lt;result!AE$3, 1, 0)</f>
        <v>0</v>
      </c>
      <c r="AF4" s="41">
        <f>IF(Experiment!T3&lt;result!AF$3, 1, 0)</f>
        <v>0</v>
      </c>
      <c r="AG4" s="42">
        <f>IF(AB4=$AQ4,1,0)</f>
        <v>1</v>
      </c>
      <c r="AH4" s="42">
        <f>IF(AC4=$AR4,1,0)</f>
        <v>1</v>
      </c>
      <c r="AI4" s="42">
        <f>IF(AD4=$AS4,1,0)</f>
        <v>1</v>
      </c>
      <c r="AJ4" s="42">
        <f>IF(AE4=$AT4,1,0)</f>
        <v>1</v>
      </c>
      <c r="AK4" s="42">
        <f>IF(AF4=$AU4,1,0)</f>
        <v>1</v>
      </c>
      <c r="AL4" s="5">
        <f>SUM(H4,R4,AB4)</f>
        <v>0</v>
      </c>
      <c r="AM4" s="5">
        <f>SUM(I4,S4,AC4)</f>
        <v>0</v>
      </c>
      <c r="AN4" s="5">
        <f>SUM(J4,T4,AD4)</f>
        <v>0</v>
      </c>
      <c r="AO4" s="5">
        <f>SUM(K4,U4,AE4)</f>
        <v>0</v>
      </c>
      <c r="AP4" s="6">
        <f>SUM(L4,V4,AF4)</f>
        <v>0</v>
      </c>
      <c r="AQ4">
        <f>VLOOKUP($D4,dataset!$A$2:$G$15, 3, FALSE)</f>
        <v>0</v>
      </c>
      <c r="AR4">
        <f>VLOOKUP($D4,dataset!$A$2:$G$15, 4, FALSE)</f>
        <v>0</v>
      </c>
      <c r="AS4">
        <f>VLOOKUP($D4,dataset!$A$2:$G$15, 5, FALSE)</f>
        <v>0</v>
      </c>
      <c r="AT4">
        <f>VLOOKUP($D4,dataset!$A$2:$G$15, 6, FALSE)</f>
        <v>0</v>
      </c>
      <c r="AU4" s="6">
        <f>VLOOKUP($D4,dataset!$A$2:$G$15, 7, FALSE)</f>
        <v>0</v>
      </c>
      <c r="AV4" s="4">
        <f>IF(AL4&gt;1,1,0)</f>
        <v>0</v>
      </c>
      <c r="AW4" s="5">
        <f t="shared" ref="AW4:AZ4" si="9">IF(AM4&gt;1,1,0)</f>
        <v>0</v>
      </c>
      <c r="AX4" s="5">
        <f t="shared" si="9"/>
        <v>0</v>
      </c>
      <c r="AY4" s="5">
        <f t="shared" si="9"/>
        <v>0</v>
      </c>
      <c r="AZ4" s="6">
        <f t="shared" si="9"/>
        <v>0</v>
      </c>
      <c r="BA4" s="9">
        <f>IF(IF(AQ4=AV4,1,0)+IF(AR4=AW4,1,0)+IF(AS4=AX4,1,0)+IF(AT4=AY4,1,0)+IF(AU4=AZ4,1,0)=5, 1, 0)</f>
        <v>1</v>
      </c>
      <c r="BB4" s="4">
        <f>3 - ABS(AQ4*3 - AL4)</f>
        <v>3</v>
      </c>
      <c r="BC4" s="5">
        <f t="shared" ref="BC4:BF4" si="10">3 - ABS(AR4*3 - AM4)</f>
        <v>3</v>
      </c>
      <c r="BD4" s="5">
        <f t="shared" si="10"/>
        <v>3</v>
      </c>
      <c r="BE4" s="5">
        <f t="shared" si="10"/>
        <v>3</v>
      </c>
      <c r="BF4" s="6">
        <f t="shared" si="10"/>
        <v>3</v>
      </c>
    </row>
    <row r="5" spans="1:61" x14ac:dyDescent="0.3">
      <c r="A5" s="2">
        <f>Experiment!A4</f>
        <v>2</v>
      </c>
      <c r="B5" s="15">
        <f>Experiment!B4</f>
        <v>2</v>
      </c>
      <c r="C5" s="16" t="str">
        <f>VLOOKUP(B5, dataset!$A$2:$B$15, 2)</f>
        <v>따봉</v>
      </c>
      <c r="D5" s="24">
        <f>Experiment!C4</f>
        <v>2</v>
      </c>
      <c r="E5" s="25" t="str">
        <f>VLOOKUP(D5, dataset!$A$2:$B$15, 2)</f>
        <v>따봉</v>
      </c>
      <c r="F5" s="54" t="str">
        <f>Experiment!D4</f>
        <v>R</v>
      </c>
      <c r="G5" t="b">
        <f>Experiment!E4</f>
        <v>1</v>
      </c>
      <c r="H5" s="39">
        <f>IF(Experiment!F4&gt;result!H$3, 1, 0)</f>
        <v>1</v>
      </c>
      <c r="I5" s="40">
        <f>IF(Experiment!G4&gt;result!I$3, 1, 0)</f>
        <v>0</v>
      </c>
      <c r="J5" s="40">
        <f>IF(Experiment!H4&gt;result!J$3, 1, 0)</f>
        <v>0</v>
      </c>
      <c r="K5" s="40">
        <f>IF(Experiment!I4&gt;result!K$3, 1, 0)</f>
        <v>0</v>
      </c>
      <c r="L5" s="41">
        <f>IF(Experiment!J4&gt;result!L$3, 1, 0)</f>
        <v>0</v>
      </c>
      <c r="M5" s="42">
        <f t="shared" ref="M5:M68" si="11">IF(H5=$AQ5,1,0)</f>
        <v>1</v>
      </c>
      <c r="N5" s="42">
        <f t="shared" ref="N5:N68" si="12">IF(I5=$AR5,1,0)</f>
        <v>1</v>
      </c>
      <c r="O5" s="42">
        <f t="shared" ref="O5:O68" si="13">IF(J5=$AS5,1,0)</f>
        <v>1</v>
      </c>
      <c r="P5" s="42">
        <f t="shared" ref="P5:P68" si="14">IF(K5=$AT5,1,0)</f>
        <v>1</v>
      </c>
      <c r="Q5" s="42">
        <f t="shared" ref="Q5:Q68" si="15">IF(L5=$AU5,1,0)</f>
        <v>1</v>
      </c>
      <c r="R5" s="39">
        <f>IF(Experiment!K4&gt;result!R$3, 1, 0)</f>
        <v>1</v>
      </c>
      <c r="S5" s="40">
        <f>IF(Experiment!L4&gt;result!S$3, 1, 0)</f>
        <v>0</v>
      </c>
      <c r="T5" s="40">
        <f>IF(Experiment!M4&gt;result!T$3, 1, 0)</f>
        <v>0</v>
      </c>
      <c r="U5" s="40">
        <f>IF(Experiment!N4&gt;result!U$3, 1, 0)</f>
        <v>0</v>
      </c>
      <c r="V5" s="41">
        <f>IF(Experiment!O4&gt;result!V$3, 1, 0)</f>
        <v>0</v>
      </c>
      <c r="W5" s="42">
        <f t="shared" ref="W5:W68" si="16">IF(R5=$AQ5,1,0)</f>
        <v>1</v>
      </c>
      <c r="X5" s="42">
        <f t="shared" ref="X5:X68" si="17">IF(S5=$AR5,1,0)</f>
        <v>1</v>
      </c>
      <c r="Y5" s="42">
        <f t="shared" ref="Y5:Y68" si="18">IF(T5=$AS5,1,0)</f>
        <v>1</v>
      </c>
      <c r="Z5" s="42">
        <f t="shared" ref="Z5:Z68" si="19">IF(U5=$AT5,1,0)</f>
        <v>1</v>
      </c>
      <c r="AA5" s="42">
        <f t="shared" ref="AA5:AA68" si="20">IF(V5=$AU5,1,0)</f>
        <v>1</v>
      </c>
      <c r="AB5" s="39">
        <f>IF(Experiment!P4&lt;result!AB$3, 1, 0)</f>
        <v>1</v>
      </c>
      <c r="AC5" s="40">
        <f>IF(Experiment!Q4&lt;result!AC$3, 1, 0)</f>
        <v>0</v>
      </c>
      <c r="AD5" s="40">
        <f>IF(Experiment!R4&lt;result!AD$3, 1, 0)</f>
        <v>0</v>
      </c>
      <c r="AE5" s="40">
        <f>IF(Experiment!S4&lt;result!AE$3, 1, 0)</f>
        <v>0</v>
      </c>
      <c r="AF5" s="41">
        <f>IF(Experiment!T4&lt;result!AF$3, 1, 0)</f>
        <v>0</v>
      </c>
      <c r="AG5" s="42">
        <f t="shared" ref="AG5:AG68" si="21">IF(AB5=$AQ5,1,0)</f>
        <v>1</v>
      </c>
      <c r="AH5" s="42">
        <f t="shared" ref="AH5:AH68" si="22">IF(AC5=$AR5,1,0)</f>
        <v>1</v>
      </c>
      <c r="AI5" s="42">
        <f t="shared" ref="AI5:AI68" si="23">IF(AD5=$AS5,1,0)</f>
        <v>1</v>
      </c>
      <c r="AJ5" s="42">
        <f t="shared" ref="AJ5:AJ68" si="24">IF(AE5=$AT5,1,0)</f>
        <v>1</v>
      </c>
      <c r="AK5" s="42">
        <f t="shared" ref="AK5:AK68" si="25">IF(AF5=$AU5,1,0)</f>
        <v>1</v>
      </c>
      <c r="AL5" s="5">
        <f t="shared" ref="AL5:AL68" si="26">SUM(H5,R5,AB5)</f>
        <v>3</v>
      </c>
      <c r="AM5" s="5">
        <f t="shared" ref="AM5:AM68" si="27">SUM(I5,S5,AC5)</f>
        <v>0</v>
      </c>
      <c r="AN5" s="5">
        <f t="shared" ref="AN5:AN68" si="28">SUM(J5,T5,AD5)</f>
        <v>0</v>
      </c>
      <c r="AO5" s="5">
        <f t="shared" ref="AO5:AO68" si="29">SUM(K5,U5,AE5)</f>
        <v>0</v>
      </c>
      <c r="AP5" s="6">
        <f t="shared" ref="AP5:AP68" si="30">SUM(L5,V5,AF5)</f>
        <v>0</v>
      </c>
      <c r="AQ5">
        <f>VLOOKUP($D5,dataset!$A$2:$G$15, 3, FALSE)</f>
        <v>1</v>
      </c>
      <c r="AR5">
        <f>VLOOKUP($D5,dataset!$A$2:$G$15, 4, FALSE)</f>
        <v>0</v>
      </c>
      <c r="AS5">
        <f>VLOOKUP($D5,dataset!$A$2:$G$15, 5, FALSE)</f>
        <v>0</v>
      </c>
      <c r="AT5">
        <f>VLOOKUP($D5,dataset!$A$2:$G$15, 6, FALSE)</f>
        <v>0</v>
      </c>
      <c r="AU5" s="6">
        <f>VLOOKUP($D5,dataset!$A$2:$G$15, 7, FALSE)</f>
        <v>0</v>
      </c>
      <c r="AV5" s="4">
        <f t="shared" ref="AV5:AV68" si="31">IF(AL5&gt;1,1,0)</f>
        <v>1</v>
      </c>
      <c r="AW5" s="5">
        <f t="shared" ref="AW5:AW68" si="32">IF(AM5&gt;1,1,0)</f>
        <v>0</v>
      </c>
      <c r="AX5" s="5">
        <f t="shared" ref="AX5:AX68" si="33">IF(AN5&gt;1,1,0)</f>
        <v>0</v>
      </c>
      <c r="AY5" s="5">
        <f t="shared" ref="AY5:AY68" si="34">IF(AO5&gt;1,1,0)</f>
        <v>0</v>
      </c>
      <c r="AZ5" s="6">
        <f t="shared" ref="AZ5:AZ68" si="35">IF(AP5&gt;1,1,0)</f>
        <v>0</v>
      </c>
      <c r="BA5" s="9">
        <f t="shared" ref="BA5:BA68" si="36">IF(IF(AQ5=AV5,1,0)+IF(AR5=AW5,1,0)+IF(AS5=AX5,1,0)+IF(AT5=AY5,1,0)+IF(AU5=AZ5,1,0)=5, 1, 0)</f>
        <v>1</v>
      </c>
      <c r="BB5" s="4">
        <f t="shared" ref="BB5:BB68" si="37">3 - ABS(AQ5*3 - AL5)</f>
        <v>3</v>
      </c>
      <c r="BC5" s="5">
        <f t="shared" ref="BC5:BC68" si="38">3 - ABS(AR5*3 - AM5)</f>
        <v>3</v>
      </c>
      <c r="BD5" s="5">
        <f t="shared" ref="BD5:BD68" si="39">3 - ABS(AS5*3 - AN5)</f>
        <v>3</v>
      </c>
      <c r="BE5" s="5">
        <f t="shared" ref="BE5:BE68" si="40">3 - ABS(AT5*3 - AO5)</f>
        <v>3</v>
      </c>
      <c r="BF5" s="6">
        <f t="shared" ref="BF5:BF68" si="41">3 - ABS(AU5*3 - AP5)</f>
        <v>3</v>
      </c>
    </row>
    <row r="6" spans="1:61" x14ac:dyDescent="0.3">
      <c r="A6" s="2">
        <f>Experiment!A5</f>
        <v>3</v>
      </c>
      <c r="B6" s="15">
        <f>Experiment!B5</f>
        <v>3</v>
      </c>
      <c r="C6" s="16" t="str">
        <f>VLOOKUP(B6, dataset!$A$2:$B$15, 2)</f>
        <v>총</v>
      </c>
      <c r="D6" s="24">
        <f>Experiment!C5</f>
        <v>3</v>
      </c>
      <c r="E6" s="25" t="str">
        <f>VLOOKUP(D6, dataset!$A$2:$B$15, 2)</f>
        <v>총</v>
      </c>
      <c r="F6" s="54" t="str">
        <f>Experiment!D5</f>
        <v>R</v>
      </c>
      <c r="G6" t="b">
        <f>Experiment!E5</f>
        <v>1</v>
      </c>
      <c r="H6" s="39">
        <f>IF(Experiment!F5&gt;result!H$3, 1, 0)</f>
        <v>1</v>
      </c>
      <c r="I6" s="40">
        <f>IF(Experiment!G5&gt;result!I$3, 1, 0)</f>
        <v>1</v>
      </c>
      <c r="J6" s="40">
        <f>IF(Experiment!H5&gt;result!J$3, 1, 0)</f>
        <v>0</v>
      </c>
      <c r="K6" s="40">
        <f>IF(Experiment!I5&gt;result!K$3, 1, 0)</f>
        <v>0</v>
      </c>
      <c r="L6" s="41">
        <f>IF(Experiment!J5&gt;result!L$3, 1, 0)</f>
        <v>0</v>
      </c>
      <c r="M6" s="42">
        <f t="shared" si="11"/>
        <v>1</v>
      </c>
      <c r="N6" s="42">
        <f t="shared" si="12"/>
        <v>1</v>
      </c>
      <c r="O6" s="42">
        <f t="shared" si="13"/>
        <v>1</v>
      </c>
      <c r="P6" s="42">
        <f t="shared" si="14"/>
        <v>1</v>
      </c>
      <c r="Q6" s="42">
        <f t="shared" si="15"/>
        <v>1</v>
      </c>
      <c r="R6" s="39">
        <f>IF(Experiment!K5&gt;result!R$3, 1, 0)</f>
        <v>1</v>
      </c>
      <c r="S6" s="40">
        <f>IF(Experiment!L5&gt;result!S$3, 1, 0)</f>
        <v>1</v>
      </c>
      <c r="T6" s="40">
        <f>IF(Experiment!M5&gt;result!T$3, 1, 0)</f>
        <v>0</v>
      </c>
      <c r="U6" s="40">
        <f>IF(Experiment!N5&gt;result!U$3, 1, 0)</f>
        <v>0</v>
      </c>
      <c r="V6" s="41">
        <f>IF(Experiment!O5&gt;result!V$3, 1, 0)</f>
        <v>0</v>
      </c>
      <c r="W6" s="42">
        <f t="shared" si="16"/>
        <v>1</v>
      </c>
      <c r="X6" s="42">
        <f t="shared" si="17"/>
        <v>1</v>
      </c>
      <c r="Y6" s="42">
        <f t="shared" si="18"/>
        <v>1</v>
      </c>
      <c r="Z6" s="42">
        <f t="shared" si="19"/>
        <v>1</v>
      </c>
      <c r="AA6" s="42">
        <f t="shared" si="20"/>
        <v>1</v>
      </c>
      <c r="AB6" s="39">
        <f>IF(Experiment!P5&lt;result!AB$3, 1, 0)</f>
        <v>1</v>
      </c>
      <c r="AC6" s="40">
        <f>IF(Experiment!Q5&lt;result!AC$3, 1, 0)</f>
        <v>1</v>
      </c>
      <c r="AD6" s="40">
        <f>IF(Experiment!R5&lt;result!AD$3, 1, 0)</f>
        <v>0</v>
      </c>
      <c r="AE6" s="40">
        <f>IF(Experiment!S5&lt;result!AE$3, 1, 0)</f>
        <v>0</v>
      </c>
      <c r="AF6" s="41">
        <f>IF(Experiment!T5&lt;result!AF$3, 1, 0)</f>
        <v>0</v>
      </c>
      <c r="AG6" s="42">
        <f t="shared" si="21"/>
        <v>1</v>
      </c>
      <c r="AH6" s="42">
        <f t="shared" si="22"/>
        <v>1</v>
      </c>
      <c r="AI6" s="42">
        <f t="shared" si="23"/>
        <v>1</v>
      </c>
      <c r="AJ6" s="42">
        <f t="shared" si="24"/>
        <v>1</v>
      </c>
      <c r="AK6" s="42">
        <f t="shared" si="25"/>
        <v>1</v>
      </c>
      <c r="AL6" s="5">
        <f t="shared" si="26"/>
        <v>3</v>
      </c>
      <c r="AM6" s="5">
        <f t="shared" si="27"/>
        <v>3</v>
      </c>
      <c r="AN6" s="5">
        <f t="shared" si="28"/>
        <v>0</v>
      </c>
      <c r="AO6" s="5">
        <f t="shared" si="29"/>
        <v>0</v>
      </c>
      <c r="AP6" s="6">
        <f t="shared" si="30"/>
        <v>0</v>
      </c>
      <c r="AQ6">
        <f>VLOOKUP($D6,dataset!$A$2:$G$15, 3, FALSE)</f>
        <v>1</v>
      </c>
      <c r="AR6">
        <f>VLOOKUP($D6,dataset!$A$2:$G$15, 4, FALSE)</f>
        <v>1</v>
      </c>
      <c r="AS6">
        <f>VLOOKUP($D6,dataset!$A$2:$G$15, 5, FALSE)</f>
        <v>0</v>
      </c>
      <c r="AT6">
        <f>VLOOKUP($D6,dataset!$A$2:$G$15, 6, FALSE)</f>
        <v>0</v>
      </c>
      <c r="AU6" s="6">
        <f>VLOOKUP($D6,dataset!$A$2:$G$15, 7, FALSE)</f>
        <v>0</v>
      </c>
      <c r="AV6" s="4">
        <f t="shared" si="31"/>
        <v>1</v>
      </c>
      <c r="AW6" s="5">
        <f t="shared" si="32"/>
        <v>1</v>
      </c>
      <c r="AX6" s="5">
        <f t="shared" si="33"/>
        <v>0</v>
      </c>
      <c r="AY6" s="5">
        <f t="shared" si="34"/>
        <v>0</v>
      </c>
      <c r="AZ6" s="6">
        <f t="shared" si="35"/>
        <v>0</v>
      </c>
      <c r="BA6" s="9">
        <f t="shared" si="36"/>
        <v>1</v>
      </c>
      <c r="BB6" s="4">
        <f t="shared" si="37"/>
        <v>3</v>
      </c>
      <c r="BC6" s="5">
        <f t="shared" si="38"/>
        <v>3</v>
      </c>
      <c r="BD6" s="5">
        <f t="shared" si="39"/>
        <v>3</v>
      </c>
      <c r="BE6" s="5">
        <f t="shared" si="40"/>
        <v>3</v>
      </c>
      <c r="BF6" s="6">
        <f t="shared" si="41"/>
        <v>3</v>
      </c>
    </row>
    <row r="7" spans="1:61" x14ac:dyDescent="0.3">
      <c r="A7" s="2">
        <f>Experiment!A6</f>
        <v>4</v>
      </c>
      <c r="B7" s="15">
        <f>Experiment!B6</f>
        <v>4</v>
      </c>
      <c r="C7" s="16" t="str">
        <f>VLOOKUP(B7, dataset!$A$2:$B$15, 2)</f>
        <v>(3-1)</v>
      </c>
      <c r="D7" s="24">
        <f>Experiment!C6</f>
        <v>4</v>
      </c>
      <c r="E7" s="25" t="str">
        <f>VLOOKUP(D7, dataset!$A$2:$B$15, 2)</f>
        <v>(3-1)</v>
      </c>
      <c r="F7" s="54" t="str">
        <f>Experiment!D6</f>
        <v>R</v>
      </c>
      <c r="G7" t="b">
        <f>Experiment!E6</f>
        <v>1</v>
      </c>
      <c r="H7" s="39">
        <f>IF(Experiment!F6&gt;result!H$3, 1, 0)</f>
        <v>1</v>
      </c>
      <c r="I7" s="40">
        <f>IF(Experiment!G6&gt;result!I$3, 1, 0)</f>
        <v>1</v>
      </c>
      <c r="J7" s="40">
        <f>IF(Experiment!H6&gt;result!J$3, 1, 0)</f>
        <v>1</v>
      </c>
      <c r="K7" s="40">
        <f>IF(Experiment!I6&gt;result!K$3, 1, 0)</f>
        <v>0</v>
      </c>
      <c r="L7" s="41">
        <f>IF(Experiment!J6&gt;result!L$3, 1, 0)</f>
        <v>0</v>
      </c>
      <c r="M7" s="42">
        <f t="shared" si="11"/>
        <v>1</v>
      </c>
      <c r="N7" s="42">
        <f t="shared" si="12"/>
        <v>1</v>
      </c>
      <c r="O7" s="42">
        <f t="shared" si="13"/>
        <v>1</v>
      </c>
      <c r="P7" s="42">
        <f t="shared" si="14"/>
        <v>1</v>
      </c>
      <c r="Q7" s="42">
        <f t="shared" si="15"/>
        <v>1</v>
      </c>
      <c r="R7" s="39">
        <f>IF(Experiment!K6&gt;result!R$3, 1, 0)</f>
        <v>1</v>
      </c>
      <c r="S7" s="40">
        <f>IF(Experiment!L6&gt;result!S$3, 1, 0)</f>
        <v>1</v>
      </c>
      <c r="T7" s="40">
        <f>IF(Experiment!M6&gt;result!T$3, 1, 0)</f>
        <v>1</v>
      </c>
      <c r="U7" s="40">
        <f>IF(Experiment!N6&gt;result!U$3, 1, 0)</f>
        <v>0</v>
      </c>
      <c r="V7" s="41">
        <f>IF(Experiment!O6&gt;result!V$3, 1, 0)</f>
        <v>0</v>
      </c>
      <c r="W7" s="42">
        <f t="shared" si="16"/>
        <v>1</v>
      </c>
      <c r="X7" s="42">
        <f t="shared" si="17"/>
        <v>1</v>
      </c>
      <c r="Y7" s="42">
        <f t="shared" si="18"/>
        <v>1</v>
      </c>
      <c r="Z7" s="42">
        <f t="shared" si="19"/>
        <v>1</v>
      </c>
      <c r="AA7" s="42">
        <f t="shared" si="20"/>
        <v>1</v>
      </c>
      <c r="AB7" s="39">
        <f>IF(Experiment!P6&lt;result!AB$3, 1, 0)</f>
        <v>1</v>
      </c>
      <c r="AC7" s="40">
        <f>IF(Experiment!Q6&lt;result!AC$3, 1, 0)</f>
        <v>1</v>
      </c>
      <c r="AD7" s="40">
        <f>IF(Experiment!R6&lt;result!AD$3, 1, 0)</f>
        <v>1</v>
      </c>
      <c r="AE7" s="40">
        <f>IF(Experiment!S6&lt;result!AE$3, 1, 0)</f>
        <v>0</v>
      </c>
      <c r="AF7" s="41">
        <f>IF(Experiment!T6&lt;result!AF$3, 1, 0)</f>
        <v>0</v>
      </c>
      <c r="AG7" s="42">
        <f t="shared" si="21"/>
        <v>1</v>
      </c>
      <c r="AH7" s="42">
        <f t="shared" si="22"/>
        <v>1</v>
      </c>
      <c r="AI7" s="42">
        <f t="shared" si="23"/>
        <v>1</v>
      </c>
      <c r="AJ7" s="42">
        <f t="shared" si="24"/>
        <v>1</v>
      </c>
      <c r="AK7" s="42">
        <f t="shared" si="25"/>
        <v>1</v>
      </c>
      <c r="AL7" s="5">
        <f t="shared" si="26"/>
        <v>3</v>
      </c>
      <c r="AM7" s="5">
        <f t="shared" si="27"/>
        <v>3</v>
      </c>
      <c r="AN7" s="5">
        <f t="shared" si="28"/>
        <v>3</v>
      </c>
      <c r="AO7" s="5">
        <f t="shared" si="29"/>
        <v>0</v>
      </c>
      <c r="AP7" s="6">
        <f t="shared" si="30"/>
        <v>0</v>
      </c>
      <c r="AQ7">
        <f>VLOOKUP($D7,dataset!$A$2:$G$15, 3, FALSE)</f>
        <v>1</v>
      </c>
      <c r="AR7">
        <f>VLOOKUP($D7,dataset!$A$2:$G$15, 4, FALSE)</f>
        <v>1</v>
      </c>
      <c r="AS7">
        <f>VLOOKUP($D7,dataset!$A$2:$G$15, 5, FALSE)</f>
        <v>1</v>
      </c>
      <c r="AT7">
        <f>VLOOKUP($D7,dataset!$A$2:$G$15, 6, FALSE)</f>
        <v>0</v>
      </c>
      <c r="AU7" s="6">
        <f>VLOOKUP($D7,dataset!$A$2:$G$15, 7, FALSE)</f>
        <v>0</v>
      </c>
      <c r="AV7" s="4">
        <f t="shared" si="31"/>
        <v>1</v>
      </c>
      <c r="AW7" s="5">
        <f t="shared" si="32"/>
        <v>1</v>
      </c>
      <c r="AX7" s="5">
        <f t="shared" si="33"/>
        <v>1</v>
      </c>
      <c r="AY7" s="5">
        <f t="shared" si="34"/>
        <v>0</v>
      </c>
      <c r="AZ7" s="6">
        <f t="shared" si="35"/>
        <v>0</v>
      </c>
      <c r="BA7" s="9">
        <f t="shared" si="36"/>
        <v>1</v>
      </c>
      <c r="BB7" s="4">
        <f t="shared" si="37"/>
        <v>3</v>
      </c>
      <c r="BC7" s="5">
        <f t="shared" si="38"/>
        <v>3</v>
      </c>
      <c r="BD7" s="5">
        <f t="shared" si="39"/>
        <v>3</v>
      </c>
      <c r="BE7" s="5">
        <f t="shared" si="40"/>
        <v>3</v>
      </c>
      <c r="BF7" s="6">
        <f t="shared" si="41"/>
        <v>3</v>
      </c>
    </row>
    <row r="8" spans="1:61" x14ac:dyDescent="0.3">
      <c r="A8" s="2">
        <f>Experiment!A7</f>
        <v>5</v>
      </c>
      <c r="B8" s="15">
        <f>Experiment!B7</f>
        <v>5</v>
      </c>
      <c r="C8" s="16" t="str">
        <f>VLOOKUP(B8, dataset!$A$2:$B$15, 2)</f>
        <v>(4-1)</v>
      </c>
      <c r="D8" s="24">
        <f>Experiment!C7</f>
        <v>5</v>
      </c>
      <c r="E8" s="25" t="str">
        <f>VLOOKUP(D8, dataset!$A$2:$B$15, 2)</f>
        <v>(4-1)</v>
      </c>
      <c r="F8" s="54" t="str">
        <f>Experiment!D7</f>
        <v>R</v>
      </c>
      <c r="G8" t="b">
        <f>Experiment!E7</f>
        <v>1</v>
      </c>
      <c r="H8" s="39">
        <f>IF(Experiment!F7&gt;result!H$3, 1, 0)</f>
        <v>1</v>
      </c>
      <c r="I8" s="40">
        <f>IF(Experiment!G7&gt;result!I$3, 1, 0)</f>
        <v>1</v>
      </c>
      <c r="J8" s="40">
        <f>IF(Experiment!H7&gt;result!J$3, 1, 0)</f>
        <v>1</v>
      </c>
      <c r="K8" s="40">
        <f>IF(Experiment!I7&gt;result!K$3, 1, 0)</f>
        <v>1</v>
      </c>
      <c r="L8" s="41">
        <f>IF(Experiment!J7&gt;result!L$3, 1, 0)</f>
        <v>0</v>
      </c>
      <c r="M8" s="42">
        <f t="shared" si="11"/>
        <v>1</v>
      </c>
      <c r="N8" s="42">
        <f t="shared" si="12"/>
        <v>1</v>
      </c>
      <c r="O8" s="42">
        <f t="shared" si="13"/>
        <v>1</v>
      </c>
      <c r="P8" s="42">
        <f t="shared" si="14"/>
        <v>1</v>
      </c>
      <c r="Q8" s="42">
        <f t="shared" si="15"/>
        <v>1</v>
      </c>
      <c r="R8" s="39">
        <f>IF(Experiment!K7&gt;result!R$3, 1, 0)</f>
        <v>1</v>
      </c>
      <c r="S8" s="40">
        <f>IF(Experiment!L7&gt;result!S$3, 1, 0)</f>
        <v>1</v>
      </c>
      <c r="T8" s="40">
        <f>IF(Experiment!M7&gt;result!T$3, 1, 0)</f>
        <v>1</v>
      </c>
      <c r="U8" s="40">
        <f>IF(Experiment!N7&gt;result!U$3, 1, 0)</f>
        <v>1</v>
      </c>
      <c r="V8" s="41">
        <f>IF(Experiment!O7&gt;result!V$3, 1, 0)</f>
        <v>1</v>
      </c>
      <c r="W8" s="42">
        <f t="shared" si="16"/>
        <v>1</v>
      </c>
      <c r="X8" s="42">
        <f t="shared" si="17"/>
        <v>1</v>
      </c>
      <c r="Y8" s="42">
        <f t="shared" si="18"/>
        <v>1</v>
      </c>
      <c r="Z8" s="42">
        <f t="shared" si="19"/>
        <v>1</v>
      </c>
      <c r="AA8" s="42">
        <f t="shared" si="20"/>
        <v>0</v>
      </c>
      <c r="AB8" s="39">
        <f>IF(Experiment!P7&lt;result!AB$3, 1, 0)</f>
        <v>1</v>
      </c>
      <c r="AC8" s="40">
        <f>IF(Experiment!Q7&lt;result!AC$3, 1, 0)</f>
        <v>1</v>
      </c>
      <c r="AD8" s="40">
        <f>IF(Experiment!R7&lt;result!AD$3, 1, 0)</f>
        <v>1</v>
      </c>
      <c r="AE8" s="40">
        <f>IF(Experiment!S7&lt;result!AE$3, 1, 0)</f>
        <v>1</v>
      </c>
      <c r="AF8" s="41">
        <f>IF(Experiment!T7&lt;result!AF$3, 1, 0)</f>
        <v>0</v>
      </c>
      <c r="AG8" s="42">
        <f t="shared" si="21"/>
        <v>1</v>
      </c>
      <c r="AH8" s="42">
        <f t="shared" si="22"/>
        <v>1</v>
      </c>
      <c r="AI8" s="42">
        <f t="shared" si="23"/>
        <v>1</v>
      </c>
      <c r="AJ8" s="42">
        <f t="shared" si="24"/>
        <v>1</v>
      </c>
      <c r="AK8" s="42">
        <f t="shared" si="25"/>
        <v>1</v>
      </c>
      <c r="AL8" s="5">
        <f t="shared" si="26"/>
        <v>3</v>
      </c>
      <c r="AM8" s="5">
        <f t="shared" si="27"/>
        <v>3</v>
      </c>
      <c r="AN8" s="5">
        <f t="shared" si="28"/>
        <v>3</v>
      </c>
      <c r="AO8" s="5">
        <f t="shared" si="29"/>
        <v>3</v>
      </c>
      <c r="AP8" s="6">
        <f t="shared" si="30"/>
        <v>1</v>
      </c>
      <c r="AQ8">
        <f>VLOOKUP($D8,dataset!$A$2:$G$15, 3, FALSE)</f>
        <v>1</v>
      </c>
      <c r="AR8">
        <f>VLOOKUP($D8,dataset!$A$2:$G$15, 4, FALSE)</f>
        <v>1</v>
      </c>
      <c r="AS8">
        <f>VLOOKUP($D8,dataset!$A$2:$G$15, 5, FALSE)</f>
        <v>1</v>
      </c>
      <c r="AT8">
        <f>VLOOKUP($D8,dataset!$A$2:$G$15, 6, FALSE)</f>
        <v>1</v>
      </c>
      <c r="AU8" s="6">
        <f>VLOOKUP($D8,dataset!$A$2:$G$15, 7, FALSE)</f>
        <v>0</v>
      </c>
      <c r="AV8" s="4">
        <f t="shared" si="31"/>
        <v>1</v>
      </c>
      <c r="AW8" s="5">
        <f t="shared" si="32"/>
        <v>1</v>
      </c>
      <c r="AX8" s="5">
        <f t="shared" si="33"/>
        <v>1</v>
      </c>
      <c r="AY8" s="5">
        <f t="shared" si="34"/>
        <v>1</v>
      </c>
      <c r="AZ8" s="6">
        <f t="shared" si="35"/>
        <v>0</v>
      </c>
      <c r="BA8" s="9">
        <f t="shared" si="36"/>
        <v>1</v>
      </c>
      <c r="BB8" s="4">
        <f t="shared" si="37"/>
        <v>3</v>
      </c>
      <c r="BC8" s="5">
        <f t="shared" si="38"/>
        <v>3</v>
      </c>
      <c r="BD8" s="5">
        <f t="shared" si="39"/>
        <v>3</v>
      </c>
      <c r="BE8" s="5">
        <f t="shared" si="40"/>
        <v>3</v>
      </c>
      <c r="BF8" s="6">
        <f t="shared" si="41"/>
        <v>2</v>
      </c>
    </row>
    <row r="9" spans="1:61" x14ac:dyDescent="0.3">
      <c r="A9" s="2">
        <f>Experiment!A8</f>
        <v>6</v>
      </c>
      <c r="B9" s="15">
        <f>Experiment!B8</f>
        <v>6</v>
      </c>
      <c r="C9" s="16" t="str">
        <f>VLOOKUP(B9, dataset!$A$2:$B$15, 2)</f>
        <v>보</v>
      </c>
      <c r="D9" s="24">
        <f>Experiment!C8</f>
        <v>6</v>
      </c>
      <c r="E9" s="25" t="str">
        <f>VLOOKUP(D9, dataset!$A$2:$B$15, 2)</f>
        <v>보</v>
      </c>
      <c r="F9" s="54" t="str">
        <f>Experiment!D8</f>
        <v>R</v>
      </c>
      <c r="G9" t="b">
        <f>Experiment!E8</f>
        <v>1</v>
      </c>
      <c r="H9" s="39">
        <f>IF(Experiment!F8&gt;result!H$3, 1, 0)</f>
        <v>1</v>
      </c>
      <c r="I9" s="40">
        <f>IF(Experiment!G8&gt;result!I$3, 1, 0)</f>
        <v>1</v>
      </c>
      <c r="J9" s="40">
        <f>IF(Experiment!H8&gt;result!J$3, 1, 0)</f>
        <v>1</v>
      </c>
      <c r="K9" s="40">
        <f>IF(Experiment!I8&gt;result!K$3, 1, 0)</f>
        <v>1</v>
      </c>
      <c r="L9" s="41">
        <f>IF(Experiment!J8&gt;result!L$3, 1, 0)</f>
        <v>1</v>
      </c>
      <c r="M9" s="42">
        <f t="shared" si="11"/>
        <v>1</v>
      </c>
      <c r="N9" s="42">
        <f t="shared" si="12"/>
        <v>1</v>
      </c>
      <c r="O9" s="42">
        <f t="shared" si="13"/>
        <v>1</v>
      </c>
      <c r="P9" s="42">
        <f t="shared" si="14"/>
        <v>1</v>
      </c>
      <c r="Q9" s="42">
        <f t="shared" si="15"/>
        <v>1</v>
      </c>
      <c r="R9" s="39">
        <f>IF(Experiment!K8&gt;result!R$3, 1, 0)</f>
        <v>1</v>
      </c>
      <c r="S9" s="40">
        <f>IF(Experiment!L8&gt;result!S$3, 1, 0)</f>
        <v>1</v>
      </c>
      <c r="T9" s="40">
        <f>IF(Experiment!M8&gt;result!T$3, 1, 0)</f>
        <v>1</v>
      </c>
      <c r="U9" s="40">
        <f>IF(Experiment!N8&gt;result!U$3, 1, 0)</f>
        <v>1</v>
      </c>
      <c r="V9" s="41">
        <f>IF(Experiment!O8&gt;result!V$3, 1, 0)</f>
        <v>1</v>
      </c>
      <c r="W9" s="42">
        <f t="shared" si="16"/>
        <v>1</v>
      </c>
      <c r="X9" s="42">
        <f t="shared" si="17"/>
        <v>1</v>
      </c>
      <c r="Y9" s="42">
        <f t="shared" si="18"/>
        <v>1</v>
      </c>
      <c r="Z9" s="42">
        <f t="shared" si="19"/>
        <v>1</v>
      </c>
      <c r="AA9" s="42">
        <f t="shared" si="20"/>
        <v>1</v>
      </c>
      <c r="AB9" s="39">
        <f>IF(Experiment!P8&lt;result!AB$3, 1, 0)</f>
        <v>1</v>
      </c>
      <c r="AC9" s="40">
        <f>IF(Experiment!Q8&lt;result!AC$3, 1, 0)</f>
        <v>1</v>
      </c>
      <c r="AD9" s="40">
        <f>IF(Experiment!R8&lt;result!AD$3, 1, 0)</f>
        <v>1</v>
      </c>
      <c r="AE9" s="40">
        <f>IF(Experiment!S8&lt;result!AE$3, 1, 0)</f>
        <v>1</v>
      </c>
      <c r="AF9" s="41">
        <f>IF(Experiment!T8&lt;result!AF$3, 1, 0)</f>
        <v>1</v>
      </c>
      <c r="AG9" s="42">
        <f t="shared" si="21"/>
        <v>1</v>
      </c>
      <c r="AH9" s="42">
        <f t="shared" si="22"/>
        <v>1</v>
      </c>
      <c r="AI9" s="42">
        <f t="shared" si="23"/>
        <v>1</v>
      </c>
      <c r="AJ9" s="42">
        <f t="shared" si="24"/>
        <v>1</v>
      </c>
      <c r="AK9" s="42">
        <f t="shared" si="25"/>
        <v>1</v>
      </c>
      <c r="AL9" s="5">
        <f t="shared" si="26"/>
        <v>3</v>
      </c>
      <c r="AM9" s="5">
        <f t="shared" si="27"/>
        <v>3</v>
      </c>
      <c r="AN9" s="5">
        <f t="shared" si="28"/>
        <v>3</v>
      </c>
      <c r="AO9" s="5">
        <f t="shared" si="29"/>
        <v>3</v>
      </c>
      <c r="AP9" s="6">
        <f t="shared" si="30"/>
        <v>3</v>
      </c>
      <c r="AQ9">
        <f>VLOOKUP($D9,dataset!$A$2:$G$15, 3, FALSE)</f>
        <v>1</v>
      </c>
      <c r="AR9">
        <f>VLOOKUP($D9,dataset!$A$2:$G$15, 4, FALSE)</f>
        <v>1</v>
      </c>
      <c r="AS9">
        <f>VLOOKUP($D9,dataset!$A$2:$G$15, 5, FALSE)</f>
        <v>1</v>
      </c>
      <c r="AT9">
        <f>VLOOKUP($D9,dataset!$A$2:$G$15, 6, FALSE)</f>
        <v>1</v>
      </c>
      <c r="AU9" s="6">
        <f>VLOOKUP($D9,dataset!$A$2:$G$15, 7, FALSE)</f>
        <v>1</v>
      </c>
      <c r="AV9" s="4">
        <f t="shared" si="31"/>
        <v>1</v>
      </c>
      <c r="AW9" s="5">
        <f t="shared" si="32"/>
        <v>1</v>
      </c>
      <c r="AX9" s="5">
        <f t="shared" si="33"/>
        <v>1</v>
      </c>
      <c r="AY9" s="5">
        <f t="shared" si="34"/>
        <v>1</v>
      </c>
      <c r="AZ9" s="6">
        <f t="shared" si="35"/>
        <v>1</v>
      </c>
      <c r="BA9" s="9">
        <f t="shared" si="36"/>
        <v>1</v>
      </c>
      <c r="BB9" s="4">
        <f t="shared" si="37"/>
        <v>3</v>
      </c>
      <c r="BC9" s="5">
        <f t="shared" si="38"/>
        <v>3</v>
      </c>
      <c r="BD9" s="5">
        <f t="shared" si="39"/>
        <v>3</v>
      </c>
      <c r="BE9" s="5">
        <f t="shared" si="40"/>
        <v>3</v>
      </c>
      <c r="BF9" s="6">
        <f t="shared" si="41"/>
        <v>3</v>
      </c>
    </row>
    <row r="10" spans="1:61" x14ac:dyDescent="0.3">
      <c r="A10" s="2">
        <f>Experiment!A9</f>
        <v>7</v>
      </c>
      <c r="B10" s="15">
        <f>Experiment!B9</f>
        <v>7</v>
      </c>
      <c r="C10" s="16" t="str">
        <f>VLOOKUP(B10, dataset!$A$2:$B$15, 2)</f>
        <v>(4-2)</v>
      </c>
      <c r="D10" s="24">
        <f>Experiment!C9</f>
        <v>7</v>
      </c>
      <c r="E10" s="25" t="str">
        <f>VLOOKUP(D10, dataset!$A$2:$B$15, 2)</f>
        <v>(4-2)</v>
      </c>
      <c r="F10" s="54" t="str">
        <f>Experiment!D9</f>
        <v>R</v>
      </c>
      <c r="G10" t="b">
        <f>Experiment!E9</f>
        <v>1</v>
      </c>
      <c r="H10" s="39">
        <f>IF(Experiment!F9&gt;result!H$3, 1, 0)</f>
        <v>0</v>
      </c>
      <c r="I10" s="40">
        <f>IF(Experiment!G9&gt;result!I$3, 1, 0)</f>
        <v>1</v>
      </c>
      <c r="J10" s="40">
        <f>IF(Experiment!H9&gt;result!J$3, 1, 0)</f>
        <v>1</v>
      </c>
      <c r="K10" s="40">
        <f>IF(Experiment!I9&gt;result!K$3, 1, 0)</f>
        <v>1</v>
      </c>
      <c r="L10" s="41">
        <f>IF(Experiment!J9&gt;result!L$3, 1, 0)</f>
        <v>1</v>
      </c>
      <c r="M10" s="42">
        <f t="shared" si="11"/>
        <v>1</v>
      </c>
      <c r="N10" s="42">
        <f t="shared" si="12"/>
        <v>1</v>
      </c>
      <c r="O10" s="42">
        <f t="shared" si="13"/>
        <v>1</v>
      </c>
      <c r="P10" s="42">
        <f t="shared" si="14"/>
        <v>1</v>
      </c>
      <c r="Q10" s="42">
        <f t="shared" si="15"/>
        <v>1</v>
      </c>
      <c r="R10" s="39">
        <f>IF(Experiment!K9&gt;result!R$3, 1, 0)</f>
        <v>0</v>
      </c>
      <c r="S10" s="40">
        <f>IF(Experiment!L9&gt;result!S$3, 1, 0)</f>
        <v>1</v>
      </c>
      <c r="T10" s="40">
        <f>IF(Experiment!M9&gt;result!T$3, 1, 0)</f>
        <v>1</v>
      </c>
      <c r="U10" s="40">
        <f>IF(Experiment!N9&gt;result!U$3, 1, 0)</f>
        <v>1</v>
      </c>
      <c r="V10" s="41">
        <f>IF(Experiment!O9&gt;result!V$3, 1, 0)</f>
        <v>1</v>
      </c>
      <c r="W10" s="42">
        <f t="shared" si="16"/>
        <v>1</v>
      </c>
      <c r="X10" s="42">
        <f t="shared" si="17"/>
        <v>1</v>
      </c>
      <c r="Y10" s="42">
        <f t="shared" si="18"/>
        <v>1</v>
      </c>
      <c r="Z10" s="42">
        <f t="shared" si="19"/>
        <v>1</v>
      </c>
      <c r="AA10" s="42">
        <f t="shared" si="20"/>
        <v>1</v>
      </c>
      <c r="AB10" s="39">
        <f>IF(Experiment!P9&lt;result!AB$3, 1, 0)</f>
        <v>0</v>
      </c>
      <c r="AC10" s="40">
        <f>IF(Experiment!Q9&lt;result!AC$3, 1, 0)</f>
        <v>1</v>
      </c>
      <c r="AD10" s="40">
        <f>IF(Experiment!R9&lt;result!AD$3, 1, 0)</f>
        <v>1</v>
      </c>
      <c r="AE10" s="40">
        <f>IF(Experiment!S9&lt;result!AE$3, 1, 0)</f>
        <v>1</v>
      </c>
      <c r="AF10" s="41">
        <f>IF(Experiment!T9&lt;result!AF$3, 1, 0)</f>
        <v>1</v>
      </c>
      <c r="AG10" s="42">
        <f t="shared" si="21"/>
        <v>1</v>
      </c>
      <c r="AH10" s="42">
        <f t="shared" si="22"/>
        <v>1</v>
      </c>
      <c r="AI10" s="42">
        <f t="shared" si="23"/>
        <v>1</v>
      </c>
      <c r="AJ10" s="42">
        <f t="shared" si="24"/>
        <v>1</v>
      </c>
      <c r="AK10" s="42">
        <f t="shared" si="25"/>
        <v>1</v>
      </c>
      <c r="AL10" s="5">
        <f t="shared" si="26"/>
        <v>0</v>
      </c>
      <c r="AM10" s="5">
        <f t="shared" si="27"/>
        <v>3</v>
      </c>
      <c r="AN10" s="5">
        <f t="shared" si="28"/>
        <v>3</v>
      </c>
      <c r="AO10" s="5">
        <f t="shared" si="29"/>
        <v>3</v>
      </c>
      <c r="AP10" s="6">
        <f t="shared" si="30"/>
        <v>3</v>
      </c>
      <c r="AQ10">
        <f>VLOOKUP($D10,dataset!$A$2:$G$15, 3, FALSE)</f>
        <v>0</v>
      </c>
      <c r="AR10">
        <f>VLOOKUP($D10,dataset!$A$2:$G$15, 4, FALSE)</f>
        <v>1</v>
      </c>
      <c r="AS10">
        <f>VLOOKUP($D10,dataset!$A$2:$G$15, 5, FALSE)</f>
        <v>1</v>
      </c>
      <c r="AT10">
        <f>VLOOKUP($D10,dataset!$A$2:$G$15, 6, FALSE)</f>
        <v>1</v>
      </c>
      <c r="AU10" s="6">
        <f>VLOOKUP($D10,dataset!$A$2:$G$15, 7, FALSE)</f>
        <v>1</v>
      </c>
      <c r="AV10" s="4">
        <f t="shared" si="31"/>
        <v>0</v>
      </c>
      <c r="AW10" s="5">
        <f t="shared" si="32"/>
        <v>1</v>
      </c>
      <c r="AX10" s="5">
        <f t="shared" si="33"/>
        <v>1</v>
      </c>
      <c r="AY10" s="5">
        <f t="shared" si="34"/>
        <v>1</v>
      </c>
      <c r="AZ10" s="6">
        <f t="shared" si="35"/>
        <v>1</v>
      </c>
      <c r="BA10" s="9">
        <f t="shared" si="36"/>
        <v>1</v>
      </c>
      <c r="BB10" s="4">
        <f t="shared" si="37"/>
        <v>3</v>
      </c>
      <c r="BC10" s="5">
        <f t="shared" si="38"/>
        <v>3</v>
      </c>
      <c r="BD10" s="5">
        <f t="shared" si="39"/>
        <v>3</v>
      </c>
      <c r="BE10" s="5">
        <f t="shared" si="40"/>
        <v>3</v>
      </c>
      <c r="BF10" s="6">
        <f t="shared" si="41"/>
        <v>3</v>
      </c>
    </row>
    <row r="11" spans="1:61" x14ac:dyDescent="0.3">
      <c r="A11" s="2">
        <f>Experiment!A10</f>
        <v>8</v>
      </c>
      <c r="B11" s="15">
        <f>Experiment!B10</f>
        <v>8</v>
      </c>
      <c r="C11" s="16" t="str">
        <f>VLOOKUP(B11, dataset!$A$2:$B$15, 2)</f>
        <v>(3-2)</v>
      </c>
      <c r="D11" s="24">
        <f>Experiment!C10</f>
        <v>8</v>
      </c>
      <c r="E11" s="25" t="str">
        <f>VLOOKUP(D11, dataset!$A$2:$B$15, 2)</f>
        <v>(3-2)</v>
      </c>
      <c r="F11" s="54" t="str">
        <f>Experiment!D10</f>
        <v>R</v>
      </c>
      <c r="G11" t="b">
        <f>Experiment!E10</f>
        <v>1</v>
      </c>
      <c r="H11" s="39">
        <f>IF(Experiment!F10&gt;result!H$3, 1, 0)</f>
        <v>0</v>
      </c>
      <c r="I11" s="40">
        <f>IF(Experiment!G10&gt;result!I$3, 1, 0)</f>
        <v>0</v>
      </c>
      <c r="J11" s="40">
        <f>IF(Experiment!H10&gt;result!J$3, 1, 0)</f>
        <v>1</v>
      </c>
      <c r="K11" s="40">
        <f>IF(Experiment!I10&gt;result!K$3, 1, 0)</f>
        <v>1</v>
      </c>
      <c r="L11" s="41">
        <f>IF(Experiment!J10&gt;result!L$3, 1, 0)</f>
        <v>1</v>
      </c>
      <c r="M11" s="42">
        <f t="shared" si="11"/>
        <v>1</v>
      </c>
      <c r="N11" s="42">
        <f t="shared" si="12"/>
        <v>1</v>
      </c>
      <c r="O11" s="42">
        <f t="shared" si="13"/>
        <v>1</v>
      </c>
      <c r="P11" s="42">
        <f t="shared" si="14"/>
        <v>1</v>
      </c>
      <c r="Q11" s="42">
        <f t="shared" si="15"/>
        <v>1</v>
      </c>
      <c r="R11" s="39">
        <f>IF(Experiment!K10&gt;result!R$3, 1, 0)</f>
        <v>0</v>
      </c>
      <c r="S11" s="40">
        <f>IF(Experiment!L10&gt;result!S$3, 1, 0)</f>
        <v>0</v>
      </c>
      <c r="T11" s="40">
        <f>IF(Experiment!M10&gt;result!T$3, 1, 0)</f>
        <v>1</v>
      </c>
      <c r="U11" s="40">
        <f>IF(Experiment!N10&gt;result!U$3, 1, 0)</f>
        <v>1</v>
      </c>
      <c r="V11" s="41">
        <f>IF(Experiment!O10&gt;result!V$3, 1, 0)</f>
        <v>1</v>
      </c>
      <c r="W11" s="42">
        <f t="shared" si="16"/>
        <v>1</v>
      </c>
      <c r="X11" s="42">
        <f t="shared" si="17"/>
        <v>1</v>
      </c>
      <c r="Y11" s="42">
        <f t="shared" si="18"/>
        <v>1</v>
      </c>
      <c r="Z11" s="42">
        <f t="shared" si="19"/>
        <v>1</v>
      </c>
      <c r="AA11" s="42">
        <f t="shared" si="20"/>
        <v>1</v>
      </c>
      <c r="AB11" s="39">
        <f>IF(Experiment!P10&lt;result!AB$3, 1, 0)</f>
        <v>0</v>
      </c>
      <c r="AC11" s="40">
        <f>IF(Experiment!Q10&lt;result!AC$3, 1, 0)</f>
        <v>0</v>
      </c>
      <c r="AD11" s="40">
        <f>IF(Experiment!R10&lt;result!AD$3, 1, 0)</f>
        <v>1</v>
      </c>
      <c r="AE11" s="40">
        <f>IF(Experiment!S10&lt;result!AE$3, 1, 0)</f>
        <v>1</v>
      </c>
      <c r="AF11" s="41">
        <f>IF(Experiment!T10&lt;result!AF$3, 1, 0)</f>
        <v>1</v>
      </c>
      <c r="AG11" s="42">
        <f t="shared" si="21"/>
        <v>1</v>
      </c>
      <c r="AH11" s="42">
        <f t="shared" si="22"/>
        <v>1</v>
      </c>
      <c r="AI11" s="42">
        <f t="shared" si="23"/>
        <v>1</v>
      </c>
      <c r="AJ11" s="42">
        <f t="shared" si="24"/>
        <v>1</v>
      </c>
      <c r="AK11" s="42">
        <f t="shared" si="25"/>
        <v>1</v>
      </c>
      <c r="AL11" s="5">
        <f t="shared" si="26"/>
        <v>0</v>
      </c>
      <c r="AM11" s="5">
        <f t="shared" si="27"/>
        <v>0</v>
      </c>
      <c r="AN11" s="5">
        <f t="shared" si="28"/>
        <v>3</v>
      </c>
      <c r="AO11" s="5">
        <f t="shared" si="29"/>
        <v>3</v>
      </c>
      <c r="AP11" s="6">
        <f t="shared" si="30"/>
        <v>3</v>
      </c>
      <c r="AQ11">
        <f>VLOOKUP($D11,dataset!$A$2:$G$15, 3, FALSE)</f>
        <v>0</v>
      </c>
      <c r="AR11">
        <f>VLOOKUP($D11,dataset!$A$2:$G$15, 4, FALSE)</f>
        <v>0</v>
      </c>
      <c r="AS11">
        <f>VLOOKUP($D11,dataset!$A$2:$G$15, 5, FALSE)</f>
        <v>1</v>
      </c>
      <c r="AT11">
        <f>VLOOKUP($D11,dataset!$A$2:$G$15, 6, FALSE)</f>
        <v>1</v>
      </c>
      <c r="AU11" s="6">
        <f>VLOOKUP($D11,dataset!$A$2:$G$15, 7, FALSE)</f>
        <v>1</v>
      </c>
      <c r="AV11" s="4">
        <f t="shared" si="31"/>
        <v>0</v>
      </c>
      <c r="AW11" s="5">
        <f t="shared" si="32"/>
        <v>0</v>
      </c>
      <c r="AX11" s="5">
        <f t="shared" si="33"/>
        <v>1</v>
      </c>
      <c r="AY11" s="5">
        <f t="shared" si="34"/>
        <v>1</v>
      </c>
      <c r="AZ11" s="6">
        <f t="shared" si="35"/>
        <v>1</v>
      </c>
      <c r="BA11" s="9">
        <f t="shared" si="36"/>
        <v>1</v>
      </c>
      <c r="BB11" s="4">
        <f t="shared" si="37"/>
        <v>3</v>
      </c>
      <c r="BC11" s="5">
        <f t="shared" si="38"/>
        <v>3</v>
      </c>
      <c r="BD11" s="5">
        <f t="shared" si="39"/>
        <v>3</v>
      </c>
      <c r="BE11" s="5">
        <f t="shared" si="40"/>
        <v>3</v>
      </c>
      <c r="BF11" s="6">
        <f t="shared" si="41"/>
        <v>3</v>
      </c>
    </row>
    <row r="12" spans="1:61" x14ac:dyDescent="0.3">
      <c r="A12" s="2">
        <f>Experiment!A11</f>
        <v>9</v>
      </c>
      <c r="B12" s="15">
        <f>Experiment!B11</f>
        <v>9</v>
      </c>
      <c r="C12" s="16" t="str">
        <f>VLOOKUP(B12, dataset!$A$2:$B$15, 2)</f>
        <v>(2)</v>
      </c>
      <c r="D12" s="24">
        <f>Experiment!C11</f>
        <v>9</v>
      </c>
      <c r="E12" s="25" t="str">
        <f>VLOOKUP(D12, dataset!$A$2:$B$15, 2)</f>
        <v>(2)</v>
      </c>
      <c r="F12" s="54" t="str">
        <f>Experiment!D11</f>
        <v>R</v>
      </c>
      <c r="G12" t="b">
        <f>Experiment!E11</f>
        <v>1</v>
      </c>
      <c r="H12" s="39">
        <f>IF(Experiment!F11&gt;result!H$3, 1, 0)</f>
        <v>0</v>
      </c>
      <c r="I12" s="40">
        <f>IF(Experiment!G11&gt;result!I$3, 1, 0)</f>
        <v>0</v>
      </c>
      <c r="J12" s="40">
        <f>IF(Experiment!H11&gt;result!J$3, 1, 0)</f>
        <v>0</v>
      </c>
      <c r="K12" s="40">
        <f>IF(Experiment!I11&gt;result!K$3, 1, 0)</f>
        <v>1</v>
      </c>
      <c r="L12" s="41">
        <f>IF(Experiment!J11&gt;result!L$3, 1, 0)</f>
        <v>1</v>
      </c>
      <c r="M12" s="42">
        <f t="shared" si="11"/>
        <v>1</v>
      </c>
      <c r="N12" s="42">
        <f t="shared" si="12"/>
        <v>1</v>
      </c>
      <c r="O12" s="42">
        <f t="shared" si="13"/>
        <v>1</v>
      </c>
      <c r="P12" s="42">
        <f t="shared" si="14"/>
        <v>1</v>
      </c>
      <c r="Q12" s="42">
        <f t="shared" si="15"/>
        <v>1</v>
      </c>
      <c r="R12" s="39">
        <f>IF(Experiment!K11&gt;result!R$3, 1, 0)</f>
        <v>0</v>
      </c>
      <c r="S12" s="40">
        <f>IF(Experiment!L11&gt;result!S$3, 1, 0)</f>
        <v>0</v>
      </c>
      <c r="T12" s="40">
        <f>IF(Experiment!M11&gt;result!T$3, 1, 0)</f>
        <v>0</v>
      </c>
      <c r="U12" s="40">
        <f>IF(Experiment!N11&gt;result!U$3, 1, 0)</f>
        <v>1</v>
      </c>
      <c r="V12" s="41">
        <f>IF(Experiment!O11&gt;result!V$3, 1, 0)</f>
        <v>1</v>
      </c>
      <c r="W12" s="42">
        <f t="shared" si="16"/>
        <v>1</v>
      </c>
      <c r="X12" s="42">
        <f t="shared" si="17"/>
        <v>1</v>
      </c>
      <c r="Y12" s="42">
        <f t="shared" si="18"/>
        <v>1</v>
      </c>
      <c r="Z12" s="42">
        <f t="shared" si="19"/>
        <v>1</v>
      </c>
      <c r="AA12" s="42">
        <f t="shared" si="20"/>
        <v>1</v>
      </c>
      <c r="AB12" s="39">
        <f>IF(Experiment!P11&lt;result!AB$3, 1, 0)</f>
        <v>0</v>
      </c>
      <c r="AC12" s="40">
        <f>IF(Experiment!Q11&lt;result!AC$3, 1, 0)</f>
        <v>0</v>
      </c>
      <c r="AD12" s="40">
        <f>IF(Experiment!R11&lt;result!AD$3, 1, 0)</f>
        <v>0</v>
      </c>
      <c r="AE12" s="40">
        <f>IF(Experiment!S11&lt;result!AE$3, 1, 0)</f>
        <v>1</v>
      </c>
      <c r="AF12" s="41">
        <f>IF(Experiment!T11&lt;result!AF$3, 1, 0)</f>
        <v>1</v>
      </c>
      <c r="AG12" s="42">
        <f t="shared" si="21"/>
        <v>1</v>
      </c>
      <c r="AH12" s="42">
        <f t="shared" si="22"/>
        <v>1</v>
      </c>
      <c r="AI12" s="42">
        <f t="shared" si="23"/>
        <v>1</v>
      </c>
      <c r="AJ12" s="42">
        <f t="shared" si="24"/>
        <v>1</v>
      </c>
      <c r="AK12" s="42">
        <f t="shared" si="25"/>
        <v>1</v>
      </c>
      <c r="AL12" s="5">
        <f t="shared" si="26"/>
        <v>0</v>
      </c>
      <c r="AM12" s="5">
        <f t="shared" si="27"/>
        <v>0</v>
      </c>
      <c r="AN12" s="5">
        <f t="shared" si="28"/>
        <v>0</v>
      </c>
      <c r="AO12" s="5">
        <f t="shared" si="29"/>
        <v>3</v>
      </c>
      <c r="AP12" s="6">
        <f t="shared" si="30"/>
        <v>3</v>
      </c>
      <c r="AQ12">
        <f>VLOOKUP($D12,dataset!$A$2:$G$15, 3, FALSE)</f>
        <v>0</v>
      </c>
      <c r="AR12">
        <f>VLOOKUP($D12,dataset!$A$2:$G$15, 4, FALSE)</f>
        <v>0</v>
      </c>
      <c r="AS12">
        <f>VLOOKUP($D12,dataset!$A$2:$G$15, 5, FALSE)</f>
        <v>0</v>
      </c>
      <c r="AT12">
        <f>VLOOKUP($D12,dataset!$A$2:$G$15, 6, FALSE)</f>
        <v>1</v>
      </c>
      <c r="AU12" s="6">
        <f>VLOOKUP($D12,dataset!$A$2:$G$15, 7, FALSE)</f>
        <v>1</v>
      </c>
      <c r="AV12" s="4">
        <f t="shared" si="31"/>
        <v>0</v>
      </c>
      <c r="AW12" s="5">
        <f t="shared" si="32"/>
        <v>0</v>
      </c>
      <c r="AX12" s="5">
        <f t="shared" si="33"/>
        <v>0</v>
      </c>
      <c r="AY12" s="5">
        <f t="shared" si="34"/>
        <v>1</v>
      </c>
      <c r="AZ12" s="6">
        <f t="shared" si="35"/>
        <v>1</v>
      </c>
      <c r="BA12" s="9">
        <f t="shared" si="36"/>
        <v>1</v>
      </c>
      <c r="BB12" s="4">
        <f t="shared" si="37"/>
        <v>3</v>
      </c>
      <c r="BC12" s="5">
        <f t="shared" si="38"/>
        <v>3</v>
      </c>
      <c r="BD12" s="5">
        <f t="shared" si="39"/>
        <v>3</v>
      </c>
      <c r="BE12" s="5">
        <f t="shared" si="40"/>
        <v>3</v>
      </c>
      <c r="BF12" s="6">
        <f t="shared" si="41"/>
        <v>3</v>
      </c>
    </row>
    <row r="13" spans="1:61" x14ac:dyDescent="0.3">
      <c r="A13" s="2">
        <f>Experiment!A12</f>
        <v>10</v>
      </c>
      <c r="B13" s="15">
        <f>Experiment!B12</f>
        <v>10</v>
      </c>
      <c r="C13" s="16" t="str">
        <f>VLOOKUP(B13, dataset!$A$2:$B$15, 2)</f>
        <v>(1-1)</v>
      </c>
      <c r="D13" s="24">
        <f>Experiment!C12</f>
        <v>10</v>
      </c>
      <c r="E13" s="25" t="str">
        <f>VLOOKUP(D13, dataset!$A$2:$B$15, 2)</f>
        <v>(1-1)</v>
      </c>
      <c r="F13" s="54" t="str">
        <f>Experiment!D12</f>
        <v>R</v>
      </c>
      <c r="G13" t="b">
        <f>Experiment!E12</f>
        <v>1</v>
      </c>
      <c r="H13" s="39">
        <f>IF(Experiment!F12&gt;result!H$3, 1, 0)</f>
        <v>0</v>
      </c>
      <c r="I13" s="40">
        <f>IF(Experiment!G12&gt;result!I$3, 1, 0)</f>
        <v>0</v>
      </c>
      <c r="J13" s="40">
        <f>IF(Experiment!H12&gt;result!J$3, 1, 0)</f>
        <v>0</v>
      </c>
      <c r="K13" s="40">
        <f>IF(Experiment!I12&gt;result!K$3, 1, 0)</f>
        <v>0</v>
      </c>
      <c r="L13" s="41">
        <f>IF(Experiment!J12&gt;result!L$3, 1, 0)</f>
        <v>1</v>
      </c>
      <c r="M13" s="42">
        <f t="shared" si="11"/>
        <v>1</v>
      </c>
      <c r="N13" s="42">
        <f t="shared" si="12"/>
        <v>1</v>
      </c>
      <c r="O13" s="42">
        <f t="shared" si="13"/>
        <v>1</v>
      </c>
      <c r="P13" s="42">
        <f t="shared" si="14"/>
        <v>1</v>
      </c>
      <c r="Q13" s="42">
        <f t="shared" si="15"/>
        <v>1</v>
      </c>
      <c r="R13" s="39">
        <f>IF(Experiment!K12&gt;result!R$3, 1, 0)</f>
        <v>0</v>
      </c>
      <c r="S13" s="40">
        <f>IF(Experiment!L12&gt;result!S$3, 1, 0)</f>
        <v>0</v>
      </c>
      <c r="T13" s="40">
        <f>IF(Experiment!M12&gt;result!T$3, 1, 0)</f>
        <v>0</v>
      </c>
      <c r="U13" s="40">
        <f>IF(Experiment!N12&gt;result!U$3, 1, 0)</f>
        <v>0</v>
      </c>
      <c r="V13" s="41">
        <f>IF(Experiment!O12&gt;result!V$3, 1, 0)</f>
        <v>1</v>
      </c>
      <c r="W13" s="42">
        <f t="shared" si="16"/>
        <v>1</v>
      </c>
      <c r="X13" s="42">
        <f t="shared" si="17"/>
        <v>1</v>
      </c>
      <c r="Y13" s="42">
        <f t="shared" si="18"/>
        <v>1</v>
      </c>
      <c r="Z13" s="42">
        <f t="shared" si="19"/>
        <v>1</v>
      </c>
      <c r="AA13" s="42">
        <f t="shared" si="20"/>
        <v>1</v>
      </c>
      <c r="AB13" s="39">
        <f>IF(Experiment!P12&lt;result!AB$3, 1, 0)</f>
        <v>0</v>
      </c>
      <c r="AC13" s="40">
        <f>IF(Experiment!Q12&lt;result!AC$3, 1, 0)</f>
        <v>0</v>
      </c>
      <c r="AD13" s="40">
        <f>IF(Experiment!R12&lt;result!AD$3, 1, 0)</f>
        <v>0</v>
      </c>
      <c r="AE13" s="40">
        <f>IF(Experiment!S12&lt;result!AE$3, 1, 0)</f>
        <v>0</v>
      </c>
      <c r="AF13" s="41">
        <f>IF(Experiment!T12&lt;result!AF$3, 1, 0)</f>
        <v>1</v>
      </c>
      <c r="AG13" s="42">
        <f t="shared" si="21"/>
        <v>1</v>
      </c>
      <c r="AH13" s="42">
        <f t="shared" si="22"/>
        <v>1</v>
      </c>
      <c r="AI13" s="42">
        <f t="shared" si="23"/>
        <v>1</v>
      </c>
      <c r="AJ13" s="42">
        <f t="shared" si="24"/>
        <v>1</v>
      </c>
      <c r="AK13" s="42">
        <f t="shared" si="25"/>
        <v>1</v>
      </c>
      <c r="AL13" s="5">
        <f t="shared" si="26"/>
        <v>0</v>
      </c>
      <c r="AM13" s="5">
        <f t="shared" si="27"/>
        <v>0</v>
      </c>
      <c r="AN13" s="5">
        <f t="shared" si="28"/>
        <v>0</v>
      </c>
      <c r="AO13" s="5">
        <f t="shared" si="29"/>
        <v>0</v>
      </c>
      <c r="AP13" s="6">
        <f t="shared" si="30"/>
        <v>3</v>
      </c>
      <c r="AQ13">
        <f>VLOOKUP($D13,dataset!$A$2:$G$15, 3, FALSE)</f>
        <v>0</v>
      </c>
      <c r="AR13">
        <f>VLOOKUP($D13,dataset!$A$2:$G$15, 4, FALSE)</f>
        <v>0</v>
      </c>
      <c r="AS13">
        <f>VLOOKUP($D13,dataset!$A$2:$G$15, 5, FALSE)</f>
        <v>0</v>
      </c>
      <c r="AT13">
        <f>VLOOKUP($D13,dataset!$A$2:$G$15, 6, FALSE)</f>
        <v>0</v>
      </c>
      <c r="AU13" s="6">
        <f>VLOOKUP($D13,dataset!$A$2:$G$15, 7, FALSE)</f>
        <v>1</v>
      </c>
      <c r="AV13" s="4">
        <f t="shared" si="31"/>
        <v>0</v>
      </c>
      <c r="AW13" s="5">
        <f t="shared" si="32"/>
        <v>0</v>
      </c>
      <c r="AX13" s="5">
        <f t="shared" si="33"/>
        <v>0</v>
      </c>
      <c r="AY13" s="5">
        <f t="shared" si="34"/>
        <v>0</v>
      </c>
      <c r="AZ13" s="6">
        <f t="shared" si="35"/>
        <v>1</v>
      </c>
      <c r="BA13" s="9">
        <f t="shared" si="36"/>
        <v>1</v>
      </c>
      <c r="BB13" s="4">
        <f t="shared" si="37"/>
        <v>3</v>
      </c>
      <c r="BC13" s="5">
        <f t="shared" si="38"/>
        <v>3</v>
      </c>
      <c r="BD13" s="5">
        <f t="shared" si="39"/>
        <v>3</v>
      </c>
      <c r="BE13" s="5">
        <f t="shared" si="40"/>
        <v>3</v>
      </c>
      <c r="BF13" s="6">
        <f t="shared" si="41"/>
        <v>3</v>
      </c>
    </row>
    <row r="14" spans="1:61" x14ac:dyDescent="0.3">
      <c r="A14" s="2">
        <f>Experiment!A13</f>
        <v>11</v>
      </c>
      <c r="B14" s="15">
        <f>Experiment!B13</f>
        <v>11</v>
      </c>
      <c r="C14" s="16" t="str">
        <f>VLOOKUP(B14, dataset!$A$2:$B$15, 2)</f>
        <v>가위</v>
      </c>
      <c r="D14" s="24">
        <f>Experiment!C13</f>
        <v>11</v>
      </c>
      <c r="E14" s="25" t="str">
        <f>VLOOKUP(D14, dataset!$A$2:$B$15, 2)</f>
        <v>가위</v>
      </c>
      <c r="F14" s="54" t="str">
        <f>Experiment!D13</f>
        <v>R</v>
      </c>
      <c r="G14" t="b">
        <f>Experiment!E13</f>
        <v>1</v>
      </c>
      <c r="H14" s="39">
        <f>IF(Experiment!F13&gt;result!H$3, 1, 0)</f>
        <v>0</v>
      </c>
      <c r="I14" s="40">
        <f>IF(Experiment!G13&gt;result!I$3, 1, 0)</f>
        <v>1</v>
      </c>
      <c r="J14" s="40">
        <f>IF(Experiment!H13&gt;result!J$3, 1, 0)</f>
        <v>1</v>
      </c>
      <c r="K14" s="40">
        <f>IF(Experiment!I13&gt;result!K$3, 1, 0)</f>
        <v>0</v>
      </c>
      <c r="L14" s="41">
        <f>IF(Experiment!J13&gt;result!L$3, 1, 0)</f>
        <v>0</v>
      </c>
      <c r="M14" s="42">
        <f t="shared" si="11"/>
        <v>1</v>
      </c>
      <c r="N14" s="42">
        <f t="shared" si="12"/>
        <v>1</v>
      </c>
      <c r="O14" s="42">
        <f t="shared" si="13"/>
        <v>1</v>
      </c>
      <c r="P14" s="42">
        <f t="shared" si="14"/>
        <v>1</v>
      </c>
      <c r="Q14" s="42">
        <f t="shared" si="15"/>
        <v>1</v>
      </c>
      <c r="R14" s="39">
        <f>IF(Experiment!K13&gt;result!R$3, 1, 0)</f>
        <v>0</v>
      </c>
      <c r="S14" s="40">
        <f>IF(Experiment!L13&gt;result!S$3, 1, 0)</f>
        <v>1</v>
      </c>
      <c r="T14" s="40">
        <f>IF(Experiment!M13&gt;result!T$3, 1, 0)</f>
        <v>1</v>
      </c>
      <c r="U14" s="40">
        <f>IF(Experiment!N13&gt;result!U$3, 1, 0)</f>
        <v>0</v>
      </c>
      <c r="V14" s="41">
        <f>IF(Experiment!O13&gt;result!V$3, 1, 0)</f>
        <v>0</v>
      </c>
      <c r="W14" s="42">
        <f t="shared" si="16"/>
        <v>1</v>
      </c>
      <c r="X14" s="42">
        <f t="shared" si="17"/>
        <v>1</v>
      </c>
      <c r="Y14" s="42">
        <f t="shared" si="18"/>
        <v>1</v>
      </c>
      <c r="Z14" s="42">
        <f t="shared" si="19"/>
        <v>1</v>
      </c>
      <c r="AA14" s="42">
        <f t="shared" si="20"/>
        <v>1</v>
      </c>
      <c r="AB14" s="39">
        <f>IF(Experiment!P13&lt;result!AB$3, 1, 0)</f>
        <v>0</v>
      </c>
      <c r="AC14" s="40">
        <f>IF(Experiment!Q13&lt;result!AC$3, 1, 0)</f>
        <v>1</v>
      </c>
      <c r="AD14" s="40">
        <f>IF(Experiment!R13&lt;result!AD$3, 1, 0)</f>
        <v>1</v>
      </c>
      <c r="AE14" s="40">
        <f>IF(Experiment!S13&lt;result!AE$3, 1, 0)</f>
        <v>0</v>
      </c>
      <c r="AF14" s="41">
        <f>IF(Experiment!T13&lt;result!AF$3, 1, 0)</f>
        <v>0</v>
      </c>
      <c r="AG14" s="42">
        <f t="shared" si="21"/>
        <v>1</v>
      </c>
      <c r="AH14" s="42">
        <f t="shared" si="22"/>
        <v>1</v>
      </c>
      <c r="AI14" s="42">
        <f t="shared" si="23"/>
        <v>1</v>
      </c>
      <c r="AJ14" s="42">
        <f t="shared" si="24"/>
        <v>1</v>
      </c>
      <c r="AK14" s="42">
        <f t="shared" si="25"/>
        <v>1</v>
      </c>
      <c r="AL14" s="5">
        <f t="shared" si="26"/>
        <v>0</v>
      </c>
      <c r="AM14" s="5">
        <f t="shared" si="27"/>
        <v>3</v>
      </c>
      <c r="AN14" s="5">
        <f t="shared" si="28"/>
        <v>3</v>
      </c>
      <c r="AO14" s="5">
        <f t="shared" si="29"/>
        <v>0</v>
      </c>
      <c r="AP14" s="6">
        <f t="shared" si="30"/>
        <v>0</v>
      </c>
      <c r="AQ14">
        <f>VLOOKUP($D14,dataset!$A$2:$G$15, 3, FALSE)</f>
        <v>0</v>
      </c>
      <c r="AR14">
        <f>VLOOKUP($D14,dataset!$A$2:$G$15, 4, FALSE)</f>
        <v>1</v>
      </c>
      <c r="AS14">
        <f>VLOOKUP($D14,dataset!$A$2:$G$15, 5, FALSE)</f>
        <v>1</v>
      </c>
      <c r="AT14">
        <f>VLOOKUP($D14,dataset!$A$2:$G$15, 6, FALSE)</f>
        <v>0</v>
      </c>
      <c r="AU14" s="6">
        <f>VLOOKUP($D14,dataset!$A$2:$G$15, 7, FALSE)</f>
        <v>0</v>
      </c>
      <c r="AV14" s="4">
        <f t="shared" si="31"/>
        <v>0</v>
      </c>
      <c r="AW14" s="5">
        <f t="shared" si="32"/>
        <v>1</v>
      </c>
      <c r="AX14" s="5">
        <f t="shared" si="33"/>
        <v>1</v>
      </c>
      <c r="AY14" s="5">
        <f t="shared" si="34"/>
        <v>0</v>
      </c>
      <c r="AZ14" s="6">
        <f t="shared" si="35"/>
        <v>0</v>
      </c>
      <c r="BA14" s="9">
        <f t="shared" si="36"/>
        <v>1</v>
      </c>
      <c r="BB14" s="4">
        <f t="shared" si="37"/>
        <v>3</v>
      </c>
      <c r="BC14" s="5">
        <f t="shared" si="38"/>
        <v>3</v>
      </c>
      <c r="BD14" s="5">
        <f t="shared" si="39"/>
        <v>3</v>
      </c>
      <c r="BE14" s="5">
        <f t="shared" si="40"/>
        <v>3</v>
      </c>
      <c r="BF14" s="6">
        <f t="shared" si="41"/>
        <v>3</v>
      </c>
    </row>
    <row r="15" spans="1:61" x14ac:dyDescent="0.3">
      <c r="A15" s="2">
        <f>Experiment!A14</f>
        <v>12</v>
      </c>
      <c r="B15" s="15">
        <f>Experiment!B14</f>
        <v>12</v>
      </c>
      <c r="C15" s="16" t="str">
        <f>VLOOKUP(B15, dataset!$A$2:$B$15, 2)</f>
        <v>스파이더맨</v>
      </c>
      <c r="D15" s="24">
        <f>Experiment!C14</f>
        <v>12</v>
      </c>
      <c r="E15" s="25" t="str">
        <f>VLOOKUP(D15, dataset!$A$2:$B$15, 2)</f>
        <v>스파이더맨</v>
      </c>
      <c r="F15" s="54" t="str">
        <f>Experiment!D14</f>
        <v>R</v>
      </c>
      <c r="G15" t="b">
        <f>Experiment!E14</f>
        <v>1</v>
      </c>
      <c r="H15" s="39">
        <f>IF(Experiment!F14&gt;result!H$3, 1, 0)</f>
        <v>1</v>
      </c>
      <c r="I15" s="40">
        <f>IF(Experiment!G14&gt;result!I$3, 1, 0)</f>
        <v>1</v>
      </c>
      <c r="J15" s="40">
        <f>IF(Experiment!H14&gt;result!J$3, 1, 0)</f>
        <v>0</v>
      </c>
      <c r="K15" s="40">
        <f>IF(Experiment!I14&gt;result!K$3, 1, 0)</f>
        <v>0</v>
      </c>
      <c r="L15" s="41">
        <f>IF(Experiment!J14&gt;result!L$3, 1, 0)</f>
        <v>1</v>
      </c>
      <c r="M15" s="42">
        <f t="shared" si="11"/>
        <v>1</v>
      </c>
      <c r="N15" s="42">
        <f t="shared" si="12"/>
        <v>1</v>
      </c>
      <c r="O15" s="42">
        <f t="shared" si="13"/>
        <v>1</v>
      </c>
      <c r="P15" s="42">
        <f t="shared" si="14"/>
        <v>1</v>
      </c>
      <c r="Q15" s="42">
        <f t="shared" si="15"/>
        <v>1</v>
      </c>
      <c r="R15" s="39">
        <f>IF(Experiment!K14&gt;result!R$3, 1, 0)</f>
        <v>1</v>
      </c>
      <c r="S15" s="40">
        <f>IF(Experiment!L14&gt;result!S$3, 1, 0)</f>
        <v>1</v>
      </c>
      <c r="T15" s="40">
        <f>IF(Experiment!M14&gt;result!T$3, 1, 0)</f>
        <v>1</v>
      </c>
      <c r="U15" s="40">
        <f>IF(Experiment!N14&gt;result!U$3, 1, 0)</f>
        <v>1</v>
      </c>
      <c r="V15" s="41">
        <f>IF(Experiment!O14&gt;result!V$3, 1, 0)</f>
        <v>1</v>
      </c>
      <c r="W15" s="42">
        <f t="shared" si="16"/>
        <v>1</v>
      </c>
      <c r="X15" s="42">
        <f t="shared" si="17"/>
        <v>1</v>
      </c>
      <c r="Y15" s="42">
        <f t="shared" si="18"/>
        <v>0</v>
      </c>
      <c r="Z15" s="42">
        <f t="shared" si="19"/>
        <v>0</v>
      </c>
      <c r="AA15" s="42">
        <f t="shared" si="20"/>
        <v>1</v>
      </c>
      <c r="AB15" s="39">
        <f>IF(Experiment!P14&lt;result!AB$3, 1, 0)</f>
        <v>1</v>
      </c>
      <c r="AC15" s="40">
        <f>IF(Experiment!Q14&lt;result!AC$3, 1, 0)</f>
        <v>1</v>
      </c>
      <c r="AD15" s="40">
        <f>IF(Experiment!R14&lt;result!AD$3, 1, 0)</f>
        <v>0</v>
      </c>
      <c r="AE15" s="40">
        <f>IF(Experiment!S14&lt;result!AE$3, 1, 0)</f>
        <v>0</v>
      </c>
      <c r="AF15" s="41">
        <f>IF(Experiment!T14&lt;result!AF$3, 1, 0)</f>
        <v>1</v>
      </c>
      <c r="AG15" s="42">
        <f t="shared" si="21"/>
        <v>1</v>
      </c>
      <c r="AH15" s="42">
        <f t="shared" si="22"/>
        <v>1</v>
      </c>
      <c r="AI15" s="42">
        <f t="shared" si="23"/>
        <v>1</v>
      </c>
      <c r="AJ15" s="42">
        <f t="shared" si="24"/>
        <v>1</v>
      </c>
      <c r="AK15" s="42">
        <f t="shared" si="25"/>
        <v>1</v>
      </c>
      <c r="AL15" s="5">
        <f t="shared" si="26"/>
        <v>3</v>
      </c>
      <c r="AM15" s="5">
        <f t="shared" si="27"/>
        <v>3</v>
      </c>
      <c r="AN15" s="5">
        <f t="shared" si="28"/>
        <v>1</v>
      </c>
      <c r="AO15" s="5">
        <f t="shared" si="29"/>
        <v>1</v>
      </c>
      <c r="AP15" s="6">
        <f t="shared" si="30"/>
        <v>3</v>
      </c>
      <c r="AQ15">
        <f>VLOOKUP($D15,dataset!$A$2:$G$15, 3, FALSE)</f>
        <v>1</v>
      </c>
      <c r="AR15">
        <f>VLOOKUP($D15,dataset!$A$2:$G$15, 4, FALSE)</f>
        <v>1</v>
      </c>
      <c r="AS15">
        <f>VLOOKUP($D15,dataset!$A$2:$G$15, 5, FALSE)</f>
        <v>0</v>
      </c>
      <c r="AT15">
        <f>VLOOKUP($D15,dataset!$A$2:$G$15, 6, FALSE)</f>
        <v>0</v>
      </c>
      <c r="AU15" s="6">
        <f>VLOOKUP($D15,dataset!$A$2:$G$15, 7, FALSE)</f>
        <v>1</v>
      </c>
      <c r="AV15" s="4">
        <f t="shared" si="31"/>
        <v>1</v>
      </c>
      <c r="AW15" s="5">
        <f t="shared" si="32"/>
        <v>1</v>
      </c>
      <c r="AX15" s="5">
        <f t="shared" si="33"/>
        <v>0</v>
      </c>
      <c r="AY15" s="5">
        <f t="shared" si="34"/>
        <v>0</v>
      </c>
      <c r="AZ15" s="6">
        <f t="shared" si="35"/>
        <v>1</v>
      </c>
      <c r="BA15" s="9">
        <f t="shared" si="36"/>
        <v>1</v>
      </c>
      <c r="BB15" s="4">
        <f t="shared" si="37"/>
        <v>3</v>
      </c>
      <c r="BC15" s="5">
        <f t="shared" si="38"/>
        <v>3</v>
      </c>
      <c r="BD15" s="5">
        <f t="shared" si="39"/>
        <v>2</v>
      </c>
      <c r="BE15" s="5">
        <f t="shared" si="40"/>
        <v>2</v>
      </c>
      <c r="BF15" s="6">
        <f t="shared" si="41"/>
        <v>3</v>
      </c>
    </row>
    <row r="16" spans="1:61" x14ac:dyDescent="0.3">
      <c r="A16" s="2">
        <f>Experiment!A15</f>
        <v>13</v>
      </c>
      <c r="B16" s="15">
        <f>Experiment!B15</f>
        <v>13</v>
      </c>
      <c r="C16" s="16" t="str">
        <f>VLOOKUP(B16, dataset!$A$2:$B$15, 2)</f>
        <v>(1-2)</v>
      </c>
      <c r="D16" s="24">
        <f>Experiment!C15</f>
        <v>13</v>
      </c>
      <c r="E16" s="25" t="str">
        <f>VLOOKUP(D16, dataset!$A$2:$B$15, 2)</f>
        <v>(1-2)</v>
      </c>
      <c r="F16" s="54" t="str">
        <f>Experiment!D15</f>
        <v>R</v>
      </c>
      <c r="G16" t="b">
        <f>Experiment!E15</f>
        <v>1</v>
      </c>
      <c r="H16" s="39">
        <f>IF(Experiment!F15&gt;result!H$3, 1, 0)</f>
        <v>0</v>
      </c>
      <c r="I16" s="40">
        <f>IF(Experiment!G15&gt;result!I$3, 1, 0)</f>
        <v>1</v>
      </c>
      <c r="J16" s="40">
        <f>IF(Experiment!H15&gt;result!J$3, 1, 0)</f>
        <v>0</v>
      </c>
      <c r="K16" s="40">
        <f>IF(Experiment!I15&gt;result!K$3, 1, 0)</f>
        <v>0</v>
      </c>
      <c r="L16" s="41">
        <f>IF(Experiment!J15&gt;result!L$3, 1, 0)</f>
        <v>1</v>
      </c>
      <c r="M16" s="42">
        <f t="shared" si="11"/>
        <v>1</v>
      </c>
      <c r="N16" s="42">
        <f t="shared" si="12"/>
        <v>1</v>
      </c>
      <c r="O16" s="42">
        <f t="shared" si="13"/>
        <v>1</v>
      </c>
      <c r="P16" s="42">
        <f t="shared" si="14"/>
        <v>1</v>
      </c>
      <c r="Q16" s="42">
        <f t="shared" si="15"/>
        <v>0</v>
      </c>
      <c r="R16" s="39">
        <f>IF(Experiment!K15&gt;result!R$3, 1, 0)</f>
        <v>0</v>
      </c>
      <c r="S16" s="40">
        <f>IF(Experiment!L15&gt;result!S$3, 1, 0)</f>
        <v>1</v>
      </c>
      <c r="T16" s="40">
        <f>IF(Experiment!M15&gt;result!T$3, 1, 0)</f>
        <v>0</v>
      </c>
      <c r="U16" s="40">
        <f>IF(Experiment!N15&gt;result!U$3, 1, 0)</f>
        <v>0</v>
      </c>
      <c r="V16" s="41">
        <f>IF(Experiment!O15&gt;result!V$3, 1, 0)</f>
        <v>0</v>
      </c>
      <c r="W16" s="42">
        <f t="shared" si="16"/>
        <v>1</v>
      </c>
      <c r="X16" s="42">
        <f t="shared" si="17"/>
        <v>1</v>
      </c>
      <c r="Y16" s="42">
        <f t="shared" si="18"/>
        <v>1</v>
      </c>
      <c r="Z16" s="42">
        <f t="shared" si="19"/>
        <v>1</v>
      </c>
      <c r="AA16" s="42">
        <f t="shared" si="20"/>
        <v>1</v>
      </c>
      <c r="AB16" s="39">
        <f>IF(Experiment!P15&lt;result!AB$3, 1, 0)</f>
        <v>0</v>
      </c>
      <c r="AC16" s="40">
        <f>IF(Experiment!Q15&lt;result!AC$3, 1, 0)</f>
        <v>1</v>
      </c>
      <c r="AD16" s="40">
        <f>IF(Experiment!R15&lt;result!AD$3, 1, 0)</f>
        <v>0</v>
      </c>
      <c r="AE16" s="40">
        <f>IF(Experiment!S15&lt;result!AE$3, 1, 0)</f>
        <v>0</v>
      </c>
      <c r="AF16" s="41">
        <f>IF(Experiment!T15&lt;result!AF$3, 1, 0)</f>
        <v>0</v>
      </c>
      <c r="AG16" s="42">
        <f t="shared" si="21"/>
        <v>1</v>
      </c>
      <c r="AH16" s="42">
        <f t="shared" si="22"/>
        <v>1</v>
      </c>
      <c r="AI16" s="42">
        <f t="shared" si="23"/>
        <v>1</v>
      </c>
      <c r="AJ16" s="42">
        <f t="shared" si="24"/>
        <v>1</v>
      </c>
      <c r="AK16" s="42">
        <f t="shared" si="25"/>
        <v>1</v>
      </c>
      <c r="AL16" s="5">
        <f t="shared" si="26"/>
        <v>0</v>
      </c>
      <c r="AM16" s="5">
        <f t="shared" si="27"/>
        <v>3</v>
      </c>
      <c r="AN16" s="5">
        <f t="shared" si="28"/>
        <v>0</v>
      </c>
      <c r="AO16" s="5">
        <f t="shared" si="29"/>
        <v>0</v>
      </c>
      <c r="AP16" s="6">
        <f t="shared" si="30"/>
        <v>1</v>
      </c>
      <c r="AQ16">
        <f>VLOOKUP($D16,dataset!$A$2:$G$15, 3, FALSE)</f>
        <v>0</v>
      </c>
      <c r="AR16">
        <f>VLOOKUP($D16,dataset!$A$2:$G$15, 4, FALSE)</f>
        <v>1</v>
      </c>
      <c r="AS16">
        <f>VLOOKUP($D16,dataset!$A$2:$G$15, 5, FALSE)</f>
        <v>0</v>
      </c>
      <c r="AT16">
        <f>VLOOKUP($D16,dataset!$A$2:$G$15, 6, FALSE)</f>
        <v>0</v>
      </c>
      <c r="AU16" s="6">
        <f>VLOOKUP($D16,dataset!$A$2:$G$15, 7, FALSE)</f>
        <v>0</v>
      </c>
      <c r="AV16" s="4">
        <f t="shared" si="31"/>
        <v>0</v>
      </c>
      <c r="AW16" s="5">
        <f t="shared" si="32"/>
        <v>1</v>
      </c>
      <c r="AX16" s="5">
        <f t="shared" si="33"/>
        <v>0</v>
      </c>
      <c r="AY16" s="5">
        <f t="shared" si="34"/>
        <v>0</v>
      </c>
      <c r="AZ16" s="6">
        <f t="shared" si="35"/>
        <v>0</v>
      </c>
      <c r="BA16" s="9">
        <f t="shared" si="36"/>
        <v>1</v>
      </c>
      <c r="BB16" s="4">
        <f t="shared" si="37"/>
        <v>3</v>
      </c>
      <c r="BC16" s="5">
        <f t="shared" si="38"/>
        <v>3</v>
      </c>
      <c r="BD16" s="5">
        <f t="shared" si="39"/>
        <v>3</v>
      </c>
      <c r="BE16" s="5">
        <f t="shared" si="40"/>
        <v>3</v>
      </c>
      <c r="BF16" s="6">
        <f t="shared" si="41"/>
        <v>2</v>
      </c>
    </row>
    <row r="17" spans="1:58" x14ac:dyDescent="0.3">
      <c r="A17" s="2">
        <f>Experiment!A16</f>
        <v>14</v>
      </c>
      <c r="B17" s="15">
        <f>Experiment!B16</f>
        <v>6</v>
      </c>
      <c r="C17" s="16" t="str">
        <f>VLOOKUP(B17, dataset!$A$2:$B$15, 2)</f>
        <v>보</v>
      </c>
      <c r="D17" s="24">
        <f>Experiment!C16</f>
        <v>14</v>
      </c>
      <c r="E17" s="25" t="str">
        <f>VLOOKUP(D17, dataset!$A$2:$B$15, 2)</f>
        <v>(3-3)</v>
      </c>
      <c r="F17" s="54" t="str">
        <f>Experiment!D16</f>
        <v>R</v>
      </c>
      <c r="G17" t="b">
        <f>Experiment!E16</f>
        <v>0</v>
      </c>
      <c r="H17" s="39">
        <f>IF(Experiment!F16&gt;result!H$3, 1, 0)</f>
        <v>1</v>
      </c>
      <c r="I17" s="40">
        <f>IF(Experiment!G16&gt;result!I$3, 1, 0)</f>
        <v>1</v>
      </c>
      <c r="J17" s="40">
        <f>IF(Experiment!H16&gt;result!J$3, 1, 0)</f>
        <v>1</v>
      </c>
      <c r="K17" s="40">
        <f>IF(Experiment!I16&gt;result!K$3, 1, 0)</f>
        <v>0</v>
      </c>
      <c r="L17" s="41">
        <f>IF(Experiment!J16&gt;result!L$3, 1, 0)</f>
        <v>1</v>
      </c>
      <c r="M17" s="42">
        <f t="shared" si="11"/>
        <v>0</v>
      </c>
      <c r="N17" s="42">
        <f t="shared" si="12"/>
        <v>1</v>
      </c>
      <c r="O17" s="42">
        <f t="shared" si="13"/>
        <v>1</v>
      </c>
      <c r="P17" s="42">
        <f t="shared" si="14"/>
        <v>0</v>
      </c>
      <c r="Q17" s="42">
        <f t="shared" si="15"/>
        <v>0</v>
      </c>
      <c r="R17" s="39">
        <f>IF(Experiment!K16&gt;result!R$3, 1, 0)</f>
        <v>1</v>
      </c>
      <c r="S17" s="40">
        <f>IF(Experiment!L16&gt;result!S$3, 1, 0)</f>
        <v>1</v>
      </c>
      <c r="T17" s="40">
        <f>IF(Experiment!M16&gt;result!T$3, 1, 0)</f>
        <v>1</v>
      </c>
      <c r="U17" s="40">
        <f>IF(Experiment!N16&gt;result!U$3, 1, 0)</f>
        <v>1</v>
      </c>
      <c r="V17" s="41">
        <f>IF(Experiment!O16&gt;result!V$3, 1, 0)</f>
        <v>0</v>
      </c>
      <c r="W17" s="42">
        <f t="shared" si="16"/>
        <v>0</v>
      </c>
      <c r="X17" s="42">
        <f t="shared" si="17"/>
        <v>1</v>
      </c>
      <c r="Y17" s="42">
        <f t="shared" si="18"/>
        <v>1</v>
      </c>
      <c r="Z17" s="42">
        <f t="shared" si="19"/>
        <v>1</v>
      </c>
      <c r="AA17" s="42">
        <f t="shared" si="20"/>
        <v>1</v>
      </c>
      <c r="AB17" s="39">
        <f>IF(Experiment!P16&lt;result!AB$3, 1, 0)</f>
        <v>1</v>
      </c>
      <c r="AC17" s="40">
        <f>IF(Experiment!Q16&lt;result!AC$3, 1, 0)</f>
        <v>1</v>
      </c>
      <c r="AD17" s="40">
        <f>IF(Experiment!R16&lt;result!AD$3, 1, 0)</f>
        <v>1</v>
      </c>
      <c r="AE17" s="40">
        <f>IF(Experiment!S16&lt;result!AE$3, 1, 0)</f>
        <v>1</v>
      </c>
      <c r="AF17" s="41">
        <f>IF(Experiment!T16&lt;result!AF$3, 1, 0)</f>
        <v>1</v>
      </c>
      <c r="AG17" s="42">
        <f t="shared" si="21"/>
        <v>0</v>
      </c>
      <c r="AH17" s="42">
        <f t="shared" si="22"/>
        <v>1</v>
      </c>
      <c r="AI17" s="42">
        <f t="shared" si="23"/>
        <v>1</v>
      </c>
      <c r="AJ17" s="42">
        <f t="shared" si="24"/>
        <v>1</v>
      </c>
      <c r="AK17" s="42">
        <f t="shared" si="25"/>
        <v>0</v>
      </c>
      <c r="AL17" s="5">
        <f t="shared" si="26"/>
        <v>3</v>
      </c>
      <c r="AM17" s="5">
        <f t="shared" si="27"/>
        <v>3</v>
      </c>
      <c r="AN17" s="5">
        <f t="shared" si="28"/>
        <v>3</v>
      </c>
      <c r="AO17" s="5">
        <f t="shared" si="29"/>
        <v>2</v>
      </c>
      <c r="AP17" s="6">
        <f t="shared" si="30"/>
        <v>2</v>
      </c>
      <c r="AQ17">
        <f>VLOOKUP($D17,dataset!$A$2:$G$15, 3, FALSE)</f>
        <v>0</v>
      </c>
      <c r="AR17">
        <f>VLOOKUP($D17,dataset!$A$2:$G$15, 4, FALSE)</f>
        <v>1</v>
      </c>
      <c r="AS17">
        <f>VLOOKUP($D17,dataset!$A$2:$G$15, 5, FALSE)</f>
        <v>1</v>
      </c>
      <c r="AT17">
        <f>VLOOKUP($D17,dataset!$A$2:$G$15, 6, FALSE)</f>
        <v>1</v>
      </c>
      <c r="AU17" s="6">
        <f>VLOOKUP($D17,dataset!$A$2:$G$15, 7, FALSE)</f>
        <v>0</v>
      </c>
      <c r="AV17" s="4">
        <f t="shared" si="31"/>
        <v>1</v>
      </c>
      <c r="AW17" s="5">
        <f t="shared" si="32"/>
        <v>1</v>
      </c>
      <c r="AX17" s="5">
        <f t="shared" si="33"/>
        <v>1</v>
      </c>
      <c r="AY17" s="5">
        <f t="shared" si="34"/>
        <v>1</v>
      </c>
      <c r="AZ17" s="6">
        <f t="shared" si="35"/>
        <v>1</v>
      </c>
      <c r="BA17" s="9">
        <f t="shared" si="36"/>
        <v>0</v>
      </c>
      <c r="BB17" s="4">
        <f t="shared" si="37"/>
        <v>0</v>
      </c>
      <c r="BC17" s="5">
        <f t="shared" si="38"/>
        <v>3</v>
      </c>
      <c r="BD17" s="5">
        <f t="shared" si="39"/>
        <v>3</v>
      </c>
      <c r="BE17" s="5">
        <f t="shared" si="40"/>
        <v>2</v>
      </c>
      <c r="BF17" s="6">
        <f t="shared" si="41"/>
        <v>1</v>
      </c>
    </row>
    <row r="18" spans="1:58" x14ac:dyDescent="0.3">
      <c r="A18" s="2">
        <f>Experiment!A17</f>
        <v>15</v>
      </c>
      <c r="B18" s="15">
        <f>Experiment!B17</f>
        <v>1</v>
      </c>
      <c r="C18" s="16" t="str">
        <f>VLOOKUP(B18, dataset!$A$2:$B$15, 2)</f>
        <v>바위</v>
      </c>
      <c r="D18" s="24">
        <f>Experiment!C17</f>
        <v>1</v>
      </c>
      <c r="E18" s="25" t="str">
        <f>VLOOKUP(D18, dataset!$A$2:$B$15, 2)</f>
        <v>바위</v>
      </c>
      <c r="F18" s="54" t="str">
        <f>Experiment!D17</f>
        <v>R</v>
      </c>
      <c r="G18" t="b">
        <f>Experiment!E17</f>
        <v>1</v>
      </c>
      <c r="H18" s="39">
        <f>IF(Experiment!F17&gt;result!H$3, 1, 0)</f>
        <v>0</v>
      </c>
      <c r="I18" s="40">
        <f>IF(Experiment!G17&gt;result!I$3, 1, 0)</f>
        <v>0</v>
      </c>
      <c r="J18" s="40">
        <f>IF(Experiment!H17&gt;result!J$3, 1, 0)</f>
        <v>0</v>
      </c>
      <c r="K18" s="40">
        <f>IF(Experiment!I17&gt;result!K$3, 1, 0)</f>
        <v>0</v>
      </c>
      <c r="L18" s="41">
        <f>IF(Experiment!J17&gt;result!L$3, 1, 0)</f>
        <v>0</v>
      </c>
      <c r="M18" s="42">
        <f t="shared" si="11"/>
        <v>1</v>
      </c>
      <c r="N18" s="42">
        <f t="shared" si="12"/>
        <v>1</v>
      </c>
      <c r="O18" s="42">
        <f t="shared" si="13"/>
        <v>1</v>
      </c>
      <c r="P18" s="42">
        <f t="shared" si="14"/>
        <v>1</v>
      </c>
      <c r="Q18" s="42">
        <f t="shared" si="15"/>
        <v>1</v>
      </c>
      <c r="R18" s="39">
        <f>IF(Experiment!K17&gt;result!R$3, 1, 0)</f>
        <v>0</v>
      </c>
      <c r="S18" s="40">
        <f>IF(Experiment!L17&gt;result!S$3, 1, 0)</f>
        <v>0</v>
      </c>
      <c r="T18" s="40">
        <f>IF(Experiment!M17&gt;result!T$3, 1, 0)</f>
        <v>0</v>
      </c>
      <c r="U18" s="40">
        <f>IF(Experiment!N17&gt;result!U$3, 1, 0)</f>
        <v>0</v>
      </c>
      <c r="V18" s="41">
        <f>IF(Experiment!O17&gt;result!V$3, 1, 0)</f>
        <v>0</v>
      </c>
      <c r="W18" s="42">
        <f t="shared" si="16"/>
        <v>1</v>
      </c>
      <c r="X18" s="42">
        <f t="shared" si="17"/>
        <v>1</v>
      </c>
      <c r="Y18" s="42">
        <f t="shared" si="18"/>
        <v>1</v>
      </c>
      <c r="Z18" s="42">
        <f t="shared" si="19"/>
        <v>1</v>
      </c>
      <c r="AA18" s="42">
        <f t="shared" si="20"/>
        <v>1</v>
      </c>
      <c r="AB18" s="39">
        <f>IF(Experiment!P17&lt;result!AB$3, 1, 0)</f>
        <v>0</v>
      </c>
      <c r="AC18" s="40">
        <f>IF(Experiment!Q17&lt;result!AC$3, 1, 0)</f>
        <v>0</v>
      </c>
      <c r="AD18" s="40">
        <f>IF(Experiment!R17&lt;result!AD$3, 1, 0)</f>
        <v>0</v>
      </c>
      <c r="AE18" s="40">
        <f>IF(Experiment!S17&lt;result!AE$3, 1, 0)</f>
        <v>0</v>
      </c>
      <c r="AF18" s="41">
        <f>IF(Experiment!T17&lt;result!AF$3, 1, 0)</f>
        <v>0</v>
      </c>
      <c r="AG18" s="42">
        <f t="shared" si="21"/>
        <v>1</v>
      </c>
      <c r="AH18" s="42">
        <f t="shared" si="22"/>
        <v>1</v>
      </c>
      <c r="AI18" s="42">
        <f t="shared" si="23"/>
        <v>1</v>
      </c>
      <c r="AJ18" s="42">
        <f t="shared" si="24"/>
        <v>1</v>
      </c>
      <c r="AK18" s="42">
        <f t="shared" si="25"/>
        <v>1</v>
      </c>
      <c r="AL18" s="5">
        <f t="shared" si="26"/>
        <v>0</v>
      </c>
      <c r="AM18" s="5">
        <f t="shared" si="27"/>
        <v>0</v>
      </c>
      <c r="AN18" s="5">
        <f t="shared" si="28"/>
        <v>0</v>
      </c>
      <c r="AO18" s="5">
        <f t="shared" si="29"/>
        <v>0</v>
      </c>
      <c r="AP18" s="6">
        <f t="shared" si="30"/>
        <v>0</v>
      </c>
      <c r="AQ18">
        <f>VLOOKUP($D18,dataset!$A$2:$G$15, 3, FALSE)</f>
        <v>0</v>
      </c>
      <c r="AR18">
        <f>VLOOKUP($D18,dataset!$A$2:$G$15, 4, FALSE)</f>
        <v>0</v>
      </c>
      <c r="AS18">
        <f>VLOOKUP($D18,dataset!$A$2:$G$15, 5, FALSE)</f>
        <v>0</v>
      </c>
      <c r="AT18">
        <f>VLOOKUP($D18,dataset!$A$2:$G$15, 6, FALSE)</f>
        <v>0</v>
      </c>
      <c r="AU18" s="6">
        <f>VLOOKUP($D18,dataset!$A$2:$G$15, 7, FALSE)</f>
        <v>0</v>
      </c>
      <c r="AV18" s="4">
        <f t="shared" si="31"/>
        <v>0</v>
      </c>
      <c r="AW18" s="5">
        <f t="shared" si="32"/>
        <v>0</v>
      </c>
      <c r="AX18" s="5">
        <f t="shared" si="33"/>
        <v>0</v>
      </c>
      <c r="AY18" s="5">
        <f t="shared" si="34"/>
        <v>0</v>
      </c>
      <c r="AZ18" s="6">
        <f t="shared" si="35"/>
        <v>0</v>
      </c>
      <c r="BA18" s="9">
        <f t="shared" si="36"/>
        <v>1</v>
      </c>
      <c r="BB18" s="4">
        <f t="shared" si="37"/>
        <v>3</v>
      </c>
      <c r="BC18" s="5">
        <f t="shared" si="38"/>
        <v>3</v>
      </c>
      <c r="BD18" s="5">
        <f t="shared" si="39"/>
        <v>3</v>
      </c>
      <c r="BE18" s="5">
        <f t="shared" si="40"/>
        <v>3</v>
      </c>
      <c r="BF18" s="6">
        <f t="shared" si="41"/>
        <v>3</v>
      </c>
    </row>
    <row r="19" spans="1:58" x14ac:dyDescent="0.3">
      <c r="A19" s="2">
        <f>Experiment!A18</f>
        <v>16</v>
      </c>
      <c r="B19" s="15">
        <f>Experiment!B18</f>
        <v>2</v>
      </c>
      <c r="C19" s="16" t="str">
        <f>VLOOKUP(B19, dataset!$A$2:$B$15, 2)</f>
        <v>따봉</v>
      </c>
      <c r="D19" s="24">
        <f>Experiment!C18</f>
        <v>2</v>
      </c>
      <c r="E19" s="25" t="str">
        <f>VLOOKUP(D19, dataset!$A$2:$B$15, 2)</f>
        <v>따봉</v>
      </c>
      <c r="F19" s="54" t="str">
        <f>Experiment!D18</f>
        <v>R</v>
      </c>
      <c r="G19" t="b">
        <f>Experiment!E18</f>
        <v>1</v>
      </c>
      <c r="H19" s="39">
        <f>IF(Experiment!F18&gt;result!H$3, 1, 0)</f>
        <v>1</v>
      </c>
      <c r="I19" s="40">
        <f>IF(Experiment!G18&gt;result!I$3, 1, 0)</f>
        <v>0</v>
      </c>
      <c r="J19" s="40">
        <f>IF(Experiment!H18&gt;result!J$3, 1, 0)</f>
        <v>0</v>
      </c>
      <c r="K19" s="40">
        <f>IF(Experiment!I18&gt;result!K$3, 1, 0)</f>
        <v>0</v>
      </c>
      <c r="L19" s="41">
        <f>IF(Experiment!J18&gt;result!L$3, 1, 0)</f>
        <v>0</v>
      </c>
      <c r="M19" s="42">
        <f t="shared" si="11"/>
        <v>1</v>
      </c>
      <c r="N19" s="42">
        <f t="shared" si="12"/>
        <v>1</v>
      </c>
      <c r="O19" s="42">
        <f t="shared" si="13"/>
        <v>1</v>
      </c>
      <c r="P19" s="42">
        <f t="shared" si="14"/>
        <v>1</v>
      </c>
      <c r="Q19" s="42">
        <f t="shared" si="15"/>
        <v>1</v>
      </c>
      <c r="R19" s="39">
        <f>IF(Experiment!K18&gt;result!R$3, 1, 0)</f>
        <v>1</v>
      </c>
      <c r="S19" s="40">
        <f>IF(Experiment!L18&gt;result!S$3, 1, 0)</f>
        <v>0</v>
      </c>
      <c r="T19" s="40">
        <f>IF(Experiment!M18&gt;result!T$3, 1, 0)</f>
        <v>0</v>
      </c>
      <c r="U19" s="40">
        <f>IF(Experiment!N18&gt;result!U$3, 1, 0)</f>
        <v>0</v>
      </c>
      <c r="V19" s="41">
        <f>IF(Experiment!O18&gt;result!V$3, 1, 0)</f>
        <v>0</v>
      </c>
      <c r="W19" s="42">
        <f t="shared" si="16"/>
        <v>1</v>
      </c>
      <c r="X19" s="42">
        <f t="shared" si="17"/>
        <v>1</v>
      </c>
      <c r="Y19" s="42">
        <f t="shared" si="18"/>
        <v>1</v>
      </c>
      <c r="Z19" s="42">
        <f t="shared" si="19"/>
        <v>1</v>
      </c>
      <c r="AA19" s="42">
        <f t="shared" si="20"/>
        <v>1</v>
      </c>
      <c r="AB19" s="39">
        <f>IF(Experiment!P18&lt;result!AB$3, 1, 0)</f>
        <v>1</v>
      </c>
      <c r="AC19" s="40">
        <f>IF(Experiment!Q18&lt;result!AC$3, 1, 0)</f>
        <v>0</v>
      </c>
      <c r="AD19" s="40">
        <f>IF(Experiment!R18&lt;result!AD$3, 1, 0)</f>
        <v>0</v>
      </c>
      <c r="AE19" s="40">
        <f>IF(Experiment!S18&lt;result!AE$3, 1, 0)</f>
        <v>0</v>
      </c>
      <c r="AF19" s="41">
        <f>IF(Experiment!T18&lt;result!AF$3, 1, 0)</f>
        <v>0</v>
      </c>
      <c r="AG19" s="42">
        <f t="shared" si="21"/>
        <v>1</v>
      </c>
      <c r="AH19" s="42">
        <f t="shared" si="22"/>
        <v>1</v>
      </c>
      <c r="AI19" s="42">
        <f t="shared" si="23"/>
        <v>1</v>
      </c>
      <c r="AJ19" s="42">
        <f t="shared" si="24"/>
        <v>1</v>
      </c>
      <c r="AK19" s="42">
        <f t="shared" si="25"/>
        <v>1</v>
      </c>
      <c r="AL19" s="5">
        <f t="shared" si="26"/>
        <v>3</v>
      </c>
      <c r="AM19" s="5">
        <f t="shared" si="27"/>
        <v>0</v>
      </c>
      <c r="AN19" s="5">
        <f t="shared" si="28"/>
        <v>0</v>
      </c>
      <c r="AO19" s="5">
        <f t="shared" si="29"/>
        <v>0</v>
      </c>
      <c r="AP19" s="6">
        <f t="shared" si="30"/>
        <v>0</v>
      </c>
      <c r="AQ19">
        <f>VLOOKUP($D19,dataset!$A$2:$G$15, 3, FALSE)</f>
        <v>1</v>
      </c>
      <c r="AR19">
        <f>VLOOKUP($D19,dataset!$A$2:$G$15, 4, FALSE)</f>
        <v>0</v>
      </c>
      <c r="AS19">
        <f>VLOOKUP($D19,dataset!$A$2:$G$15, 5, FALSE)</f>
        <v>0</v>
      </c>
      <c r="AT19">
        <f>VLOOKUP($D19,dataset!$A$2:$G$15, 6, FALSE)</f>
        <v>0</v>
      </c>
      <c r="AU19" s="6">
        <f>VLOOKUP($D19,dataset!$A$2:$G$15, 7, FALSE)</f>
        <v>0</v>
      </c>
      <c r="AV19" s="4">
        <f t="shared" si="31"/>
        <v>1</v>
      </c>
      <c r="AW19" s="5">
        <f t="shared" si="32"/>
        <v>0</v>
      </c>
      <c r="AX19" s="5">
        <f t="shared" si="33"/>
        <v>0</v>
      </c>
      <c r="AY19" s="5">
        <f t="shared" si="34"/>
        <v>0</v>
      </c>
      <c r="AZ19" s="6">
        <f t="shared" si="35"/>
        <v>0</v>
      </c>
      <c r="BA19" s="9">
        <f t="shared" si="36"/>
        <v>1</v>
      </c>
      <c r="BB19" s="4">
        <f t="shared" si="37"/>
        <v>3</v>
      </c>
      <c r="BC19" s="5">
        <f t="shared" si="38"/>
        <v>3</v>
      </c>
      <c r="BD19" s="5">
        <f t="shared" si="39"/>
        <v>3</v>
      </c>
      <c r="BE19" s="5">
        <f t="shared" si="40"/>
        <v>3</v>
      </c>
      <c r="BF19" s="6">
        <f t="shared" si="41"/>
        <v>3</v>
      </c>
    </row>
    <row r="20" spans="1:58" x14ac:dyDescent="0.3">
      <c r="A20" s="2">
        <f>Experiment!A19</f>
        <v>17</v>
      </c>
      <c r="B20" s="15">
        <f>Experiment!B19</f>
        <v>3</v>
      </c>
      <c r="C20" s="16" t="str">
        <f>VLOOKUP(B20, dataset!$A$2:$B$15, 2)</f>
        <v>총</v>
      </c>
      <c r="D20" s="24">
        <f>Experiment!C19</f>
        <v>3</v>
      </c>
      <c r="E20" s="25" t="str">
        <f>VLOOKUP(D20, dataset!$A$2:$B$15, 2)</f>
        <v>총</v>
      </c>
      <c r="F20" s="54" t="str">
        <f>Experiment!D19</f>
        <v>R</v>
      </c>
      <c r="G20" t="b">
        <f>Experiment!E19</f>
        <v>1</v>
      </c>
      <c r="H20" s="39">
        <f>IF(Experiment!F19&gt;result!H$3, 1, 0)</f>
        <v>1</v>
      </c>
      <c r="I20" s="40">
        <f>IF(Experiment!G19&gt;result!I$3, 1, 0)</f>
        <v>1</v>
      </c>
      <c r="J20" s="40">
        <f>IF(Experiment!H19&gt;result!J$3, 1, 0)</f>
        <v>0</v>
      </c>
      <c r="K20" s="40">
        <f>IF(Experiment!I19&gt;result!K$3, 1, 0)</f>
        <v>0</v>
      </c>
      <c r="L20" s="41">
        <f>IF(Experiment!J19&gt;result!L$3, 1, 0)</f>
        <v>0</v>
      </c>
      <c r="M20" s="42">
        <f t="shared" si="11"/>
        <v>1</v>
      </c>
      <c r="N20" s="42">
        <f t="shared" si="12"/>
        <v>1</v>
      </c>
      <c r="O20" s="42">
        <f t="shared" si="13"/>
        <v>1</v>
      </c>
      <c r="P20" s="42">
        <f t="shared" si="14"/>
        <v>1</v>
      </c>
      <c r="Q20" s="42">
        <f t="shared" si="15"/>
        <v>1</v>
      </c>
      <c r="R20" s="39">
        <f>IF(Experiment!K19&gt;result!R$3, 1, 0)</f>
        <v>1</v>
      </c>
      <c r="S20" s="40">
        <f>IF(Experiment!L19&gt;result!S$3, 1, 0)</f>
        <v>1</v>
      </c>
      <c r="T20" s="40">
        <f>IF(Experiment!M19&gt;result!T$3, 1, 0)</f>
        <v>0</v>
      </c>
      <c r="U20" s="40">
        <f>IF(Experiment!N19&gt;result!U$3, 1, 0)</f>
        <v>0</v>
      </c>
      <c r="V20" s="41">
        <f>IF(Experiment!O19&gt;result!V$3, 1, 0)</f>
        <v>0</v>
      </c>
      <c r="W20" s="42">
        <f t="shared" si="16"/>
        <v>1</v>
      </c>
      <c r="X20" s="42">
        <f t="shared" si="17"/>
        <v>1</v>
      </c>
      <c r="Y20" s="42">
        <f t="shared" si="18"/>
        <v>1</v>
      </c>
      <c r="Z20" s="42">
        <f t="shared" si="19"/>
        <v>1</v>
      </c>
      <c r="AA20" s="42">
        <f t="shared" si="20"/>
        <v>1</v>
      </c>
      <c r="AB20" s="39">
        <f>IF(Experiment!P19&lt;result!AB$3, 1, 0)</f>
        <v>1</v>
      </c>
      <c r="AC20" s="40">
        <f>IF(Experiment!Q19&lt;result!AC$3, 1, 0)</f>
        <v>1</v>
      </c>
      <c r="AD20" s="40">
        <f>IF(Experiment!R19&lt;result!AD$3, 1, 0)</f>
        <v>0</v>
      </c>
      <c r="AE20" s="40">
        <f>IF(Experiment!S19&lt;result!AE$3, 1, 0)</f>
        <v>0</v>
      </c>
      <c r="AF20" s="41">
        <f>IF(Experiment!T19&lt;result!AF$3, 1, 0)</f>
        <v>0</v>
      </c>
      <c r="AG20" s="42">
        <f t="shared" si="21"/>
        <v>1</v>
      </c>
      <c r="AH20" s="42">
        <f t="shared" si="22"/>
        <v>1</v>
      </c>
      <c r="AI20" s="42">
        <f t="shared" si="23"/>
        <v>1</v>
      </c>
      <c r="AJ20" s="42">
        <f t="shared" si="24"/>
        <v>1</v>
      </c>
      <c r="AK20" s="42">
        <f t="shared" si="25"/>
        <v>1</v>
      </c>
      <c r="AL20" s="5">
        <f t="shared" si="26"/>
        <v>3</v>
      </c>
      <c r="AM20" s="5">
        <f t="shared" si="27"/>
        <v>3</v>
      </c>
      <c r="AN20" s="5">
        <f t="shared" si="28"/>
        <v>0</v>
      </c>
      <c r="AO20" s="5">
        <f t="shared" si="29"/>
        <v>0</v>
      </c>
      <c r="AP20" s="6">
        <f t="shared" si="30"/>
        <v>0</v>
      </c>
      <c r="AQ20">
        <f>VLOOKUP($D20,dataset!$A$2:$G$15, 3, FALSE)</f>
        <v>1</v>
      </c>
      <c r="AR20">
        <f>VLOOKUP($D20,dataset!$A$2:$G$15, 4, FALSE)</f>
        <v>1</v>
      </c>
      <c r="AS20">
        <f>VLOOKUP($D20,dataset!$A$2:$G$15, 5, FALSE)</f>
        <v>0</v>
      </c>
      <c r="AT20">
        <f>VLOOKUP($D20,dataset!$A$2:$G$15, 6, FALSE)</f>
        <v>0</v>
      </c>
      <c r="AU20" s="6">
        <f>VLOOKUP($D20,dataset!$A$2:$G$15, 7, FALSE)</f>
        <v>0</v>
      </c>
      <c r="AV20" s="4">
        <f t="shared" si="31"/>
        <v>1</v>
      </c>
      <c r="AW20" s="5">
        <f t="shared" si="32"/>
        <v>1</v>
      </c>
      <c r="AX20" s="5">
        <f t="shared" si="33"/>
        <v>0</v>
      </c>
      <c r="AY20" s="5">
        <f t="shared" si="34"/>
        <v>0</v>
      </c>
      <c r="AZ20" s="6">
        <f t="shared" si="35"/>
        <v>0</v>
      </c>
      <c r="BA20" s="9">
        <f t="shared" si="36"/>
        <v>1</v>
      </c>
      <c r="BB20" s="4">
        <f t="shared" si="37"/>
        <v>3</v>
      </c>
      <c r="BC20" s="5">
        <f t="shared" si="38"/>
        <v>3</v>
      </c>
      <c r="BD20" s="5">
        <f t="shared" si="39"/>
        <v>3</v>
      </c>
      <c r="BE20" s="5">
        <f t="shared" si="40"/>
        <v>3</v>
      </c>
      <c r="BF20" s="6">
        <f t="shared" si="41"/>
        <v>3</v>
      </c>
    </row>
    <row r="21" spans="1:58" x14ac:dyDescent="0.3">
      <c r="A21" s="2">
        <f>Experiment!A20</f>
        <v>18</v>
      </c>
      <c r="B21" s="15">
        <f>Experiment!B20</f>
        <v>4</v>
      </c>
      <c r="C21" s="16" t="str">
        <f>VLOOKUP(B21, dataset!$A$2:$B$15, 2)</f>
        <v>(3-1)</v>
      </c>
      <c r="D21" s="24">
        <f>Experiment!C20</f>
        <v>4</v>
      </c>
      <c r="E21" s="25" t="str">
        <f>VLOOKUP(D21, dataset!$A$2:$B$15, 2)</f>
        <v>(3-1)</v>
      </c>
      <c r="F21" s="54" t="str">
        <f>Experiment!D20</f>
        <v>R</v>
      </c>
      <c r="G21" t="b">
        <f>Experiment!E20</f>
        <v>1</v>
      </c>
      <c r="H21" s="39">
        <f>IF(Experiment!F20&gt;result!H$3, 1, 0)</f>
        <v>1</v>
      </c>
      <c r="I21" s="40">
        <f>IF(Experiment!G20&gt;result!I$3, 1, 0)</f>
        <v>1</v>
      </c>
      <c r="J21" s="40">
        <f>IF(Experiment!H20&gt;result!J$3, 1, 0)</f>
        <v>1</v>
      </c>
      <c r="K21" s="40">
        <f>IF(Experiment!I20&gt;result!K$3, 1, 0)</f>
        <v>0</v>
      </c>
      <c r="L21" s="41">
        <f>IF(Experiment!J20&gt;result!L$3, 1, 0)</f>
        <v>0</v>
      </c>
      <c r="M21" s="42">
        <f t="shared" si="11"/>
        <v>1</v>
      </c>
      <c r="N21" s="42">
        <f t="shared" si="12"/>
        <v>1</v>
      </c>
      <c r="O21" s="42">
        <f t="shared" si="13"/>
        <v>1</v>
      </c>
      <c r="P21" s="42">
        <f t="shared" si="14"/>
        <v>1</v>
      </c>
      <c r="Q21" s="42">
        <f t="shared" si="15"/>
        <v>1</v>
      </c>
      <c r="R21" s="39">
        <f>IF(Experiment!K20&gt;result!R$3, 1, 0)</f>
        <v>1</v>
      </c>
      <c r="S21" s="40">
        <f>IF(Experiment!L20&gt;result!S$3, 1, 0)</f>
        <v>1</v>
      </c>
      <c r="T21" s="40">
        <f>IF(Experiment!M20&gt;result!T$3, 1, 0)</f>
        <v>1</v>
      </c>
      <c r="U21" s="40">
        <f>IF(Experiment!N20&gt;result!U$3, 1, 0)</f>
        <v>1</v>
      </c>
      <c r="V21" s="41">
        <f>IF(Experiment!O20&gt;result!V$3, 1, 0)</f>
        <v>1</v>
      </c>
      <c r="W21" s="42">
        <f t="shared" si="16"/>
        <v>1</v>
      </c>
      <c r="X21" s="42">
        <f t="shared" si="17"/>
        <v>1</v>
      </c>
      <c r="Y21" s="42">
        <f t="shared" si="18"/>
        <v>1</v>
      </c>
      <c r="Z21" s="42">
        <f t="shared" si="19"/>
        <v>0</v>
      </c>
      <c r="AA21" s="42">
        <f t="shared" si="20"/>
        <v>0</v>
      </c>
      <c r="AB21" s="39">
        <f>IF(Experiment!P20&lt;result!AB$3, 1, 0)</f>
        <v>1</v>
      </c>
      <c r="AC21" s="40">
        <f>IF(Experiment!Q20&lt;result!AC$3, 1, 0)</f>
        <v>1</v>
      </c>
      <c r="AD21" s="40">
        <f>IF(Experiment!R20&lt;result!AD$3, 1, 0)</f>
        <v>1</v>
      </c>
      <c r="AE21" s="40">
        <f>IF(Experiment!S20&lt;result!AE$3, 1, 0)</f>
        <v>0</v>
      </c>
      <c r="AF21" s="41">
        <f>IF(Experiment!T20&lt;result!AF$3, 1, 0)</f>
        <v>0</v>
      </c>
      <c r="AG21" s="42">
        <f t="shared" si="21"/>
        <v>1</v>
      </c>
      <c r="AH21" s="42">
        <f t="shared" si="22"/>
        <v>1</v>
      </c>
      <c r="AI21" s="42">
        <f t="shared" si="23"/>
        <v>1</v>
      </c>
      <c r="AJ21" s="42">
        <f t="shared" si="24"/>
        <v>1</v>
      </c>
      <c r="AK21" s="42">
        <f t="shared" si="25"/>
        <v>1</v>
      </c>
      <c r="AL21" s="5">
        <f t="shared" si="26"/>
        <v>3</v>
      </c>
      <c r="AM21" s="5">
        <f t="shared" si="27"/>
        <v>3</v>
      </c>
      <c r="AN21" s="5">
        <f t="shared" si="28"/>
        <v>3</v>
      </c>
      <c r="AO21" s="5">
        <f t="shared" si="29"/>
        <v>1</v>
      </c>
      <c r="AP21" s="6">
        <f t="shared" si="30"/>
        <v>1</v>
      </c>
      <c r="AQ21">
        <f>VLOOKUP($D21,dataset!$A$2:$G$15, 3, FALSE)</f>
        <v>1</v>
      </c>
      <c r="AR21">
        <f>VLOOKUP($D21,dataset!$A$2:$G$15, 4, FALSE)</f>
        <v>1</v>
      </c>
      <c r="AS21">
        <f>VLOOKUP($D21,dataset!$A$2:$G$15, 5, FALSE)</f>
        <v>1</v>
      </c>
      <c r="AT21">
        <f>VLOOKUP($D21,dataset!$A$2:$G$15, 6, FALSE)</f>
        <v>0</v>
      </c>
      <c r="AU21" s="6">
        <f>VLOOKUP($D21,dataset!$A$2:$G$15, 7, FALSE)</f>
        <v>0</v>
      </c>
      <c r="AV21" s="4">
        <f t="shared" si="31"/>
        <v>1</v>
      </c>
      <c r="AW21" s="5">
        <f t="shared" si="32"/>
        <v>1</v>
      </c>
      <c r="AX21" s="5">
        <f t="shared" si="33"/>
        <v>1</v>
      </c>
      <c r="AY21" s="5">
        <f t="shared" si="34"/>
        <v>0</v>
      </c>
      <c r="AZ21" s="6">
        <f t="shared" si="35"/>
        <v>0</v>
      </c>
      <c r="BA21" s="9">
        <f t="shared" si="36"/>
        <v>1</v>
      </c>
      <c r="BB21" s="4">
        <f t="shared" si="37"/>
        <v>3</v>
      </c>
      <c r="BC21" s="5">
        <f t="shared" si="38"/>
        <v>3</v>
      </c>
      <c r="BD21" s="5">
        <f t="shared" si="39"/>
        <v>3</v>
      </c>
      <c r="BE21" s="5">
        <f t="shared" si="40"/>
        <v>2</v>
      </c>
      <c r="BF21" s="6">
        <f t="shared" si="41"/>
        <v>2</v>
      </c>
    </row>
    <row r="22" spans="1:58" x14ac:dyDescent="0.3">
      <c r="A22" s="2">
        <f>Experiment!A21</f>
        <v>19</v>
      </c>
      <c r="B22" s="15">
        <f>Experiment!B21</f>
        <v>6</v>
      </c>
      <c r="C22" s="16" t="str">
        <f>VLOOKUP(B22, dataset!$A$2:$B$15, 2)</f>
        <v>보</v>
      </c>
      <c r="D22" s="24">
        <f>Experiment!C21</f>
        <v>5</v>
      </c>
      <c r="E22" s="25" t="str">
        <f>VLOOKUP(D22, dataset!$A$2:$B$15, 2)</f>
        <v>(4-1)</v>
      </c>
      <c r="F22" s="54" t="str">
        <f>Experiment!D21</f>
        <v>R</v>
      </c>
      <c r="G22" t="b">
        <f>Experiment!E21</f>
        <v>0</v>
      </c>
      <c r="H22" s="39">
        <f>IF(Experiment!F21&gt;result!H$3, 1, 0)</f>
        <v>1</v>
      </c>
      <c r="I22" s="40">
        <f>IF(Experiment!G21&gt;result!I$3, 1, 0)</f>
        <v>1</v>
      </c>
      <c r="J22" s="40">
        <f>IF(Experiment!H21&gt;result!J$3, 1, 0)</f>
        <v>1</v>
      </c>
      <c r="K22" s="40">
        <f>IF(Experiment!I21&gt;result!K$3, 1, 0)</f>
        <v>1</v>
      </c>
      <c r="L22" s="41">
        <f>IF(Experiment!J21&gt;result!L$3, 1, 0)</f>
        <v>1</v>
      </c>
      <c r="M22" s="42">
        <f t="shared" si="11"/>
        <v>1</v>
      </c>
      <c r="N22" s="42">
        <f t="shared" si="12"/>
        <v>1</v>
      </c>
      <c r="O22" s="42">
        <f t="shared" si="13"/>
        <v>1</v>
      </c>
      <c r="P22" s="42">
        <f t="shared" si="14"/>
        <v>1</v>
      </c>
      <c r="Q22" s="42">
        <f t="shared" si="15"/>
        <v>0</v>
      </c>
      <c r="R22" s="39">
        <f>IF(Experiment!K21&gt;result!R$3, 1, 0)</f>
        <v>1</v>
      </c>
      <c r="S22" s="40">
        <f>IF(Experiment!L21&gt;result!S$3, 1, 0)</f>
        <v>1</v>
      </c>
      <c r="T22" s="40">
        <f>IF(Experiment!M21&gt;result!T$3, 1, 0)</f>
        <v>1</v>
      </c>
      <c r="U22" s="40">
        <f>IF(Experiment!N21&gt;result!U$3, 1, 0)</f>
        <v>1</v>
      </c>
      <c r="V22" s="41">
        <f>IF(Experiment!O21&gt;result!V$3, 1, 0)</f>
        <v>1</v>
      </c>
      <c r="W22" s="42">
        <f t="shared" si="16"/>
        <v>1</v>
      </c>
      <c r="X22" s="42">
        <f t="shared" si="17"/>
        <v>1</v>
      </c>
      <c r="Y22" s="42">
        <f t="shared" si="18"/>
        <v>1</v>
      </c>
      <c r="Z22" s="42">
        <f t="shared" si="19"/>
        <v>1</v>
      </c>
      <c r="AA22" s="42">
        <f t="shared" si="20"/>
        <v>0</v>
      </c>
      <c r="AB22" s="39">
        <f>IF(Experiment!P21&lt;result!AB$3, 1, 0)</f>
        <v>1</v>
      </c>
      <c r="AC22" s="40">
        <f>IF(Experiment!Q21&lt;result!AC$3, 1, 0)</f>
        <v>1</v>
      </c>
      <c r="AD22" s="40">
        <f>IF(Experiment!R21&lt;result!AD$3, 1, 0)</f>
        <v>1</v>
      </c>
      <c r="AE22" s="40">
        <f>IF(Experiment!S21&lt;result!AE$3, 1, 0)</f>
        <v>1</v>
      </c>
      <c r="AF22" s="41">
        <f>IF(Experiment!T21&lt;result!AF$3, 1, 0)</f>
        <v>0</v>
      </c>
      <c r="AG22" s="42">
        <f t="shared" si="21"/>
        <v>1</v>
      </c>
      <c r="AH22" s="42">
        <f t="shared" si="22"/>
        <v>1</v>
      </c>
      <c r="AI22" s="42">
        <f t="shared" si="23"/>
        <v>1</v>
      </c>
      <c r="AJ22" s="42">
        <f t="shared" si="24"/>
        <v>1</v>
      </c>
      <c r="AK22" s="42">
        <f t="shared" si="25"/>
        <v>1</v>
      </c>
      <c r="AL22" s="5">
        <f t="shared" si="26"/>
        <v>3</v>
      </c>
      <c r="AM22" s="5">
        <f t="shared" si="27"/>
        <v>3</v>
      </c>
      <c r="AN22" s="5">
        <f t="shared" si="28"/>
        <v>3</v>
      </c>
      <c r="AO22" s="5">
        <f t="shared" si="29"/>
        <v>3</v>
      </c>
      <c r="AP22" s="6">
        <f t="shared" si="30"/>
        <v>2</v>
      </c>
      <c r="AQ22">
        <f>VLOOKUP($D22,dataset!$A$2:$G$15, 3, FALSE)</f>
        <v>1</v>
      </c>
      <c r="AR22">
        <f>VLOOKUP($D22,dataset!$A$2:$G$15, 4, FALSE)</f>
        <v>1</v>
      </c>
      <c r="AS22">
        <f>VLOOKUP($D22,dataset!$A$2:$G$15, 5, FALSE)</f>
        <v>1</v>
      </c>
      <c r="AT22">
        <f>VLOOKUP($D22,dataset!$A$2:$G$15, 6, FALSE)</f>
        <v>1</v>
      </c>
      <c r="AU22" s="6">
        <f>VLOOKUP($D22,dataset!$A$2:$G$15, 7, FALSE)</f>
        <v>0</v>
      </c>
      <c r="AV22" s="4">
        <f t="shared" si="31"/>
        <v>1</v>
      </c>
      <c r="AW22" s="5">
        <f t="shared" si="32"/>
        <v>1</v>
      </c>
      <c r="AX22" s="5">
        <f t="shared" si="33"/>
        <v>1</v>
      </c>
      <c r="AY22" s="5">
        <f t="shared" si="34"/>
        <v>1</v>
      </c>
      <c r="AZ22" s="6">
        <f t="shared" si="35"/>
        <v>1</v>
      </c>
      <c r="BA22" s="9">
        <f t="shared" si="36"/>
        <v>0</v>
      </c>
      <c r="BB22" s="4">
        <f t="shared" si="37"/>
        <v>3</v>
      </c>
      <c r="BC22" s="5">
        <f t="shared" si="38"/>
        <v>3</v>
      </c>
      <c r="BD22" s="5">
        <f t="shared" si="39"/>
        <v>3</v>
      </c>
      <c r="BE22" s="5">
        <f t="shared" si="40"/>
        <v>3</v>
      </c>
      <c r="BF22" s="6">
        <f t="shared" si="41"/>
        <v>1</v>
      </c>
    </row>
    <row r="23" spans="1:58" x14ac:dyDescent="0.3">
      <c r="A23" s="2">
        <f>Experiment!A22</f>
        <v>20</v>
      </c>
      <c r="B23" s="15">
        <f>Experiment!B22</f>
        <v>6</v>
      </c>
      <c r="C23" s="16" t="str">
        <f>VLOOKUP(B23, dataset!$A$2:$B$15, 2)</f>
        <v>보</v>
      </c>
      <c r="D23" s="24">
        <f>Experiment!C22</f>
        <v>6</v>
      </c>
      <c r="E23" s="25" t="str">
        <f>VLOOKUP(D23, dataset!$A$2:$B$15, 2)</f>
        <v>보</v>
      </c>
      <c r="F23" s="54" t="str">
        <f>Experiment!D22</f>
        <v>R</v>
      </c>
      <c r="G23" t="b">
        <f>Experiment!E22</f>
        <v>1</v>
      </c>
      <c r="H23" s="39">
        <f>IF(Experiment!F22&gt;result!H$3, 1, 0)</f>
        <v>1</v>
      </c>
      <c r="I23" s="40">
        <f>IF(Experiment!G22&gt;result!I$3, 1, 0)</f>
        <v>1</v>
      </c>
      <c r="J23" s="40">
        <f>IF(Experiment!H22&gt;result!J$3, 1, 0)</f>
        <v>1</v>
      </c>
      <c r="K23" s="40">
        <f>IF(Experiment!I22&gt;result!K$3, 1, 0)</f>
        <v>1</v>
      </c>
      <c r="L23" s="41">
        <f>IF(Experiment!J22&gt;result!L$3, 1, 0)</f>
        <v>1</v>
      </c>
      <c r="M23" s="42">
        <f t="shared" si="11"/>
        <v>1</v>
      </c>
      <c r="N23" s="42">
        <f t="shared" si="12"/>
        <v>1</v>
      </c>
      <c r="O23" s="42">
        <f t="shared" si="13"/>
        <v>1</v>
      </c>
      <c r="P23" s="42">
        <f t="shared" si="14"/>
        <v>1</v>
      </c>
      <c r="Q23" s="42">
        <f t="shared" si="15"/>
        <v>1</v>
      </c>
      <c r="R23" s="39">
        <f>IF(Experiment!K22&gt;result!R$3, 1, 0)</f>
        <v>1</v>
      </c>
      <c r="S23" s="40">
        <f>IF(Experiment!L22&gt;result!S$3, 1, 0)</f>
        <v>1</v>
      </c>
      <c r="T23" s="40">
        <f>IF(Experiment!M22&gt;result!T$3, 1, 0)</f>
        <v>1</v>
      </c>
      <c r="U23" s="40">
        <f>IF(Experiment!N22&gt;result!U$3, 1, 0)</f>
        <v>1</v>
      </c>
      <c r="V23" s="41">
        <f>IF(Experiment!O22&gt;result!V$3, 1, 0)</f>
        <v>1</v>
      </c>
      <c r="W23" s="42">
        <f t="shared" si="16"/>
        <v>1</v>
      </c>
      <c r="X23" s="42">
        <f t="shared" si="17"/>
        <v>1</v>
      </c>
      <c r="Y23" s="42">
        <f t="shared" si="18"/>
        <v>1</v>
      </c>
      <c r="Z23" s="42">
        <f t="shared" si="19"/>
        <v>1</v>
      </c>
      <c r="AA23" s="42">
        <f t="shared" si="20"/>
        <v>1</v>
      </c>
      <c r="AB23" s="39">
        <f>IF(Experiment!P22&lt;result!AB$3, 1, 0)</f>
        <v>1</v>
      </c>
      <c r="AC23" s="40">
        <f>IF(Experiment!Q22&lt;result!AC$3, 1, 0)</f>
        <v>1</v>
      </c>
      <c r="AD23" s="40">
        <f>IF(Experiment!R22&lt;result!AD$3, 1, 0)</f>
        <v>1</v>
      </c>
      <c r="AE23" s="40">
        <f>IF(Experiment!S22&lt;result!AE$3, 1, 0)</f>
        <v>1</v>
      </c>
      <c r="AF23" s="41">
        <f>IF(Experiment!T22&lt;result!AF$3, 1, 0)</f>
        <v>1</v>
      </c>
      <c r="AG23" s="42">
        <f t="shared" si="21"/>
        <v>1</v>
      </c>
      <c r="AH23" s="42">
        <f t="shared" si="22"/>
        <v>1</v>
      </c>
      <c r="AI23" s="42">
        <f t="shared" si="23"/>
        <v>1</v>
      </c>
      <c r="AJ23" s="42">
        <f t="shared" si="24"/>
        <v>1</v>
      </c>
      <c r="AK23" s="42">
        <f t="shared" si="25"/>
        <v>1</v>
      </c>
      <c r="AL23" s="5">
        <f t="shared" si="26"/>
        <v>3</v>
      </c>
      <c r="AM23" s="5">
        <f t="shared" si="27"/>
        <v>3</v>
      </c>
      <c r="AN23" s="5">
        <f t="shared" si="28"/>
        <v>3</v>
      </c>
      <c r="AO23" s="5">
        <f t="shared" si="29"/>
        <v>3</v>
      </c>
      <c r="AP23" s="6">
        <f t="shared" si="30"/>
        <v>3</v>
      </c>
      <c r="AQ23">
        <f>VLOOKUP($D23,dataset!$A$2:$G$15, 3, FALSE)</f>
        <v>1</v>
      </c>
      <c r="AR23">
        <f>VLOOKUP($D23,dataset!$A$2:$G$15, 4, FALSE)</f>
        <v>1</v>
      </c>
      <c r="AS23">
        <f>VLOOKUP($D23,dataset!$A$2:$G$15, 5, FALSE)</f>
        <v>1</v>
      </c>
      <c r="AT23">
        <f>VLOOKUP($D23,dataset!$A$2:$G$15, 6, FALSE)</f>
        <v>1</v>
      </c>
      <c r="AU23" s="6">
        <f>VLOOKUP($D23,dataset!$A$2:$G$15, 7, FALSE)</f>
        <v>1</v>
      </c>
      <c r="AV23" s="4">
        <f t="shared" si="31"/>
        <v>1</v>
      </c>
      <c r="AW23" s="5">
        <f t="shared" si="32"/>
        <v>1</v>
      </c>
      <c r="AX23" s="5">
        <f t="shared" si="33"/>
        <v>1</v>
      </c>
      <c r="AY23" s="5">
        <f t="shared" si="34"/>
        <v>1</v>
      </c>
      <c r="AZ23" s="6">
        <f t="shared" si="35"/>
        <v>1</v>
      </c>
      <c r="BA23" s="9">
        <f t="shared" si="36"/>
        <v>1</v>
      </c>
      <c r="BB23" s="4">
        <f t="shared" si="37"/>
        <v>3</v>
      </c>
      <c r="BC23" s="5">
        <f t="shared" si="38"/>
        <v>3</v>
      </c>
      <c r="BD23" s="5">
        <f t="shared" si="39"/>
        <v>3</v>
      </c>
      <c r="BE23" s="5">
        <f t="shared" si="40"/>
        <v>3</v>
      </c>
      <c r="BF23" s="6">
        <f t="shared" si="41"/>
        <v>3</v>
      </c>
    </row>
    <row r="24" spans="1:58" x14ac:dyDescent="0.3">
      <c r="A24" s="2">
        <f>Experiment!A23</f>
        <v>21</v>
      </c>
      <c r="B24" s="15">
        <f>Experiment!B23</f>
        <v>7</v>
      </c>
      <c r="C24" s="16" t="str">
        <f>VLOOKUP(B24, dataset!$A$2:$B$15, 2)</f>
        <v>(4-2)</v>
      </c>
      <c r="D24" s="24">
        <f>Experiment!C23</f>
        <v>7</v>
      </c>
      <c r="E24" s="25" t="str">
        <f>VLOOKUP(D24, dataset!$A$2:$B$15, 2)</f>
        <v>(4-2)</v>
      </c>
      <c r="F24" s="54" t="str">
        <f>Experiment!D23</f>
        <v>R</v>
      </c>
      <c r="G24" t="b">
        <f>Experiment!E23</f>
        <v>1</v>
      </c>
      <c r="H24" s="39">
        <f>IF(Experiment!F23&gt;result!H$3, 1, 0)</f>
        <v>0</v>
      </c>
      <c r="I24" s="40">
        <f>IF(Experiment!G23&gt;result!I$3, 1, 0)</f>
        <v>1</v>
      </c>
      <c r="J24" s="40">
        <f>IF(Experiment!H23&gt;result!J$3, 1, 0)</f>
        <v>1</v>
      </c>
      <c r="K24" s="40">
        <f>IF(Experiment!I23&gt;result!K$3, 1, 0)</f>
        <v>1</v>
      </c>
      <c r="L24" s="41">
        <f>IF(Experiment!J23&gt;result!L$3, 1, 0)</f>
        <v>1</v>
      </c>
      <c r="M24" s="42">
        <f t="shared" si="11"/>
        <v>1</v>
      </c>
      <c r="N24" s="42">
        <f t="shared" si="12"/>
        <v>1</v>
      </c>
      <c r="O24" s="42">
        <f t="shared" si="13"/>
        <v>1</v>
      </c>
      <c r="P24" s="42">
        <f t="shared" si="14"/>
        <v>1</v>
      </c>
      <c r="Q24" s="42">
        <f t="shared" si="15"/>
        <v>1</v>
      </c>
      <c r="R24" s="39">
        <f>IF(Experiment!K23&gt;result!R$3, 1, 0)</f>
        <v>0</v>
      </c>
      <c r="S24" s="40">
        <f>IF(Experiment!L23&gt;result!S$3, 1, 0)</f>
        <v>1</v>
      </c>
      <c r="T24" s="40">
        <f>IF(Experiment!M23&gt;result!T$3, 1, 0)</f>
        <v>1</v>
      </c>
      <c r="U24" s="40">
        <f>IF(Experiment!N23&gt;result!U$3, 1, 0)</f>
        <v>1</v>
      </c>
      <c r="V24" s="41">
        <f>IF(Experiment!O23&gt;result!V$3, 1, 0)</f>
        <v>1</v>
      </c>
      <c r="W24" s="42">
        <f t="shared" si="16"/>
        <v>1</v>
      </c>
      <c r="X24" s="42">
        <f t="shared" si="17"/>
        <v>1</v>
      </c>
      <c r="Y24" s="42">
        <f t="shared" si="18"/>
        <v>1</v>
      </c>
      <c r="Z24" s="42">
        <f t="shared" si="19"/>
        <v>1</v>
      </c>
      <c r="AA24" s="42">
        <f t="shared" si="20"/>
        <v>1</v>
      </c>
      <c r="AB24" s="39">
        <f>IF(Experiment!P23&lt;result!AB$3, 1, 0)</f>
        <v>0</v>
      </c>
      <c r="AC24" s="40">
        <f>IF(Experiment!Q23&lt;result!AC$3, 1, 0)</f>
        <v>1</v>
      </c>
      <c r="AD24" s="40">
        <f>IF(Experiment!R23&lt;result!AD$3, 1, 0)</f>
        <v>1</v>
      </c>
      <c r="AE24" s="40">
        <f>IF(Experiment!S23&lt;result!AE$3, 1, 0)</f>
        <v>1</v>
      </c>
      <c r="AF24" s="41">
        <f>IF(Experiment!T23&lt;result!AF$3, 1, 0)</f>
        <v>1</v>
      </c>
      <c r="AG24" s="42">
        <f t="shared" si="21"/>
        <v>1</v>
      </c>
      <c r="AH24" s="42">
        <f t="shared" si="22"/>
        <v>1</v>
      </c>
      <c r="AI24" s="42">
        <f t="shared" si="23"/>
        <v>1</v>
      </c>
      <c r="AJ24" s="42">
        <f t="shared" si="24"/>
        <v>1</v>
      </c>
      <c r="AK24" s="42">
        <f t="shared" si="25"/>
        <v>1</v>
      </c>
      <c r="AL24" s="5">
        <f t="shared" si="26"/>
        <v>0</v>
      </c>
      <c r="AM24" s="5">
        <f t="shared" si="27"/>
        <v>3</v>
      </c>
      <c r="AN24" s="5">
        <f t="shared" si="28"/>
        <v>3</v>
      </c>
      <c r="AO24" s="5">
        <f t="shared" si="29"/>
        <v>3</v>
      </c>
      <c r="AP24" s="6">
        <f t="shared" si="30"/>
        <v>3</v>
      </c>
      <c r="AQ24">
        <f>VLOOKUP($D24,dataset!$A$2:$G$15, 3, FALSE)</f>
        <v>0</v>
      </c>
      <c r="AR24">
        <f>VLOOKUP($D24,dataset!$A$2:$G$15, 4, FALSE)</f>
        <v>1</v>
      </c>
      <c r="AS24">
        <f>VLOOKUP($D24,dataset!$A$2:$G$15, 5, FALSE)</f>
        <v>1</v>
      </c>
      <c r="AT24">
        <f>VLOOKUP($D24,dataset!$A$2:$G$15, 6, FALSE)</f>
        <v>1</v>
      </c>
      <c r="AU24" s="6">
        <f>VLOOKUP($D24,dataset!$A$2:$G$15, 7, FALSE)</f>
        <v>1</v>
      </c>
      <c r="AV24" s="4">
        <f t="shared" si="31"/>
        <v>0</v>
      </c>
      <c r="AW24" s="5">
        <f t="shared" si="32"/>
        <v>1</v>
      </c>
      <c r="AX24" s="5">
        <f t="shared" si="33"/>
        <v>1</v>
      </c>
      <c r="AY24" s="5">
        <f t="shared" si="34"/>
        <v>1</v>
      </c>
      <c r="AZ24" s="6">
        <f t="shared" si="35"/>
        <v>1</v>
      </c>
      <c r="BA24" s="9">
        <f t="shared" si="36"/>
        <v>1</v>
      </c>
      <c r="BB24" s="4">
        <f t="shared" si="37"/>
        <v>3</v>
      </c>
      <c r="BC24" s="5">
        <f t="shared" si="38"/>
        <v>3</v>
      </c>
      <c r="BD24" s="5">
        <f t="shared" si="39"/>
        <v>3</v>
      </c>
      <c r="BE24" s="5">
        <f t="shared" si="40"/>
        <v>3</v>
      </c>
      <c r="BF24" s="6">
        <f t="shared" si="41"/>
        <v>3</v>
      </c>
    </row>
    <row r="25" spans="1:58" x14ac:dyDescent="0.3">
      <c r="A25" s="2">
        <f>Experiment!A24</f>
        <v>22</v>
      </c>
      <c r="B25" s="15">
        <f>Experiment!B24</f>
        <v>8</v>
      </c>
      <c r="C25" s="16" t="str">
        <f>VLOOKUP(B25, dataset!$A$2:$B$15, 2)</f>
        <v>(3-2)</v>
      </c>
      <c r="D25" s="24">
        <f>Experiment!C24</f>
        <v>8</v>
      </c>
      <c r="E25" s="25" t="str">
        <f>VLOOKUP(D25, dataset!$A$2:$B$15, 2)</f>
        <v>(3-2)</v>
      </c>
      <c r="F25" s="54" t="str">
        <f>Experiment!D24</f>
        <v>R</v>
      </c>
      <c r="G25" t="b">
        <f>Experiment!E24</f>
        <v>1</v>
      </c>
      <c r="H25" s="39">
        <f>IF(Experiment!F24&gt;result!H$3, 1, 0)</f>
        <v>0</v>
      </c>
      <c r="I25" s="40">
        <f>IF(Experiment!G24&gt;result!I$3, 1, 0)</f>
        <v>0</v>
      </c>
      <c r="J25" s="40">
        <f>IF(Experiment!H24&gt;result!J$3, 1, 0)</f>
        <v>1</v>
      </c>
      <c r="K25" s="40">
        <f>IF(Experiment!I24&gt;result!K$3, 1, 0)</f>
        <v>1</v>
      </c>
      <c r="L25" s="41">
        <f>IF(Experiment!J24&gt;result!L$3, 1, 0)</f>
        <v>1</v>
      </c>
      <c r="M25" s="42">
        <f t="shared" si="11"/>
        <v>1</v>
      </c>
      <c r="N25" s="42">
        <f t="shared" si="12"/>
        <v>1</v>
      </c>
      <c r="O25" s="42">
        <f t="shared" si="13"/>
        <v>1</v>
      </c>
      <c r="P25" s="42">
        <f t="shared" si="14"/>
        <v>1</v>
      </c>
      <c r="Q25" s="42">
        <f t="shared" si="15"/>
        <v>1</v>
      </c>
      <c r="R25" s="39">
        <f>IF(Experiment!K24&gt;result!R$3, 1, 0)</f>
        <v>0</v>
      </c>
      <c r="S25" s="40">
        <f>IF(Experiment!L24&gt;result!S$3, 1, 0)</f>
        <v>1</v>
      </c>
      <c r="T25" s="40">
        <f>IF(Experiment!M24&gt;result!T$3, 1, 0)</f>
        <v>1</v>
      </c>
      <c r="U25" s="40">
        <f>IF(Experiment!N24&gt;result!U$3, 1, 0)</f>
        <v>1</v>
      </c>
      <c r="V25" s="41">
        <f>IF(Experiment!O24&gt;result!V$3, 1, 0)</f>
        <v>1</v>
      </c>
      <c r="W25" s="42">
        <f t="shared" si="16"/>
        <v>1</v>
      </c>
      <c r="X25" s="42">
        <f t="shared" si="17"/>
        <v>0</v>
      </c>
      <c r="Y25" s="42">
        <f t="shared" si="18"/>
        <v>1</v>
      </c>
      <c r="Z25" s="42">
        <f t="shared" si="19"/>
        <v>1</v>
      </c>
      <c r="AA25" s="42">
        <f t="shared" si="20"/>
        <v>1</v>
      </c>
      <c r="AB25" s="39">
        <f>IF(Experiment!P24&lt;result!AB$3, 1, 0)</f>
        <v>0</v>
      </c>
      <c r="AC25" s="40">
        <f>IF(Experiment!Q24&lt;result!AC$3, 1, 0)</f>
        <v>0</v>
      </c>
      <c r="AD25" s="40">
        <f>IF(Experiment!R24&lt;result!AD$3, 1, 0)</f>
        <v>1</v>
      </c>
      <c r="AE25" s="40">
        <f>IF(Experiment!S24&lt;result!AE$3, 1, 0)</f>
        <v>1</v>
      </c>
      <c r="AF25" s="41">
        <f>IF(Experiment!T24&lt;result!AF$3, 1, 0)</f>
        <v>1</v>
      </c>
      <c r="AG25" s="42">
        <f t="shared" si="21"/>
        <v>1</v>
      </c>
      <c r="AH25" s="42">
        <f t="shared" si="22"/>
        <v>1</v>
      </c>
      <c r="AI25" s="42">
        <f t="shared" si="23"/>
        <v>1</v>
      </c>
      <c r="AJ25" s="42">
        <f t="shared" si="24"/>
        <v>1</v>
      </c>
      <c r="AK25" s="42">
        <f t="shared" si="25"/>
        <v>1</v>
      </c>
      <c r="AL25" s="5">
        <f t="shared" si="26"/>
        <v>0</v>
      </c>
      <c r="AM25" s="5">
        <f t="shared" si="27"/>
        <v>1</v>
      </c>
      <c r="AN25" s="5">
        <f t="shared" si="28"/>
        <v>3</v>
      </c>
      <c r="AO25" s="5">
        <f t="shared" si="29"/>
        <v>3</v>
      </c>
      <c r="AP25" s="6">
        <f t="shared" si="30"/>
        <v>3</v>
      </c>
      <c r="AQ25">
        <f>VLOOKUP($D25,dataset!$A$2:$G$15, 3, FALSE)</f>
        <v>0</v>
      </c>
      <c r="AR25">
        <f>VLOOKUP($D25,dataset!$A$2:$G$15, 4, FALSE)</f>
        <v>0</v>
      </c>
      <c r="AS25">
        <f>VLOOKUP($D25,dataset!$A$2:$G$15, 5, FALSE)</f>
        <v>1</v>
      </c>
      <c r="AT25">
        <f>VLOOKUP($D25,dataset!$A$2:$G$15, 6, FALSE)</f>
        <v>1</v>
      </c>
      <c r="AU25" s="6">
        <f>VLOOKUP($D25,dataset!$A$2:$G$15, 7, FALSE)</f>
        <v>1</v>
      </c>
      <c r="AV25" s="4">
        <f t="shared" si="31"/>
        <v>0</v>
      </c>
      <c r="AW25" s="5">
        <f t="shared" si="32"/>
        <v>0</v>
      </c>
      <c r="AX25" s="5">
        <f t="shared" si="33"/>
        <v>1</v>
      </c>
      <c r="AY25" s="5">
        <f t="shared" si="34"/>
        <v>1</v>
      </c>
      <c r="AZ25" s="6">
        <f t="shared" si="35"/>
        <v>1</v>
      </c>
      <c r="BA25" s="9">
        <f t="shared" si="36"/>
        <v>1</v>
      </c>
      <c r="BB25" s="4">
        <f t="shared" si="37"/>
        <v>3</v>
      </c>
      <c r="BC25" s="5">
        <f t="shared" si="38"/>
        <v>2</v>
      </c>
      <c r="BD25" s="5">
        <f t="shared" si="39"/>
        <v>3</v>
      </c>
      <c r="BE25" s="5">
        <f t="shared" si="40"/>
        <v>3</v>
      </c>
      <c r="BF25" s="6">
        <f t="shared" si="41"/>
        <v>3</v>
      </c>
    </row>
    <row r="26" spans="1:58" x14ac:dyDescent="0.3">
      <c r="A26" s="2">
        <f>Experiment!A25</f>
        <v>23</v>
      </c>
      <c r="B26" s="15">
        <f>Experiment!B25</f>
        <v>9</v>
      </c>
      <c r="C26" s="16" t="str">
        <f>VLOOKUP(B26, dataset!$A$2:$B$15, 2)</f>
        <v>(2)</v>
      </c>
      <c r="D26" s="24">
        <f>Experiment!C25</f>
        <v>9</v>
      </c>
      <c r="E26" s="25" t="str">
        <f>VLOOKUP(D26, dataset!$A$2:$B$15, 2)</f>
        <v>(2)</v>
      </c>
      <c r="F26" s="54" t="str">
        <f>Experiment!D25</f>
        <v>R</v>
      </c>
      <c r="G26" t="b">
        <f>Experiment!E25</f>
        <v>1</v>
      </c>
      <c r="H26" s="39">
        <f>IF(Experiment!F25&gt;result!H$3, 1, 0)</f>
        <v>0</v>
      </c>
      <c r="I26" s="40">
        <f>IF(Experiment!G25&gt;result!I$3, 1, 0)</f>
        <v>0</v>
      </c>
      <c r="J26" s="40">
        <f>IF(Experiment!H25&gt;result!J$3, 1, 0)</f>
        <v>0</v>
      </c>
      <c r="K26" s="40">
        <f>IF(Experiment!I25&gt;result!K$3, 1, 0)</f>
        <v>1</v>
      </c>
      <c r="L26" s="41">
        <f>IF(Experiment!J25&gt;result!L$3, 1, 0)</f>
        <v>1</v>
      </c>
      <c r="M26" s="42">
        <f t="shared" si="11"/>
        <v>1</v>
      </c>
      <c r="N26" s="42">
        <f t="shared" si="12"/>
        <v>1</v>
      </c>
      <c r="O26" s="42">
        <f t="shared" si="13"/>
        <v>1</v>
      </c>
      <c r="P26" s="42">
        <f t="shared" si="14"/>
        <v>1</v>
      </c>
      <c r="Q26" s="42">
        <f t="shared" si="15"/>
        <v>1</v>
      </c>
      <c r="R26" s="39">
        <f>IF(Experiment!K25&gt;result!R$3, 1, 0)</f>
        <v>0</v>
      </c>
      <c r="S26" s="40">
        <f>IF(Experiment!L25&gt;result!S$3, 1, 0)</f>
        <v>0</v>
      </c>
      <c r="T26" s="40">
        <f>IF(Experiment!M25&gt;result!T$3, 1, 0)</f>
        <v>0</v>
      </c>
      <c r="U26" s="40">
        <f>IF(Experiment!N25&gt;result!U$3, 1, 0)</f>
        <v>1</v>
      </c>
      <c r="V26" s="41">
        <f>IF(Experiment!O25&gt;result!V$3, 1, 0)</f>
        <v>1</v>
      </c>
      <c r="W26" s="42">
        <f t="shared" si="16"/>
        <v>1</v>
      </c>
      <c r="X26" s="42">
        <f t="shared" si="17"/>
        <v>1</v>
      </c>
      <c r="Y26" s="42">
        <f t="shared" si="18"/>
        <v>1</v>
      </c>
      <c r="Z26" s="42">
        <f t="shared" si="19"/>
        <v>1</v>
      </c>
      <c r="AA26" s="42">
        <f t="shared" si="20"/>
        <v>1</v>
      </c>
      <c r="AB26" s="39">
        <f>IF(Experiment!P25&lt;result!AB$3, 1, 0)</f>
        <v>0</v>
      </c>
      <c r="AC26" s="40">
        <f>IF(Experiment!Q25&lt;result!AC$3, 1, 0)</f>
        <v>0</v>
      </c>
      <c r="AD26" s="40">
        <f>IF(Experiment!R25&lt;result!AD$3, 1, 0)</f>
        <v>0</v>
      </c>
      <c r="AE26" s="40">
        <f>IF(Experiment!S25&lt;result!AE$3, 1, 0)</f>
        <v>1</v>
      </c>
      <c r="AF26" s="41">
        <f>IF(Experiment!T25&lt;result!AF$3, 1, 0)</f>
        <v>1</v>
      </c>
      <c r="AG26" s="42">
        <f t="shared" si="21"/>
        <v>1</v>
      </c>
      <c r="AH26" s="42">
        <f t="shared" si="22"/>
        <v>1</v>
      </c>
      <c r="AI26" s="42">
        <f t="shared" si="23"/>
        <v>1</v>
      </c>
      <c r="AJ26" s="42">
        <f t="shared" si="24"/>
        <v>1</v>
      </c>
      <c r="AK26" s="42">
        <f t="shared" si="25"/>
        <v>1</v>
      </c>
      <c r="AL26" s="5">
        <f t="shared" si="26"/>
        <v>0</v>
      </c>
      <c r="AM26" s="5">
        <f t="shared" si="27"/>
        <v>0</v>
      </c>
      <c r="AN26" s="5">
        <f t="shared" si="28"/>
        <v>0</v>
      </c>
      <c r="AO26" s="5">
        <f t="shared" si="29"/>
        <v>3</v>
      </c>
      <c r="AP26" s="6">
        <f t="shared" si="30"/>
        <v>3</v>
      </c>
      <c r="AQ26">
        <f>VLOOKUP($D26,dataset!$A$2:$G$15, 3, FALSE)</f>
        <v>0</v>
      </c>
      <c r="AR26">
        <f>VLOOKUP($D26,dataset!$A$2:$G$15, 4, FALSE)</f>
        <v>0</v>
      </c>
      <c r="AS26">
        <f>VLOOKUP($D26,dataset!$A$2:$G$15, 5, FALSE)</f>
        <v>0</v>
      </c>
      <c r="AT26">
        <f>VLOOKUP($D26,dataset!$A$2:$G$15, 6, FALSE)</f>
        <v>1</v>
      </c>
      <c r="AU26" s="6">
        <f>VLOOKUP($D26,dataset!$A$2:$G$15, 7, FALSE)</f>
        <v>1</v>
      </c>
      <c r="AV26" s="4">
        <f t="shared" si="31"/>
        <v>0</v>
      </c>
      <c r="AW26" s="5">
        <f t="shared" si="32"/>
        <v>0</v>
      </c>
      <c r="AX26" s="5">
        <f t="shared" si="33"/>
        <v>0</v>
      </c>
      <c r="AY26" s="5">
        <f t="shared" si="34"/>
        <v>1</v>
      </c>
      <c r="AZ26" s="6">
        <f t="shared" si="35"/>
        <v>1</v>
      </c>
      <c r="BA26" s="9">
        <f t="shared" si="36"/>
        <v>1</v>
      </c>
      <c r="BB26" s="4">
        <f t="shared" si="37"/>
        <v>3</v>
      </c>
      <c r="BC26" s="5">
        <f t="shared" si="38"/>
        <v>3</v>
      </c>
      <c r="BD26" s="5">
        <f t="shared" si="39"/>
        <v>3</v>
      </c>
      <c r="BE26" s="5">
        <f t="shared" si="40"/>
        <v>3</v>
      </c>
      <c r="BF26" s="6">
        <f t="shared" si="41"/>
        <v>3</v>
      </c>
    </row>
    <row r="27" spans="1:58" x14ac:dyDescent="0.3">
      <c r="A27" s="2">
        <f>Experiment!A26</f>
        <v>24</v>
      </c>
      <c r="B27" s="15">
        <f>Experiment!B26</f>
        <v>10</v>
      </c>
      <c r="C27" s="16" t="str">
        <f>VLOOKUP(B27, dataset!$A$2:$B$15, 2)</f>
        <v>(1-1)</v>
      </c>
      <c r="D27" s="24">
        <f>Experiment!C26</f>
        <v>10</v>
      </c>
      <c r="E27" s="25" t="str">
        <f>VLOOKUP(D27, dataset!$A$2:$B$15, 2)</f>
        <v>(1-1)</v>
      </c>
      <c r="F27" s="54" t="str">
        <f>Experiment!D26</f>
        <v>R</v>
      </c>
      <c r="G27" t="b">
        <f>Experiment!E26</f>
        <v>1</v>
      </c>
      <c r="H27" s="39">
        <f>IF(Experiment!F26&gt;result!H$3, 1, 0)</f>
        <v>0</v>
      </c>
      <c r="I27" s="40">
        <f>IF(Experiment!G26&gt;result!I$3, 1, 0)</f>
        <v>0</v>
      </c>
      <c r="J27" s="40">
        <f>IF(Experiment!H26&gt;result!J$3, 1, 0)</f>
        <v>0</v>
      </c>
      <c r="K27" s="40">
        <f>IF(Experiment!I26&gt;result!K$3, 1, 0)</f>
        <v>0</v>
      </c>
      <c r="L27" s="41">
        <f>IF(Experiment!J26&gt;result!L$3, 1, 0)</f>
        <v>1</v>
      </c>
      <c r="M27" s="42">
        <f t="shared" si="11"/>
        <v>1</v>
      </c>
      <c r="N27" s="42">
        <f t="shared" si="12"/>
        <v>1</v>
      </c>
      <c r="O27" s="42">
        <f t="shared" si="13"/>
        <v>1</v>
      </c>
      <c r="P27" s="42">
        <f t="shared" si="14"/>
        <v>1</v>
      </c>
      <c r="Q27" s="42">
        <f t="shared" si="15"/>
        <v>1</v>
      </c>
      <c r="R27" s="39">
        <f>IF(Experiment!K26&gt;result!R$3, 1, 0)</f>
        <v>0</v>
      </c>
      <c r="S27" s="40">
        <f>IF(Experiment!L26&gt;result!S$3, 1, 0)</f>
        <v>0</v>
      </c>
      <c r="T27" s="40">
        <f>IF(Experiment!M26&gt;result!T$3, 1, 0)</f>
        <v>1</v>
      </c>
      <c r="U27" s="40">
        <f>IF(Experiment!N26&gt;result!U$3, 1, 0)</f>
        <v>0</v>
      </c>
      <c r="V27" s="41">
        <f>IF(Experiment!O26&gt;result!V$3, 1, 0)</f>
        <v>1</v>
      </c>
      <c r="W27" s="42">
        <f t="shared" si="16"/>
        <v>1</v>
      </c>
      <c r="X27" s="42">
        <f t="shared" si="17"/>
        <v>1</v>
      </c>
      <c r="Y27" s="42">
        <f t="shared" si="18"/>
        <v>0</v>
      </c>
      <c r="Z27" s="42">
        <f t="shared" si="19"/>
        <v>1</v>
      </c>
      <c r="AA27" s="42">
        <f t="shared" si="20"/>
        <v>1</v>
      </c>
      <c r="AB27" s="39">
        <f>IF(Experiment!P26&lt;result!AB$3, 1, 0)</f>
        <v>0</v>
      </c>
      <c r="AC27" s="40">
        <f>IF(Experiment!Q26&lt;result!AC$3, 1, 0)</f>
        <v>0</v>
      </c>
      <c r="AD27" s="40">
        <f>IF(Experiment!R26&lt;result!AD$3, 1, 0)</f>
        <v>0</v>
      </c>
      <c r="AE27" s="40">
        <f>IF(Experiment!S26&lt;result!AE$3, 1, 0)</f>
        <v>0</v>
      </c>
      <c r="AF27" s="41">
        <f>IF(Experiment!T26&lt;result!AF$3, 1, 0)</f>
        <v>1</v>
      </c>
      <c r="AG27" s="42">
        <f t="shared" si="21"/>
        <v>1</v>
      </c>
      <c r="AH27" s="42">
        <f t="shared" si="22"/>
        <v>1</v>
      </c>
      <c r="AI27" s="42">
        <f t="shared" si="23"/>
        <v>1</v>
      </c>
      <c r="AJ27" s="42">
        <f t="shared" si="24"/>
        <v>1</v>
      </c>
      <c r="AK27" s="42">
        <f t="shared" si="25"/>
        <v>1</v>
      </c>
      <c r="AL27" s="5">
        <f t="shared" si="26"/>
        <v>0</v>
      </c>
      <c r="AM27" s="5">
        <f t="shared" si="27"/>
        <v>0</v>
      </c>
      <c r="AN27" s="5">
        <f t="shared" si="28"/>
        <v>1</v>
      </c>
      <c r="AO27" s="5">
        <f t="shared" si="29"/>
        <v>0</v>
      </c>
      <c r="AP27" s="6">
        <f t="shared" si="30"/>
        <v>3</v>
      </c>
      <c r="AQ27">
        <f>VLOOKUP($D27,dataset!$A$2:$G$15, 3, FALSE)</f>
        <v>0</v>
      </c>
      <c r="AR27">
        <f>VLOOKUP($D27,dataset!$A$2:$G$15, 4, FALSE)</f>
        <v>0</v>
      </c>
      <c r="AS27">
        <f>VLOOKUP($D27,dataset!$A$2:$G$15, 5, FALSE)</f>
        <v>0</v>
      </c>
      <c r="AT27">
        <f>VLOOKUP($D27,dataset!$A$2:$G$15, 6, FALSE)</f>
        <v>0</v>
      </c>
      <c r="AU27" s="6">
        <f>VLOOKUP($D27,dataset!$A$2:$G$15, 7, FALSE)</f>
        <v>1</v>
      </c>
      <c r="AV27" s="4">
        <f t="shared" si="31"/>
        <v>0</v>
      </c>
      <c r="AW27" s="5">
        <f t="shared" si="32"/>
        <v>0</v>
      </c>
      <c r="AX27" s="5">
        <f t="shared" si="33"/>
        <v>0</v>
      </c>
      <c r="AY27" s="5">
        <f t="shared" si="34"/>
        <v>0</v>
      </c>
      <c r="AZ27" s="6">
        <f t="shared" si="35"/>
        <v>1</v>
      </c>
      <c r="BA27" s="9">
        <f t="shared" si="36"/>
        <v>1</v>
      </c>
      <c r="BB27" s="4">
        <f t="shared" si="37"/>
        <v>3</v>
      </c>
      <c r="BC27" s="5">
        <f t="shared" si="38"/>
        <v>3</v>
      </c>
      <c r="BD27" s="5">
        <f t="shared" si="39"/>
        <v>2</v>
      </c>
      <c r="BE27" s="5">
        <f t="shared" si="40"/>
        <v>3</v>
      </c>
      <c r="BF27" s="6">
        <f t="shared" si="41"/>
        <v>3</v>
      </c>
    </row>
    <row r="28" spans="1:58" x14ac:dyDescent="0.3">
      <c r="A28" s="2">
        <f>Experiment!A27</f>
        <v>25</v>
      </c>
      <c r="B28" s="15">
        <f>Experiment!B27</f>
        <v>11</v>
      </c>
      <c r="C28" s="16" t="str">
        <f>VLOOKUP(B28, dataset!$A$2:$B$15, 2)</f>
        <v>가위</v>
      </c>
      <c r="D28" s="24">
        <f>Experiment!C27</f>
        <v>11</v>
      </c>
      <c r="E28" s="25" t="str">
        <f>VLOOKUP(D28, dataset!$A$2:$B$15, 2)</f>
        <v>가위</v>
      </c>
      <c r="F28" s="54" t="str">
        <f>Experiment!D27</f>
        <v>R</v>
      </c>
      <c r="G28" t="b">
        <f>Experiment!E27</f>
        <v>1</v>
      </c>
      <c r="H28" s="39">
        <f>IF(Experiment!F27&gt;result!H$3, 1, 0)</f>
        <v>0</v>
      </c>
      <c r="I28" s="40">
        <f>IF(Experiment!G27&gt;result!I$3, 1, 0)</f>
        <v>1</v>
      </c>
      <c r="J28" s="40">
        <f>IF(Experiment!H27&gt;result!J$3, 1, 0)</f>
        <v>1</v>
      </c>
      <c r="K28" s="40">
        <f>IF(Experiment!I27&gt;result!K$3, 1, 0)</f>
        <v>0</v>
      </c>
      <c r="L28" s="41">
        <f>IF(Experiment!J27&gt;result!L$3, 1, 0)</f>
        <v>0</v>
      </c>
      <c r="M28" s="42">
        <f t="shared" si="11"/>
        <v>1</v>
      </c>
      <c r="N28" s="42">
        <f t="shared" si="12"/>
        <v>1</v>
      </c>
      <c r="O28" s="42">
        <f t="shared" si="13"/>
        <v>1</v>
      </c>
      <c r="P28" s="42">
        <f t="shared" si="14"/>
        <v>1</v>
      </c>
      <c r="Q28" s="42">
        <f t="shared" si="15"/>
        <v>1</v>
      </c>
      <c r="R28" s="39">
        <f>IF(Experiment!K27&gt;result!R$3, 1, 0)</f>
        <v>0</v>
      </c>
      <c r="S28" s="40">
        <f>IF(Experiment!L27&gt;result!S$3, 1, 0)</f>
        <v>1</v>
      </c>
      <c r="T28" s="40">
        <f>IF(Experiment!M27&gt;result!T$3, 1, 0)</f>
        <v>1</v>
      </c>
      <c r="U28" s="40">
        <f>IF(Experiment!N27&gt;result!U$3, 1, 0)</f>
        <v>0</v>
      </c>
      <c r="V28" s="41">
        <f>IF(Experiment!O27&gt;result!V$3, 1, 0)</f>
        <v>0</v>
      </c>
      <c r="W28" s="42">
        <f t="shared" si="16"/>
        <v>1</v>
      </c>
      <c r="X28" s="42">
        <f t="shared" si="17"/>
        <v>1</v>
      </c>
      <c r="Y28" s="42">
        <f t="shared" si="18"/>
        <v>1</v>
      </c>
      <c r="Z28" s="42">
        <f t="shared" si="19"/>
        <v>1</v>
      </c>
      <c r="AA28" s="42">
        <f t="shared" si="20"/>
        <v>1</v>
      </c>
      <c r="AB28" s="39">
        <f>IF(Experiment!P27&lt;result!AB$3, 1, 0)</f>
        <v>0</v>
      </c>
      <c r="AC28" s="40">
        <f>IF(Experiment!Q27&lt;result!AC$3, 1, 0)</f>
        <v>1</v>
      </c>
      <c r="AD28" s="40">
        <f>IF(Experiment!R27&lt;result!AD$3, 1, 0)</f>
        <v>1</v>
      </c>
      <c r="AE28" s="40">
        <f>IF(Experiment!S27&lt;result!AE$3, 1, 0)</f>
        <v>0</v>
      </c>
      <c r="AF28" s="41">
        <f>IF(Experiment!T27&lt;result!AF$3, 1, 0)</f>
        <v>0</v>
      </c>
      <c r="AG28" s="42">
        <f t="shared" si="21"/>
        <v>1</v>
      </c>
      <c r="AH28" s="42">
        <f t="shared" si="22"/>
        <v>1</v>
      </c>
      <c r="AI28" s="42">
        <f t="shared" si="23"/>
        <v>1</v>
      </c>
      <c r="AJ28" s="42">
        <f t="shared" si="24"/>
        <v>1</v>
      </c>
      <c r="AK28" s="42">
        <f t="shared" si="25"/>
        <v>1</v>
      </c>
      <c r="AL28" s="5">
        <f t="shared" si="26"/>
        <v>0</v>
      </c>
      <c r="AM28" s="5">
        <f t="shared" si="27"/>
        <v>3</v>
      </c>
      <c r="AN28" s="5">
        <f t="shared" si="28"/>
        <v>3</v>
      </c>
      <c r="AO28" s="5">
        <f t="shared" si="29"/>
        <v>0</v>
      </c>
      <c r="AP28" s="6">
        <f t="shared" si="30"/>
        <v>0</v>
      </c>
      <c r="AQ28">
        <f>VLOOKUP($D28,dataset!$A$2:$G$15, 3, FALSE)</f>
        <v>0</v>
      </c>
      <c r="AR28">
        <f>VLOOKUP($D28,dataset!$A$2:$G$15, 4, FALSE)</f>
        <v>1</v>
      </c>
      <c r="AS28">
        <f>VLOOKUP($D28,dataset!$A$2:$G$15, 5, FALSE)</f>
        <v>1</v>
      </c>
      <c r="AT28">
        <f>VLOOKUP($D28,dataset!$A$2:$G$15, 6, FALSE)</f>
        <v>0</v>
      </c>
      <c r="AU28" s="6">
        <f>VLOOKUP($D28,dataset!$A$2:$G$15, 7, FALSE)</f>
        <v>0</v>
      </c>
      <c r="AV28" s="4">
        <f t="shared" si="31"/>
        <v>0</v>
      </c>
      <c r="AW28" s="5">
        <f t="shared" si="32"/>
        <v>1</v>
      </c>
      <c r="AX28" s="5">
        <f t="shared" si="33"/>
        <v>1</v>
      </c>
      <c r="AY28" s="5">
        <f t="shared" si="34"/>
        <v>0</v>
      </c>
      <c r="AZ28" s="6">
        <f t="shared" si="35"/>
        <v>0</v>
      </c>
      <c r="BA28" s="9">
        <f t="shared" si="36"/>
        <v>1</v>
      </c>
      <c r="BB28" s="4">
        <f t="shared" si="37"/>
        <v>3</v>
      </c>
      <c r="BC28" s="5">
        <f t="shared" si="38"/>
        <v>3</v>
      </c>
      <c r="BD28" s="5">
        <f t="shared" si="39"/>
        <v>3</v>
      </c>
      <c r="BE28" s="5">
        <f t="shared" si="40"/>
        <v>3</v>
      </c>
      <c r="BF28" s="6">
        <f t="shared" si="41"/>
        <v>3</v>
      </c>
    </row>
    <row r="29" spans="1:58" x14ac:dyDescent="0.3">
      <c r="A29" s="2">
        <f>Experiment!A28</f>
        <v>26</v>
      </c>
      <c r="B29" s="15">
        <f>Experiment!B28</f>
        <v>12</v>
      </c>
      <c r="C29" s="16" t="str">
        <f>VLOOKUP(B29, dataset!$A$2:$B$15, 2)</f>
        <v>스파이더맨</v>
      </c>
      <c r="D29" s="24">
        <f>Experiment!C28</f>
        <v>12</v>
      </c>
      <c r="E29" s="25" t="str">
        <f>VLOOKUP(D29, dataset!$A$2:$B$15, 2)</f>
        <v>스파이더맨</v>
      </c>
      <c r="F29" s="54" t="str">
        <f>Experiment!D28</f>
        <v>R</v>
      </c>
      <c r="G29" t="b">
        <f>Experiment!E28</f>
        <v>1</v>
      </c>
      <c r="H29" s="39">
        <f>IF(Experiment!F28&gt;result!H$3, 1, 0)</f>
        <v>1</v>
      </c>
      <c r="I29" s="40">
        <f>IF(Experiment!G28&gt;result!I$3, 1, 0)</f>
        <v>1</v>
      </c>
      <c r="J29" s="40">
        <f>IF(Experiment!H28&gt;result!J$3, 1, 0)</f>
        <v>0</v>
      </c>
      <c r="K29" s="40">
        <f>IF(Experiment!I28&gt;result!K$3, 1, 0)</f>
        <v>0</v>
      </c>
      <c r="L29" s="41">
        <f>IF(Experiment!J28&gt;result!L$3, 1, 0)</f>
        <v>1</v>
      </c>
      <c r="M29" s="42">
        <f t="shared" si="11"/>
        <v>1</v>
      </c>
      <c r="N29" s="42">
        <f t="shared" si="12"/>
        <v>1</v>
      </c>
      <c r="O29" s="42">
        <f t="shared" si="13"/>
        <v>1</v>
      </c>
      <c r="P29" s="42">
        <f t="shared" si="14"/>
        <v>1</v>
      </c>
      <c r="Q29" s="42">
        <f t="shared" si="15"/>
        <v>1</v>
      </c>
      <c r="R29" s="39">
        <f>IF(Experiment!K28&gt;result!R$3, 1, 0)</f>
        <v>1</v>
      </c>
      <c r="S29" s="40">
        <f>IF(Experiment!L28&gt;result!S$3, 1, 0)</f>
        <v>1</v>
      </c>
      <c r="T29" s="40">
        <f>IF(Experiment!M28&gt;result!T$3, 1, 0)</f>
        <v>1</v>
      </c>
      <c r="U29" s="40">
        <f>IF(Experiment!N28&gt;result!U$3, 1, 0)</f>
        <v>1</v>
      </c>
      <c r="V29" s="41">
        <f>IF(Experiment!O28&gt;result!V$3, 1, 0)</f>
        <v>1</v>
      </c>
      <c r="W29" s="42">
        <f t="shared" si="16"/>
        <v>1</v>
      </c>
      <c r="X29" s="42">
        <f t="shared" si="17"/>
        <v>1</v>
      </c>
      <c r="Y29" s="42">
        <f t="shared" si="18"/>
        <v>0</v>
      </c>
      <c r="Z29" s="42">
        <f t="shared" si="19"/>
        <v>0</v>
      </c>
      <c r="AA29" s="42">
        <f t="shared" si="20"/>
        <v>1</v>
      </c>
      <c r="AB29" s="39">
        <f>IF(Experiment!P28&lt;result!AB$3, 1, 0)</f>
        <v>1</v>
      </c>
      <c r="AC29" s="40">
        <f>IF(Experiment!Q28&lt;result!AC$3, 1, 0)</f>
        <v>1</v>
      </c>
      <c r="AD29" s="40">
        <f>IF(Experiment!R28&lt;result!AD$3, 1, 0)</f>
        <v>0</v>
      </c>
      <c r="AE29" s="40">
        <f>IF(Experiment!S28&lt;result!AE$3, 1, 0)</f>
        <v>0</v>
      </c>
      <c r="AF29" s="41">
        <f>IF(Experiment!T28&lt;result!AF$3, 1, 0)</f>
        <v>1</v>
      </c>
      <c r="AG29" s="42">
        <f t="shared" si="21"/>
        <v>1</v>
      </c>
      <c r="AH29" s="42">
        <f t="shared" si="22"/>
        <v>1</v>
      </c>
      <c r="AI29" s="42">
        <f t="shared" si="23"/>
        <v>1</v>
      </c>
      <c r="AJ29" s="42">
        <f t="shared" si="24"/>
        <v>1</v>
      </c>
      <c r="AK29" s="42">
        <f t="shared" si="25"/>
        <v>1</v>
      </c>
      <c r="AL29" s="5">
        <f t="shared" si="26"/>
        <v>3</v>
      </c>
      <c r="AM29" s="5">
        <f t="shared" si="27"/>
        <v>3</v>
      </c>
      <c r="AN29" s="5">
        <f t="shared" si="28"/>
        <v>1</v>
      </c>
      <c r="AO29" s="5">
        <f t="shared" si="29"/>
        <v>1</v>
      </c>
      <c r="AP29" s="6">
        <f t="shared" si="30"/>
        <v>3</v>
      </c>
      <c r="AQ29">
        <f>VLOOKUP($D29,dataset!$A$2:$G$15, 3, FALSE)</f>
        <v>1</v>
      </c>
      <c r="AR29">
        <f>VLOOKUP($D29,dataset!$A$2:$G$15, 4, FALSE)</f>
        <v>1</v>
      </c>
      <c r="AS29">
        <f>VLOOKUP($D29,dataset!$A$2:$G$15, 5, FALSE)</f>
        <v>0</v>
      </c>
      <c r="AT29">
        <f>VLOOKUP($D29,dataset!$A$2:$G$15, 6, FALSE)</f>
        <v>0</v>
      </c>
      <c r="AU29" s="6">
        <f>VLOOKUP($D29,dataset!$A$2:$G$15, 7, FALSE)</f>
        <v>1</v>
      </c>
      <c r="AV29" s="4">
        <f t="shared" si="31"/>
        <v>1</v>
      </c>
      <c r="AW29" s="5">
        <f t="shared" si="32"/>
        <v>1</v>
      </c>
      <c r="AX29" s="5">
        <f t="shared" si="33"/>
        <v>0</v>
      </c>
      <c r="AY29" s="5">
        <f t="shared" si="34"/>
        <v>0</v>
      </c>
      <c r="AZ29" s="6">
        <f t="shared" si="35"/>
        <v>1</v>
      </c>
      <c r="BA29" s="9">
        <f t="shared" si="36"/>
        <v>1</v>
      </c>
      <c r="BB29" s="4">
        <f t="shared" si="37"/>
        <v>3</v>
      </c>
      <c r="BC29" s="5">
        <f t="shared" si="38"/>
        <v>3</v>
      </c>
      <c r="BD29" s="5">
        <f t="shared" si="39"/>
        <v>2</v>
      </c>
      <c r="BE29" s="5">
        <f t="shared" si="40"/>
        <v>2</v>
      </c>
      <c r="BF29" s="6">
        <f t="shared" si="41"/>
        <v>3</v>
      </c>
    </row>
    <row r="30" spans="1:58" x14ac:dyDescent="0.3">
      <c r="A30" s="2">
        <f>Experiment!A29</f>
        <v>27</v>
      </c>
      <c r="B30" s="15">
        <f>Experiment!B29</f>
        <v>13</v>
      </c>
      <c r="C30" s="16" t="str">
        <f>VLOOKUP(B30, dataset!$A$2:$B$15, 2)</f>
        <v>(1-2)</v>
      </c>
      <c r="D30" s="24">
        <f>Experiment!C29</f>
        <v>13</v>
      </c>
      <c r="E30" s="25" t="str">
        <f>VLOOKUP(D30, dataset!$A$2:$B$15, 2)</f>
        <v>(1-2)</v>
      </c>
      <c r="F30" s="54" t="str">
        <f>Experiment!D29</f>
        <v>R</v>
      </c>
      <c r="G30" t="b">
        <f>Experiment!E29</f>
        <v>1</v>
      </c>
      <c r="H30" s="39">
        <f>IF(Experiment!F29&gt;result!H$3, 1, 0)</f>
        <v>0</v>
      </c>
      <c r="I30" s="40">
        <f>IF(Experiment!G29&gt;result!I$3, 1, 0)</f>
        <v>1</v>
      </c>
      <c r="J30" s="40">
        <f>IF(Experiment!H29&gt;result!J$3, 1, 0)</f>
        <v>0</v>
      </c>
      <c r="K30" s="40">
        <f>IF(Experiment!I29&gt;result!K$3, 1, 0)</f>
        <v>0</v>
      </c>
      <c r="L30" s="41">
        <f>IF(Experiment!J29&gt;result!L$3, 1, 0)</f>
        <v>1</v>
      </c>
      <c r="M30" s="42">
        <f t="shared" si="11"/>
        <v>1</v>
      </c>
      <c r="N30" s="42">
        <f t="shared" si="12"/>
        <v>1</v>
      </c>
      <c r="O30" s="42">
        <f t="shared" si="13"/>
        <v>1</v>
      </c>
      <c r="P30" s="42">
        <f t="shared" si="14"/>
        <v>1</v>
      </c>
      <c r="Q30" s="42">
        <f t="shared" si="15"/>
        <v>0</v>
      </c>
      <c r="R30" s="39">
        <f>IF(Experiment!K29&gt;result!R$3, 1, 0)</f>
        <v>0</v>
      </c>
      <c r="S30" s="40">
        <f>IF(Experiment!L29&gt;result!S$3, 1, 0)</f>
        <v>1</v>
      </c>
      <c r="T30" s="40">
        <f>IF(Experiment!M29&gt;result!T$3, 1, 0)</f>
        <v>0</v>
      </c>
      <c r="U30" s="40">
        <f>IF(Experiment!N29&gt;result!U$3, 1, 0)</f>
        <v>0</v>
      </c>
      <c r="V30" s="41">
        <f>IF(Experiment!O29&gt;result!V$3, 1, 0)</f>
        <v>0</v>
      </c>
      <c r="W30" s="42">
        <f t="shared" si="16"/>
        <v>1</v>
      </c>
      <c r="X30" s="42">
        <f t="shared" si="17"/>
        <v>1</v>
      </c>
      <c r="Y30" s="42">
        <f t="shared" si="18"/>
        <v>1</v>
      </c>
      <c r="Z30" s="42">
        <f t="shared" si="19"/>
        <v>1</v>
      </c>
      <c r="AA30" s="42">
        <f t="shared" si="20"/>
        <v>1</v>
      </c>
      <c r="AB30" s="39">
        <f>IF(Experiment!P29&lt;result!AB$3, 1, 0)</f>
        <v>0</v>
      </c>
      <c r="AC30" s="40">
        <f>IF(Experiment!Q29&lt;result!AC$3, 1, 0)</f>
        <v>1</v>
      </c>
      <c r="AD30" s="40">
        <f>IF(Experiment!R29&lt;result!AD$3, 1, 0)</f>
        <v>0</v>
      </c>
      <c r="AE30" s="40">
        <f>IF(Experiment!S29&lt;result!AE$3, 1, 0)</f>
        <v>0</v>
      </c>
      <c r="AF30" s="41">
        <f>IF(Experiment!T29&lt;result!AF$3, 1, 0)</f>
        <v>0</v>
      </c>
      <c r="AG30" s="42">
        <f t="shared" si="21"/>
        <v>1</v>
      </c>
      <c r="AH30" s="42">
        <f t="shared" si="22"/>
        <v>1</v>
      </c>
      <c r="AI30" s="42">
        <f t="shared" si="23"/>
        <v>1</v>
      </c>
      <c r="AJ30" s="42">
        <f t="shared" si="24"/>
        <v>1</v>
      </c>
      <c r="AK30" s="42">
        <f t="shared" si="25"/>
        <v>1</v>
      </c>
      <c r="AL30" s="5">
        <f t="shared" si="26"/>
        <v>0</v>
      </c>
      <c r="AM30" s="5">
        <f t="shared" si="27"/>
        <v>3</v>
      </c>
      <c r="AN30" s="5">
        <f t="shared" si="28"/>
        <v>0</v>
      </c>
      <c r="AO30" s="5">
        <f t="shared" si="29"/>
        <v>0</v>
      </c>
      <c r="AP30" s="6">
        <f t="shared" si="30"/>
        <v>1</v>
      </c>
      <c r="AQ30">
        <f>VLOOKUP($D30,dataset!$A$2:$G$15, 3, FALSE)</f>
        <v>0</v>
      </c>
      <c r="AR30">
        <f>VLOOKUP($D30,dataset!$A$2:$G$15, 4, FALSE)</f>
        <v>1</v>
      </c>
      <c r="AS30">
        <f>VLOOKUP($D30,dataset!$A$2:$G$15, 5, FALSE)</f>
        <v>0</v>
      </c>
      <c r="AT30">
        <f>VLOOKUP($D30,dataset!$A$2:$G$15, 6, FALSE)</f>
        <v>0</v>
      </c>
      <c r="AU30" s="6">
        <f>VLOOKUP($D30,dataset!$A$2:$G$15, 7, FALSE)</f>
        <v>0</v>
      </c>
      <c r="AV30" s="4">
        <f t="shared" si="31"/>
        <v>0</v>
      </c>
      <c r="AW30" s="5">
        <f t="shared" si="32"/>
        <v>1</v>
      </c>
      <c r="AX30" s="5">
        <f t="shared" si="33"/>
        <v>0</v>
      </c>
      <c r="AY30" s="5">
        <f t="shared" si="34"/>
        <v>0</v>
      </c>
      <c r="AZ30" s="6">
        <f t="shared" si="35"/>
        <v>0</v>
      </c>
      <c r="BA30" s="9">
        <f t="shared" si="36"/>
        <v>1</v>
      </c>
      <c r="BB30" s="4">
        <f t="shared" si="37"/>
        <v>3</v>
      </c>
      <c r="BC30" s="5">
        <f t="shared" si="38"/>
        <v>3</v>
      </c>
      <c r="BD30" s="5">
        <f t="shared" si="39"/>
        <v>3</v>
      </c>
      <c r="BE30" s="5">
        <f t="shared" si="40"/>
        <v>3</v>
      </c>
      <c r="BF30" s="6">
        <f t="shared" si="41"/>
        <v>2</v>
      </c>
    </row>
    <row r="31" spans="1:58" x14ac:dyDescent="0.3">
      <c r="A31" s="2">
        <f>Experiment!A30</f>
        <v>28</v>
      </c>
      <c r="B31" s="15">
        <f>Experiment!B30</f>
        <v>14</v>
      </c>
      <c r="C31" s="16" t="str">
        <f>VLOOKUP(B31, dataset!$A$2:$B$15, 2)</f>
        <v>(3-3)</v>
      </c>
      <c r="D31" s="24">
        <f>Experiment!C30</f>
        <v>14</v>
      </c>
      <c r="E31" s="25" t="str">
        <f>VLOOKUP(D31, dataset!$A$2:$B$15, 2)</f>
        <v>(3-3)</v>
      </c>
      <c r="F31" s="54" t="str">
        <f>Experiment!D30</f>
        <v>R</v>
      </c>
      <c r="G31" t="b">
        <f>Experiment!E30</f>
        <v>1</v>
      </c>
      <c r="H31" s="39">
        <f>IF(Experiment!F30&gt;result!H$3, 1, 0)</f>
        <v>0</v>
      </c>
      <c r="I31" s="40">
        <f>IF(Experiment!G30&gt;result!I$3, 1, 0)</f>
        <v>1</v>
      </c>
      <c r="J31" s="40">
        <f>IF(Experiment!H30&gt;result!J$3, 1, 0)</f>
        <v>1</v>
      </c>
      <c r="K31" s="40">
        <f>IF(Experiment!I30&gt;result!K$3, 1, 0)</f>
        <v>1</v>
      </c>
      <c r="L31" s="41">
        <f>IF(Experiment!J30&gt;result!L$3, 1, 0)</f>
        <v>0</v>
      </c>
      <c r="M31" s="42">
        <f t="shared" si="11"/>
        <v>1</v>
      </c>
      <c r="N31" s="42">
        <f t="shared" si="12"/>
        <v>1</v>
      </c>
      <c r="O31" s="42">
        <f t="shared" si="13"/>
        <v>1</v>
      </c>
      <c r="P31" s="42">
        <f t="shared" si="14"/>
        <v>1</v>
      </c>
      <c r="Q31" s="42">
        <f t="shared" si="15"/>
        <v>1</v>
      </c>
      <c r="R31" s="39">
        <f>IF(Experiment!K30&gt;result!R$3, 1, 0)</f>
        <v>0</v>
      </c>
      <c r="S31" s="40">
        <f>IF(Experiment!L30&gt;result!S$3, 1, 0)</f>
        <v>1</v>
      </c>
      <c r="T31" s="40">
        <f>IF(Experiment!M30&gt;result!T$3, 1, 0)</f>
        <v>1</v>
      </c>
      <c r="U31" s="40">
        <f>IF(Experiment!N30&gt;result!U$3, 1, 0)</f>
        <v>1</v>
      </c>
      <c r="V31" s="41">
        <f>IF(Experiment!O30&gt;result!V$3, 1, 0)</f>
        <v>1</v>
      </c>
      <c r="W31" s="42">
        <f t="shared" si="16"/>
        <v>1</v>
      </c>
      <c r="X31" s="42">
        <f t="shared" si="17"/>
        <v>1</v>
      </c>
      <c r="Y31" s="42">
        <f t="shared" si="18"/>
        <v>1</v>
      </c>
      <c r="Z31" s="42">
        <f t="shared" si="19"/>
        <v>1</v>
      </c>
      <c r="AA31" s="42">
        <f t="shared" si="20"/>
        <v>0</v>
      </c>
      <c r="AB31" s="39">
        <f>IF(Experiment!P30&lt;result!AB$3, 1, 0)</f>
        <v>0</v>
      </c>
      <c r="AC31" s="40">
        <f>IF(Experiment!Q30&lt;result!AC$3, 1, 0)</f>
        <v>1</v>
      </c>
      <c r="AD31" s="40">
        <f>IF(Experiment!R30&lt;result!AD$3, 1, 0)</f>
        <v>1</v>
      </c>
      <c r="AE31" s="40">
        <f>IF(Experiment!S30&lt;result!AE$3, 1, 0)</f>
        <v>1</v>
      </c>
      <c r="AF31" s="41">
        <f>IF(Experiment!T30&lt;result!AF$3, 1, 0)</f>
        <v>0</v>
      </c>
      <c r="AG31" s="42">
        <f t="shared" si="21"/>
        <v>1</v>
      </c>
      <c r="AH31" s="42">
        <f t="shared" si="22"/>
        <v>1</v>
      </c>
      <c r="AI31" s="42">
        <f t="shared" si="23"/>
        <v>1</v>
      </c>
      <c r="AJ31" s="42">
        <f t="shared" si="24"/>
        <v>1</v>
      </c>
      <c r="AK31" s="42">
        <f t="shared" si="25"/>
        <v>1</v>
      </c>
      <c r="AL31" s="5">
        <f t="shared" si="26"/>
        <v>0</v>
      </c>
      <c r="AM31" s="5">
        <f t="shared" si="27"/>
        <v>3</v>
      </c>
      <c r="AN31" s="5">
        <f t="shared" si="28"/>
        <v>3</v>
      </c>
      <c r="AO31" s="5">
        <f t="shared" si="29"/>
        <v>3</v>
      </c>
      <c r="AP31" s="6">
        <f t="shared" si="30"/>
        <v>1</v>
      </c>
      <c r="AQ31">
        <f>VLOOKUP($D31,dataset!$A$2:$G$15, 3, FALSE)</f>
        <v>0</v>
      </c>
      <c r="AR31">
        <f>VLOOKUP($D31,dataset!$A$2:$G$15, 4, FALSE)</f>
        <v>1</v>
      </c>
      <c r="AS31">
        <f>VLOOKUP($D31,dataset!$A$2:$G$15, 5, FALSE)</f>
        <v>1</v>
      </c>
      <c r="AT31">
        <f>VLOOKUP($D31,dataset!$A$2:$G$15, 6, FALSE)</f>
        <v>1</v>
      </c>
      <c r="AU31" s="6">
        <f>VLOOKUP($D31,dataset!$A$2:$G$15, 7, FALSE)</f>
        <v>0</v>
      </c>
      <c r="AV31" s="4">
        <f t="shared" si="31"/>
        <v>0</v>
      </c>
      <c r="AW31" s="5">
        <f t="shared" si="32"/>
        <v>1</v>
      </c>
      <c r="AX31" s="5">
        <f t="shared" si="33"/>
        <v>1</v>
      </c>
      <c r="AY31" s="5">
        <f t="shared" si="34"/>
        <v>1</v>
      </c>
      <c r="AZ31" s="6">
        <f t="shared" si="35"/>
        <v>0</v>
      </c>
      <c r="BA31" s="9">
        <f t="shared" si="36"/>
        <v>1</v>
      </c>
      <c r="BB31" s="4">
        <f t="shared" si="37"/>
        <v>3</v>
      </c>
      <c r="BC31" s="5">
        <f t="shared" si="38"/>
        <v>3</v>
      </c>
      <c r="BD31" s="5">
        <f t="shared" si="39"/>
        <v>3</v>
      </c>
      <c r="BE31" s="5">
        <f t="shared" si="40"/>
        <v>3</v>
      </c>
      <c r="BF31" s="6">
        <f t="shared" si="41"/>
        <v>2</v>
      </c>
    </row>
    <row r="32" spans="1:58" x14ac:dyDescent="0.3">
      <c r="A32" s="2">
        <f>Experiment!A31</f>
        <v>29</v>
      </c>
      <c r="B32" s="15">
        <f>Experiment!B31</f>
        <v>1</v>
      </c>
      <c r="C32" s="16" t="str">
        <f>VLOOKUP(B32, dataset!$A$2:$B$15, 2)</f>
        <v>바위</v>
      </c>
      <c r="D32" s="24">
        <f>Experiment!C31</f>
        <v>1</v>
      </c>
      <c r="E32" s="25" t="str">
        <f>VLOOKUP(D32, dataset!$A$2:$B$15, 2)</f>
        <v>바위</v>
      </c>
      <c r="F32" s="54" t="str">
        <f>Experiment!D31</f>
        <v>R</v>
      </c>
      <c r="G32" t="b">
        <f>Experiment!E31</f>
        <v>1</v>
      </c>
      <c r="H32" s="39">
        <f>IF(Experiment!F31&gt;result!H$3, 1, 0)</f>
        <v>0</v>
      </c>
      <c r="I32" s="40">
        <f>IF(Experiment!G31&gt;result!I$3, 1, 0)</f>
        <v>0</v>
      </c>
      <c r="J32" s="40">
        <f>IF(Experiment!H31&gt;result!J$3, 1, 0)</f>
        <v>0</v>
      </c>
      <c r="K32" s="40">
        <f>IF(Experiment!I31&gt;result!K$3, 1, 0)</f>
        <v>0</v>
      </c>
      <c r="L32" s="41">
        <f>IF(Experiment!J31&gt;result!L$3, 1, 0)</f>
        <v>0</v>
      </c>
      <c r="M32" s="42">
        <f t="shared" si="11"/>
        <v>1</v>
      </c>
      <c r="N32" s="42">
        <f t="shared" si="12"/>
        <v>1</v>
      </c>
      <c r="O32" s="42">
        <f t="shared" si="13"/>
        <v>1</v>
      </c>
      <c r="P32" s="42">
        <f t="shared" si="14"/>
        <v>1</v>
      </c>
      <c r="Q32" s="42">
        <f t="shared" si="15"/>
        <v>1</v>
      </c>
      <c r="R32" s="39">
        <f>IF(Experiment!K31&gt;result!R$3, 1, 0)</f>
        <v>0</v>
      </c>
      <c r="S32" s="40">
        <f>IF(Experiment!L31&gt;result!S$3, 1, 0)</f>
        <v>0</v>
      </c>
      <c r="T32" s="40">
        <f>IF(Experiment!M31&gt;result!T$3, 1, 0)</f>
        <v>0</v>
      </c>
      <c r="U32" s="40">
        <f>IF(Experiment!N31&gt;result!U$3, 1, 0)</f>
        <v>0</v>
      </c>
      <c r="V32" s="41">
        <f>IF(Experiment!O31&gt;result!V$3, 1, 0)</f>
        <v>0</v>
      </c>
      <c r="W32" s="42">
        <f t="shared" si="16"/>
        <v>1</v>
      </c>
      <c r="X32" s="42">
        <f t="shared" si="17"/>
        <v>1</v>
      </c>
      <c r="Y32" s="42">
        <f t="shared" si="18"/>
        <v>1</v>
      </c>
      <c r="Z32" s="42">
        <f t="shared" si="19"/>
        <v>1</v>
      </c>
      <c r="AA32" s="42">
        <f t="shared" si="20"/>
        <v>1</v>
      </c>
      <c r="AB32" s="39">
        <f>IF(Experiment!P31&lt;result!AB$3, 1, 0)</f>
        <v>0</v>
      </c>
      <c r="AC32" s="40">
        <f>IF(Experiment!Q31&lt;result!AC$3, 1, 0)</f>
        <v>0</v>
      </c>
      <c r="AD32" s="40">
        <f>IF(Experiment!R31&lt;result!AD$3, 1, 0)</f>
        <v>0</v>
      </c>
      <c r="AE32" s="40">
        <f>IF(Experiment!S31&lt;result!AE$3, 1, 0)</f>
        <v>0</v>
      </c>
      <c r="AF32" s="41">
        <f>IF(Experiment!T31&lt;result!AF$3, 1, 0)</f>
        <v>0</v>
      </c>
      <c r="AG32" s="42">
        <f t="shared" si="21"/>
        <v>1</v>
      </c>
      <c r="AH32" s="42">
        <f t="shared" si="22"/>
        <v>1</v>
      </c>
      <c r="AI32" s="42">
        <f t="shared" si="23"/>
        <v>1</v>
      </c>
      <c r="AJ32" s="42">
        <f t="shared" si="24"/>
        <v>1</v>
      </c>
      <c r="AK32" s="42">
        <f t="shared" si="25"/>
        <v>1</v>
      </c>
      <c r="AL32" s="5">
        <f t="shared" si="26"/>
        <v>0</v>
      </c>
      <c r="AM32" s="5">
        <f t="shared" si="27"/>
        <v>0</v>
      </c>
      <c r="AN32" s="5">
        <f t="shared" si="28"/>
        <v>0</v>
      </c>
      <c r="AO32" s="5">
        <f t="shared" si="29"/>
        <v>0</v>
      </c>
      <c r="AP32" s="6">
        <f t="shared" si="30"/>
        <v>0</v>
      </c>
      <c r="AQ32">
        <f>VLOOKUP($D32,dataset!$A$2:$G$15, 3, FALSE)</f>
        <v>0</v>
      </c>
      <c r="AR32">
        <f>VLOOKUP($D32,dataset!$A$2:$G$15, 4, FALSE)</f>
        <v>0</v>
      </c>
      <c r="AS32">
        <f>VLOOKUP($D32,dataset!$A$2:$G$15, 5, FALSE)</f>
        <v>0</v>
      </c>
      <c r="AT32">
        <f>VLOOKUP($D32,dataset!$A$2:$G$15, 6, FALSE)</f>
        <v>0</v>
      </c>
      <c r="AU32" s="6">
        <f>VLOOKUP($D32,dataset!$A$2:$G$15, 7, FALSE)</f>
        <v>0</v>
      </c>
      <c r="AV32" s="4">
        <f t="shared" si="31"/>
        <v>0</v>
      </c>
      <c r="AW32" s="5">
        <f t="shared" si="32"/>
        <v>0</v>
      </c>
      <c r="AX32" s="5">
        <f t="shared" si="33"/>
        <v>0</v>
      </c>
      <c r="AY32" s="5">
        <f t="shared" si="34"/>
        <v>0</v>
      </c>
      <c r="AZ32" s="6">
        <f t="shared" si="35"/>
        <v>0</v>
      </c>
      <c r="BA32" s="9">
        <f t="shared" si="36"/>
        <v>1</v>
      </c>
      <c r="BB32" s="4">
        <f t="shared" si="37"/>
        <v>3</v>
      </c>
      <c r="BC32" s="5">
        <f t="shared" si="38"/>
        <v>3</v>
      </c>
      <c r="BD32" s="5">
        <f t="shared" si="39"/>
        <v>3</v>
      </c>
      <c r="BE32" s="5">
        <f t="shared" si="40"/>
        <v>3</v>
      </c>
      <c r="BF32" s="6">
        <f t="shared" si="41"/>
        <v>3</v>
      </c>
    </row>
    <row r="33" spans="1:58" x14ac:dyDescent="0.3">
      <c r="A33" s="2">
        <f>Experiment!A32</f>
        <v>30</v>
      </c>
      <c r="B33" s="15">
        <f>Experiment!B32</f>
        <v>2</v>
      </c>
      <c r="C33" s="16" t="str">
        <f>VLOOKUP(B33, dataset!$A$2:$B$15, 2)</f>
        <v>따봉</v>
      </c>
      <c r="D33" s="24">
        <f>Experiment!C32</f>
        <v>2</v>
      </c>
      <c r="E33" s="25" t="str">
        <f>VLOOKUP(D33, dataset!$A$2:$B$15, 2)</f>
        <v>따봉</v>
      </c>
      <c r="F33" s="54" t="str">
        <f>Experiment!D32</f>
        <v>R</v>
      </c>
      <c r="G33" t="b">
        <f>Experiment!E32</f>
        <v>1</v>
      </c>
      <c r="H33" s="39">
        <f>IF(Experiment!F32&gt;result!H$3, 1, 0)</f>
        <v>1</v>
      </c>
      <c r="I33" s="40">
        <f>IF(Experiment!G32&gt;result!I$3, 1, 0)</f>
        <v>0</v>
      </c>
      <c r="J33" s="40">
        <f>IF(Experiment!H32&gt;result!J$3, 1, 0)</f>
        <v>0</v>
      </c>
      <c r="K33" s="40">
        <f>IF(Experiment!I32&gt;result!K$3, 1, 0)</f>
        <v>0</v>
      </c>
      <c r="L33" s="41">
        <f>IF(Experiment!J32&gt;result!L$3, 1, 0)</f>
        <v>0</v>
      </c>
      <c r="M33" s="42">
        <f t="shared" si="11"/>
        <v>1</v>
      </c>
      <c r="N33" s="42">
        <f t="shared" si="12"/>
        <v>1</v>
      </c>
      <c r="O33" s="42">
        <f t="shared" si="13"/>
        <v>1</v>
      </c>
      <c r="P33" s="42">
        <f t="shared" si="14"/>
        <v>1</v>
      </c>
      <c r="Q33" s="42">
        <f t="shared" si="15"/>
        <v>1</v>
      </c>
      <c r="R33" s="39">
        <f>IF(Experiment!K32&gt;result!R$3, 1, 0)</f>
        <v>1</v>
      </c>
      <c r="S33" s="40">
        <f>IF(Experiment!L32&gt;result!S$3, 1, 0)</f>
        <v>0</v>
      </c>
      <c r="T33" s="40">
        <f>IF(Experiment!M32&gt;result!T$3, 1, 0)</f>
        <v>0</v>
      </c>
      <c r="U33" s="40">
        <f>IF(Experiment!N32&gt;result!U$3, 1, 0)</f>
        <v>0</v>
      </c>
      <c r="V33" s="41">
        <f>IF(Experiment!O32&gt;result!V$3, 1, 0)</f>
        <v>0</v>
      </c>
      <c r="W33" s="42">
        <f t="shared" si="16"/>
        <v>1</v>
      </c>
      <c r="X33" s="42">
        <f t="shared" si="17"/>
        <v>1</v>
      </c>
      <c r="Y33" s="42">
        <f t="shared" si="18"/>
        <v>1</v>
      </c>
      <c r="Z33" s="42">
        <f t="shared" si="19"/>
        <v>1</v>
      </c>
      <c r="AA33" s="42">
        <f t="shared" si="20"/>
        <v>1</v>
      </c>
      <c r="AB33" s="39">
        <f>IF(Experiment!P32&lt;result!AB$3, 1, 0)</f>
        <v>1</v>
      </c>
      <c r="AC33" s="40">
        <f>IF(Experiment!Q32&lt;result!AC$3, 1, 0)</f>
        <v>0</v>
      </c>
      <c r="AD33" s="40">
        <f>IF(Experiment!R32&lt;result!AD$3, 1, 0)</f>
        <v>0</v>
      </c>
      <c r="AE33" s="40">
        <f>IF(Experiment!S32&lt;result!AE$3, 1, 0)</f>
        <v>0</v>
      </c>
      <c r="AF33" s="41">
        <f>IF(Experiment!T32&lt;result!AF$3, 1, 0)</f>
        <v>0</v>
      </c>
      <c r="AG33" s="42">
        <f t="shared" si="21"/>
        <v>1</v>
      </c>
      <c r="AH33" s="42">
        <f t="shared" si="22"/>
        <v>1</v>
      </c>
      <c r="AI33" s="42">
        <f t="shared" si="23"/>
        <v>1</v>
      </c>
      <c r="AJ33" s="42">
        <f t="shared" si="24"/>
        <v>1</v>
      </c>
      <c r="AK33" s="42">
        <f t="shared" si="25"/>
        <v>1</v>
      </c>
      <c r="AL33" s="5">
        <f t="shared" si="26"/>
        <v>3</v>
      </c>
      <c r="AM33" s="5">
        <f t="shared" si="27"/>
        <v>0</v>
      </c>
      <c r="AN33" s="5">
        <f t="shared" si="28"/>
        <v>0</v>
      </c>
      <c r="AO33" s="5">
        <f t="shared" si="29"/>
        <v>0</v>
      </c>
      <c r="AP33" s="6">
        <f t="shared" si="30"/>
        <v>0</v>
      </c>
      <c r="AQ33">
        <f>VLOOKUP($D33,dataset!$A$2:$G$15, 3, FALSE)</f>
        <v>1</v>
      </c>
      <c r="AR33">
        <f>VLOOKUP($D33,dataset!$A$2:$G$15, 4, FALSE)</f>
        <v>0</v>
      </c>
      <c r="AS33">
        <f>VLOOKUP($D33,dataset!$A$2:$G$15, 5, FALSE)</f>
        <v>0</v>
      </c>
      <c r="AT33">
        <f>VLOOKUP($D33,dataset!$A$2:$G$15, 6, FALSE)</f>
        <v>0</v>
      </c>
      <c r="AU33" s="6">
        <f>VLOOKUP($D33,dataset!$A$2:$G$15, 7, FALSE)</f>
        <v>0</v>
      </c>
      <c r="AV33" s="4">
        <f t="shared" si="31"/>
        <v>1</v>
      </c>
      <c r="AW33" s="5">
        <f t="shared" si="32"/>
        <v>0</v>
      </c>
      <c r="AX33" s="5">
        <f t="shared" si="33"/>
        <v>0</v>
      </c>
      <c r="AY33" s="5">
        <f t="shared" si="34"/>
        <v>0</v>
      </c>
      <c r="AZ33" s="6">
        <f t="shared" si="35"/>
        <v>0</v>
      </c>
      <c r="BA33" s="9">
        <f t="shared" si="36"/>
        <v>1</v>
      </c>
      <c r="BB33" s="4">
        <f t="shared" si="37"/>
        <v>3</v>
      </c>
      <c r="BC33" s="5">
        <f t="shared" si="38"/>
        <v>3</v>
      </c>
      <c r="BD33" s="5">
        <f t="shared" si="39"/>
        <v>3</v>
      </c>
      <c r="BE33" s="5">
        <f t="shared" si="40"/>
        <v>3</v>
      </c>
      <c r="BF33" s="6">
        <f t="shared" si="41"/>
        <v>3</v>
      </c>
    </row>
    <row r="34" spans="1:58" x14ac:dyDescent="0.3">
      <c r="A34" s="2">
        <f>Experiment!A33</f>
        <v>31</v>
      </c>
      <c r="B34" s="15">
        <f>Experiment!B33</f>
        <v>3</v>
      </c>
      <c r="C34" s="16" t="str">
        <f>VLOOKUP(B34, dataset!$A$2:$B$15, 2)</f>
        <v>총</v>
      </c>
      <c r="D34" s="24">
        <f>Experiment!C33</f>
        <v>3</v>
      </c>
      <c r="E34" s="25" t="str">
        <f>VLOOKUP(D34, dataset!$A$2:$B$15, 2)</f>
        <v>총</v>
      </c>
      <c r="F34" s="54" t="str">
        <f>Experiment!D33</f>
        <v>R</v>
      </c>
      <c r="G34" t="b">
        <f>Experiment!E33</f>
        <v>1</v>
      </c>
      <c r="H34" s="39">
        <f>IF(Experiment!F33&gt;result!H$3, 1, 0)</f>
        <v>1</v>
      </c>
      <c r="I34" s="40">
        <f>IF(Experiment!G33&gt;result!I$3, 1, 0)</f>
        <v>1</v>
      </c>
      <c r="J34" s="40">
        <f>IF(Experiment!H33&gt;result!J$3, 1, 0)</f>
        <v>0</v>
      </c>
      <c r="K34" s="40">
        <f>IF(Experiment!I33&gt;result!K$3, 1, 0)</f>
        <v>0</v>
      </c>
      <c r="L34" s="41">
        <f>IF(Experiment!J33&gt;result!L$3, 1, 0)</f>
        <v>0</v>
      </c>
      <c r="M34" s="42">
        <f t="shared" si="11"/>
        <v>1</v>
      </c>
      <c r="N34" s="42">
        <f t="shared" si="12"/>
        <v>1</v>
      </c>
      <c r="O34" s="42">
        <f t="shared" si="13"/>
        <v>1</v>
      </c>
      <c r="P34" s="42">
        <f t="shared" si="14"/>
        <v>1</v>
      </c>
      <c r="Q34" s="42">
        <f t="shared" si="15"/>
        <v>1</v>
      </c>
      <c r="R34" s="39">
        <f>IF(Experiment!K33&gt;result!R$3, 1, 0)</f>
        <v>1</v>
      </c>
      <c r="S34" s="40">
        <f>IF(Experiment!L33&gt;result!S$3, 1, 0)</f>
        <v>1</v>
      </c>
      <c r="T34" s="40">
        <f>IF(Experiment!M33&gt;result!T$3, 1, 0)</f>
        <v>0</v>
      </c>
      <c r="U34" s="40">
        <f>IF(Experiment!N33&gt;result!U$3, 1, 0)</f>
        <v>0</v>
      </c>
      <c r="V34" s="41">
        <f>IF(Experiment!O33&gt;result!V$3, 1, 0)</f>
        <v>0</v>
      </c>
      <c r="W34" s="42">
        <f t="shared" si="16"/>
        <v>1</v>
      </c>
      <c r="X34" s="42">
        <f t="shared" si="17"/>
        <v>1</v>
      </c>
      <c r="Y34" s="42">
        <f t="shared" si="18"/>
        <v>1</v>
      </c>
      <c r="Z34" s="42">
        <f t="shared" si="19"/>
        <v>1</v>
      </c>
      <c r="AA34" s="42">
        <f t="shared" si="20"/>
        <v>1</v>
      </c>
      <c r="AB34" s="39">
        <f>IF(Experiment!P33&lt;result!AB$3, 1, 0)</f>
        <v>1</v>
      </c>
      <c r="AC34" s="40">
        <f>IF(Experiment!Q33&lt;result!AC$3, 1, 0)</f>
        <v>1</v>
      </c>
      <c r="AD34" s="40">
        <f>IF(Experiment!R33&lt;result!AD$3, 1, 0)</f>
        <v>0</v>
      </c>
      <c r="AE34" s="40">
        <f>IF(Experiment!S33&lt;result!AE$3, 1, 0)</f>
        <v>0</v>
      </c>
      <c r="AF34" s="41">
        <f>IF(Experiment!T33&lt;result!AF$3, 1, 0)</f>
        <v>0</v>
      </c>
      <c r="AG34" s="42">
        <f t="shared" si="21"/>
        <v>1</v>
      </c>
      <c r="AH34" s="42">
        <f t="shared" si="22"/>
        <v>1</v>
      </c>
      <c r="AI34" s="42">
        <f t="shared" si="23"/>
        <v>1</v>
      </c>
      <c r="AJ34" s="42">
        <f t="shared" si="24"/>
        <v>1</v>
      </c>
      <c r="AK34" s="42">
        <f t="shared" si="25"/>
        <v>1</v>
      </c>
      <c r="AL34" s="5">
        <f t="shared" si="26"/>
        <v>3</v>
      </c>
      <c r="AM34" s="5">
        <f t="shared" si="27"/>
        <v>3</v>
      </c>
      <c r="AN34" s="5">
        <f t="shared" si="28"/>
        <v>0</v>
      </c>
      <c r="AO34" s="5">
        <f t="shared" si="29"/>
        <v>0</v>
      </c>
      <c r="AP34" s="6">
        <f t="shared" si="30"/>
        <v>0</v>
      </c>
      <c r="AQ34">
        <f>VLOOKUP($D34,dataset!$A$2:$G$15, 3, FALSE)</f>
        <v>1</v>
      </c>
      <c r="AR34">
        <f>VLOOKUP($D34,dataset!$A$2:$G$15, 4, FALSE)</f>
        <v>1</v>
      </c>
      <c r="AS34">
        <f>VLOOKUP($D34,dataset!$A$2:$G$15, 5, FALSE)</f>
        <v>0</v>
      </c>
      <c r="AT34">
        <f>VLOOKUP($D34,dataset!$A$2:$G$15, 6, FALSE)</f>
        <v>0</v>
      </c>
      <c r="AU34" s="6">
        <f>VLOOKUP($D34,dataset!$A$2:$G$15, 7, FALSE)</f>
        <v>0</v>
      </c>
      <c r="AV34" s="4">
        <f t="shared" si="31"/>
        <v>1</v>
      </c>
      <c r="AW34" s="5">
        <f t="shared" si="32"/>
        <v>1</v>
      </c>
      <c r="AX34" s="5">
        <f t="shared" si="33"/>
        <v>0</v>
      </c>
      <c r="AY34" s="5">
        <f t="shared" si="34"/>
        <v>0</v>
      </c>
      <c r="AZ34" s="6">
        <f t="shared" si="35"/>
        <v>0</v>
      </c>
      <c r="BA34" s="9">
        <f t="shared" si="36"/>
        <v>1</v>
      </c>
      <c r="BB34" s="4">
        <f t="shared" si="37"/>
        <v>3</v>
      </c>
      <c r="BC34" s="5">
        <f t="shared" si="38"/>
        <v>3</v>
      </c>
      <c r="BD34" s="5">
        <f t="shared" si="39"/>
        <v>3</v>
      </c>
      <c r="BE34" s="5">
        <f t="shared" si="40"/>
        <v>3</v>
      </c>
      <c r="BF34" s="6">
        <f t="shared" si="41"/>
        <v>3</v>
      </c>
    </row>
    <row r="35" spans="1:58" x14ac:dyDescent="0.3">
      <c r="A35" s="2">
        <f>Experiment!A34</f>
        <v>32</v>
      </c>
      <c r="B35" s="15">
        <f>Experiment!B34</f>
        <v>4</v>
      </c>
      <c r="C35" s="16" t="str">
        <f>VLOOKUP(B35, dataset!$A$2:$B$15, 2)</f>
        <v>(3-1)</v>
      </c>
      <c r="D35" s="24">
        <f>Experiment!C34</f>
        <v>4</v>
      </c>
      <c r="E35" s="25" t="str">
        <f>VLOOKUP(D35, dataset!$A$2:$B$15, 2)</f>
        <v>(3-1)</v>
      </c>
      <c r="F35" s="54" t="str">
        <f>Experiment!D34</f>
        <v>R</v>
      </c>
      <c r="G35" t="b">
        <f>Experiment!E34</f>
        <v>1</v>
      </c>
      <c r="H35" s="39">
        <f>IF(Experiment!F34&gt;result!H$3, 1, 0)</f>
        <v>1</v>
      </c>
      <c r="I35" s="40">
        <f>IF(Experiment!G34&gt;result!I$3, 1, 0)</f>
        <v>1</v>
      </c>
      <c r="J35" s="40">
        <f>IF(Experiment!H34&gt;result!J$3, 1, 0)</f>
        <v>1</v>
      </c>
      <c r="K35" s="40">
        <f>IF(Experiment!I34&gt;result!K$3, 1, 0)</f>
        <v>0</v>
      </c>
      <c r="L35" s="41">
        <f>IF(Experiment!J34&gt;result!L$3, 1, 0)</f>
        <v>0</v>
      </c>
      <c r="M35" s="42">
        <f t="shared" si="11"/>
        <v>1</v>
      </c>
      <c r="N35" s="42">
        <f t="shared" si="12"/>
        <v>1</v>
      </c>
      <c r="O35" s="42">
        <f t="shared" si="13"/>
        <v>1</v>
      </c>
      <c r="P35" s="42">
        <f t="shared" si="14"/>
        <v>1</v>
      </c>
      <c r="Q35" s="42">
        <f t="shared" si="15"/>
        <v>1</v>
      </c>
      <c r="R35" s="39">
        <f>IF(Experiment!K34&gt;result!R$3, 1, 0)</f>
        <v>1</v>
      </c>
      <c r="S35" s="40">
        <f>IF(Experiment!L34&gt;result!S$3, 1, 0)</f>
        <v>1</v>
      </c>
      <c r="T35" s="40">
        <f>IF(Experiment!M34&gt;result!T$3, 1, 0)</f>
        <v>1</v>
      </c>
      <c r="U35" s="40">
        <f>IF(Experiment!N34&gt;result!U$3, 1, 0)</f>
        <v>0</v>
      </c>
      <c r="V35" s="41">
        <f>IF(Experiment!O34&gt;result!V$3, 1, 0)</f>
        <v>0</v>
      </c>
      <c r="W35" s="42">
        <f t="shared" si="16"/>
        <v>1</v>
      </c>
      <c r="X35" s="42">
        <f t="shared" si="17"/>
        <v>1</v>
      </c>
      <c r="Y35" s="42">
        <f t="shared" si="18"/>
        <v>1</v>
      </c>
      <c r="Z35" s="42">
        <f t="shared" si="19"/>
        <v>1</v>
      </c>
      <c r="AA35" s="42">
        <f t="shared" si="20"/>
        <v>1</v>
      </c>
      <c r="AB35" s="39">
        <f>IF(Experiment!P34&lt;result!AB$3, 1, 0)</f>
        <v>1</v>
      </c>
      <c r="AC35" s="40">
        <f>IF(Experiment!Q34&lt;result!AC$3, 1, 0)</f>
        <v>1</v>
      </c>
      <c r="AD35" s="40">
        <f>IF(Experiment!R34&lt;result!AD$3, 1, 0)</f>
        <v>1</v>
      </c>
      <c r="AE35" s="40">
        <f>IF(Experiment!S34&lt;result!AE$3, 1, 0)</f>
        <v>0</v>
      </c>
      <c r="AF35" s="41">
        <f>IF(Experiment!T34&lt;result!AF$3, 1, 0)</f>
        <v>0</v>
      </c>
      <c r="AG35" s="42">
        <f t="shared" si="21"/>
        <v>1</v>
      </c>
      <c r="AH35" s="42">
        <f t="shared" si="22"/>
        <v>1</v>
      </c>
      <c r="AI35" s="42">
        <f t="shared" si="23"/>
        <v>1</v>
      </c>
      <c r="AJ35" s="42">
        <f t="shared" si="24"/>
        <v>1</v>
      </c>
      <c r="AK35" s="42">
        <f t="shared" si="25"/>
        <v>1</v>
      </c>
      <c r="AL35" s="5">
        <f t="shared" si="26"/>
        <v>3</v>
      </c>
      <c r="AM35" s="5">
        <f t="shared" si="27"/>
        <v>3</v>
      </c>
      <c r="AN35" s="5">
        <f t="shared" si="28"/>
        <v>3</v>
      </c>
      <c r="AO35" s="5">
        <f t="shared" si="29"/>
        <v>0</v>
      </c>
      <c r="AP35" s="6">
        <f t="shared" si="30"/>
        <v>0</v>
      </c>
      <c r="AQ35">
        <f>VLOOKUP($D35,dataset!$A$2:$G$15, 3, FALSE)</f>
        <v>1</v>
      </c>
      <c r="AR35">
        <f>VLOOKUP($D35,dataset!$A$2:$G$15, 4, FALSE)</f>
        <v>1</v>
      </c>
      <c r="AS35">
        <f>VLOOKUP($D35,dataset!$A$2:$G$15, 5, FALSE)</f>
        <v>1</v>
      </c>
      <c r="AT35">
        <f>VLOOKUP($D35,dataset!$A$2:$G$15, 6, FALSE)</f>
        <v>0</v>
      </c>
      <c r="AU35" s="6">
        <f>VLOOKUP($D35,dataset!$A$2:$G$15, 7, FALSE)</f>
        <v>0</v>
      </c>
      <c r="AV35" s="4">
        <f t="shared" si="31"/>
        <v>1</v>
      </c>
      <c r="AW35" s="5">
        <f t="shared" si="32"/>
        <v>1</v>
      </c>
      <c r="AX35" s="5">
        <f t="shared" si="33"/>
        <v>1</v>
      </c>
      <c r="AY35" s="5">
        <f t="shared" si="34"/>
        <v>0</v>
      </c>
      <c r="AZ35" s="6">
        <f t="shared" si="35"/>
        <v>0</v>
      </c>
      <c r="BA35" s="9">
        <f t="shared" si="36"/>
        <v>1</v>
      </c>
      <c r="BB35" s="4">
        <f t="shared" si="37"/>
        <v>3</v>
      </c>
      <c r="BC35" s="5">
        <f t="shared" si="38"/>
        <v>3</v>
      </c>
      <c r="BD35" s="5">
        <f t="shared" si="39"/>
        <v>3</v>
      </c>
      <c r="BE35" s="5">
        <f t="shared" si="40"/>
        <v>3</v>
      </c>
      <c r="BF35" s="6">
        <f t="shared" si="41"/>
        <v>3</v>
      </c>
    </row>
    <row r="36" spans="1:58" x14ac:dyDescent="0.3">
      <c r="A36" s="2">
        <f>Experiment!A35</f>
        <v>33</v>
      </c>
      <c r="B36" s="15">
        <f>Experiment!B35</f>
        <v>5</v>
      </c>
      <c r="C36" s="16" t="str">
        <f>VLOOKUP(B36, dataset!$A$2:$B$15, 2)</f>
        <v>(4-1)</v>
      </c>
      <c r="D36" s="24">
        <f>Experiment!C35</f>
        <v>5</v>
      </c>
      <c r="E36" s="25" t="str">
        <f>VLOOKUP(D36, dataset!$A$2:$B$15, 2)</f>
        <v>(4-1)</v>
      </c>
      <c r="F36" s="54" t="str">
        <f>Experiment!D35</f>
        <v>R</v>
      </c>
      <c r="G36" t="b">
        <f>Experiment!E35</f>
        <v>1</v>
      </c>
      <c r="H36" s="39">
        <f>IF(Experiment!F35&gt;result!H$3, 1, 0)</f>
        <v>1</v>
      </c>
      <c r="I36" s="40">
        <f>IF(Experiment!G35&gt;result!I$3, 1, 0)</f>
        <v>1</v>
      </c>
      <c r="J36" s="40">
        <f>IF(Experiment!H35&gt;result!J$3, 1, 0)</f>
        <v>1</v>
      </c>
      <c r="K36" s="40">
        <f>IF(Experiment!I35&gt;result!K$3, 1, 0)</f>
        <v>1</v>
      </c>
      <c r="L36" s="41">
        <f>IF(Experiment!J35&gt;result!L$3, 1, 0)</f>
        <v>0</v>
      </c>
      <c r="M36" s="42">
        <f t="shared" si="11"/>
        <v>1</v>
      </c>
      <c r="N36" s="42">
        <f t="shared" si="12"/>
        <v>1</v>
      </c>
      <c r="O36" s="42">
        <f t="shared" si="13"/>
        <v>1</v>
      </c>
      <c r="P36" s="42">
        <f t="shared" si="14"/>
        <v>1</v>
      </c>
      <c r="Q36" s="42">
        <f t="shared" si="15"/>
        <v>1</v>
      </c>
      <c r="R36" s="39">
        <f>IF(Experiment!K35&gt;result!R$3, 1, 0)</f>
        <v>1</v>
      </c>
      <c r="S36" s="40">
        <f>IF(Experiment!L35&gt;result!S$3, 1, 0)</f>
        <v>1</v>
      </c>
      <c r="T36" s="40">
        <f>IF(Experiment!M35&gt;result!T$3, 1, 0)</f>
        <v>1</v>
      </c>
      <c r="U36" s="40">
        <f>IF(Experiment!N35&gt;result!U$3, 1, 0)</f>
        <v>1</v>
      </c>
      <c r="V36" s="41">
        <f>IF(Experiment!O35&gt;result!V$3, 1, 0)</f>
        <v>1</v>
      </c>
      <c r="W36" s="42">
        <f t="shared" si="16"/>
        <v>1</v>
      </c>
      <c r="X36" s="42">
        <f t="shared" si="17"/>
        <v>1</v>
      </c>
      <c r="Y36" s="42">
        <f t="shared" si="18"/>
        <v>1</v>
      </c>
      <c r="Z36" s="42">
        <f t="shared" si="19"/>
        <v>1</v>
      </c>
      <c r="AA36" s="42">
        <f t="shared" si="20"/>
        <v>0</v>
      </c>
      <c r="AB36" s="39">
        <f>IF(Experiment!P35&lt;result!AB$3, 1, 0)</f>
        <v>1</v>
      </c>
      <c r="AC36" s="40">
        <f>IF(Experiment!Q35&lt;result!AC$3, 1, 0)</f>
        <v>1</v>
      </c>
      <c r="AD36" s="40">
        <f>IF(Experiment!R35&lt;result!AD$3, 1, 0)</f>
        <v>1</v>
      </c>
      <c r="AE36" s="40">
        <f>IF(Experiment!S35&lt;result!AE$3, 1, 0)</f>
        <v>1</v>
      </c>
      <c r="AF36" s="41">
        <f>IF(Experiment!T35&lt;result!AF$3, 1, 0)</f>
        <v>0</v>
      </c>
      <c r="AG36" s="42">
        <f t="shared" si="21"/>
        <v>1</v>
      </c>
      <c r="AH36" s="42">
        <f t="shared" si="22"/>
        <v>1</v>
      </c>
      <c r="AI36" s="42">
        <f t="shared" si="23"/>
        <v>1</v>
      </c>
      <c r="AJ36" s="42">
        <f t="shared" si="24"/>
        <v>1</v>
      </c>
      <c r="AK36" s="42">
        <f t="shared" si="25"/>
        <v>1</v>
      </c>
      <c r="AL36" s="5">
        <f t="shared" si="26"/>
        <v>3</v>
      </c>
      <c r="AM36" s="5">
        <f t="shared" si="27"/>
        <v>3</v>
      </c>
      <c r="AN36" s="5">
        <f t="shared" si="28"/>
        <v>3</v>
      </c>
      <c r="AO36" s="5">
        <f t="shared" si="29"/>
        <v>3</v>
      </c>
      <c r="AP36" s="6">
        <f t="shared" si="30"/>
        <v>1</v>
      </c>
      <c r="AQ36">
        <f>VLOOKUP($D36,dataset!$A$2:$G$15, 3, FALSE)</f>
        <v>1</v>
      </c>
      <c r="AR36">
        <f>VLOOKUP($D36,dataset!$A$2:$G$15, 4, FALSE)</f>
        <v>1</v>
      </c>
      <c r="AS36">
        <f>VLOOKUP($D36,dataset!$A$2:$G$15, 5, FALSE)</f>
        <v>1</v>
      </c>
      <c r="AT36">
        <f>VLOOKUP($D36,dataset!$A$2:$G$15, 6, FALSE)</f>
        <v>1</v>
      </c>
      <c r="AU36" s="6">
        <f>VLOOKUP($D36,dataset!$A$2:$G$15, 7, FALSE)</f>
        <v>0</v>
      </c>
      <c r="AV36" s="4">
        <f t="shared" si="31"/>
        <v>1</v>
      </c>
      <c r="AW36" s="5">
        <f t="shared" si="32"/>
        <v>1</v>
      </c>
      <c r="AX36" s="5">
        <f t="shared" si="33"/>
        <v>1</v>
      </c>
      <c r="AY36" s="5">
        <f t="shared" si="34"/>
        <v>1</v>
      </c>
      <c r="AZ36" s="6">
        <f t="shared" si="35"/>
        <v>0</v>
      </c>
      <c r="BA36" s="9">
        <f t="shared" si="36"/>
        <v>1</v>
      </c>
      <c r="BB36" s="4">
        <f t="shared" si="37"/>
        <v>3</v>
      </c>
      <c r="BC36" s="5">
        <f t="shared" si="38"/>
        <v>3</v>
      </c>
      <c r="BD36" s="5">
        <f t="shared" si="39"/>
        <v>3</v>
      </c>
      <c r="BE36" s="5">
        <f t="shared" si="40"/>
        <v>3</v>
      </c>
      <c r="BF36" s="6">
        <f t="shared" si="41"/>
        <v>2</v>
      </c>
    </row>
    <row r="37" spans="1:58" x14ac:dyDescent="0.3">
      <c r="A37" s="2">
        <f>Experiment!A36</f>
        <v>34</v>
      </c>
      <c r="B37" s="15">
        <f>Experiment!B36</f>
        <v>6</v>
      </c>
      <c r="C37" s="16" t="str">
        <f>VLOOKUP(B37, dataset!$A$2:$B$15, 2)</f>
        <v>보</v>
      </c>
      <c r="D37" s="24">
        <f>Experiment!C36</f>
        <v>6</v>
      </c>
      <c r="E37" s="25" t="str">
        <f>VLOOKUP(D37, dataset!$A$2:$B$15, 2)</f>
        <v>보</v>
      </c>
      <c r="F37" s="54" t="str">
        <f>Experiment!D36</f>
        <v>R</v>
      </c>
      <c r="G37" t="b">
        <f>Experiment!E36</f>
        <v>1</v>
      </c>
      <c r="H37" s="39">
        <f>IF(Experiment!F36&gt;result!H$3, 1, 0)</f>
        <v>1</v>
      </c>
      <c r="I37" s="40">
        <f>IF(Experiment!G36&gt;result!I$3, 1, 0)</f>
        <v>1</v>
      </c>
      <c r="J37" s="40">
        <f>IF(Experiment!H36&gt;result!J$3, 1, 0)</f>
        <v>1</v>
      </c>
      <c r="K37" s="40">
        <f>IF(Experiment!I36&gt;result!K$3, 1, 0)</f>
        <v>1</v>
      </c>
      <c r="L37" s="41">
        <f>IF(Experiment!J36&gt;result!L$3, 1, 0)</f>
        <v>1</v>
      </c>
      <c r="M37" s="42">
        <f t="shared" si="11"/>
        <v>1</v>
      </c>
      <c r="N37" s="42">
        <f t="shared" si="12"/>
        <v>1</v>
      </c>
      <c r="O37" s="42">
        <f t="shared" si="13"/>
        <v>1</v>
      </c>
      <c r="P37" s="42">
        <f t="shared" si="14"/>
        <v>1</v>
      </c>
      <c r="Q37" s="42">
        <f t="shared" si="15"/>
        <v>1</v>
      </c>
      <c r="R37" s="39">
        <f>IF(Experiment!K36&gt;result!R$3, 1, 0)</f>
        <v>1</v>
      </c>
      <c r="S37" s="40">
        <f>IF(Experiment!L36&gt;result!S$3, 1, 0)</f>
        <v>1</v>
      </c>
      <c r="T37" s="40">
        <f>IF(Experiment!M36&gt;result!T$3, 1, 0)</f>
        <v>1</v>
      </c>
      <c r="U37" s="40">
        <f>IF(Experiment!N36&gt;result!U$3, 1, 0)</f>
        <v>1</v>
      </c>
      <c r="V37" s="41">
        <f>IF(Experiment!O36&gt;result!V$3, 1, 0)</f>
        <v>1</v>
      </c>
      <c r="W37" s="42">
        <f t="shared" si="16"/>
        <v>1</v>
      </c>
      <c r="X37" s="42">
        <f t="shared" si="17"/>
        <v>1</v>
      </c>
      <c r="Y37" s="42">
        <f t="shared" si="18"/>
        <v>1</v>
      </c>
      <c r="Z37" s="42">
        <f t="shared" si="19"/>
        <v>1</v>
      </c>
      <c r="AA37" s="42">
        <f t="shared" si="20"/>
        <v>1</v>
      </c>
      <c r="AB37" s="39">
        <f>IF(Experiment!P36&lt;result!AB$3, 1, 0)</f>
        <v>1</v>
      </c>
      <c r="AC37" s="40">
        <f>IF(Experiment!Q36&lt;result!AC$3, 1, 0)</f>
        <v>1</v>
      </c>
      <c r="AD37" s="40">
        <f>IF(Experiment!R36&lt;result!AD$3, 1, 0)</f>
        <v>1</v>
      </c>
      <c r="AE37" s="40">
        <f>IF(Experiment!S36&lt;result!AE$3, 1, 0)</f>
        <v>1</v>
      </c>
      <c r="AF37" s="41">
        <f>IF(Experiment!T36&lt;result!AF$3, 1, 0)</f>
        <v>1</v>
      </c>
      <c r="AG37" s="42">
        <f t="shared" si="21"/>
        <v>1</v>
      </c>
      <c r="AH37" s="42">
        <f t="shared" si="22"/>
        <v>1</v>
      </c>
      <c r="AI37" s="42">
        <f t="shared" si="23"/>
        <v>1</v>
      </c>
      <c r="AJ37" s="42">
        <f t="shared" si="24"/>
        <v>1</v>
      </c>
      <c r="AK37" s="42">
        <f t="shared" si="25"/>
        <v>1</v>
      </c>
      <c r="AL37" s="5">
        <f t="shared" si="26"/>
        <v>3</v>
      </c>
      <c r="AM37" s="5">
        <f t="shared" si="27"/>
        <v>3</v>
      </c>
      <c r="AN37" s="5">
        <f t="shared" si="28"/>
        <v>3</v>
      </c>
      <c r="AO37" s="5">
        <f t="shared" si="29"/>
        <v>3</v>
      </c>
      <c r="AP37" s="6">
        <f t="shared" si="30"/>
        <v>3</v>
      </c>
      <c r="AQ37">
        <f>VLOOKUP($D37,dataset!$A$2:$G$15, 3, FALSE)</f>
        <v>1</v>
      </c>
      <c r="AR37">
        <f>VLOOKUP($D37,dataset!$A$2:$G$15, 4, FALSE)</f>
        <v>1</v>
      </c>
      <c r="AS37">
        <f>VLOOKUP($D37,dataset!$A$2:$G$15, 5, FALSE)</f>
        <v>1</v>
      </c>
      <c r="AT37">
        <f>VLOOKUP($D37,dataset!$A$2:$G$15, 6, FALSE)</f>
        <v>1</v>
      </c>
      <c r="AU37" s="6">
        <f>VLOOKUP($D37,dataset!$A$2:$G$15, 7, FALSE)</f>
        <v>1</v>
      </c>
      <c r="AV37" s="4">
        <f t="shared" si="31"/>
        <v>1</v>
      </c>
      <c r="AW37" s="5">
        <f t="shared" si="32"/>
        <v>1</v>
      </c>
      <c r="AX37" s="5">
        <f t="shared" si="33"/>
        <v>1</v>
      </c>
      <c r="AY37" s="5">
        <f t="shared" si="34"/>
        <v>1</v>
      </c>
      <c r="AZ37" s="6">
        <f t="shared" si="35"/>
        <v>1</v>
      </c>
      <c r="BA37" s="9">
        <f t="shared" si="36"/>
        <v>1</v>
      </c>
      <c r="BB37" s="4">
        <f t="shared" si="37"/>
        <v>3</v>
      </c>
      <c r="BC37" s="5">
        <f t="shared" si="38"/>
        <v>3</v>
      </c>
      <c r="BD37" s="5">
        <f t="shared" si="39"/>
        <v>3</v>
      </c>
      <c r="BE37" s="5">
        <f t="shared" si="40"/>
        <v>3</v>
      </c>
      <c r="BF37" s="6">
        <f t="shared" si="41"/>
        <v>3</v>
      </c>
    </row>
    <row r="38" spans="1:58" x14ac:dyDescent="0.3">
      <c r="A38" s="2">
        <f>Experiment!A37</f>
        <v>35</v>
      </c>
      <c r="B38" s="15">
        <f>Experiment!B37</f>
        <v>7</v>
      </c>
      <c r="C38" s="16" t="str">
        <f>VLOOKUP(B38, dataset!$A$2:$B$15, 2)</f>
        <v>(4-2)</v>
      </c>
      <c r="D38" s="24">
        <f>Experiment!C37</f>
        <v>7</v>
      </c>
      <c r="E38" s="25" t="str">
        <f>VLOOKUP(D38, dataset!$A$2:$B$15, 2)</f>
        <v>(4-2)</v>
      </c>
      <c r="F38" s="54" t="str">
        <f>Experiment!D37</f>
        <v>R</v>
      </c>
      <c r="G38" t="b">
        <f>Experiment!E37</f>
        <v>1</v>
      </c>
      <c r="H38" s="39">
        <f>IF(Experiment!F37&gt;result!H$3, 1, 0)</f>
        <v>0</v>
      </c>
      <c r="I38" s="40">
        <f>IF(Experiment!G37&gt;result!I$3, 1, 0)</f>
        <v>1</v>
      </c>
      <c r="J38" s="40">
        <f>IF(Experiment!H37&gt;result!J$3, 1, 0)</f>
        <v>1</v>
      </c>
      <c r="K38" s="40">
        <f>IF(Experiment!I37&gt;result!K$3, 1, 0)</f>
        <v>1</v>
      </c>
      <c r="L38" s="41">
        <f>IF(Experiment!J37&gt;result!L$3, 1, 0)</f>
        <v>1</v>
      </c>
      <c r="M38" s="42">
        <f t="shared" si="11"/>
        <v>1</v>
      </c>
      <c r="N38" s="42">
        <f t="shared" si="12"/>
        <v>1</v>
      </c>
      <c r="O38" s="42">
        <f t="shared" si="13"/>
        <v>1</v>
      </c>
      <c r="P38" s="42">
        <f t="shared" si="14"/>
        <v>1</v>
      </c>
      <c r="Q38" s="42">
        <f t="shared" si="15"/>
        <v>1</v>
      </c>
      <c r="R38" s="39">
        <f>IF(Experiment!K37&gt;result!R$3, 1, 0)</f>
        <v>0</v>
      </c>
      <c r="S38" s="40">
        <f>IF(Experiment!L37&gt;result!S$3, 1, 0)</f>
        <v>1</v>
      </c>
      <c r="T38" s="40">
        <f>IF(Experiment!M37&gt;result!T$3, 1, 0)</f>
        <v>1</v>
      </c>
      <c r="U38" s="40">
        <f>IF(Experiment!N37&gt;result!U$3, 1, 0)</f>
        <v>1</v>
      </c>
      <c r="V38" s="41">
        <f>IF(Experiment!O37&gt;result!V$3, 1, 0)</f>
        <v>1</v>
      </c>
      <c r="W38" s="42">
        <f t="shared" si="16"/>
        <v>1</v>
      </c>
      <c r="X38" s="42">
        <f t="shared" si="17"/>
        <v>1</v>
      </c>
      <c r="Y38" s="42">
        <f t="shared" si="18"/>
        <v>1</v>
      </c>
      <c r="Z38" s="42">
        <f t="shared" si="19"/>
        <v>1</v>
      </c>
      <c r="AA38" s="42">
        <f t="shared" si="20"/>
        <v>1</v>
      </c>
      <c r="AB38" s="39">
        <f>IF(Experiment!P37&lt;result!AB$3, 1, 0)</f>
        <v>0</v>
      </c>
      <c r="AC38" s="40">
        <f>IF(Experiment!Q37&lt;result!AC$3, 1, 0)</f>
        <v>1</v>
      </c>
      <c r="AD38" s="40">
        <f>IF(Experiment!R37&lt;result!AD$3, 1, 0)</f>
        <v>1</v>
      </c>
      <c r="AE38" s="40">
        <f>IF(Experiment!S37&lt;result!AE$3, 1, 0)</f>
        <v>1</v>
      </c>
      <c r="AF38" s="41">
        <f>IF(Experiment!T37&lt;result!AF$3, 1, 0)</f>
        <v>1</v>
      </c>
      <c r="AG38" s="42">
        <f t="shared" si="21"/>
        <v>1</v>
      </c>
      <c r="AH38" s="42">
        <f t="shared" si="22"/>
        <v>1</v>
      </c>
      <c r="AI38" s="42">
        <f t="shared" si="23"/>
        <v>1</v>
      </c>
      <c r="AJ38" s="42">
        <f t="shared" si="24"/>
        <v>1</v>
      </c>
      <c r="AK38" s="42">
        <f t="shared" si="25"/>
        <v>1</v>
      </c>
      <c r="AL38" s="5">
        <f t="shared" si="26"/>
        <v>0</v>
      </c>
      <c r="AM38" s="5">
        <f t="shared" si="27"/>
        <v>3</v>
      </c>
      <c r="AN38" s="5">
        <f t="shared" si="28"/>
        <v>3</v>
      </c>
      <c r="AO38" s="5">
        <f t="shared" si="29"/>
        <v>3</v>
      </c>
      <c r="AP38" s="6">
        <f t="shared" si="30"/>
        <v>3</v>
      </c>
      <c r="AQ38">
        <f>VLOOKUP($D38,dataset!$A$2:$G$15, 3, FALSE)</f>
        <v>0</v>
      </c>
      <c r="AR38">
        <f>VLOOKUP($D38,dataset!$A$2:$G$15, 4, FALSE)</f>
        <v>1</v>
      </c>
      <c r="AS38">
        <f>VLOOKUP($D38,dataset!$A$2:$G$15, 5, FALSE)</f>
        <v>1</v>
      </c>
      <c r="AT38">
        <f>VLOOKUP($D38,dataset!$A$2:$G$15, 6, FALSE)</f>
        <v>1</v>
      </c>
      <c r="AU38" s="6">
        <f>VLOOKUP($D38,dataset!$A$2:$G$15, 7, FALSE)</f>
        <v>1</v>
      </c>
      <c r="AV38" s="4">
        <f t="shared" si="31"/>
        <v>0</v>
      </c>
      <c r="AW38" s="5">
        <f t="shared" si="32"/>
        <v>1</v>
      </c>
      <c r="AX38" s="5">
        <f t="shared" si="33"/>
        <v>1</v>
      </c>
      <c r="AY38" s="5">
        <f t="shared" si="34"/>
        <v>1</v>
      </c>
      <c r="AZ38" s="6">
        <f t="shared" si="35"/>
        <v>1</v>
      </c>
      <c r="BA38" s="9">
        <f t="shared" si="36"/>
        <v>1</v>
      </c>
      <c r="BB38" s="4">
        <f t="shared" si="37"/>
        <v>3</v>
      </c>
      <c r="BC38" s="5">
        <f t="shared" si="38"/>
        <v>3</v>
      </c>
      <c r="BD38" s="5">
        <f t="shared" si="39"/>
        <v>3</v>
      </c>
      <c r="BE38" s="5">
        <f t="shared" si="40"/>
        <v>3</v>
      </c>
      <c r="BF38" s="6">
        <f t="shared" si="41"/>
        <v>3</v>
      </c>
    </row>
    <row r="39" spans="1:58" x14ac:dyDescent="0.3">
      <c r="A39" s="2">
        <f>Experiment!A38</f>
        <v>36</v>
      </c>
      <c r="B39" s="15">
        <f>Experiment!B38</f>
        <v>8</v>
      </c>
      <c r="C39" s="16" t="str">
        <f>VLOOKUP(B39, dataset!$A$2:$B$15, 2)</f>
        <v>(3-2)</v>
      </c>
      <c r="D39" s="24">
        <f>Experiment!C38</f>
        <v>8</v>
      </c>
      <c r="E39" s="25" t="str">
        <f>VLOOKUP(D39, dataset!$A$2:$B$15, 2)</f>
        <v>(3-2)</v>
      </c>
      <c r="F39" s="54" t="str">
        <f>Experiment!D38</f>
        <v>R</v>
      </c>
      <c r="G39" t="b">
        <f>Experiment!E38</f>
        <v>1</v>
      </c>
      <c r="H39" s="39">
        <f>IF(Experiment!F38&gt;result!H$3, 1, 0)</f>
        <v>0</v>
      </c>
      <c r="I39" s="40">
        <f>IF(Experiment!G38&gt;result!I$3, 1, 0)</f>
        <v>0</v>
      </c>
      <c r="J39" s="40">
        <f>IF(Experiment!H38&gt;result!J$3, 1, 0)</f>
        <v>1</v>
      </c>
      <c r="K39" s="40">
        <f>IF(Experiment!I38&gt;result!K$3, 1, 0)</f>
        <v>1</v>
      </c>
      <c r="L39" s="41">
        <f>IF(Experiment!J38&gt;result!L$3, 1, 0)</f>
        <v>1</v>
      </c>
      <c r="M39" s="42">
        <f t="shared" si="11"/>
        <v>1</v>
      </c>
      <c r="N39" s="42">
        <f t="shared" si="12"/>
        <v>1</v>
      </c>
      <c r="O39" s="42">
        <f t="shared" si="13"/>
        <v>1</v>
      </c>
      <c r="P39" s="42">
        <f t="shared" si="14"/>
        <v>1</v>
      </c>
      <c r="Q39" s="42">
        <f t="shared" si="15"/>
        <v>1</v>
      </c>
      <c r="R39" s="39">
        <f>IF(Experiment!K38&gt;result!R$3, 1, 0)</f>
        <v>0</v>
      </c>
      <c r="S39" s="40">
        <f>IF(Experiment!L38&gt;result!S$3, 1, 0)</f>
        <v>1</v>
      </c>
      <c r="T39" s="40">
        <f>IF(Experiment!M38&gt;result!T$3, 1, 0)</f>
        <v>1</v>
      </c>
      <c r="U39" s="40">
        <f>IF(Experiment!N38&gt;result!U$3, 1, 0)</f>
        <v>1</v>
      </c>
      <c r="V39" s="41">
        <f>IF(Experiment!O38&gt;result!V$3, 1, 0)</f>
        <v>1</v>
      </c>
      <c r="W39" s="42">
        <f t="shared" si="16"/>
        <v>1</v>
      </c>
      <c r="X39" s="42">
        <f t="shared" si="17"/>
        <v>0</v>
      </c>
      <c r="Y39" s="42">
        <f t="shared" si="18"/>
        <v>1</v>
      </c>
      <c r="Z39" s="42">
        <f t="shared" si="19"/>
        <v>1</v>
      </c>
      <c r="AA39" s="42">
        <f t="shared" si="20"/>
        <v>1</v>
      </c>
      <c r="AB39" s="39">
        <f>IF(Experiment!P38&lt;result!AB$3, 1, 0)</f>
        <v>0</v>
      </c>
      <c r="AC39" s="40">
        <f>IF(Experiment!Q38&lt;result!AC$3, 1, 0)</f>
        <v>0</v>
      </c>
      <c r="AD39" s="40">
        <f>IF(Experiment!R38&lt;result!AD$3, 1, 0)</f>
        <v>1</v>
      </c>
      <c r="AE39" s="40">
        <f>IF(Experiment!S38&lt;result!AE$3, 1, 0)</f>
        <v>1</v>
      </c>
      <c r="AF39" s="41">
        <f>IF(Experiment!T38&lt;result!AF$3, 1, 0)</f>
        <v>1</v>
      </c>
      <c r="AG39" s="42">
        <f t="shared" si="21"/>
        <v>1</v>
      </c>
      <c r="AH39" s="42">
        <f t="shared" si="22"/>
        <v>1</v>
      </c>
      <c r="AI39" s="42">
        <f t="shared" si="23"/>
        <v>1</v>
      </c>
      <c r="AJ39" s="42">
        <f t="shared" si="24"/>
        <v>1</v>
      </c>
      <c r="AK39" s="42">
        <f t="shared" si="25"/>
        <v>1</v>
      </c>
      <c r="AL39" s="5">
        <f t="shared" si="26"/>
        <v>0</v>
      </c>
      <c r="AM39" s="5">
        <f t="shared" si="27"/>
        <v>1</v>
      </c>
      <c r="AN39" s="5">
        <f t="shared" si="28"/>
        <v>3</v>
      </c>
      <c r="AO39" s="5">
        <f t="shared" si="29"/>
        <v>3</v>
      </c>
      <c r="AP39" s="6">
        <f t="shared" si="30"/>
        <v>3</v>
      </c>
      <c r="AQ39">
        <f>VLOOKUP($D39,dataset!$A$2:$G$15, 3, FALSE)</f>
        <v>0</v>
      </c>
      <c r="AR39">
        <f>VLOOKUP($D39,dataset!$A$2:$G$15, 4, FALSE)</f>
        <v>0</v>
      </c>
      <c r="AS39">
        <f>VLOOKUP($D39,dataset!$A$2:$G$15, 5, FALSE)</f>
        <v>1</v>
      </c>
      <c r="AT39">
        <f>VLOOKUP($D39,dataset!$A$2:$G$15, 6, FALSE)</f>
        <v>1</v>
      </c>
      <c r="AU39" s="6">
        <f>VLOOKUP($D39,dataset!$A$2:$G$15, 7, FALSE)</f>
        <v>1</v>
      </c>
      <c r="AV39" s="4">
        <f t="shared" si="31"/>
        <v>0</v>
      </c>
      <c r="AW39" s="5">
        <f t="shared" si="32"/>
        <v>0</v>
      </c>
      <c r="AX39" s="5">
        <f t="shared" si="33"/>
        <v>1</v>
      </c>
      <c r="AY39" s="5">
        <f t="shared" si="34"/>
        <v>1</v>
      </c>
      <c r="AZ39" s="6">
        <f t="shared" si="35"/>
        <v>1</v>
      </c>
      <c r="BA39" s="9">
        <f t="shared" si="36"/>
        <v>1</v>
      </c>
      <c r="BB39" s="4">
        <f t="shared" si="37"/>
        <v>3</v>
      </c>
      <c r="BC39" s="5">
        <f t="shared" si="38"/>
        <v>2</v>
      </c>
      <c r="BD39" s="5">
        <f t="shared" si="39"/>
        <v>3</v>
      </c>
      <c r="BE39" s="5">
        <f t="shared" si="40"/>
        <v>3</v>
      </c>
      <c r="BF39" s="6">
        <f t="shared" si="41"/>
        <v>3</v>
      </c>
    </row>
    <row r="40" spans="1:58" x14ac:dyDescent="0.3">
      <c r="A40" s="2">
        <f>Experiment!A39</f>
        <v>37</v>
      </c>
      <c r="B40" s="15">
        <f>Experiment!B39</f>
        <v>9</v>
      </c>
      <c r="C40" s="16" t="str">
        <f>VLOOKUP(B40, dataset!$A$2:$B$15, 2)</f>
        <v>(2)</v>
      </c>
      <c r="D40" s="24">
        <f>Experiment!C39</f>
        <v>9</v>
      </c>
      <c r="E40" s="25" t="str">
        <f>VLOOKUP(D40, dataset!$A$2:$B$15, 2)</f>
        <v>(2)</v>
      </c>
      <c r="F40" s="54" t="str">
        <f>Experiment!D39</f>
        <v>R</v>
      </c>
      <c r="G40" t="b">
        <f>Experiment!E39</f>
        <v>1</v>
      </c>
      <c r="H40" s="39">
        <f>IF(Experiment!F39&gt;result!H$3, 1, 0)</f>
        <v>0</v>
      </c>
      <c r="I40" s="40">
        <f>IF(Experiment!G39&gt;result!I$3, 1, 0)</f>
        <v>0</v>
      </c>
      <c r="J40" s="40">
        <f>IF(Experiment!H39&gt;result!J$3, 1, 0)</f>
        <v>0</v>
      </c>
      <c r="K40" s="40">
        <f>IF(Experiment!I39&gt;result!K$3, 1, 0)</f>
        <v>1</v>
      </c>
      <c r="L40" s="41">
        <f>IF(Experiment!J39&gt;result!L$3, 1, 0)</f>
        <v>1</v>
      </c>
      <c r="M40" s="42">
        <f t="shared" si="11"/>
        <v>1</v>
      </c>
      <c r="N40" s="42">
        <f t="shared" si="12"/>
        <v>1</v>
      </c>
      <c r="O40" s="42">
        <f t="shared" si="13"/>
        <v>1</v>
      </c>
      <c r="P40" s="42">
        <f t="shared" si="14"/>
        <v>1</v>
      </c>
      <c r="Q40" s="42">
        <f t="shared" si="15"/>
        <v>1</v>
      </c>
      <c r="R40" s="39">
        <f>IF(Experiment!K39&gt;result!R$3, 1, 0)</f>
        <v>0</v>
      </c>
      <c r="S40" s="40">
        <f>IF(Experiment!L39&gt;result!S$3, 1, 0)</f>
        <v>0</v>
      </c>
      <c r="T40" s="40">
        <f>IF(Experiment!M39&gt;result!T$3, 1, 0)</f>
        <v>0</v>
      </c>
      <c r="U40" s="40">
        <f>IF(Experiment!N39&gt;result!U$3, 1, 0)</f>
        <v>1</v>
      </c>
      <c r="V40" s="41">
        <f>IF(Experiment!O39&gt;result!V$3, 1, 0)</f>
        <v>1</v>
      </c>
      <c r="W40" s="42">
        <f t="shared" si="16"/>
        <v>1</v>
      </c>
      <c r="X40" s="42">
        <f t="shared" si="17"/>
        <v>1</v>
      </c>
      <c r="Y40" s="42">
        <f t="shared" si="18"/>
        <v>1</v>
      </c>
      <c r="Z40" s="42">
        <f t="shared" si="19"/>
        <v>1</v>
      </c>
      <c r="AA40" s="42">
        <f t="shared" si="20"/>
        <v>1</v>
      </c>
      <c r="AB40" s="39">
        <f>IF(Experiment!P39&lt;result!AB$3, 1, 0)</f>
        <v>0</v>
      </c>
      <c r="AC40" s="40">
        <f>IF(Experiment!Q39&lt;result!AC$3, 1, 0)</f>
        <v>0</v>
      </c>
      <c r="AD40" s="40">
        <f>IF(Experiment!R39&lt;result!AD$3, 1, 0)</f>
        <v>0</v>
      </c>
      <c r="AE40" s="40">
        <f>IF(Experiment!S39&lt;result!AE$3, 1, 0)</f>
        <v>1</v>
      </c>
      <c r="AF40" s="41">
        <f>IF(Experiment!T39&lt;result!AF$3, 1, 0)</f>
        <v>1</v>
      </c>
      <c r="AG40" s="42">
        <f t="shared" si="21"/>
        <v>1</v>
      </c>
      <c r="AH40" s="42">
        <f t="shared" si="22"/>
        <v>1</v>
      </c>
      <c r="AI40" s="42">
        <f t="shared" si="23"/>
        <v>1</v>
      </c>
      <c r="AJ40" s="42">
        <f t="shared" si="24"/>
        <v>1</v>
      </c>
      <c r="AK40" s="42">
        <f t="shared" si="25"/>
        <v>1</v>
      </c>
      <c r="AL40" s="5">
        <f t="shared" si="26"/>
        <v>0</v>
      </c>
      <c r="AM40" s="5">
        <f t="shared" si="27"/>
        <v>0</v>
      </c>
      <c r="AN40" s="5">
        <f t="shared" si="28"/>
        <v>0</v>
      </c>
      <c r="AO40" s="5">
        <f t="shared" si="29"/>
        <v>3</v>
      </c>
      <c r="AP40" s="6">
        <f t="shared" si="30"/>
        <v>3</v>
      </c>
      <c r="AQ40">
        <f>VLOOKUP($D40,dataset!$A$2:$G$15, 3, FALSE)</f>
        <v>0</v>
      </c>
      <c r="AR40">
        <f>VLOOKUP($D40,dataset!$A$2:$G$15, 4, FALSE)</f>
        <v>0</v>
      </c>
      <c r="AS40">
        <f>VLOOKUP($D40,dataset!$A$2:$G$15, 5, FALSE)</f>
        <v>0</v>
      </c>
      <c r="AT40">
        <f>VLOOKUP($D40,dataset!$A$2:$G$15, 6, FALSE)</f>
        <v>1</v>
      </c>
      <c r="AU40" s="6">
        <f>VLOOKUP($D40,dataset!$A$2:$G$15, 7, FALSE)</f>
        <v>1</v>
      </c>
      <c r="AV40" s="4">
        <f t="shared" si="31"/>
        <v>0</v>
      </c>
      <c r="AW40" s="5">
        <f t="shared" si="32"/>
        <v>0</v>
      </c>
      <c r="AX40" s="5">
        <f t="shared" si="33"/>
        <v>0</v>
      </c>
      <c r="AY40" s="5">
        <f t="shared" si="34"/>
        <v>1</v>
      </c>
      <c r="AZ40" s="6">
        <f t="shared" si="35"/>
        <v>1</v>
      </c>
      <c r="BA40" s="9">
        <f t="shared" si="36"/>
        <v>1</v>
      </c>
      <c r="BB40" s="4">
        <f t="shared" si="37"/>
        <v>3</v>
      </c>
      <c r="BC40" s="5">
        <f t="shared" si="38"/>
        <v>3</v>
      </c>
      <c r="BD40" s="5">
        <f t="shared" si="39"/>
        <v>3</v>
      </c>
      <c r="BE40" s="5">
        <f t="shared" si="40"/>
        <v>3</v>
      </c>
      <c r="BF40" s="6">
        <f t="shared" si="41"/>
        <v>3</v>
      </c>
    </row>
    <row r="41" spans="1:58" x14ac:dyDescent="0.3">
      <c r="A41" s="2">
        <f>Experiment!A40</f>
        <v>38</v>
      </c>
      <c r="B41" s="15">
        <f>Experiment!B40</f>
        <v>10</v>
      </c>
      <c r="C41" s="16" t="str">
        <f>VLOOKUP(B41, dataset!$A$2:$B$15, 2)</f>
        <v>(1-1)</v>
      </c>
      <c r="D41" s="24">
        <f>Experiment!C40</f>
        <v>10</v>
      </c>
      <c r="E41" s="25" t="str">
        <f>VLOOKUP(D41, dataset!$A$2:$B$15, 2)</f>
        <v>(1-1)</v>
      </c>
      <c r="F41" s="54" t="str">
        <f>Experiment!D40</f>
        <v>R</v>
      </c>
      <c r="G41" t="b">
        <f>Experiment!E40</f>
        <v>1</v>
      </c>
      <c r="H41" s="39">
        <f>IF(Experiment!F40&gt;result!H$3, 1, 0)</f>
        <v>0</v>
      </c>
      <c r="I41" s="40">
        <f>IF(Experiment!G40&gt;result!I$3, 1, 0)</f>
        <v>0</v>
      </c>
      <c r="J41" s="40">
        <f>IF(Experiment!H40&gt;result!J$3, 1, 0)</f>
        <v>0</v>
      </c>
      <c r="K41" s="40">
        <f>IF(Experiment!I40&gt;result!K$3, 1, 0)</f>
        <v>0</v>
      </c>
      <c r="L41" s="41">
        <f>IF(Experiment!J40&gt;result!L$3, 1, 0)</f>
        <v>1</v>
      </c>
      <c r="M41" s="42">
        <f t="shared" si="11"/>
        <v>1</v>
      </c>
      <c r="N41" s="42">
        <f t="shared" si="12"/>
        <v>1</v>
      </c>
      <c r="O41" s="42">
        <f t="shared" si="13"/>
        <v>1</v>
      </c>
      <c r="P41" s="42">
        <f t="shared" si="14"/>
        <v>1</v>
      </c>
      <c r="Q41" s="42">
        <f t="shared" si="15"/>
        <v>1</v>
      </c>
      <c r="R41" s="39">
        <f>IF(Experiment!K40&gt;result!R$3, 1, 0)</f>
        <v>0</v>
      </c>
      <c r="S41" s="40">
        <f>IF(Experiment!L40&gt;result!S$3, 1, 0)</f>
        <v>0</v>
      </c>
      <c r="T41" s="40">
        <f>IF(Experiment!M40&gt;result!T$3, 1, 0)</f>
        <v>1</v>
      </c>
      <c r="U41" s="40">
        <f>IF(Experiment!N40&gt;result!U$3, 1, 0)</f>
        <v>0</v>
      </c>
      <c r="V41" s="41">
        <f>IF(Experiment!O40&gt;result!V$3, 1, 0)</f>
        <v>1</v>
      </c>
      <c r="W41" s="42">
        <f t="shared" si="16"/>
        <v>1</v>
      </c>
      <c r="X41" s="42">
        <f t="shared" si="17"/>
        <v>1</v>
      </c>
      <c r="Y41" s="42">
        <f t="shared" si="18"/>
        <v>0</v>
      </c>
      <c r="Z41" s="42">
        <f t="shared" si="19"/>
        <v>1</v>
      </c>
      <c r="AA41" s="42">
        <f t="shared" si="20"/>
        <v>1</v>
      </c>
      <c r="AB41" s="39">
        <f>IF(Experiment!P40&lt;result!AB$3, 1, 0)</f>
        <v>0</v>
      </c>
      <c r="AC41" s="40">
        <f>IF(Experiment!Q40&lt;result!AC$3, 1, 0)</f>
        <v>0</v>
      </c>
      <c r="AD41" s="40">
        <f>IF(Experiment!R40&lt;result!AD$3, 1, 0)</f>
        <v>0</v>
      </c>
      <c r="AE41" s="40">
        <f>IF(Experiment!S40&lt;result!AE$3, 1, 0)</f>
        <v>0</v>
      </c>
      <c r="AF41" s="41">
        <f>IF(Experiment!T40&lt;result!AF$3, 1, 0)</f>
        <v>1</v>
      </c>
      <c r="AG41" s="42">
        <f t="shared" si="21"/>
        <v>1</v>
      </c>
      <c r="AH41" s="42">
        <f t="shared" si="22"/>
        <v>1</v>
      </c>
      <c r="AI41" s="42">
        <f t="shared" si="23"/>
        <v>1</v>
      </c>
      <c r="AJ41" s="42">
        <f t="shared" si="24"/>
        <v>1</v>
      </c>
      <c r="AK41" s="42">
        <f t="shared" si="25"/>
        <v>1</v>
      </c>
      <c r="AL41" s="5">
        <f t="shared" si="26"/>
        <v>0</v>
      </c>
      <c r="AM41" s="5">
        <f t="shared" si="27"/>
        <v>0</v>
      </c>
      <c r="AN41" s="5">
        <f t="shared" si="28"/>
        <v>1</v>
      </c>
      <c r="AO41" s="5">
        <f t="shared" si="29"/>
        <v>0</v>
      </c>
      <c r="AP41" s="6">
        <f t="shared" si="30"/>
        <v>3</v>
      </c>
      <c r="AQ41">
        <f>VLOOKUP($D41,dataset!$A$2:$G$15, 3, FALSE)</f>
        <v>0</v>
      </c>
      <c r="AR41">
        <f>VLOOKUP($D41,dataset!$A$2:$G$15, 4, FALSE)</f>
        <v>0</v>
      </c>
      <c r="AS41">
        <f>VLOOKUP($D41,dataset!$A$2:$G$15, 5, FALSE)</f>
        <v>0</v>
      </c>
      <c r="AT41">
        <f>VLOOKUP($D41,dataset!$A$2:$G$15, 6, FALSE)</f>
        <v>0</v>
      </c>
      <c r="AU41" s="6">
        <f>VLOOKUP($D41,dataset!$A$2:$G$15, 7, FALSE)</f>
        <v>1</v>
      </c>
      <c r="AV41" s="4">
        <f t="shared" si="31"/>
        <v>0</v>
      </c>
      <c r="AW41" s="5">
        <f t="shared" si="32"/>
        <v>0</v>
      </c>
      <c r="AX41" s="5">
        <f t="shared" si="33"/>
        <v>0</v>
      </c>
      <c r="AY41" s="5">
        <f t="shared" si="34"/>
        <v>0</v>
      </c>
      <c r="AZ41" s="6">
        <f t="shared" si="35"/>
        <v>1</v>
      </c>
      <c r="BA41" s="9">
        <f t="shared" si="36"/>
        <v>1</v>
      </c>
      <c r="BB41" s="4">
        <f t="shared" si="37"/>
        <v>3</v>
      </c>
      <c r="BC41" s="5">
        <f t="shared" si="38"/>
        <v>3</v>
      </c>
      <c r="BD41" s="5">
        <f t="shared" si="39"/>
        <v>2</v>
      </c>
      <c r="BE41" s="5">
        <f t="shared" si="40"/>
        <v>3</v>
      </c>
      <c r="BF41" s="6">
        <f t="shared" si="41"/>
        <v>3</v>
      </c>
    </row>
    <row r="42" spans="1:58" x14ac:dyDescent="0.3">
      <c r="A42" s="2">
        <f>Experiment!A41</f>
        <v>39</v>
      </c>
      <c r="B42" s="15">
        <f>Experiment!B41</f>
        <v>11</v>
      </c>
      <c r="C42" s="16" t="str">
        <f>VLOOKUP(B42, dataset!$A$2:$B$15, 2)</f>
        <v>가위</v>
      </c>
      <c r="D42" s="24">
        <f>Experiment!C41</f>
        <v>11</v>
      </c>
      <c r="E42" s="25" t="str">
        <f>VLOOKUP(D42, dataset!$A$2:$B$15, 2)</f>
        <v>가위</v>
      </c>
      <c r="F42" s="54" t="str">
        <f>Experiment!D41</f>
        <v>R</v>
      </c>
      <c r="G42" t="b">
        <f>Experiment!E41</f>
        <v>1</v>
      </c>
      <c r="H42" s="39">
        <f>IF(Experiment!F41&gt;result!H$3, 1, 0)</f>
        <v>0</v>
      </c>
      <c r="I42" s="40">
        <f>IF(Experiment!G41&gt;result!I$3, 1, 0)</f>
        <v>1</v>
      </c>
      <c r="J42" s="40">
        <f>IF(Experiment!H41&gt;result!J$3, 1, 0)</f>
        <v>1</v>
      </c>
      <c r="K42" s="40">
        <f>IF(Experiment!I41&gt;result!K$3, 1, 0)</f>
        <v>0</v>
      </c>
      <c r="L42" s="41">
        <f>IF(Experiment!J41&gt;result!L$3, 1, 0)</f>
        <v>0</v>
      </c>
      <c r="M42" s="42">
        <f t="shared" si="11"/>
        <v>1</v>
      </c>
      <c r="N42" s="42">
        <f t="shared" si="12"/>
        <v>1</v>
      </c>
      <c r="O42" s="42">
        <f t="shared" si="13"/>
        <v>1</v>
      </c>
      <c r="P42" s="42">
        <f t="shared" si="14"/>
        <v>1</v>
      </c>
      <c r="Q42" s="42">
        <f t="shared" si="15"/>
        <v>1</v>
      </c>
      <c r="R42" s="39">
        <f>IF(Experiment!K41&gt;result!R$3, 1, 0)</f>
        <v>0</v>
      </c>
      <c r="S42" s="40">
        <f>IF(Experiment!L41&gt;result!S$3, 1, 0)</f>
        <v>1</v>
      </c>
      <c r="T42" s="40">
        <f>IF(Experiment!M41&gt;result!T$3, 1, 0)</f>
        <v>1</v>
      </c>
      <c r="U42" s="40">
        <f>IF(Experiment!N41&gt;result!U$3, 1, 0)</f>
        <v>0</v>
      </c>
      <c r="V42" s="41">
        <f>IF(Experiment!O41&gt;result!V$3, 1, 0)</f>
        <v>0</v>
      </c>
      <c r="W42" s="42">
        <f t="shared" si="16"/>
        <v>1</v>
      </c>
      <c r="X42" s="42">
        <f t="shared" si="17"/>
        <v>1</v>
      </c>
      <c r="Y42" s="42">
        <f t="shared" si="18"/>
        <v>1</v>
      </c>
      <c r="Z42" s="42">
        <f t="shared" si="19"/>
        <v>1</v>
      </c>
      <c r="AA42" s="42">
        <f t="shared" si="20"/>
        <v>1</v>
      </c>
      <c r="AB42" s="39">
        <f>IF(Experiment!P41&lt;result!AB$3, 1, 0)</f>
        <v>0</v>
      </c>
      <c r="AC42" s="40">
        <f>IF(Experiment!Q41&lt;result!AC$3, 1, 0)</f>
        <v>1</v>
      </c>
      <c r="AD42" s="40">
        <f>IF(Experiment!R41&lt;result!AD$3, 1, 0)</f>
        <v>1</v>
      </c>
      <c r="AE42" s="40">
        <f>IF(Experiment!S41&lt;result!AE$3, 1, 0)</f>
        <v>0</v>
      </c>
      <c r="AF42" s="41">
        <f>IF(Experiment!T41&lt;result!AF$3, 1, 0)</f>
        <v>0</v>
      </c>
      <c r="AG42" s="42">
        <f t="shared" si="21"/>
        <v>1</v>
      </c>
      <c r="AH42" s="42">
        <f t="shared" si="22"/>
        <v>1</v>
      </c>
      <c r="AI42" s="42">
        <f t="shared" si="23"/>
        <v>1</v>
      </c>
      <c r="AJ42" s="42">
        <f t="shared" si="24"/>
        <v>1</v>
      </c>
      <c r="AK42" s="42">
        <f t="shared" si="25"/>
        <v>1</v>
      </c>
      <c r="AL42" s="5">
        <f t="shared" si="26"/>
        <v>0</v>
      </c>
      <c r="AM42" s="5">
        <f t="shared" si="27"/>
        <v>3</v>
      </c>
      <c r="AN42" s="5">
        <f t="shared" si="28"/>
        <v>3</v>
      </c>
      <c r="AO42" s="5">
        <f t="shared" si="29"/>
        <v>0</v>
      </c>
      <c r="AP42" s="6">
        <f t="shared" si="30"/>
        <v>0</v>
      </c>
      <c r="AQ42">
        <f>VLOOKUP($D42,dataset!$A$2:$G$15, 3, FALSE)</f>
        <v>0</v>
      </c>
      <c r="AR42">
        <f>VLOOKUP($D42,dataset!$A$2:$G$15, 4, FALSE)</f>
        <v>1</v>
      </c>
      <c r="AS42">
        <f>VLOOKUP($D42,dataset!$A$2:$G$15, 5, FALSE)</f>
        <v>1</v>
      </c>
      <c r="AT42">
        <f>VLOOKUP($D42,dataset!$A$2:$G$15, 6, FALSE)</f>
        <v>0</v>
      </c>
      <c r="AU42" s="6">
        <f>VLOOKUP($D42,dataset!$A$2:$G$15, 7, FALSE)</f>
        <v>0</v>
      </c>
      <c r="AV42" s="4">
        <f t="shared" si="31"/>
        <v>0</v>
      </c>
      <c r="AW42" s="5">
        <f t="shared" si="32"/>
        <v>1</v>
      </c>
      <c r="AX42" s="5">
        <f t="shared" si="33"/>
        <v>1</v>
      </c>
      <c r="AY42" s="5">
        <f t="shared" si="34"/>
        <v>0</v>
      </c>
      <c r="AZ42" s="6">
        <f t="shared" si="35"/>
        <v>0</v>
      </c>
      <c r="BA42" s="9">
        <f t="shared" si="36"/>
        <v>1</v>
      </c>
      <c r="BB42" s="4">
        <f t="shared" si="37"/>
        <v>3</v>
      </c>
      <c r="BC42" s="5">
        <f t="shared" si="38"/>
        <v>3</v>
      </c>
      <c r="BD42" s="5">
        <f t="shared" si="39"/>
        <v>3</v>
      </c>
      <c r="BE42" s="5">
        <f t="shared" si="40"/>
        <v>3</v>
      </c>
      <c r="BF42" s="6">
        <f t="shared" si="41"/>
        <v>3</v>
      </c>
    </row>
    <row r="43" spans="1:58" x14ac:dyDescent="0.3">
      <c r="A43" s="2">
        <f>Experiment!A42</f>
        <v>40</v>
      </c>
      <c r="B43" s="15">
        <f>Experiment!B42</f>
        <v>12</v>
      </c>
      <c r="C43" s="16" t="str">
        <f>VLOOKUP(B43, dataset!$A$2:$B$15, 2)</f>
        <v>스파이더맨</v>
      </c>
      <c r="D43" s="24">
        <f>Experiment!C42</f>
        <v>12</v>
      </c>
      <c r="E43" s="25" t="str">
        <f>VLOOKUP(D43, dataset!$A$2:$B$15, 2)</f>
        <v>스파이더맨</v>
      </c>
      <c r="F43" s="54" t="str">
        <f>Experiment!D42</f>
        <v>R</v>
      </c>
      <c r="G43" t="b">
        <f>Experiment!E42</f>
        <v>1</v>
      </c>
      <c r="H43" s="39">
        <f>IF(Experiment!F42&gt;result!H$3, 1, 0)</f>
        <v>1</v>
      </c>
      <c r="I43" s="40">
        <f>IF(Experiment!G42&gt;result!I$3, 1, 0)</f>
        <v>1</v>
      </c>
      <c r="J43" s="40">
        <f>IF(Experiment!H42&gt;result!J$3, 1, 0)</f>
        <v>0</v>
      </c>
      <c r="K43" s="40">
        <f>IF(Experiment!I42&gt;result!K$3, 1, 0)</f>
        <v>0</v>
      </c>
      <c r="L43" s="41">
        <f>IF(Experiment!J42&gt;result!L$3, 1, 0)</f>
        <v>1</v>
      </c>
      <c r="M43" s="42">
        <f t="shared" si="11"/>
        <v>1</v>
      </c>
      <c r="N43" s="42">
        <f t="shared" si="12"/>
        <v>1</v>
      </c>
      <c r="O43" s="42">
        <f t="shared" si="13"/>
        <v>1</v>
      </c>
      <c r="P43" s="42">
        <f t="shared" si="14"/>
        <v>1</v>
      </c>
      <c r="Q43" s="42">
        <f t="shared" si="15"/>
        <v>1</v>
      </c>
      <c r="R43" s="39">
        <f>IF(Experiment!K42&gt;result!R$3, 1, 0)</f>
        <v>1</v>
      </c>
      <c r="S43" s="40">
        <f>IF(Experiment!L42&gt;result!S$3, 1, 0)</f>
        <v>1</v>
      </c>
      <c r="T43" s="40">
        <f>IF(Experiment!M42&gt;result!T$3, 1, 0)</f>
        <v>1</v>
      </c>
      <c r="U43" s="40">
        <f>IF(Experiment!N42&gt;result!U$3, 1, 0)</f>
        <v>1</v>
      </c>
      <c r="V43" s="41">
        <f>IF(Experiment!O42&gt;result!V$3, 1, 0)</f>
        <v>1</v>
      </c>
      <c r="W43" s="42">
        <f t="shared" si="16"/>
        <v>1</v>
      </c>
      <c r="X43" s="42">
        <f t="shared" si="17"/>
        <v>1</v>
      </c>
      <c r="Y43" s="42">
        <f t="shared" si="18"/>
        <v>0</v>
      </c>
      <c r="Z43" s="42">
        <f t="shared" si="19"/>
        <v>0</v>
      </c>
      <c r="AA43" s="42">
        <f t="shared" si="20"/>
        <v>1</v>
      </c>
      <c r="AB43" s="39">
        <f>IF(Experiment!P42&lt;result!AB$3, 1, 0)</f>
        <v>1</v>
      </c>
      <c r="AC43" s="40">
        <f>IF(Experiment!Q42&lt;result!AC$3, 1, 0)</f>
        <v>1</v>
      </c>
      <c r="AD43" s="40">
        <f>IF(Experiment!R42&lt;result!AD$3, 1, 0)</f>
        <v>0</v>
      </c>
      <c r="AE43" s="40">
        <f>IF(Experiment!S42&lt;result!AE$3, 1, 0)</f>
        <v>0</v>
      </c>
      <c r="AF43" s="41">
        <f>IF(Experiment!T42&lt;result!AF$3, 1, 0)</f>
        <v>1</v>
      </c>
      <c r="AG43" s="42">
        <f t="shared" si="21"/>
        <v>1</v>
      </c>
      <c r="AH43" s="42">
        <f t="shared" si="22"/>
        <v>1</v>
      </c>
      <c r="AI43" s="42">
        <f t="shared" si="23"/>
        <v>1</v>
      </c>
      <c r="AJ43" s="42">
        <f t="shared" si="24"/>
        <v>1</v>
      </c>
      <c r="AK43" s="42">
        <f t="shared" si="25"/>
        <v>1</v>
      </c>
      <c r="AL43" s="5">
        <f t="shared" si="26"/>
        <v>3</v>
      </c>
      <c r="AM43" s="5">
        <f t="shared" si="27"/>
        <v>3</v>
      </c>
      <c r="AN43" s="5">
        <f t="shared" si="28"/>
        <v>1</v>
      </c>
      <c r="AO43" s="5">
        <f t="shared" si="29"/>
        <v>1</v>
      </c>
      <c r="AP43" s="6">
        <f t="shared" si="30"/>
        <v>3</v>
      </c>
      <c r="AQ43">
        <f>VLOOKUP($D43,dataset!$A$2:$G$15, 3, FALSE)</f>
        <v>1</v>
      </c>
      <c r="AR43">
        <f>VLOOKUP($D43,dataset!$A$2:$G$15, 4, FALSE)</f>
        <v>1</v>
      </c>
      <c r="AS43">
        <f>VLOOKUP($D43,dataset!$A$2:$G$15, 5, FALSE)</f>
        <v>0</v>
      </c>
      <c r="AT43">
        <f>VLOOKUP($D43,dataset!$A$2:$G$15, 6, FALSE)</f>
        <v>0</v>
      </c>
      <c r="AU43" s="6">
        <f>VLOOKUP($D43,dataset!$A$2:$G$15, 7, FALSE)</f>
        <v>1</v>
      </c>
      <c r="AV43" s="4">
        <f t="shared" si="31"/>
        <v>1</v>
      </c>
      <c r="AW43" s="5">
        <f t="shared" si="32"/>
        <v>1</v>
      </c>
      <c r="AX43" s="5">
        <f t="shared" si="33"/>
        <v>0</v>
      </c>
      <c r="AY43" s="5">
        <f t="shared" si="34"/>
        <v>0</v>
      </c>
      <c r="AZ43" s="6">
        <f t="shared" si="35"/>
        <v>1</v>
      </c>
      <c r="BA43" s="9">
        <f t="shared" si="36"/>
        <v>1</v>
      </c>
      <c r="BB43" s="4">
        <f t="shared" si="37"/>
        <v>3</v>
      </c>
      <c r="BC43" s="5">
        <f t="shared" si="38"/>
        <v>3</v>
      </c>
      <c r="BD43" s="5">
        <f t="shared" si="39"/>
        <v>2</v>
      </c>
      <c r="BE43" s="5">
        <f t="shared" si="40"/>
        <v>2</v>
      </c>
      <c r="BF43" s="6">
        <f t="shared" si="41"/>
        <v>3</v>
      </c>
    </row>
    <row r="44" spans="1:58" x14ac:dyDescent="0.3">
      <c r="A44" s="2">
        <f>Experiment!A43</f>
        <v>41</v>
      </c>
      <c r="B44" s="15">
        <f>Experiment!B43</f>
        <v>13</v>
      </c>
      <c r="C44" s="16" t="str">
        <f>VLOOKUP(B44, dataset!$A$2:$B$15, 2)</f>
        <v>(1-2)</v>
      </c>
      <c r="D44" s="24">
        <f>Experiment!C43</f>
        <v>13</v>
      </c>
      <c r="E44" s="25" t="str">
        <f>VLOOKUP(D44, dataset!$A$2:$B$15, 2)</f>
        <v>(1-2)</v>
      </c>
      <c r="F44" s="54" t="str">
        <f>Experiment!D43</f>
        <v>R</v>
      </c>
      <c r="G44" t="b">
        <f>Experiment!E43</f>
        <v>1</v>
      </c>
      <c r="H44" s="39">
        <f>IF(Experiment!F43&gt;result!H$3, 1, 0)</f>
        <v>0</v>
      </c>
      <c r="I44" s="40">
        <f>IF(Experiment!G43&gt;result!I$3, 1, 0)</f>
        <v>1</v>
      </c>
      <c r="J44" s="40">
        <f>IF(Experiment!H43&gt;result!J$3, 1, 0)</f>
        <v>0</v>
      </c>
      <c r="K44" s="40">
        <f>IF(Experiment!I43&gt;result!K$3, 1, 0)</f>
        <v>0</v>
      </c>
      <c r="L44" s="41">
        <f>IF(Experiment!J43&gt;result!L$3, 1, 0)</f>
        <v>0</v>
      </c>
      <c r="M44" s="42">
        <f t="shared" si="11"/>
        <v>1</v>
      </c>
      <c r="N44" s="42">
        <f t="shared" si="12"/>
        <v>1</v>
      </c>
      <c r="O44" s="42">
        <f t="shared" si="13"/>
        <v>1</v>
      </c>
      <c r="P44" s="42">
        <f t="shared" si="14"/>
        <v>1</v>
      </c>
      <c r="Q44" s="42">
        <f t="shared" si="15"/>
        <v>1</v>
      </c>
      <c r="R44" s="39">
        <f>IF(Experiment!K43&gt;result!R$3, 1, 0)</f>
        <v>0</v>
      </c>
      <c r="S44" s="40">
        <f>IF(Experiment!L43&gt;result!S$3, 1, 0)</f>
        <v>1</v>
      </c>
      <c r="T44" s="40">
        <f>IF(Experiment!M43&gt;result!T$3, 1, 0)</f>
        <v>0</v>
      </c>
      <c r="U44" s="40">
        <f>IF(Experiment!N43&gt;result!U$3, 1, 0)</f>
        <v>0</v>
      </c>
      <c r="V44" s="41">
        <f>IF(Experiment!O43&gt;result!V$3, 1, 0)</f>
        <v>0</v>
      </c>
      <c r="W44" s="42">
        <f t="shared" si="16"/>
        <v>1</v>
      </c>
      <c r="X44" s="42">
        <f t="shared" si="17"/>
        <v>1</v>
      </c>
      <c r="Y44" s="42">
        <f t="shared" si="18"/>
        <v>1</v>
      </c>
      <c r="Z44" s="42">
        <f t="shared" si="19"/>
        <v>1</v>
      </c>
      <c r="AA44" s="42">
        <f t="shared" si="20"/>
        <v>1</v>
      </c>
      <c r="AB44" s="39">
        <f>IF(Experiment!P43&lt;result!AB$3, 1, 0)</f>
        <v>0</v>
      </c>
      <c r="AC44" s="40">
        <f>IF(Experiment!Q43&lt;result!AC$3, 1, 0)</f>
        <v>1</v>
      </c>
      <c r="AD44" s="40">
        <f>IF(Experiment!R43&lt;result!AD$3, 1, 0)</f>
        <v>0</v>
      </c>
      <c r="AE44" s="40">
        <f>IF(Experiment!S43&lt;result!AE$3, 1, 0)</f>
        <v>0</v>
      </c>
      <c r="AF44" s="41">
        <f>IF(Experiment!T43&lt;result!AF$3, 1, 0)</f>
        <v>0</v>
      </c>
      <c r="AG44" s="42">
        <f t="shared" si="21"/>
        <v>1</v>
      </c>
      <c r="AH44" s="42">
        <f t="shared" si="22"/>
        <v>1</v>
      </c>
      <c r="AI44" s="42">
        <f t="shared" si="23"/>
        <v>1</v>
      </c>
      <c r="AJ44" s="42">
        <f t="shared" si="24"/>
        <v>1</v>
      </c>
      <c r="AK44" s="42">
        <f t="shared" si="25"/>
        <v>1</v>
      </c>
      <c r="AL44" s="5">
        <f t="shared" si="26"/>
        <v>0</v>
      </c>
      <c r="AM44" s="5">
        <f t="shared" si="27"/>
        <v>3</v>
      </c>
      <c r="AN44" s="5">
        <f t="shared" si="28"/>
        <v>0</v>
      </c>
      <c r="AO44" s="5">
        <f t="shared" si="29"/>
        <v>0</v>
      </c>
      <c r="AP44" s="6">
        <f t="shared" si="30"/>
        <v>0</v>
      </c>
      <c r="AQ44">
        <f>VLOOKUP($D44,dataset!$A$2:$G$15, 3, FALSE)</f>
        <v>0</v>
      </c>
      <c r="AR44">
        <f>VLOOKUP($D44,dataset!$A$2:$G$15, 4, FALSE)</f>
        <v>1</v>
      </c>
      <c r="AS44">
        <f>VLOOKUP($D44,dataset!$A$2:$G$15, 5, FALSE)</f>
        <v>0</v>
      </c>
      <c r="AT44">
        <f>VLOOKUP($D44,dataset!$A$2:$G$15, 6, FALSE)</f>
        <v>0</v>
      </c>
      <c r="AU44" s="6">
        <f>VLOOKUP($D44,dataset!$A$2:$G$15, 7, FALSE)</f>
        <v>0</v>
      </c>
      <c r="AV44" s="4">
        <f t="shared" si="31"/>
        <v>0</v>
      </c>
      <c r="AW44" s="5">
        <f t="shared" si="32"/>
        <v>1</v>
      </c>
      <c r="AX44" s="5">
        <f t="shared" si="33"/>
        <v>0</v>
      </c>
      <c r="AY44" s="5">
        <f t="shared" si="34"/>
        <v>0</v>
      </c>
      <c r="AZ44" s="6">
        <f t="shared" si="35"/>
        <v>0</v>
      </c>
      <c r="BA44" s="9">
        <f t="shared" si="36"/>
        <v>1</v>
      </c>
      <c r="BB44" s="4">
        <f t="shared" si="37"/>
        <v>3</v>
      </c>
      <c r="BC44" s="5">
        <f t="shared" si="38"/>
        <v>3</v>
      </c>
      <c r="BD44" s="5">
        <f t="shared" si="39"/>
        <v>3</v>
      </c>
      <c r="BE44" s="5">
        <f t="shared" si="40"/>
        <v>3</v>
      </c>
      <c r="BF44" s="6">
        <f t="shared" si="41"/>
        <v>3</v>
      </c>
    </row>
    <row r="45" spans="1:58" x14ac:dyDescent="0.3">
      <c r="A45" s="2">
        <f>Experiment!A44</f>
        <v>42</v>
      </c>
      <c r="B45" s="15">
        <f>Experiment!B44</f>
        <v>14</v>
      </c>
      <c r="C45" s="16" t="str">
        <f>VLOOKUP(B45, dataset!$A$2:$B$15, 2)</f>
        <v>(3-3)</v>
      </c>
      <c r="D45" s="24">
        <f>Experiment!C44</f>
        <v>14</v>
      </c>
      <c r="E45" s="25" t="str">
        <f>VLOOKUP(D45, dataset!$A$2:$B$15, 2)</f>
        <v>(3-3)</v>
      </c>
      <c r="F45" s="54" t="str">
        <f>Experiment!D44</f>
        <v>R</v>
      </c>
      <c r="G45" t="b">
        <f>Experiment!E44</f>
        <v>1</v>
      </c>
      <c r="H45" s="39">
        <f>IF(Experiment!F44&gt;result!H$3, 1, 0)</f>
        <v>0</v>
      </c>
      <c r="I45" s="40">
        <f>IF(Experiment!G44&gt;result!I$3, 1, 0)</f>
        <v>1</v>
      </c>
      <c r="J45" s="40">
        <f>IF(Experiment!H44&gt;result!J$3, 1, 0)</f>
        <v>1</v>
      </c>
      <c r="K45" s="40">
        <f>IF(Experiment!I44&gt;result!K$3, 1, 0)</f>
        <v>1</v>
      </c>
      <c r="L45" s="41">
        <f>IF(Experiment!J44&gt;result!L$3, 1, 0)</f>
        <v>0</v>
      </c>
      <c r="M45" s="42">
        <f t="shared" si="11"/>
        <v>1</v>
      </c>
      <c r="N45" s="42">
        <f t="shared" si="12"/>
        <v>1</v>
      </c>
      <c r="O45" s="42">
        <f t="shared" si="13"/>
        <v>1</v>
      </c>
      <c r="P45" s="42">
        <f t="shared" si="14"/>
        <v>1</v>
      </c>
      <c r="Q45" s="42">
        <f t="shared" si="15"/>
        <v>1</v>
      </c>
      <c r="R45" s="39">
        <f>IF(Experiment!K44&gt;result!R$3, 1, 0)</f>
        <v>0</v>
      </c>
      <c r="S45" s="40">
        <f>IF(Experiment!L44&gt;result!S$3, 1, 0)</f>
        <v>1</v>
      </c>
      <c r="T45" s="40">
        <f>IF(Experiment!M44&gt;result!T$3, 1, 0)</f>
        <v>1</v>
      </c>
      <c r="U45" s="40">
        <f>IF(Experiment!N44&gt;result!U$3, 1, 0)</f>
        <v>1</v>
      </c>
      <c r="V45" s="41">
        <f>IF(Experiment!O44&gt;result!V$3, 1, 0)</f>
        <v>1</v>
      </c>
      <c r="W45" s="42">
        <f t="shared" si="16"/>
        <v>1</v>
      </c>
      <c r="X45" s="42">
        <f t="shared" si="17"/>
        <v>1</v>
      </c>
      <c r="Y45" s="42">
        <f t="shared" si="18"/>
        <v>1</v>
      </c>
      <c r="Z45" s="42">
        <f t="shared" si="19"/>
        <v>1</v>
      </c>
      <c r="AA45" s="42">
        <f t="shared" si="20"/>
        <v>0</v>
      </c>
      <c r="AB45" s="39">
        <f>IF(Experiment!P44&lt;result!AB$3, 1, 0)</f>
        <v>0</v>
      </c>
      <c r="AC45" s="40">
        <f>IF(Experiment!Q44&lt;result!AC$3, 1, 0)</f>
        <v>1</v>
      </c>
      <c r="AD45" s="40">
        <f>IF(Experiment!R44&lt;result!AD$3, 1, 0)</f>
        <v>1</v>
      </c>
      <c r="AE45" s="40">
        <f>IF(Experiment!S44&lt;result!AE$3, 1, 0)</f>
        <v>1</v>
      </c>
      <c r="AF45" s="41">
        <f>IF(Experiment!T44&lt;result!AF$3, 1, 0)</f>
        <v>0</v>
      </c>
      <c r="AG45" s="42">
        <f t="shared" si="21"/>
        <v>1</v>
      </c>
      <c r="AH45" s="42">
        <f t="shared" si="22"/>
        <v>1</v>
      </c>
      <c r="AI45" s="42">
        <f t="shared" si="23"/>
        <v>1</v>
      </c>
      <c r="AJ45" s="42">
        <f t="shared" si="24"/>
        <v>1</v>
      </c>
      <c r="AK45" s="42">
        <f t="shared" si="25"/>
        <v>1</v>
      </c>
      <c r="AL45" s="5">
        <f t="shared" si="26"/>
        <v>0</v>
      </c>
      <c r="AM45" s="5">
        <f t="shared" si="27"/>
        <v>3</v>
      </c>
      <c r="AN45" s="5">
        <f t="shared" si="28"/>
        <v>3</v>
      </c>
      <c r="AO45" s="5">
        <f t="shared" si="29"/>
        <v>3</v>
      </c>
      <c r="AP45" s="6">
        <f t="shared" si="30"/>
        <v>1</v>
      </c>
      <c r="AQ45">
        <f>VLOOKUP($D45,dataset!$A$2:$G$15, 3, FALSE)</f>
        <v>0</v>
      </c>
      <c r="AR45">
        <f>VLOOKUP($D45,dataset!$A$2:$G$15, 4, FALSE)</f>
        <v>1</v>
      </c>
      <c r="AS45">
        <f>VLOOKUP($D45,dataset!$A$2:$G$15, 5, FALSE)</f>
        <v>1</v>
      </c>
      <c r="AT45">
        <f>VLOOKUP($D45,dataset!$A$2:$G$15, 6, FALSE)</f>
        <v>1</v>
      </c>
      <c r="AU45" s="6">
        <f>VLOOKUP($D45,dataset!$A$2:$G$15, 7, FALSE)</f>
        <v>0</v>
      </c>
      <c r="AV45" s="4">
        <f t="shared" si="31"/>
        <v>0</v>
      </c>
      <c r="AW45" s="5">
        <f t="shared" si="32"/>
        <v>1</v>
      </c>
      <c r="AX45" s="5">
        <f t="shared" si="33"/>
        <v>1</v>
      </c>
      <c r="AY45" s="5">
        <f t="shared" si="34"/>
        <v>1</v>
      </c>
      <c r="AZ45" s="6">
        <f t="shared" si="35"/>
        <v>0</v>
      </c>
      <c r="BA45" s="9">
        <f t="shared" si="36"/>
        <v>1</v>
      </c>
      <c r="BB45" s="4">
        <f t="shared" si="37"/>
        <v>3</v>
      </c>
      <c r="BC45" s="5">
        <f t="shared" si="38"/>
        <v>3</v>
      </c>
      <c r="BD45" s="5">
        <f t="shared" si="39"/>
        <v>3</v>
      </c>
      <c r="BE45" s="5">
        <f t="shared" si="40"/>
        <v>3</v>
      </c>
      <c r="BF45" s="6">
        <f t="shared" si="41"/>
        <v>2</v>
      </c>
    </row>
    <row r="46" spans="1:58" x14ac:dyDescent="0.3">
      <c r="A46" s="2">
        <f>Experiment!A45</f>
        <v>43</v>
      </c>
      <c r="B46" s="15">
        <f>Experiment!B45</f>
        <v>1</v>
      </c>
      <c r="C46" s="16" t="str">
        <f>VLOOKUP(B46, dataset!$A$2:$B$15, 2)</f>
        <v>바위</v>
      </c>
      <c r="D46" s="24">
        <f>Experiment!C45</f>
        <v>1</v>
      </c>
      <c r="E46" s="25" t="str">
        <f>VLOOKUP(D46, dataset!$A$2:$B$15, 2)</f>
        <v>바위</v>
      </c>
      <c r="F46" s="54" t="str">
        <f>Experiment!D45</f>
        <v>L</v>
      </c>
      <c r="G46" t="b">
        <f>Experiment!E45</f>
        <v>1</v>
      </c>
      <c r="H46" s="39">
        <f>IF(Experiment!F45&gt;result!H$3, 1, 0)</f>
        <v>0</v>
      </c>
      <c r="I46" s="40">
        <f>IF(Experiment!G45&gt;result!I$3, 1, 0)</f>
        <v>0</v>
      </c>
      <c r="J46" s="40">
        <f>IF(Experiment!H45&gt;result!J$3, 1, 0)</f>
        <v>0</v>
      </c>
      <c r="K46" s="40">
        <f>IF(Experiment!I45&gt;result!K$3, 1, 0)</f>
        <v>0</v>
      </c>
      <c r="L46" s="41">
        <f>IF(Experiment!J45&gt;result!L$3, 1, 0)</f>
        <v>0</v>
      </c>
      <c r="M46" s="42">
        <f t="shared" si="11"/>
        <v>1</v>
      </c>
      <c r="N46" s="42">
        <f t="shared" si="12"/>
        <v>1</v>
      </c>
      <c r="O46" s="42">
        <f t="shared" si="13"/>
        <v>1</v>
      </c>
      <c r="P46" s="42">
        <f t="shared" si="14"/>
        <v>1</v>
      </c>
      <c r="Q46" s="42">
        <f t="shared" si="15"/>
        <v>1</v>
      </c>
      <c r="R46" s="39">
        <f>IF(Experiment!K45&gt;result!R$3, 1, 0)</f>
        <v>0</v>
      </c>
      <c r="S46" s="40">
        <f>IF(Experiment!L45&gt;result!S$3, 1, 0)</f>
        <v>0</v>
      </c>
      <c r="T46" s="40">
        <f>IF(Experiment!M45&gt;result!T$3, 1, 0)</f>
        <v>0</v>
      </c>
      <c r="U46" s="40">
        <f>IF(Experiment!N45&gt;result!U$3, 1, 0)</f>
        <v>0</v>
      </c>
      <c r="V46" s="41">
        <f>IF(Experiment!O45&gt;result!V$3, 1, 0)</f>
        <v>0</v>
      </c>
      <c r="W46" s="42">
        <f t="shared" si="16"/>
        <v>1</v>
      </c>
      <c r="X46" s="42">
        <f t="shared" si="17"/>
        <v>1</v>
      </c>
      <c r="Y46" s="42">
        <f t="shared" si="18"/>
        <v>1</v>
      </c>
      <c r="Z46" s="42">
        <f t="shared" si="19"/>
        <v>1</v>
      </c>
      <c r="AA46" s="42">
        <f t="shared" si="20"/>
        <v>1</v>
      </c>
      <c r="AB46" s="39">
        <f>IF(Experiment!P45&lt;result!AB$3, 1, 0)</f>
        <v>0</v>
      </c>
      <c r="AC46" s="40">
        <f>IF(Experiment!Q45&lt;result!AC$3, 1, 0)</f>
        <v>0</v>
      </c>
      <c r="AD46" s="40">
        <f>IF(Experiment!R45&lt;result!AD$3, 1, 0)</f>
        <v>0</v>
      </c>
      <c r="AE46" s="40">
        <f>IF(Experiment!S45&lt;result!AE$3, 1, 0)</f>
        <v>0</v>
      </c>
      <c r="AF46" s="41">
        <f>IF(Experiment!T45&lt;result!AF$3, 1, 0)</f>
        <v>0</v>
      </c>
      <c r="AG46" s="42">
        <f t="shared" si="21"/>
        <v>1</v>
      </c>
      <c r="AH46" s="42">
        <f t="shared" si="22"/>
        <v>1</v>
      </c>
      <c r="AI46" s="42">
        <f t="shared" si="23"/>
        <v>1</v>
      </c>
      <c r="AJ46" s="42">
        <f t="shared" si="24"/>
        <v>1</v>
      </c>
      <c r="AK46" s="42">
        <f t="shared" si="25"/>
        <v>1</v>
      </c>
      <c r="AL46" s="5">
        <f t="shared" si="26"/>
        <v>0</v>
      </c>
      <c r="AM46" s="5">
        <f t="shared" si="27"/>
        <v>0</v>
      </c>
      <c r="AN46" s="5">
        <f t="shared" si="28"/>
        <v>0</v>
      </c>
      <c r="AO46" s="5">
        <f t="shared" si="29"/>
        <v>0</v>
      </c>
      <c r="AP46" s="6">
        <f t="shared" si="30"/>
        <v>0</v>
      </c>
      <c r="AQ46">
        <f>VLOOKUP($D46,dataset!$A$2:$G$15, 3, FALSE)</f>
        <v>0</v>
      </c>
      <c r="AR46">
        <f>VLOOKUP($D46,dataset!$A$2:$G$15, 4, FALSE)</f>
        <v>0</v>
      </c>
      <c r="AS46">
        <f>VLOOKUP($D46,dataset!$A$2:$G$15, 5, FALSE)</f>
        <v>0</v>
      </c>
      <c r="AT46">
        <f>VLOOKUP($D46,dataset!$A$2:$G$15, 6, FALSE)</f>
        <v>0</v>
      </c>
      <c r="AU46" s="6">
        <f>VLOOKUP($D46,dataset!$A$2:$G$15, 7, FALSE)</f>
        <v>0</v>
      </c>
      <c r="AV46" s="4">
        <f t="shared" si="31"/>
        <v>0</v>
      </c>
      <c r="AW46" s="5">
        <f t="shared" si="32"/>
        <v>0</v>
      </c>
      <c r="AX46" s="5">
        <f t="shared" si="33"/>
        <v>0</v>
      </c>
      <c r="AY46" s="5">
        <f t="shared" si="34"/>
        <v>0</v>
      </c>
      <c r="AZ46" s="6">
        <f t="shared" si="35"/>
        <v>0</v>
      </c>
      <c r="BA46" s="9">
        <f t="shared" si="36"/>
        <v>1</v>
      </c>
      <c r="BB46" s="4">
        <f t="shared" si="37"/>
        <v>3</v>
      </c>
      <c r="BC46" s="5">
        <f t="shared" si="38"/>
        <v>3</v>
      </c>
      <c r="BD46" s="5">
        <f t="shared" si="39"/>
        <v>3</v>
      </c>
      <c r="BE46" s="5">
        <f t="shared" si="40"/>
        <v>3</v>
      </c>
      <c r="BF46" s="6">
        <f t="shared" si="41"/>
        <v>3</v>
      </c>
    </row>
    <row r="47" spans="1:58" x14ac:dyDescent="0.3">
      <c r="A47" s="2">
        <f>Experiment!A46</f>
        <v>44</v>
      </c>
      <c r="B47" s="15">
        <f>Experiment!B46</f>
        <v>2</v>
      </c>
      <c r="C47" s="16" t="str">
        <f>VLOOKUP(B47, dataset!$A$2:$B$15, 2)</f>
        <v>따봉</v>
      </c>
      <c r="D47" s="24">
        <f>Experiment!C46</f>
        <v>2</v>
      </c>
      <c r="E47" s="25" t="str">
        <f>VLOOKUP(D47, dataset!$A$2:$B$15, 2)</f>
        <v>따봉</v>
      </c>
      <c r="F47" s="54" t="str">
        <f>Experiment!D46</f>
        <v>L</v>
      </c>
      <c r="G47" t="b">
        <f>Experiment!E46</f>
        <v>1</v>
      </c>
      <c r="H47" s="39">
        <f>IF(Experiment!F46&gt;result!H$3, 1, 0)</f>
        <v>1</v>
      </c>
      <c r="I47" s="40">
        <f>IF(Experiment!G46&gt;result!I$3, 1, 0)</f>
        <v>0</v>
      </c>
      <c r="J47" s="40">
        <f>IF(Experiment!H46&gt;result!J$3, 1, 0)</f>
        <v>0</v>
      </c>
      <c r="K47" s="40">
        <f>IF(Experiment!I46&gt;result!K$3, 1, 0)</f>
        <v>0</v>
      </c>
      <c r="L47" s="41">
        <f>IF(Experiment!J46&gt;result!L$3, 1, 0)</f>
        <v>0</v>
      </c>
      <c r="M47" s="42">
        <f t="shared" si="11"/>
        <v>1</v>
      </c>
      <c r="N47" s="42">
        <f t="shared" si="12"/>
        <v>1</v>
      </c>
      <c r="O47" s="42">
        <f t="shared" si="13"/>
        <v>1</v>
      </c>
      <c r="P47" s="42">
        <f t="shared" si="14"/>
        <v>1</v>
      </c>
      <c r="Q47" s="42">
        <f t="shared" si="15"/>
        <v>1</v>
      </c>
      <c r="R47" s="39">
        <f>IF(Experiment!K46&gt;result!R$3, 1, 0)</f>
        <v>1</v>
      </c>
      <c r="S47" s="40">
        <f>IF(Experiment!L46&gt;result!S$3, 1, 0)</f>
        <v>1</v>
      </c>
      <c r="T47" s="40">
        <f>IF(Experiment!M46&gt;result!T$3, 1, 0)</f>
        <v>0</v>
      </c>
      <c r="U47" s="40">
        <f>IF(Experiment!N46&gt;result!U$3, 1, 0)</f>
        <v>0</v>
      </c>
      <c r="V47" s="41">
        <f>IF(Experiment!O46&gt;result!V$3, 1, 0)</f>
        <v>0</v>
      </c>
      <c r="W47" s="42">
        <f t="shared" si="16"/>
        <v>1</v>
      </c>
      <c r="X47" s="42">
        <f t="shared" si="17"/>
        <v>0</v>
      </c>
      <c r="Y47" s="42">
        <f t="shared" si="18"/>
        <v>1</v>
      </c>
      <c r="Z47" s="42">
        <f t="shared" si="19"/>
        <v>1</v>
      </c>
      <c r="AA47" s="42">
        <f t="shared" si="20"/>
        <v>1</v>
      </c>
      <c r="AB47" s="39">
        <f>IF(Experiment!P46&lt;result!AB$3, 1, 0)</f>
        <v>1</v>
      </c>
      <c r="AC47" s="40">
        <f>IF(Experiment!Q46&lt;result!AC$3, 1, 0)</f>
        <v>0</v>
      </c>
      <c r="AD47" s="40">
        <f>IF(Experiment!R46&lt;result!AD$3, 1, 0)</f>
        <v>0</v>
      </c>
      <c r="AE47" s="40">
        <f>IF(Experiment!S46&lt;result!AE$3, 1, 0)</f>
        <v>0</v>
      </c>
      <c r="AF47" s="41">
        <f>IF(Experiment!T46&lt;result!AF$3, 1, 0)</f>
        <v>0</v>
      </c>
      <c r="AG47" s="42">
        <f t="shared" si="21"/>
        <v>1</v>
      </c>
      <c r="AH47" s="42">
        <f t="shared" si="22"/>
        <v>1</v>
      </c>
      <c r="AI47" s="42">
        <f t="shared" si="23"/>
        <v>1</v>
      </c>
      <c r="AJ47" s="42">
        <f t="shared" si="24"/>
        <v>1</v>
      </c>
      <c r="AK47" s="42">
        <f t="shared" si="25"/>
        <v>1</v>
      </c>
      <c r="AL47" s="5">
        <f t="shared" si="26"/>
        <v>3</v>
      </c>
      <c r="AM47" s="5">
        <f t="shared" si="27"/>
        <v>1</v>
      </c>
      <c r="AN47" s="5">
        <f t="shared" si="28"/>
        <v>0</v>
      </c>
      <c r="AO47" s="5">
        <f t="shared" si="29"/>
        <v>0</v>
      </c>
      <c r="AP47" s="6">
        <f t="shared" si="30"/>
        <v>0</v>
      </c>
      <c r="AQ47">
        <f>VLOOKUP($D47,dataset!$A$2:$G$15, 3, FALSE)</f>
        <v>1</v>
      </c>
      <c r="AR47">
        <f>VLOOKUP($D47,dataset!$A$2:$G$15, 4, FALSE)</f>
        <v>0</v>
      </c>
      <c r="AS47">
        <f>VLOOKUP($D47,dataset!$A$2:$G$15, 5, FALSE)</f>
        <v>0</v>
      </c>
      <c r="AT47">
        <f>VLOOKUP($D47,dataset!$A$2:$G$15, 6, FALSE)</f>
        <v>0</v>
      </c>
      <c r="AU47" s="6">
        <f>VLOOKUP($D47,dataset!$A$2:$G$15, 7, FALSE)</f>
        <v>0</v>
      </c>
      <c r="AV47" s="4">
        <f t="shared" si="31"/>
        <v>1</v>
      </c>
      <c r="AW47" s="5">
        <f t="shared" si="32"/>
        <v>0</v>
      </c>
      <c r="AX47" s="5">
        <f t="shared" si="33"/>
        <v>0</v>
      </c>
      <c r="AY47" s="5">
        <f t="shared" si="34"/>
        <v>0</v>
      </c>
      <c r="AZ47" s="6">
        <f t="shared" si="35"/>
        <v>0</v>
      </c>
      <c r="BA47" s="9">
        <f t="shared" si="36"/>
        <v>1</v>
      </c>
      <c r="BB47" s="4">
        <f t="shared" si="37"/>
        <v>3</v>
      </c>
      <c r="BC47" s="5">
        <f t="shared" si="38"/>
        <v>2</v>
      </c>
      <c r="BD47" s="5">
        <f t="shared" si="39"/>
        <v>3</v>
      </c>
      <c r="BE47" s="5">
        <f t="shared" si="40"/>
        <v>3</v>
      </c>
      <c r="BF47" s="6">
        <f t="shared" si="41"/>
        <v>3</v>
      </c>
    </row>
    <row r="48" spans="1:58" x14ac:dyDescent="0.3">
      <c r="A48" s="2">
        <f>Experiment!A47</f>
        <v>45</v>
      </c>
      <c r="B48" s="15">
        <f>Experiment!B47</f>
        <v>3</v>
      </c>
      <c r="C48" s="16" t="str">
        <f>VLOOKUP(B48, dataset!$A$2:$B$15, 2)</f>
        <v>총</v>
      </c>
      <c r="D48" s="24">
        <f>Experiment!C47</f>
        <v>3</v>
      </c>
      <c r="E48" s="25" t="str">
        <f>VLOOKUP(D48, dataset!$A$2:$B$15, 2)</f>
        <v>총</v>
      </c>
      <c r="F48" s="54" t="str">
        <f>Experiment!D47</f>
        <v>L</v>
      </c>
      <c r="G48" t="b">
        <f>Experiment!E47</f>
        <v>1</v>
      </c>
      <c r="H48" s="39">
        <f>IF(Experiment!F47&gt;result!H$3, 1, 0)</f>
        <v>1</v>
      </c>
      <c r="I48" s="40">
        <f>IF(Experiment!G47&gt;result!I$3, 1, 0)</f>
        <v>1</v>
      </c>
      <c r="J48" s="40">
        <f>IF(Experiment!H47&gt;result!J$3, 1, 0)</f>
        <v>0</v>
      </c>
      <c r="K48" s="40">
        <f>IF(Experiment!I47&gt;result!K$3, 1, 0)</f>
        <v>0</v>
      </c>
      <c r="L48" s="41">
        <f>IF(Experiment!J47&gt;result!L$3, 1, 0)</f>
        <v>0</v>
      </c>
      <c r="M48" s="42">
        <f t="shared" si="11"/>
        <v>1</v>
      </c>
      <c r="N48" s="42">
        <f t="shared" si="12"/>
        <v>1</v>
      </c>
      <c r="O48" s="42">
        <f t="shared" si="13"/>
        <v>1</v>
      </c>
      <c r="P48" s="42">
        <f t="shared" si="14"/>
        <v>1</v>
      </c>
      <c r="Q48" s="42">
        <f t="shared" si="15"/>
        <v>1</v>
      </c>
      <c r="R48" s="39">
        <f>IF(Experiment!K47&gt;result!R$3, 1, 0)</f>
        <v>1</v>
      </c>
      <c r="S48" s="40">
        <f>IF(Experiment!L47&gt;result!S$3, 1, 0)</f>
        <v>1</v>
      </c>
      <c r="T48" s="40">
        <f>IF(Experiment!M47&gt;result!T$3, 1, 0)</f>
        <v>0</v>
      </c>
      <c r="U48" s="40">
        <f>IF(Experiment!N47&gt;result!U$3, 1, 0)</f>
        <v>0</v>
      </c>
      <c r="V48" s="41">
        <f>IF(Experiment!O47&gt;result!V$3, 1, 0)</f>
        <v>0</v>
      </c>
      <c r="W48" s="42">
        <f t="shared" si="16"/>
        <v>1</v>
      </c>
      <c r="X48" s="42">
        <f t="shared" si="17"/>
        <v>1</v>
      </c>
      <c r="Y48" s="42">
        <f t="shared" si="18"/>
        <v>1</v>
      </c>
      <c r="Z48" s="42">
        <f t="shared" si="19"/>
        <v>1</v>
      </c>
      <c r="AA48" s="42">
        <f t="shared" si="20"/>
        <v>1</v>
      </c>
      <c r="AB48" s="39">
        <f>IF(Experiment!P47&lt;result!AB$3, 1, 0)</f>
        <v>1</v>
      </c>
      <c r="AC48" s="40">
        <f>IF(Experiment!Q47&lt;result!AC$3, 1, 0)</f>
        <v>1</v>
      </c>
      <c r="AD48" s="40">
        <f>IF(Experiment!R47&lt;result!AD$3, 1, 0)</f>
        <v>0</v>
      </c>
      <c r="AE48" s="40">
        <f>IF(Experiment!S47&lt;result!AE$3, 1, 0)</f>
        <v>0</v>
      </c>
      <c r="AF48" s="41">
        <f>IF(Experiment!T47&lt;result!AF$3, 1, 0)</f>
        <v>0</v>
      </c>
      <c r="AG48" s="42">
        <f t="shared" si="21"/>
        <v>1</v>
      </c>
      <c r="AH48" s="42">
        <f t="shared" si="22"/>
        <v>1</v>
      </c>
      <c r="AI48" s="42">
        <f t="shared" si="23"/>
        <v>1</v>
      </c>
      <c r="AJ48" s="42">
        <f t="shared" si="24"/>
        <v>1</v>
      </c>
      <c r="AK48" s="42">
        <f t="shared" si="25"/>
        <v>1</v>
      </c>
      <c r="AL48" s="5">
        <f t="shared" si="26"/>
        <v>3</v>
      </c>
      <c r="AM48" s="5">
        <f t="shared" si="27"/>
        <v>3</v>
      </c>
      <c r="AN48" s="5">
        <f t="shared" si="28"/>
        <v>0</v>
      </c>
      <c r="AO48" s="5">
        <f t="shared" si="29"/>
        <v>0</v>
      </c>
      <c r="AP48" s="6">
        <f t="shared" si="30"/>
        <v>0</v>
      </c>
      <c r="AQ48">
        <f>VLOOKUP($D48,dataset!$A$2:$G$15, 3, FALSE)</f>
        <v>1</v>
      </c>
      <c r="AR48">
        <f>VLOOKUP($D48,dataset!$A$2:$G$15, 4, FALSE)</f>
        <v>1</v>
      </c>
      <c r="AS48">
        <f>VLOOKUP($D48,dataset!$A$2:$G$15, 5, FALSE)</f>
        <v>0</v>
      </c>
      <c r="AT48">
        <f>VLOOKUP($D48,dataset!$A$2:$G$15, 6, FALSE)</f>
        <v>0</v>
      </c>
      <c r="AU48" s="6">
        <f>VLOOKUP($D48,dataset!$A$2:$G$15, 7, FALSE)</f>
        <v>0</v>
      </c>
      <c r="AV48" s="4">
        <f t="shared" si="31"/>
        <v>1</v>
      </c>
      <c r="AW48" s="5">
        <f t="shared" si="32"/>
        <v>1</v>
      </c>
      <c r="AX48" s="5">
        <f t="shared" si="33"/>
        <v>0</v>
      </c>
      <c r="AY48" s="5">
        <f t="shared" si="34"/>
        <v>0</v>
      </c>
      <c r="AZ48" s="6">
        <f t="shared" si="35"/>
        <v>0</v>
      </c>
      <c r="BA48" s="9">
        <f t="shared" si="36"/>
        <v>1</v>
      </c>
      <c r="BB48" s="4">
        <f t="shared" si="37"/>
        <v>3</v>
      </c>
      <c r="BC48" s="5">
        <f t="shared" si="38"/>
        <v>3</v>
      </c>
      <c r="BD48" s="5">
        <f t="shared" si="39"/>
        <v>3</v>
      </c>
      <c r="BE48" s="5">
        <f t="shared" si="40"/>
        <v>3</v>
      </c>
      <c r="BF48" s="6">
        <f t="shared" si="41"/>
        <v>3</v>
      </c>
    </row>
    <row r="49" spans="1:58" x14ac:dyDescent="0.3">
      <c r="A49" s="2">
        <f>Experiment!A48</f>
        <v>46</v>
      </c>
      <c r="B49" s="15">
        <f>Experiment!B48</f>
        <v>4</v>
      </c>
      <c r="C49" s="16" t="str">
        <f>VLOOKUP(B49, dataset!$A$2:$B$15, 2)</f>
        <v>(3-1)</v>
      </c>
      <c r="D49" s="24">
        <f>Experiment!C48</f>
        <v>4</v>
      </c>
      <c r="E49" s="25" t="str">
        <f>VLOOKUP(D49, dataset!$A$2:$B$15, 2)</f>
        <v>(3-1)</v>
      </c>
      <c r="F49" s="54" t="str">
        <f>Experiment!D48</f>
        <v>L</v>
      </c>
      <c r="G49" t="b">
        <f>Experiment!E48</f>
        <v>1</v>
      </c>
      <c r="H49" s="39">
        <f>IF(Experiment!F48&gt;result!H$3, 1, 0)</f>
        <v>1</v>
      </c>
      <c r="I49" s="40">
        <f>IF(Experiment!G48&gt;result!I$3, 1, 0)</f>
        <v>1</v>
      </c>
      <c r="J49" s="40">
        <f>IF(Experiment!H48&gt;result!J$3, 1, 0)</f>
        <v>1</v>
      </c>
      <c r="K49" s="40">
        <f>IF(Experiment!I48&gt;result!K$3, 1, 0)</f>
        <v>0</v>
      </c>
      <c r="L49" s="41">
        <f>IF(Experiment!J48&gt;result!L$3, 1, 0)</f>
        <v>0</v>
      </c>
      <c r="M49" s="42">
        <f t="shared" si="11"/>
        <v>1</v>
      </c>
      <c r="N49" s="42">
        <f t="shared" si="12"/>
        <v>1</v>
      </c>
      <c r="O49" s="42">
        <f t="shared" si="13"/>
        <v>1</v>
      </c>
      <c r="P49" s="42">
        <f t="shared" si="14"/>
        <v>1</v>
      </c>
      <c r="Q49" s="42">
        <f t="shared" si="15"/>
        <v>1</v>
      </c>
      <c r="R49" s="39">
        <f>IF(Experiment!K48&gt;result!R$3, 1, 0)</f>
        <v>1</v>
      </c>
      <c r="S49" s="40">
        <f>IF(Experiment!L48&gt;result!S$3, 1, 0)</f>
        <v>1</v>
      </c>
      <c r="T49" s="40">
        <f>IF(Experiment!M48&gt;result!T$3, 1, 0)</f>
        <v>1</v>
      </c>
      <c r="U49" s="40">
        <f>IF(Experiment!N48&gt;result!U$3, 1, 0)</f>
        <v>1</v>
      </c>
      <c r="V49" s="41">
        <f>IF(Experiment!O48&gt;result!V$3, 1, 0)</f>
        <v>1</v>
      </c>
      <c r="W49" s="42">
        <f t="shared" si="16"/>
        <v>1</v>
      </c>
      <c r="X49" s="42">
        <f t="shared" si="17"/>
        <v>1</v>
      </c>
      <c r="Y49" s="42">
        <f t="shared" si="18"/>
        <v>1</v>
      </c>
      <c r="Z49" s="42">
        <f t="shared" si="19"/>
        <v>0</v>
      </c>
      <c r="AA49" s="42">
        <f t="shared" si="20"/>
        <v>0</v>
      </c>
      <c r="AB49" s="39">
        <f>IF(Experiment!P48&lt;result!AB$3, 1, 0)</f>
        <v>1</v>
      </c>
      <c r="AC49" s="40">
        <f>IF(Experiment!Q48&lt;result!AC$3, 1, 0)</f>
        <v>1</v>
      </c>
      <c r="AD49" s="40">
        <f>IF(Experiment!R48&lt;result!AD$3, 1, 0)</f>
        <v>1</v>
      </c>
      <c r="AE49" s="40">
        <f>IF(Experiment!S48&lt;result!AE$3, 1, 0)</f>
        <v>0</v>
      </c>
      <c r="AF49" s="41">
        <f>IF(Experiment!T48&lt;result!AF$3, 1, 0)</f>
        <v>0</v>
      </c>
      <c r="AG49" s="42">
        <f t="shared" si="21"/>
        <v>1</v>
      </c>
      <c r="AH49" s="42">
        <f t="shared" si="22"/>
        <v>1</v>
      </c>
      <c r="AI49" s="42">
        <f t="shared" si="23"/>
        <v>1</v>
      </c>
      <c r="AJ49" s="42">
        <f t="shared" si="24"/>
        <v>1</v>
      </c>
      <c r="AK49" s="42">
        <f t="shared" si="25"/>
        <v>1</v>
      </c>
      <c r="AL49" s="5">
        <f t="shared" si="26"/>
        <v>3</v>
      </c>
      <c r="AM49" s="5">
        <f t="shared" si="27"/>
        <v>3</v>
      </c>
      <c r="AN49" s="5">
        <f t="shared" si="28"/>
        <v>3</v>
      </c>
      <c r="AO49" s="5">
        <f t="shared" si="29"/>
        <v>1</v>
      </c>
      <c r="AP49" s="6">
        <f t="shared" si="30"/>
        <v>1</v>
      </c>
      <c r="AQ49">
        <f>VLOOKUP($D49,dataset!$A$2:$G$15, 3, FALSE)</f>
        <v>1</v>
      </c>
      <c r="AR49">
        <f>VLOOKUP($D49,dataset!$A$2:$G$15, 4, FALSE)</f>
        <v>1</v>
      </c>
      <c r="AS49">
        <f>VLOOKUP($D49,dataset!$A$2:$G$15, 5, FALSE)</f>
        <v>1</v>
      </c>
      <c r="AT49">
        <f>VLOOKUP($D49,dataset!$A$2:$G$15, 6, FALSE)</f>
        <v>0</v>
      </c>
      <c r="AU49" s="6">
        <f>VLOOKUP($D49,dataset!$A$2:$G$15, 7, FALSE)</f>
        <v>0</v>
      </c>
      <c r="AV49" s="4">
        <f t="shared" si="31"/>
        <v>1</v>
      </c>
      <c r="AW49" s="5">
        <f t="shared" si="32"/>
        <v>1</v>
      </c>
      <c r="AX49" s="5">
        <f t="shared" si="33"/>
        <v>1</v>
      </c>
      <c r="AY49" s="5">
        <f t="shared" si="34"/>
        <v>0</v>
      </c>
      <c r="AZ49" s="6">
        <f t="shared" si="35"/>
        <v>0</v>
      </c>
      <c r="BA49" s="9">
        <f t="shared" si="36"/>
        <v>1</v>
      </c>
      <c r="BB49" s="4">
        <f t="shared" si="37"/>
        <v>3</v>
      </c>
      <c r="BC49" s="5">
        <f t="shared" si="38"/>
        <v>3</v>
      </c>
      <c r="BD49" s="5">
        <f t="shared" si="39"/>
        <v>3</v>
      </c>
      <c r="BE49" s="5">
        <f t="shared" si="40"/>
        <v>2</v>
      </c>
      <c r="BF49" s="6">
        <f t="shared" si="41"/>
        <v>2</v>
      </c>
    </row>
    <row r="50" spans="1:58" x14ac:dyDescent="0.3">
      <c r="A50" s="2">
        <f>Experiment!A49</f>
        <v>47</v>
      </c>
      <c r="B50" s="15">
        <f>Experiment!B49</f>
        <v>6</v>
      </c>
      <c r="C50" s="16" t="str">
        <f>VLOOKUP(B50, dataset!$A$2:$B$15, 2)</f>
        <v>보</v>
      </c>
      <c r="D50" s="24">
        <f>Experiment!C49</f>
        <v>5</v>
      </c>
      <c r="E50" s="25" t="str">
        <f>VLOOKUP(D50, dataset!$A$2:$B$15, 2)</f>
        <v>(4-1)</v>
      </c>
      <c r="F50" s="54" t="str">
        <f>Experiment!D49</f>
        <v>L</v>
      </c>
      <c r="G50" t="b">
        <f>Experiment!E49</f>
        <v>0</v>
      </c>
      <c r="H50" s="39">
        <f>IF(Experiment!F49&gt;result!H$3, 1, 0)</f>
        <v>0</v>
      </c>
      <c r="I50" s="40">
        <f>IF(Experiment!G49&gt;result!I$3, 1, 0)</f>
        <v>1</v>
      </c>
      <c r="J50" s="40">
        <f>IF(Experiment!H49&gt;result!J$3, 1, 0)</f>
        <v>1</v>
      </c>
      <c r="K50" s="40">
        <f>IF(Experiment!I49&gt;result!K$3, 1, 0)</f>
        <v>1</v>
      </c>
      <c r="L50" s="41">
        <f>IF(Experiment!J49&gt;result!L$3, 1, 0)</f>
        <v>1</v>
      </c>
      <c r="M50" s="42">
        <f t="shared" si="11"/>
        <v>0</v>
      </c>
      <c r="N50" s="42">
        <f t="shared" si="12"/>
        <v>1</v>
      </c>
      <c r="O50" s="42">
        <f t="shared" si="13"/>
        <v>1</v>
      </c>
      <c r="P50" s="42">
        <f t="shared" si="14"/>
        <v>1</v>
      </c>
      <c r="Q50" s="42">
        <f t="shared" si="15"/>
        <v>0</v>
      </c>
      <c r="R50" s="39">
        <f>IF(Experiment!K49&gt;result!R$3, 1, 0)</f>
        <v>1</v>
      </c>
      <c r="S50" s="40">
        <f>IF(Experiment!L49&gt;result!S$3, 1, 0)</f>
        <v>1</v>
      </c>
      <c r="T50" s="40">
        <f>IF(Experiment!M49&gt;result!T$3, 1, 0)</f>
        <v>1</v>
      </c>
      <c r="U50" s="40">
        <f>IF(Experiment!N49&gt;result!U$3, 1, 0)</f>
        <v>1</v>
      </c>
      <c r="V50" s="41">
        <f>IF(Experiment!O49&gt;result!V$3, 1, 0)</f>
        <v>0</v>
      </c>
      <c r="W50" s="42">
        <f t="shared" si="16"/>
        <v>1</v>
      </c>
      <c r="X50" s="42">
        <f t="shared" si="17"/>
        <v>1</v>
      </c>
      <c r="Y50" s="42">
        <f t="shared" si="18"/>
        <v>1</v>
      </c>
      <c r="Z50" s="42">
        <f t="shared" si="19"/>
        <v>1</v>
      </c>
      <c r="AA50" s="42">
        <f t="shared" si="20"/>
        <v>1</v>
      </c>
      <c r="AB50" s="39">
        <f>IF(Experiment!P49&lt;result!AB$3, 1, 0)</f>
        <v>1</v>
      </c>
      <c r="AC50" s="40">
        <f>IF(Experiment!Q49&lt;result!AC$3, 1, 0)</f>
        <v>1</v>
      </c>
      <c r="AD50" s="40">
        <f>IF(Experiment!R49&lt;result!AD$3, 1, 0)</f>
        <v>1</v>
      </c>
      <c r="AE50" s="40">
        <f>IF(Experiment!S49&lt;result!AE$3, 1, 0)</f>
        <v>1</v>
      </c>
      <c r="AF50" s="41">
        <f>IF(Experiment!T49&lt;result!AF$3, 1, 0)</f>
        <v>1</v>
      </c>
      <c r="AG50" s="42">
        <f t="shared" si="21"/>
        <v>1</v>
      </c>
      <c r="AH50" s="42">
        <f t="shared" si="22"/>
        <v>1</v>
      </c>
      <c r="AI50" s="42">
        <f t="shared" si="23"/>
        <v>1</v>
      </c>
      <c r="AJ50" s="42">
        <f t="shared" si="24"/>
        <v>1</v>
      </c>
      <c r="AK50" s="42">
        <f t="shared" si="25"/>
        <v>0</v>
      </c>
      <c r="AL50" s="5">
        <f t="shared" si="26"/>
        <v>2</v>
      </c>
      <c r="AM50" s="5">
        <f t="shared" si="27"/>
        <v>3</v>
      </c>
      <c r="AN50" s="5">
        <f t="shared" si="28"/>
        <v>3</v>
      </c>
      <c r="AO50" s="5">
        <f t="shared" si="29"/>
        <v>3</v>
      </c>
      <c r="AP50" s="6">
        <f t="shared" si="30"/>
        <v>2</v>
      </c>
      <c r="AQ50">
        <f>VLOOKUP($D50,dataset!$A$2:$G$15, 3, FALSE)</f>
        <v>1</v>
      </c>
      <c r="AR50">
        <f>VLOOKUP($D50,dataset!$A$2:$G$15, 4, FALSE)</f>
        <v>1</v>
      </c>
      <c r="AS50">
        <f>VLOOKUP($D50,dataset!$A$2:$G$15, 5, FALSE)</f>
        <v>1</v>
      </c>
      <c r="AT50">
        <f>VLOOKUP($D50,dataset!$A$2:$G$15, 6, FALSE)</f>
        <v>1</v>
      </c>
      <c r="AU50" s="6">
        <f>VLOOKUP($D50,dataset!$A$2:$G$15, 7, FALSE)</f>
        <v>0</v>
      </c>
      <c r="AV50" s="4">
        <f t="shared" si="31"/>
        <v>1</v>
      </c>
      <c r="AW50" s="5">
        <f t="shared" si="32"/>
        <v>1</v>
      </c>
      <c r="AX50" s="5">
        <f t="shared" si="33"/>
        <v>1</v>
      </c>
      <c r="AY50" s="5">
        <f t="shared" si="34"/>
        <v>1</v>
      </c>
      <c r="AZ50" s="6">
        <f t="shared" si="35"/>
        <v>1</v>
      </c>
      <c r="BA50" s="9">
        <f t="shared" si="36"/>
        <v>0</v>
      </c>
      <c r="BB50" s="4">
        <f t="shared" si="37"/>
        <v>2</v>
      </c>
      <c r="BC50" s="5">
        <f t="shared" si="38"/>
        <v>3</v>
      </c>
      <c r="BD50" s="5">
        <f t="shared" si="39"/>
        <v>3</v>
      </c>
      <c r="BE50" s="5">
        <f t="shared" si="40"/>
        <v>3</v>
      </c>
      <c r="BF50" s="6">
        <f t="shared" si="41"/>
        <v>1</v>
      </c>
    </row>
    <row r="51" spans="1:58" x14ac:dyDescent="0.3">
      <c r="A51" s="2">
        <f>Experiment!A50</f>
        <v>48</v>
      </c>
      <c r="B51" s="15">
        <f>Experiment!B50</f>
        <v>6</v>
      </c>
      <c r="C51" s="16" t="str">
        <f>VLOOKUP(B51, dataset!$A$2:$B$15, 2)</f>
        <v>보</v>
      </c>
      <c r="D51" s="24">
        <f>Experiment!C50</f>
        <v>6</v>
      </c>
      <c r="E51" s="25" t="str">
        <f>VLOOKUP(D51, dataset!$A$2:$B$15, 2)</f>
        <v>보</v>
      </c>
      <c r="F51" s="54" t="str">
        <f>Experiment!D50</f>
        <v>L</v>
      </c>
      <c r="G51" t="b">
        <f>Experiment!E50</f>
        <v>1</v>
      </c>
      <c r="H51" s="39">
        <f>IF(Experiment!F50&gt;result!H$3, 1, 0)</f>
        <v>1</v>
      </c>
      <c r="I51" s="40">
        <f>IF(Experiment!G50&gt;result!I$3, 1, 0)</f>
        <v>1</v>
      </c>
      <c r="J51" s="40">
        <f>IF(Experiment!H50&gt;result!J$3, 1, 0)</f>
        <v>1</v>
      </c>
      <c r="K51" s="40">
        <f>IF(Experiment!I50&gt;result!K$3, 1, 0)</f>
        <v>1</v>
      </c>
      <c r="L51" s="41">
        <f>IF(Experiment!J50&gt;result!L$3, 1, 0)</f>
        <v>1</v>
      </c>
      <c r="M51" s="42">
        <f t="shared" si="11"/>
        <v>1</v>
      </c>
      <c r="N51" s="42">
        <f t="shared" si="12"/>
        <v>1</v>
      </c>
      <c r="O51" s="42">
        <f t="shared" si="13"/>
        <v>1</v>
      </c>
      <c r="P51" s="42">
        <f t="shared" si="14"/>
        <v>1</v>
      </c>
      <c r="Q51" s="42">
        <f t="shared" si="15"/>
        <v>1</v>
      </c>
      <c r="R51" s="39">
        <f>IF(Experiment!K50&gt;result!R$3, 1, 0)</f>
        <v>1</v>
      </c>
      <c r="S51" s="40">
        <f>IF(Experiment!L50&gt;result!S$3, 1, 0)</f>
        <v>1</v>
      </c>
      <c r="T51" s="40">
        <f>IF(Experiment!M50&gt;result!T$3, 1, 0)</f>
        <v>1</v>
      </c>
      <c r="U51" s="40">
        <f>IF(Experiment!N50&gt;result!U$3, 1, 0)</f>
        <v>1</v>
      </c>
      <c r="V51" s="41">
        <f>IF(Experiment!O50&gt;result!V$3, 1, 0)</f>
        <v>1</v>
      </c>
      <c r="W51" s="42">
        <f t="shared" si="16"/>
        <v>1</v>
      </c>
      <c r="X51" s="42">
        <f t="shared" si="17"/>
        <v>1</v>
      </c>
      <c r="Y51" s="42">
        <f t="shared" si="18"/>
        <v>1</v>
      </c>
      <c r="Z51" s="42">
        <f t="shared" si="19"/>
        <v>1</v>
      </c>
      <c r="AA51" s="42">
        <f t="shared" si="20"/>
        <v>1</v>
      </c>
      <c r="AB51" s="39">
        <f>IF(Experiment!P50&lt;result!AB$3, 1, 0)</f>
        <v>1</v>
      </c>
      <c r="AC51" s="40">
        <f>IF(Experiment!Q50&lt;result!AC$3, 1, 0)</f>
        <v>1</v>
      </c>
      <c r="AD51" s="40">
        <f>IF(Experiment!R50&lt;result!AD$3, 1, 0)</f>
        <v>1</v>
      </c>
      <c r="AE51" s="40">
        <f>IF(Experiment!S50&lt;result!AE$3, 1, 0)</f>
        <v>1</v>
      </c>
      <c r="AF51" s="41">
        <f>IF(Experiment!T50&lt;result!AF$3, 1, 0)</f>
        <v>1</v>
      </c>
      <c r="AG51" s="42">
        <f t="shared" si="21"/>
        <v>1</v>
      </c>
      <c r="AH51" s="42">
        <f t="shared" si="22"/>
        <v>1</v>
      </c>
      <c r="AI51" s="42">
        <f t="shared" si="23"/>
        <v>1</v>
      </c>
      <c r="AJ51" s="42">
        <f t="shared" si="24"/>
        <v>1</v>
      </c>
      <c r="AK51" s="42">
        <f t="shared" si="25"/>
        <v>1</v>
      </c>
      <c r="AL51" s="5">
        <f t="shared" si="26"/>
        <v>3</v>
      </c>
      <c r="AM51" s="5">
        <f t="shared" si="27"/>
        <v>3</v>
      </c>
      <c r="AN51" s="5">
        <f t="shared" si="28"/>
        <v>3</v>
      </c>
      <c r="AO51" s="5">
        <f t="shared" si="29"/>
        <v>3</v>
      </c>
      <c r="AP51" s="6">
        <f t="shared" si="30"/>
        <v>3</v>
      </c>
      <c r="AQ51">
        <f>VLOOKUP($D51,dataset!$A$2:$G$15, 3, FALSE)</f>
        <v>1</v>
      </c>
      <c r="AR51">
        <f>VLOOKUP($D51,dataset!$A$2:$G$15, 4, FALSE)</f>
        <v>1</v>
      </c>
      <c r="AS51">
        <f>VLOOKUP($D51,dataset!$A$2:$G$15, 5, FALSE)</f>
        <v>1</v>
      </c>
      <c r="AT51">
        <f>VLOOKUP($D51,dataset!$A$2:$G$15, 6, FALSE)</f>
        <v>1</v>
      </c>
      <c r="AU51" s="6">
        <f>VLOOKUP($D51,dataset!$A$2:$G$15, 7, FALSE)</f>
        <v>1</v>
      </c>
      <c r="AV51" s="4">
        <f t="shared" si="31"/>
        <v>1</v>
      </c>
      <c r="AW51" s="5">
        <f t="shared" si="32"/>
        <v>1</v>
      </c>
      <c r="AX51" s="5">
        <f t="shared" si="33"/>
        <v>1</v>
      </c>
      <c r="AY51" s="5">
        <f t="shared" si="34"/>
        <v>1</v>
      </c>
      <c r="AZ51" s="6">
        <f t="shared" si="35"/>
        <v>1</v>
      </c>
      <c r="BA51" s="9">
        <f t="shared" si="36"/>
        <v>1</v>
      </c>
      <c r="BB51" s="4">
        <f t="shared" si="37"/>
        <v>3</v>
      </c>
      <c r="BC51" s="5">
        <f t="shared" si="38"/>
        <v>3</v>
      </c>
      <c r="BD51" s="5">
        <f t="shared" si="39"/>
        <v>3</v>
      </c>
      <c r="BE51" s="5">
        <f t="shared" si="40"/>
        <v>3</v>
      </c>
      <c r="BF51" s="6">
        <f t="shared" si="41"/>
        <v>3</v>
      </c>
    </row>
    <row r="52" spans="1:58" x14ac:dyDescent="0.3">
      <c r="A52" s="2">
        <f>Experiment!A51</f>
        <v>49</v>
      </c>
      <c r="B52" s="15">
        <f>Experiment!B51</f>
        <v>7</v>
      </c>
      <c r="C52" s="16" t="str">
        <f>VLOOKUP(B52, dataset!$A$2:$B$15, 2)</f>
        <v>(4-2)</v>
      </c>
      <c r="D52" s="24">
        <f>Experiment!C51</f>
        <v>7</v>
      </c>
      <c r="E52" s="25" t="str">
        <f>VLOOKUP(D52, dataset!$A$2:$B$15, 2)</f>
        <v>(4-2)</v>
      </c>
      <c r="F52" s="54" t="str">
        <f>Experiment!D51</f>
        <v>L</v>
      </c>
      <c r="G52" t="b">
        <f>Experiment!E51</f>
        <v>1</v>
      </c>
      <c r="H52" s="39">
        <f>IF(Experiment!F51&gt;result!H$3, 1, 0)</f>
        <v>0</v>
      </c>
      <c r="I52" s="40">
        <f>IF(Experiment!G51&gt;result!I$3, 1, 0)</f>
        <v>1</v>
      </c>
      <c r="J52" s="40">
        <f>IF(Experiment!H51&gt;result!J$3, 1, 0)</f>
        <v>1</v>
      </c>
      <c r="K52" s="40">
        <f>IF(Experiment!I51&gt;result!K$3, 1, 0)</f>
        <v>1</v>
      </c>
      <c r="L52" s="41">
        <f>IF(Experiment!J51&gt;result!L$3, 1, 0)</f>
        <v>1</v>
      </c>
      <c r="M52" s="42">
        <f t="shared" si="11"/>
        <v>1</v>
      </c>
      <c r="N52" s="42">
        <f t="shared" si="12"/>
        <v>1</v>
      </c>
      <c r="O52" s="42">
        <f t="shared" si="13"/>
        <v>1</v>
      </c>
      <c r="P52" s="42">
        <f t="shared" si="14"/>
        <v>1</v>
      </c>
      <c r="Q52" s="42">
        <f t="shared" si="15"/>
        <v>1</v>
      </c>
      <c r="R52" s="39">
        <f>IF(Experiment!K51&gt;result!R$3, 1, 0)</f>
        <v>0</v>
      </c>
      <c r="S52" s="40">
        <f>IF(Experiment!L51&gt;result!S$3, 1, 0)</f>
        <v>1</v>
      </c>
      <c r="T52" s="40">
        <f>IF(Experiment!M51&gt;result!T$3, 1, 0)</f>
        <v>1</v>
      </c>
      <c r="U52" s="40">
        <f>IF(Experiment!N51&gt;result!U$3, 1, 0)</f>
        <v>1</v>
      </c>
      <c r="V52" s="41">
        <f>IF(Experiment!O51&gt;result!V$3, 1, 0)</f>
        <v>1</v>
      </c>
      <c r="W52" s="42">
        <f t="shared" si="16"/>
        <v>1</v>
      </c>
      <c r="X52" s="42">
        <f t="shared" si="17"/>
        <v>1</v>
      </c>
      <c r="Y52" s="42">
        <f t="shared" si="18"/>
        <v>1</v>
      </c>
      <c r="Z52" s="42">
        <f t="shared" si="19"/>
        <v>1</v>
      </c>
      <c r="AA52" s="42">
        <f t="shared" si="20"/>
        <v>1</v>
      </c>
      <c r="AB52" s="39">
        <f>IF(Experiment!P51&lt;result!AB$3, 1, 0)</f>
        <v>0</v>
      </c>
      <c r="AC52" s="40">
        <f>IF(Experiment!Q51&lt;result!AC$3, 1, 0)</f>
        <v>1</v>
      </c>
      <c r="AD52" s="40">
        <f>IF(Experiment!R51&lt;result!AD$3, 1, 0)</f>
        <v>1</v>
      </c>
      <c r="AE52" s="40">
        <f>IF(Experiment!S51&lt;result!AE$3, 1, 0)</f>
        <v>1</v>
      </c>
      <c r="AF52" s="41">
        <f>IF(Experiment!T51&lt;result!AF$3, 1, 0)</f>
        <v>1</v>
      </c>
      <c r="AG52" s="42">
        <f t="shared" si="21"/>
        <v>1</v>
      </c>
      <c r="AH52" s="42">
        <f t="shared" si="22"/>
        <v>1</v>
      </c>
      <c r="AI52" s="42">
        <f t="shared" si="23"/>
        <v>1</v>
      </c>
      <c r="AJ52" s="42">
        <f t="shared" si="24"/>
        <v>1</v>
      </c>
      <c r="AK52" s="42">
        <f t="shared" si="25"/>
        <v>1</v>
      </c>
      <c r="AL52" s="5">
        <f t="shared" si="26"/>
        <v>0</v>
      </c>
      <c r="AM52" s="5">
        <f t="shared" si="27"/>
        <v>3</v>
      </c>
      <c r="AN52" s="5">
        <f t="shared" si="28"/>
        <v>3</v>
      </c>
      <c r="AO52" s="5">
        <f t="shared" si="29"/>
        <v>3</v>
      </c>
      <c r="AP52" s="6">
        <f t="shared" si="30"/>
        <v>3</v>
      </c>
      <c r="AQ52">
        <f>VLOOKUP($D52,dataset!$A$2:$G$15, 3, FALSE)</f>
        <v>0</v>
      </c>
      <c r="AR52">
        <f>VLOOKUP($D52,dataset!$A$2:$G$15, 4, FALSE)</f>
        <v>1</v>
      </c>
      <c r="AS52">
        <f>VLOOKUP($D52,dataset!$A$2:$G$15, 5, FALSE)</f>
        <v>1</v>
      </c>
      <c r="AT52">
        <f>VLOOKUP($D52,dataset!$A$2:$G$15, 6, FALSE)</f>
        <v>1</v>
      </c>
      <c r="AU52" s="6">
        <f>VLOOKUP($D52,dataset!$A$2:$G$15, 7, FALSE)</f>
        <v>1</v>
      </c>
      <c r="AV52" s="4">
        <f t="shared" si="31"/>
        <v>0</v>
      </c>
      <c r="AW52" s="5">
        <f t="shared" si="32"/>
        <v>1</v>
      </c>
      <c r="AX52" s="5">
        <f t="shared" si="33"/>
        <v>1</v>
      </c>
      <c r="AY52" s="5">
        <f t="shared" si="34"/>
        <v>1</v>
      </c>
      <c r="AZ52" s="6">
        <f t="shared" si="35"/>
        <v>1</v>
      </c>
      <c r="BA52" s="9">
        <f t="shared" si="36"/>
        <v>1</v>
      </c>
      <c r="BB52" s="4">
        <f t="shared" si="37"/>
        <v>3</v>
      </c>
      <c r="BC52" s="5">
        <f t="shared" si="38"/>
        <v>3</v>
      </c>
      <c r="BD52" s="5">
        <f t="shared" si="39"/>
        <v>3</v>
      </c>
      <c r="BE52" s="5">
        <f t="shared" si="40"/>
        <v>3</v>
      </c>
      <c r="BF52" s="6">
        <f t="shared" si="41"/>
        <v>3</v>
      </c>
    </row>
    <row r="53" spans="1:58" x14ac:dyDescent="0.3">
      <c r="A53" s="2">
        <f>Experiment!A52</f>
        <v>50</v>
      </c>
      <c r="B53" s="15">
        <f>Experiment!B52</f>
        <v>8</v>
      </c>
      <c r="C53" s="16" t="str">
        <f>VLOOKUP(B53, dataset!$A$2:$B$15, 2)</f>
        <v>(3-2)</v>
      </c>
      <c r="D53" s="24">
        <f>Experiment!C52</f>
        <v>8</v>
      </c>
      <c r="E53" s="25" t="str">
        <f>VLOOKUP(D53, dataset!$A$2:$B$15, 2)</f>
        <v>(3-2)</v>
      </c>
      <c r="F53" s="54" t="str">
        <f>Experiment!D52</f>
        <v>L</v>
      </c>
      <c r="G53" t="b">
        <f>Experiment!E52</f>
        <v>1</v>
      </c>
      <c r="H53" s="39">
        <f>IF(Experiment!F52&gt;result!H$3, 1, 0)</f>
        <v>0</v>
      </c>
      <c r="I53" s="40">
        <f>IF(Experiment!G52&gt;result!I$3, 1, 0)</f>
        <v>0</v>
      </c>
      <c r="J53" s="40">
        <f>IF(Experiment!H52&gt;result!J$3, 1, 0)</f>
        <v>1</v>
      </c>
      <c r="K53" s="40">
        <f>IF(Experiment!I52&gt;result!K$3, 1, 0)</f>
        <v>1</v>
      </c>
      <c r="L53" s="41">
        <f>IF(Experiment!J52&gt;result!L$3, 1, 0)</f>
        <v>1</v>
      </c>
      <c r="M53" s="42">
        <f t="shared" si="11"/>
        <v>1</v>
      </c>
      <c r="N53" s="42">
        <f t="shared" si="12"/>
        <v>1</v>
      </c>
      <c r="O53" s="42">
        <f t="shared" si="13"/>
        <v>1</v>
      </c>
      <c r="P53" s="42">
        <f t="shared" si="14"/>
        <v>1</v>
      </c>
      <c r="Q53" s="42">
        <f t="shared" si="15"/>
        <v>1</v>
      </c>
      <c r="R53" s="39">
        <f>IF(Experiment!K52&gt;result!R$3, 1, 0)</f>
        <v>0</v>
      </c>
      <c r="S53" s="40">
        <f>IF(Experiment!L52&gt;result!S$3, 1, 0)</f>
        <v>1</v>
      </c>
      <c r="T53" s="40">
        <f>IF(Experiment!M52&gt;result!T$3, 1, 0)</f>
        <v>1</v>
      </c>
      <c r="U53" s="40">
        <f>IF(Experiment!N52&gt;result!U$3, 1, 0)</f>
        <v>1</v>
      </c>
      <c r="V53" s="41">
        <f>IF(Experiment!O52&gt;result!V$3, 1, 0)</f>
        <v>1</v>
      </c>
      <c r="W53" s="42">
        <f t="shared" si="16"/>
        <v>1</v>
      </c>
      <c r="X53" s="42">
        <f t="shared" si="17"/>
        <v>0</v>
      </c>
      <c r="Y53" s="42">
        <f t="shared" si="18"/>
        <v>1</v>
      </c>
      <c r="Z53" s="42">
        <f t="shared" si="19"/>
        <v>1</v>
      </c>
      <c r="AA53" s="42">
        <f t="shared" si="20"/>
        <v>1</v>
      </c>
      <c r="AB53" s="39">
        <f>IF(Experiment!P52&lt;result!AB$3, 1, 0)</f>
        <v>0</v>
      </c>
      <c r="AC53" s="40">
        <f>IF(Experiment!Q52&lt;result!AC$3, 1, 0)</f>
        <v>0</v>
      </c>
      <c r="AD53" s="40">
        <f>IF(Experiment!R52&lt;result!AD$3, 1, 0)</f>
        <v>1</v>
      </c>
      <c r="AE53" s="40">
        <f>IF(Experiment!S52&lt;result!AE$3, 1, 0)</f>
        <v>1</v>
      </c>
      <c r="AF53" s="41">
        <f>IF(Experiment!T52&lt;result!AF$3, 1, 0)</f>
        <v>1</v>
      </c>
      <c r="AG53" s="42">
        <f t="shared" si="21"/>
        <v>1</v>
      </c>
      <c r="AH53" s="42">
        <f t="shared" si="22"/>
        <v>1</v>
      </c>
      <c r="AI53" s="42">
        <f t="shared" si="23"/>
        <v>1</v>
      </c>
      <c r="AJ53" s="42">
        <f t="shared" si="24"/>
        <v>1</v>
      </c>
      <c r="AK53" s="42">
        <f t="shared" si="25"/>
        <v>1</v>
      </c>
      <c r="AL53" s="5">
        <f t="shared" si="26"/>
        <v>0</v>
      </c>
      <c r="AM53" s="5">
        <f t="shared" si="27"/>
        <v>1</v>
      </c>
      <c r="AN53" s="5">
        <f t="shared" si="28"/>
        <v>3</v>
      </c>
      <c r="AO53" s="5">
        <f t="shared" si="29"/>
        <v>3</v>
      </c>
      <c r="AP53" s="6">
        <f t="shared" si="30"/>
        <v>3</v>
      </c>
      <c r="AQ53">
        <f>VLOOKUP($D53,dataset!$A$2:$G$15, 3, FALSE)</f>
        <v>0</v>
      </c>
      <c r="AR53">
        <f>VLOOKUP($D53,dataset!$A$2:$G$15, 4, FALSE)</f>
        <v>0</v>
      </c>
      <c r="AS53">
        <f>VLOOKUP($D53,dataset!$A$2:$G$15, 5, FALSE)</f>
        <v>1</v>
      </c>
      <c r="AT53">
        <f>VLOOKUP($D53,dataset!$A$2:$G$15, 6, FALSE)</f>
        <v>1</v>
      </c>
      <c r="AU53" s="6">
        <f>VLOOKUP($D53,dataset!$A$2:$G$15, 7, FALSE)</f>
        <v>1</v>
      </c>
      <c r="AV53" s="4">
        <f t="shared" si="31"/>
        <v>0</v>
      </c>
      <c r="AW53" s="5">
        <f t="shared" si="32"/>
        <v>0</v>
      </c>
      <c r="AX53" s="5">
        <f t="shared" si="33"/>
        <v>1</v>
      </c>
      <c r="AY53" s="5">
        <f t="shared" si="34"/>
        <v>1</v>
      </c>
      <c r="AZ53" s="6">
        <f t="shared" si="35"/>
        <v>1</v>
      </c>
      <c r="BA53" s="9">
        <f t="shared" si="36"/>
        <v>1</v>
      </c>
      <c r="BB53" s="4">
        <f t="shared" si="37"/>
        <v>3</v>
      </c>
      <c r="BC53" s="5">
        <f t="shared" si="38"/>
        <v>2</v>
      </c>
      <c r="BD53" s="5">
        <f t="shared" si="39"/>
        <v>3</v>
      </c>
      <c r="BE53" s="5">
        <f t="shared" si="40"/>
        <v>3</v>
      </c>
      <c r="BF53" s="6">
        <f t="shared" si="41"/>
        <v>3</v>
      </c>
    </row>
    <row r="54" spans="1:58" x14ac:dyDescent="0.3">
      <c r="A54" s="2">
        <f>Experiment!A53</f>
        <v>51</v>
      </c>
      <c r="B54" s="15">
        <f>Experiment!B53</f>
        <v>9</v>
      </c>
      <c r="C54" s="16" t="str">
        <f>VLOOKUP(B54, dataset!$A$2:$B$15, 2)</f>
        <v>(2)</v>
      </c>
      <c r="D54" s="24">
        <f>Experiment!C53</f>
        <v>9</v>
      </c>
      <c r="E54" s="25" t="str">
        <f>VLOOKUP(D54, dataset!$A$2:$B$15, 2)</f>
        <v>(2)</v>
      </c>
      <c r="F54" s="54" t="str">
        <f>Experiment!D53</f>
        <v>L</v>
      </c>
      <c r="G54" t="b">
        <f>Experiment!E53</f>
        <v>1</v>
      </c>
      <c r="H54" s="39">
        <f>IF(Experiment!F53&gt;result!H$3, 1, 0)</f>
        <v>0</v>
      </c>
      <c r="I54" s="40">
        <f>IF(Experiment!G53&gt;result!I$3, 1, 0)</f>
        <v>0</v>
      </c>
      <c r="J54" s="40">
        <f>IF(Experiment!H53&gt;result!J$3, 1, 0)</f>
        <v>0</v>
      </c>
      <c r="K54" s="40">
        <f>IF(Experiment!I53&gt;result!K$3, 1, 0)</f>
        <v>1</v>
      </c>
      <c r="L54" s="41">
        <f>IF(Experiment!J53&gt;result!L$3, 1, 0)</f>
        <v>1</v>
      </c>
      <c r="M54" s="42">
        <f t="shared" si="11"/>
        <v>1</v>
      </c>
      <c r="N54" s="42">
        <f t="shared" si="12"/>
        <v>1</v>
      </c>
      <c r="O54" s="42">
        <f t="shared" si="13"/>
        <v>1</v>
      </c>
      <c r="P54" s="42">
        <f t="shared" si="14"/>
        <v>1</v>
      </c>
      <c r="Q54" s="42">
        <f t="shared" si="15"/>
        <v>1</v>
      </c>
      <c r="R54" s="39">
        <f>IF(Experiment!K53&gt;result!R$3, 1, 0)</f>
        <v>0</v>
      </c>
      <c r="S54" s="40">
        <f>IF(Experiment!L53&gt;result!S$3, 1, 0)</f>
        <v>0</v>
      </c>
      <c r="T54" s="40">
        <f>IF(Experiment!M53&gt;result!T$3, 1, 0)</f>
        <v>1</v>
      </c>
      <c r="U54" s="40">
        <f>IF(Experiment!N53&gt;result!U$3, 1, 0)</f>
        <v>0</v>
      </c>
      <c r="V54" s="41">
        <f>IF(Experiment!O53&gt;result!V$3, 1, 0)</f>
        <v>1</v>
      </c>
      <c r="W54" s="42">
        <f t="shared" si="16"/>
        <v>1</v>
      </c>
      <c r="X54" s="42">
        <f t="shared" si="17"/>
        <v>1</v>
      </c>
      <c r="Y54" s="42">
        <f t="shared" si="18"/>
        <v>0</v>
      </c>
      <c r="Z54" s="42">
        <f t="shared" si="19"/>
        <v>0</v>
      </c>
      <c r="AA54" s="42">
        <f t="shared" si="20"/>
        <v>1</v>
      </c>
      <c r="AB54" s="39">
        <f>IF(Experiment!P53&lt;result!AB$3, 1, 0)</f>
        <v>0</v>
      </c>
      <c r="AC54" s="40">
        <f>IF(Experiment!Q53&lt;result!AC$3, 1, 0)</f>
        <v>0</v>
      </c>
      <c r="AD54" s="40">
        <f>IF(Experiment!R53&lt;result!AD$3, 1, 0)</f>
        <v>0</v>
      </c>
      <c r="AE54" s="40">
        <f>IF(Experiment!S53&lt;result!AE$3, 1, 0)</f>
        <v>1</v>
      </c>
      <c r="AF54" s="41">
        <f>IF(Experiment!T53&lt;result!AF$3, 1, 0)</f>
        <v>1</v>
      </c>
      <c r="AG54" s="42">
        <f t="shared" si="21"/>
        <v>1</v>
      </c>
      <c r="AH54" s="42">
        <f t="shared" si="22"/>
        <v>1</v>
      </c>
      <c r="AI54" s="42">
        <f t="shared" si="23"/>
        <v>1</v>
      </c>
      <c r="AJ54" s="42">
        <f t="shared" si="24"/>
        <v>1</v>
      </c>
      <c r="AK54" s="42">
        <f t="shared" si="25"/>
        <v>1</v>
      </c>
      <c r="AL54" s="5">
        <f t="shared" si="26"/>
        <v>0</v>
      </c>
      <c r="AM54" s="5">
        <f t="shared" si="27"/>
        <v>0</v>
      </c>
      <c r="AN54" s="5">
        <f t="shared" si="28"/>
        <v>1</v>
      </c>
      <c r="AO54" s="5">
        <f t="shared" si="29"/>
        <v>2</v>
      </c>
      <c r="AP54" s="6">
        <f t="shared" si="30"/>
        <v>3</v>
      </c>
      <c r="AQ54">
        <f>VLOOKUP($D54,dataset!$A$2:$G$15, 3, FALSE)</f>
        <v>0</v>
      </c>
      <c r="AR54">
        <f>VLOOKUP($D54,dataset!$A$2:$G$15, 4, FALSE)</f>
        <v>0</v>
      </c>
      <c r="AS54">
        <f>VLOOKUP($D54,dataset!$A$2:$G$15, 5, FALSE)</f>
        <v>0</v>
      </c>
      <c r="AT54">
        <f>VLOOKUP($D54,dataset!$A$2:$G$15, 6, FALSE)</f>
        <v>1</v>
      </c>
      <c r="AU54" s="6">
        <f>VLOOKUP($D54,dataset!$A$2:$G$15, 7, FALSE)</f>
        <v>1</v>
      </c>
      <c r="AV54" s="4">
        <f t="shared" si="31"/>
        <v>0</v>
      </c>
      <c r="AW54" s="5">
        <f t="shared" si="32"/>
        <v>0</v>
      </c>
      <c r="AX54" s="5">
        <f t="shared" si="33"/>
        <v>0</v>
      </c>
      <c r="AY54" s="5">
        <f t="shared" si="34"/>
        <v>1</v>
      </c>
      <c r="AZ54" s="6">
        <f t="shared" si="35"/>
        <v>1</v>
      </c>
      <c r="BA54" s="9">
        <f t="shared" si="36"/>
        <v>1</v>
      </c>
      <c r="BB54" s="4">
        <f t="shared" si="37"/>
        <v>3</v>
      </c>
      <c r="BC54" s="5">
        <f t="shared" si="38"/>
        <v>3</v>
      </c>
      <c r="BD54" s="5">
        <f t="shared" si="39"/>
        <v>2</v>
      </c>
      <c r="BE54" s="5">
        <f t="shared" si="40"/>
        <v>2</v>
      </c>
      <c r="BF54" s="6">
        <f t="shared" si="41"/>
        <v>3</v>
      </c>
    </row>
    <row r="55" spans="1:58" x14ac:dyDescent="0.3">
      <c r="A55" s="2">
        <f>Experiment!A54</f>
        <v>52</v>
      </c>
      <c r="B55" s="15">
        <f>Experiment!B54</f>
        <v>10</v>
      </c>
      <c r="C55" s="16" t="str">
        <f>VLOOKUP(B55, dataset!$A$2:$B$15, 2)</f>
        <v>(1-1)</v>
      </c>
      <c r="D55" s="24">
        <f>Experiment!C54</f>
        <v>10</v>
      </c>
      <c r="E55" s="25" t="str">
        <f>VLOOKUP(D55, dataset!$A$2:$B$15, 2)</f>
        <v>(1-1)</v>
      </c>
      <c r="F55" s="54" t="str">
        <f>Experiment!D54</f>
        <v>L</v>
      </c>
      <c r="G55" t="b">
        <f>Experiment!E54</f>
        <v>1</v>
      </c>
      <c r="H55" s="39">
        <f>IF(Experiment!F54&gt;result!H$3, 1, 0)</f>
        <v>0</v>
      </c>
      <c r="I55" s="40">
        <f>IF(Experiment!G54&gt;result!I$3, 1, 0)</f>
        <v>0</v>
      </c>
      <c r="J55" s="40">
        <f>IF(Experiment!H54&gt;result!J$3, 1, 0)</f>
        <v>0</v>
      </c>
      <c r="K55" s="40">
        <f>IF(Experiment!I54&gt;result!K$3, 1, 0)</f>
        <v>0</v>
      </c>
      <c r="L55" s="41">
        <f>IF(Experiment!J54&gt;result!L$3, 1, 0)</f>
        <v>1</v>
      </c>
      <c r="M55" s="42">
        <f t="shared" si="11"/>
        <v>1</v>
      </c>
      <c r="N55" s="42">
        <f t="shared" si="12"/>
        <v>1</v>
      </c>
      <c r="O55" s="42">
        <f t="shared" si="13"/>
        <v>1</v>
      </c>
      <c r="P55" s="42">
        <f t="shared" si="14"/>
        <v>1</v>
      </c>
      <c r="Q55" s="42">
        <f t="shared" si="15"/>
        <v>1</v>
      </c>
      <c r="R55" s="39">
        <f>IF(Experiment!K54&gt;result!R$3, 1, 0)</f>
        <v>0</v>
      </c>
      <c r="S55" s="40">
        <f>IF(Experiment!L54&gt;result!S$3, 1, 0)</f>
        <v>0</v>
      </c>
      <c r="T55" s="40">
        <f>IF(Experiment!M54&gt;result!T$3, 1, 0)</f>
        <v>1</v>
      </c>
      <c r="U55" s="40">
        <f>IF(Experiment!N54&gt;result!U$3, 1, 0)</f>
        <v>0</v>
      </c>
      <c r="V55" s="41">
        <f>IF(Experiment!O54&gt;result!V$3, 1, 0)</f>
        <v>1</v>
      </c>
      <c r="W55" s="42">
        <f t="shared" si="16"/>
        <v>1</v>
      </c>
      <c r="X55" s="42">
        <f t="shared" si="17"/>
        <v>1</v>
      </c>
      <c r="Y55" s="42">
        <f t="shared" si="18"/>
        <v>0</v>
      </c>
      <c r="Z55" s="42">
        <f t="shared" si="19"/>
        <v>1</v>
      </c>
      <c r="AA55" s="42">
        <f t="shared" si="20"/>
        <v>1</v>
      </c>
      <c r="AB55" s="39">
        <f>IF(Experiment!P54&lt;result!AB$3, 1, 0)</f>
        <v>0</v>
      </c>
      <c r="AC55" s="40">
        <f>IF(Experiment!Q54&lt;result!AC$3, 1, 0)</f>
        <v>0</v>
      </c>
      <c r="AD55" s="40">
        <f>IF(Experiment!R54&lt;result!AD$3, 1, 0)</f>
        <v>0</v>
      </c>
      <c r="AE55" s="40">
        <f>IF(Experiment!S54&lt;result!AE$3, 1, 0)</f>
        <v>0</v>
      </c>
      <c r="AF55" s="41">
        <f>IF(Experiment!T54&lt;result!AF$3, 1, 0)</f>
        <v>1</v>
      </c>
      <c r="AG55" s="42">
        <f t="shared" si="21"/>
        <v>1</v>
      </c>
      <c r="AH55" s="42">
        <f t="shared" si="22"/>
        <v>1</v>
      </c>
      <c r="AI55" s="42">
        <f t="shared" si="23"/>
        <v>1</v>
      </c>
      <c r="AJ55" s="42">
        <f t="shared" si="24"/>
        <v>1</v>
      </c>
      <c r="AK55" s="42">
        <f t="shared" si="25"/>
        <v>1</v>
      </c>
      <c r="AL55" s="5">
        <f t="shared" si="26"/>
        <v>0</v>
      </c>
      <c r="AM55" s="5">
        <f t="shared" si="27"/>
        <v>0</v>
      </c>
      <c r="AN55" s="5">
        <f t="shared" si="28"/>
        <v>1</v>
      </c>
      <c r="AO55" s="5">
        <f t="shared" si="29"/>
        <v>0</v>
      </c>
      <c r="AP55" s="6">
        <f t="shared" si="30"/>
        <v>3</v>
      </c>
      <c r="AQ55">
        <f>VLOOKUP($D55,dataset!$A$2:$G$15, 3, FALSE)</f>
        <v>0</v>
      </c>
      <c r="AR55">
        <f>VLOOKUP($D55,dataset!$A$2:$G$15, 4, FALSE)</f>
        <v>0</v>
      </c>
      <c r="AS55">
        <f>VLOOKUP($D55,dataset!$A$2:$G$15, 5, FALSE)</f>
        <v>0</v>
      </c>
      <c r="AT55">
        <f>VLOOKUP($D55,dataset!$A$2:$G$15, 6, FALSE)</f>
        <v>0</v>
      </c>
      <c r="AU55" s="6">
        <f>VLOOKUP($D55,dataset!$A$2:$G$15, 7, FALSE)</f>
        <v>1</v>
      </c>
      <c r="AV55" s="4">
        <f t="shared" si="31"/>
        <v>0</v>
      </c>
      <c r="AW55" s="5">
        <f t="shared" si="32"/>
        <v>0</v>
      </c>
      <c r="AX55" s="5">
        <f t="shared" si="33"/>
        <v>0</v>
      </c>
      <c r="AY55" s="5">
        <f t="shared" si="34"/>
        <v>0</v>
      </c>
      <c r="AZ55" s="6">
        <f t="shared" si="35"/>
        <v>1</v>
      </c>
      <c r="BA55" s="9">
        <f t="shared" si="36"/>
        <v>1</v>
      </c>
      <c r="BB55" s="4">
        <f t="shared" si="37"/>
        <v>3</v>
      </c>
      <c r="BC55" s="5">
        <f t="shared" si="38"/>
        <v>3</v>
      </c>
      <c r="BD55" s="5">
        <f t="shared" si="39"/>
        <v>2</v>
      </c>
      <c r="BE55" s="5">
        <f t="shared" si="40"/>
        <v>3</v>
      </c>
      <c r="BF55" s="6">
        <f t="shared" si="41"/>
        <v>3</v>
      </c>
    </row>
    <row r="56" spans="1:58" x14ac:dyDescent="0.3">
      <c r="A56" s="2">
        <f>Experiment!A55</f>
        <v>53</v>
      </c>
      <c r="B56" s="15">
        <f>Experiment!B55</f>
        <v>11</v>
      </c>
      <c r="C56" s="16" t="str">
        <f>VLOOKUP(B56, dataset!$A$2:$B$15, 2)</f>
        <v>가위</v>
      </c>
      <c r="D56" s="24">
        <f>Experiment!C55</f>
        <v>11</v>
      </c>
      <c r="E56" s="25" t="str">
        <f>VLOOKUP(D56, dataset!$A$2:$B$15, 2)</f>
        <v>가위</v>
      </c>
      <c r="F56" s="54" t="str">
        <f>Experiment!D55</f>
        <v>L</v>
      </c>
      <c r="G56" t="b">
        <f>Experiment!E55</f>
        <v>1</v>
      </c>
      <c r="H56" s="39">
        <f>IF(Experiment!F55&gt;result!H$3, 1, 0)</f>
        <v>0</v>
      </c>
      <c r="I56" s="40">
        <f>IF(Experiment!G55&gt;result!I$3, 1, 0)</f>
        <v>1</v>
      </c>
      <c r="J56" s="40">
        <f>IF(Experiment!H55&gt;result!J$3, 1, 0)</f>
        <v>1</v>
      </c>
      <c r="K56" s="40">
        <f>IF(Experiment!I55&gt;result!K$3, 1, 0)</f>
        <v>0</v>
      </c>
      <c r="L56" s="41">
        <f>IF(Experiment!J55&gt;result!L$3, 1, 0)</f>
        <v>0</v>
      </c>
      <c r="M56" s="42">
        <f t="shared" si="11"/>
        <v>1</v>
      </c>
      <c r="N56" s="42">
        <f t="shared" si="12"/>
        <v>1</v>
      </c>
      <c r="O56" s="42">
        <f t="shared" si="13"/>
        <v>1</v>
      </c>
      <c r="P56" s="42">
        <f t="shared" si="14"/>
        <v>1</v>
      </c>
      <c r="Q56" s="42">
        <f t="shared" si="15"/>
        <v>1</v>
      </c>
      <c r="R56" s="39">
        <f>IF(Experiment!K55&gt;result!R$3, 1, 0)</f>
        <v>0</v>
      </c>
      <c r="S56" s="40">
        <f>IF(Experiment!L55&gt;result!S$3, 1, 0)</f>
        <v>1</v>
      </c>
      <c r="T56" s="40">
        <f>IF(Experiment!M55&gt;result!T$3, 1, 0)</f>
        <v>1</v>
      </c>
      <c r="U56" s="40">
        <f>IF(Experiment!N55&gt;result!U$3, 1, 0)</f>
        <v>1</v>
      </c>
      <c r="V56" s="41">
        <f>IF(Experiment!O55&gt;result!V$3, 1, 0)</f>
        <v>0</v>
      </c>
      <c r="W56" s="42">
        <f t="shared" si="16"/>
        <v>1</v>
      </c>
      <c r="X56" s="42">
        <f t="shared" si="17"/>
        <v>1</v>
      </c>
      <c r="Y56" s="42">
        <f t="shared" si="18"/>
        <v>1</v>
      </c>
      <c r="Z56" s="42">
        <f t="shared" si="19"/>
        <v>0</v>
      </c>
      <c r="AA56" s="42">
        <f t="shared" si="20"/>
        <v>1</v>
      </c>
      <c r="AB56" s="39">
        <f>IF(Experiment!P55&lt;result!AB$3, 1, 0)</f>
        <v>0</v>
      </c>
      <c r="AC56" s="40">
        <f>IF(Experiment!Q55&lt;result!AC$3, 1, 0)</f>
        <v>1</v>
      </c>
      <c r="AD56" s="40">
        <f>IF(Experiment!R55&lt;result!AD$3, 1, 0)</f>
        <v>1</v>
      </c>
      <c r="AE56" s="40">
        <f>IF(Experiment!S55&lt;result!AE$3, 1, 0)</f>
        <v>0</v>
      </c>
      <c r="AF56" s="41">
        <f>IF(Experiment!T55&lt;result!AF$3, 1, 0)</f>
        <v>0</v>
      </c>
      <c r="AG56" s="42">
        <f t="shared" si="21"/>
        <v>1</v>
      </c>
      <c r="AH56" s="42">
        <f t="shared" si="22"/>
        <v>1</v>
      </c>
      <c r="AI56" s="42">
        <f t="shared" si="23"/>
        <v>1</v>
      </c>
      <c r="AJ56" s="42">
        <f t="shared" si="24"/>
        <v>1</v>
      </c>
      <c r="AK56" s="42">
        <f t="shared" si="25"/>
        <v>1</v>
      </c>
      <c r="AL56" s="5">
        <f t="shared" si="26"/>
        <v>0</v>
      </c>
      <c r="AM56" s="5">
        <f t="shared" si="27"/>
        <v>3</v>
      </c>
      <c r="AN56" s="5">
        <f t="shared" si="28"/>
        <v>3</v>
      </c>
      <c r="AO56" s="5">
        <f t="shared" si="29"/>
        <v>1</v>
      </c>
      <c r="AP56" s="6">
        <f t="shared" si="30"/>
        <v>0</v>
      </c>
      <c r="AQ56">
        <f>VLOOKUP($D56,dataset!$A$2:$G$15, 3, FALSE)</f>
        <v>0</v>
      </c>
      <c r="AR56">
        <f>VLOOKUP($D56,dataset!$A$2:$G$15, 4, FALSE)</f>
        <v>1</v>
      </c>
      <c r="AS56">
        <f>VLOOKUP($D56,dataset!$A$2:$G$15, 5, FALSE)</f>
        <v>1</v>
      </c>
      <c r="AT56">
        <f>VLOOKUP($D56,dataset!$A$2:$G$15, 6, FALSE)</f>
        <v>0</v>
      </c>
      <c r="AU56" s="6">
        <f>VLOOKUP($D56,dataset!$A$2:$G$15, 7, FALSE)</f>
        <v>0</v>
      </c>
      <c r="AV56" s="4">
        <f t="shared" si="31"/>
        <v>0</v>
      </c>
      <c r="AW56" s="5">
        <f t="shared" si="32"/>
        <v>1</v>
      </c>
      <c r="AX56" s="5">
        <f t="shared" si="33"/>
        <v>1</v>
      </c>
      <c r="AY56" s="5">
        <f t="shared" si="34"/>
        <v>0</v>
      </c>
      <c r="AZ56" s="6">
        <f t="shared" si="35"/>
        <v>0</v>
      </c>
      <c r="BA56" s="9">
        <f t="shared" si="36"/>
        <v>1</v>
      </c>
      <c r="BB56" s="4">
        <f t="shared" si="37"/>
        <v>3</v>
      </c>
      <c r="BC56" s="5">
        <f t="shared" si="38"/>
        <v>3</v>
      </c>
      <c r="BD56" s="5">
        <f t="shared" si="39"/>
        <v>3</v>
      </c>
      <c r="BE56" s="5">
        <f t="shared" si="40"/>
        <v>2</v>
      </c>
      <c r="BF56" s="6">
        <f t="shared" si="41"/>
        <v>3</v>
      </c>
    </row>
    <row r="57" spans="1:58" x14ac:dyDescent="0.3">
      <c r="A57" s="2">
        <f>Experiment!A56</f>
        <v>54</v>
      </c>
      <c r="B57" s="15">
        <f>Experiment!B56</f>
        <v>12</v>
      </c>
      <c r="C57" s="16" t="str">
        <f>VLOOKUP(B57, dataset!$A$2:$B$15, 2)</f>
        <v>스파이더맨</v>
      </c>
      <c r="D57" s="24">
        <f>Experiment!C56</f>
        <v>12</v>
      </c>
      <c r="E57" s="25" t="str">
        <f>VLOOKUP(D57, dataset!$A$2:$B$15, 2)</f>
        <v>스파이더맨</v>
      </c>
      <c r="F57" s="54" t="str">
        <f>Experiment!D56</f>
        <v>L</v>
      </c>
      <c r="G57" t="b">
        <f>Experiment!E56</f>
        <v>1</v>
      </c>
      <c r="H57" s="39">
        <f>IF(Experiment!F56&gt;result!H$3, 1, 0)</f>
        <v>1</v>
      </c>
      <c r="I57" s="40">
        <f>IF(Experiment!G56&gt;result!I$3, 1, 0)</f>
        <v>1</v>
      </c>
      <c r="J57" s="40">
        <f>IF(Experiment!H56&gt;result!J$3, 1, 0)</f>
        <v>0</v>
      </c>
      <c r="K57" s="40">
        <f>IF(Experiment!I56&gt;result!K$3, 1, 0)</f>
        <v>0</v>
      </c>
      <c r="L57" s="41">
        <f>IF(Experiment!J56&gt;result!L$3, 1, 0)</f>
        <v>1</v>
      </c>
      <c r="M57" s="42">
        <f t="shared" si="11"/>
        <v>1</v>
      </c>
      <c r="N57" s="42">
        <f t="shared" si="12"/>
        <v>1</v>
      </c>
      <c r="O57" s="42">
        <f t="shared" si="13"/>
        <v>1</v>
      </c>
      <c r="P57" s="42">
        <f t="shared" si="14"/>
        <v>1</v>
      </c>
      <c r="Q57" s="42">
        <f t="shared" si="15"/>
        <v>1</v>
      </c>
      <c r="R57" s="39">
        <f>IF(Experiment!K56&gt;result!R$3, 1, 0)</f>
        <v>1</v>
      </c>
      <c r="S57" s="40">
        <f>IF(Experiment!L56&gt;result!S$3, 1, 0)</f>
        <v>1</v>
      </c>
      <c r="T57" s="40">
        <f>IF(Experiment!M56&gt;result!T$3, 1, 0)</f>
        <v>1</v>
      </c>
      <c r="U57" s="40">
        <f>IF(Experiment!N56&gt;result!U$3, 1, 0)</f>
        <v>1</v>
      </c>
      <c r="V57" s="41">
        <f>IF(Experiment!O56&gt;result!V$3, 1, 0)</f>
        <v>1</v>
      </c>
      <c r="W57" s="42">
        <f t="shared" si="16"/>
        <v>1</v>
      </c>
      <c r="X57" s="42">
        <f t="shared" si="17"/>
        <v>1</v>
      </c>
      <c r="Y57" s="42">
        <f t="shared" si="18"/>
        <v>0</v>
      </c>
      <c r="Z57" s="42">
        <f t="shared" si="19"/>
        <v>0</v>
      </c>
      <c r="AA57" s="42">
        <f t="shared" si="20"/>
        <v>1</v>
      </c>
      <c r="AB57" s="39">
        <f>IF(Experiment!P56&lt;result!AB$3, 1, 0)</f>
        <v>1</v>
      </c>
      <c r="AC57" s="40">
        <f>IF(Experiment!Q56&lt;result!AC$3, 1, 0)</f>
        <v>1</v>
      </c>
      <c r="AD57" s="40">
        <f>IF(Experiment!R56&lt;result!AD$3, 1, 0)</f>
        <v>0</v>
      </c>
      <c r="AE57" s="40">
        <f>IF(Experiment!S56&lt;result!AE$3, 1, 0)</f>
        <v>0</v>
      </c>
      <c r="AF57" s="41">
        <f>IF(Experiment!T56&lt;result!AF$3, 1, 0)</f>
        <v>1</v>
      </c>
      <c r="AG57" s="42">
        <f t="shared" si="21"/>
        <v>1</v>
      </c>
      <c r="AH57" s="42">
        <f t="shared" si="22"/>
        <v>1</v>
      </c>
      <c r="AI57" s="42">
        <f t="shared" si="23"/>
        <v>1</v>
      </c>
      <c r="AJ57" s="42">
        <f t="shared" si="24"/>
        <v>1</v>
      </c>
      <c r="AK57" s="42">
        <f t="shared" si="25"/>
        <v>1</v>
      </c>
      <c r="AL57" s="5">
        <f t="shared" si="26"/>
        <v>3</v>
      </c>
      <c r="AM57" s="5">
        <f t="shared" si="27"/>
        <v>3</v>
      </c>
      <c r="AN57" s="5">
        <f t="shared" si="28"/>
        <v>1</v>
      </c>
      <c r="AO57" s="5">
        <f t="shared" si="29"/>
        <v>1</v>
      </c>
      <c r="AP57" s="6">
        <f t="shared" si="30"/>
        <v>3</v>
      </c>
      <c r="AQ57">
        <f>VLOOKUP($D57,dataset!$A$2:$G$15, 3, FALSE)</f>
        <v>1</v>
      </c>
      <c r="AR57">
        <f>VLOOKUP($D57,dataset!$A$2:$G$15, 4, FALSE)</f>
        <v>1</v>
      </c>
      <c r="AS57">
        <f>VLOOKUP($D57,dataset!$A$2:$G$15, 5, FALSE)</f>
        <v>0</v>
      </c>
      <c r="AT57">
        <f>VLOOKUP($D57,dataset!$A$2:$G$15, 6, FALSE)</f>
        <v>0</v>
      </c>
      <c r="AU57" s="6">
        <f>VLOOKUP($D57,dataset!$A$2:$G$15, 7, FALSE)</f>
        <v>1</v>
      </c>
      <c r="AV57" s="4">
        <f t="shared" si="31"/>
        <v>1</v>
      </c>
      <c r="AW57" s="5">
        <f t="shared" si="32"/>
        <v>1</v>
      </c>
      <c r="AX57" s="5">
        <f t="shared" si="33"/>
        <v>0</v>
      </c>
      <c r="AY57" s="5">
        <f t="shared" si="34"/>
        <v>0</v>
      </c>
      <c r="AZ57" s="6">
        <f t="shared" si="35"/>
        <v>1</v>
      </c>
      <c r="BA57" s="9">
        <f t="shared" si="36"/>
        <v>1</v>
      </c>
      <c r="BB57" s="4">
        <f t="shared" si="37"/>
        <v>3</v>
      </c>
      <c r="BC57" s="5">
        <f t="shared" si="38"/>
        <v>3</v>
      </c>
      <c r="BD57" s="5">
        <f t="shared" si="39"/>
        <v>2</v>
      </c>
      <c r="BE57" s="5">
        <f t="shared" si="40"/>
        <v>2</v>
      </c>
      <c r="BF57" s="6">
        <f t="shared" si="41"/>
        <v>3</v>
      </c>
    </row>
    <row r="58" spans="1:58" x14ac:dyDescent="0.3">
      <c r="A58" s="2">
        <f>Experiment!A57</f>
        <v>55</v>
      </c>
      <c r="B58" s="15">
        <f>Experiment!B57</f>
        <v>13</v>
      </c>
      <c r="C58" s="16" t="str">
        <f>VLOOKUP(B58, dataset!$A$2:$B$15, 2)</f>
        <v>(1-2)</v>
      </c>
      <c r="D58" s="24">
        <f>Experiment!C57</f>
        <v>13</v>
      </c>
      <c r="E58" s="25" t="str">
        <f>VLOOKUP(D58, dataset!$A$2:$B$15, 2)</f>
        <v>(1-2)</v>
      </c>
      <c r="F58" s="54" t="str">
        <f>Experiment!D57</f>
        <v>L</v>
      </c>
      <c r="G58" t="b">
        <f>Experiment!E57</f>
        <v>1</v>
      </c>
      <c r="H58" s="39">
        <f>IF(Experiment!F57&gt;result!H$3, 1, 0)</f>
        <v>0</v>
      </c>
      <c r="I58" s="40">
        <f>IF(Experiment!G57&gt;result!I$3, 1, 0)</f>
        <v>1</v>
      </c>
      <c r="J58" s="40">
        <f>IF(Experiment!H57&gt;result!J$3, 1, 0)</f>
        <v>0</v>
      </c>
      <c r="K58" s="40">
        <f>IF(Experiment!I57&gt;result!K$3, 1, 0)</f>
        <v>0</v>
      </c>
      <c r="L58" s="41">
        <f>IF(Experiment!J57&gt;result!L$3, 1, 0)</f>
        <v>0</v>
      </c>
      <c r="M58" s="42">
        <f t="shared" si="11"/>
        <v>1</v>
      </c>
      <c r="N58" s="42">
        <f t="shared" si="12"/>
        <v>1</v>
      </c>
      <c r="O58" s="42">
        <f t="shared" si="13"/>
        <v>1</v>
      </c>
      <c r="P58" s="42">
        <f t="shared" si="14"/>
        <v>1</v>
      </c>
      <c r="Q58" s="42">
        <f t="shared" si="15"/>
        <v>1</v>
      </c>
      <c r="R58" s="39">
        <f>IF(Experiment!K57&gt;result!R$3, 1, 0)</f>
        <v>0</v>
      </c>
      <c r="S58" s="40">
        <f>IF(Experiment!L57&gt;result!S$3, 1, 0)</f>
        <v>1</v>
      </c>
      <c r="T58" s="40">
        <f>IF(Experiment!M57&gt;result!T$3, 1, 0)</f>
        <v>1</v>
      </c>
      <c r="U58" s="40">
        <f>IF(Experiment!N57&gt;result!U$3, 1, 0)</f>
        <v>1</v>
      </c>
      <c r="V58" s="41">
        <f>IF(Experiment!O57&gt;result!V$3, 1, 0)</f>
        <v>1</v>
      </c>
      <c r="W58" s="42">
        <f t="shared" si="16"/>
        <v>1</v>
      </c>
      <c r="X58" s="42">
        <f t="shared" si="17"/>
        <v>1</v>
      </c>
      <c r="Y58" s="42">
        <f t="shared" si="18"/>
        <v>0</v>
      </c>
      <c r="Z58" s="42">
        <f t="shared" si="19"/>
        <v>0</v>
      </c>
      <c r="AA58" s="42">
        <f t="shared" si="20"/>
        <v>0</v>
      </c>
      <c r="AB58" s="39">
        <f>IF(Experiment!P57&lt;result!AB$3, 1, 0)</f>
        <v>0</v>
      </c>
      <c r="AC58" s="40">
        <f>IF(Experiment!Q57&lt;result!AC$3, 1, 0)</f>
        <v>1</v>
      </c>
      <c r="AD58" s="40">
        <f>IF(Experiment!R57&lt;result!AD$3, 1, 0)</f>
        <v>0</v>
      </c>
      <c r="AE58" s="40">
        <f>IF(Experiment!S57&lt;result!AE$3, 1, 0)</f>
        <v>0</v>
      </c>
      <c r="AF58" s="41">
        <f>IF(Experiment!T57&lt;result!AF$3, 1, 0)</f>
        <v>0</v>
      </c>
      <c r="AG58" s="42">
        <f t="shared" si="21"/>
        <v>1</v>
      </c>
      <c r="AH58" s="42">
        <f t="shared" si="22"/>
        <v>1</v>
      </c>
      <c r="AI58" s="42">
        <f t="shared" si="23"/>
        <v>1</v>
      </c>
      <c r="AJ58" s="42">
        <f t="shared" si="24"/>
        <v>1</v>
      </c>
      <c r="AK58" s="42">
        <f t="shared" si="25"/>
        <v>1</v>
      </c>
      <c r="AL58" s="5">
        <f t="shared" si="26"/>
        <v>0</v>
      </c>
      <c r="AM58" s="5">
        <f t="shared" si="27"/>
        <v>3</v>
      </c>
      <c r="AN58" s="5">
        <f t="shared" si="28"/>
        <v>1</v>
      </c>
      <c r="AO58" s="5">
        <f t="shared" si="29"/>
        <v>1</v>
      </c>
      <c r="AP58" s="6">
        <f t="shared" si="30"/>
        <v>1</v>
      </c>
      <c r="AQ58">
        <f>VLOOKUP($D58,dataset!$A$2:$G$15, 3, FALSE)</f>
        <v>0</v>
      </c>
      <c r="AR58">
        <f>VLOOKUP($D58,dataset!$A$2:$G$15, 4, FALSE)</f>
        <v>1</v>
      </c>
      <c r="AS58">
        <f>VLOOKUP($D58,dataset!$A$2:$G$15, 5, FALSE)</f>
        <v>0</v>
      </c>
      <c r="AT58">
        <f>VLOOKUP($D58,dataset!$A$2:$G$15, 6, FALSE)</f>
        <v>0</v>
      </c>
      <c r="AU58" s="6">
        <f>VLOOKUP($D58,dataset!$A$2:$G$15, 7, FALSE)</f>
        <v>0</v>
      </c>
      <c r="AV58" s="4">
        <f t="shared" si="31"/>
        <v>0</v>
      </c>
      <c r="AW58" s="5">
        <f t="shared" si="32"/>
        <v>1</v>
      </c>
      <c r="AX58" s="5">
        <f t="shared" si="33"/>
        <v>0</v>
      </c>
      <c r="AY58" s="5">
        <f t="shared" si="34"/>
        <v>0</v>
      </c>
      <c r="AZ58" s="6">
        <f t="shared" si="35"/>
        <v>0</v>
      </c>
      <c r="BA58" s="9">
        <f t="shared" si="36"/>
        <v>1</v>
      </c>
      <c r="BB58" s="4">
        <f t="shared" si="37"/>
        <v>3</v>
      </c>
      <c r="BC58" s="5">
        <f t="shared" si="38"/>
        <v>3</v>
      </c>
      <c r="BD58" s="5">
        <f t="shared" si="39"/>
        <v>2</v>
      </c>
      <c r="BE58" s="5">
        <f t="shared" si="40"/>
        <v>2</v>
      </c>
      <c r="BF58" s="6">
        <f t="shared" si="41"/>
        <v>2</v>
      </c>
    </row>
    <row r="59" spans="1:58" x14ac:dyDescent="0.3">
      <c r="A59" s="2">
        <f>Experiment!A58</f>
        <v>56</v>
      </c>
      <c r="B59" s="15">
        <f>Experiment!B58</f>
        <v>14</v>
      </c>
      <c r="C59" s="16" t="str">
        <f>VLOOKUP(B59, dataset!$A$2:$B$15, 2)</f>
        <v>(3-3)</v>
      </c>
      <c r="D59" s="24">
        <f>Experiment!C58</f>
        <v>14</v>
      </c>
      <c r="E59" s="25" t="str">
        <f>VLOOKUP(D59, dataset!$A$2:$B$15, 2)</f>
        <v>(3-3)</v>
      </c>
      <c r="F59" s="54" t="str">
        <f>Experiment!D58</f>
        <v>L</v>
      </c>
      <c r="G59" t="b">
        <f>Experiment!E58</f>
        <v>1</v>
      </c>
      <c r="H59" s="39">
        <f>IF(Experiment!F58&gt;result!H$3, 1, 0)</f>
        <v>0</v>
      </c>
      <c r="I59" s="40">
        <f>IF(Experiment!G58&gt;result!I$3, 1, 0)</f>
        <v>1</v>
      </c>
      <c r="J59" s="40">
        <f>IF(Experiment!H58&gt;result!J$3, 1, 0)</f>
        <v>1</v>
      </c>
      <c r="K59" s="40">
        <f>IF(Experiment!I58&gt;result!K$3, 1, 0)</f>
        <v>1</v>
      </c>
      <c r="L59" s="41">
        <f>IF(Experiment!J58&gt;result!L$3, 1, 0)</f>
        <v>0</v>
      </c>
      <c r="M59" s="42">
        <f t="shared" si="11"/>
        <v>1</v>
      </c>
      <c r="N59" s="42">
        <f t="shared" si="12"/>
        <v>1</v>
      </c>
      <c r="O59" s="42">
        <f t="shared" si="13"/>
        <v>1</v>
      </c>
      <c r="P59" s="42">
        <f t="shared" si="14"/>
        <v>1</v>
      </c>
      <c r="Q59" s="42">
        <f t="shared" si="15"/>
        <v>1</v>
      </c>
      <c r="R59" s="39">
        <f>IF(Experiment!K58&gt;result!R$3, 1, 0)</f>
        <v>0</v>
      </c>
      <c r="S59" s="40">
        <f>IF(Experiment!L58&gt;result!S$3, 1, 0)</f>
        <v>1</v>
      </c>
      <c r="T59" s="40">
        <f>IF(Experiment!M58&gt;result!T$3, 1, 0)</f>
        <v>1</v>
      </c>
      <c r="U59" s="40">
        <f>IF(Experiment!N58&gt;result!U$3, 1, 0)</f>
        <v>1</v>
      </c>
      <c r="V59" s="41">
        <f>IF(Experiment!O58&gt;result!V$3, 1, 0)</f>
        <v>0</v>
      </c>
      <c r="W59" s="42">
        <f t="shared" si="16"/>
        <v>1</v>
      </c>
      <c r="X59" s="42">
        <f t="shared" si="17"/>
        <v>1</v>
      </c>
      <c r="Y59" s="42">
        <f t="shared" si="18"/>
        <v>1</v>
      </c>
      <c r="Z59" s="42">
        <f t="shared" si="19"/>
        <v>1</v>
      </c>
      <c r="AA59" s="42">
        <f t="shared" si="20"/>
        <v>1</v>
      </c>
      <c r="AB59" s="39">
        <f>IF(Experiment!P58&lt;result!AB$3, 1, 0)</f>
        <v>0</v>
      </c>
      <c r="AC59" s="40">
        <f>IF(Experiment!Q58&lt;result!AC$3, 1, 0)</f>
        <v>1</v>
      </c>
      <c r="AD59" s="40">
        <f>IF(Experiment!R58&lt;result!AD$3, 1, 0)</f>
        <v>1</v>
      </c>
      <c r="AE59" s="40">
        <f>IF(Experiment!S58&lt;result!AE$3, 1, 0)</f>
        <v>1</v>
      </c>
      <c r="AF59" s="41">
        <f>IF(Experiment!T58&lt;result!AF$3, 1, 0)</f>
        <v>0</v>
      </c>
      <c r="AG59" s="42">
        <f t="shared" si="21"/>
        <v>1</v>
      </c>
      <c r="AH59" s="42">
        <f t="shared" si="22"/>
        <v>1</v>
      </c>
      <c r="AI59" s="42">
        <f t="shared" si="23"/>
        <v>1</v>
      </c>
      <c r="AJ59" s="42">
        <f t="shared" si="24"/>
        <v>1</v>
      </c>
      <c r="AK59" s="42">
        <f t="shared" si="25"/>
        <v>1</v>
      </c>
      <c r="AL59" s="5">
        <f t="shared" si="26"/>
        <v>0</v>
      </c>
      <c r="AM59" s="5">
        <f t="shared" si="27"/>
        <v>3</v>
      </c>
      <c r="AN59" s="5">
        <f t="shared" si="28"/>
        <v>3</v>
      </c>
      <c r="AO59" s="5">
        <f t="shared" si="29"/>
        <v>3</v>
      </c>
      <c r="AP59" s="6">
        <f t="shared" si="30"/>
        <v>0</v>
      </c>
      <c r="AQ59">
        <f>VLOOKUP($D59,dataset!$A$2:$G$15, 3, FALSE)</f>
        <v>0</v>
      </c>
      <c r="AR59">
        <f>VLOOKUP($D59,dataset!$A$2:$G$15, 4, FALSE)</f>
        <v>1</v>
      </c>
      <c r="AS59">
        <f>VLOOKUP($D59,dataset!$A$2:$G$15, 5, FALSE)</f>
        <v>1</v>
      </c>
      <c r="AT59">
        <f>VLOOKUP($D59,dataset!$A$2:$G$15, 6, FALSE)</f>
        <v>1</v>
      </c>
      <c r="AU59" s="6">
        <f>VLOOKUP($D59,dataset!$A$2:$G$15, 7, FALSE)</f>
        <v>0</v>
      </c>
      <c r="AV59" s="4">
        <f t="shared" si="31"/>
        <v>0</v>
      </c>
      <c r="AW59" s="5">
        <f t="shared" si="32"/>
        <v>1</v>
      </c>
      <c r="AX59" s="5">
        <f t="shared" si="33"/>
        <v>1</v>
      </c>
      <c r="AY59" s="5">
        <f t="shared" si="34"/>
        <v>1</v>
      </c>
      <c r="AZ59" s="6">
        <f t="shared" si="35"/>
        <v>0</v>
      </c>
      <c r="BA59" s="9">
        <f t="shared" si="36"/>
        <v>1</v>
      </c>
      <c r="BB59" s="4">
        <f t="shared" si="37"/>
        <v>3</v>
      </c>
      <c r="BC59" s="5">
        <f t="shared" si="38"/>
        <v>3</v>
      </c>
      <c r="BD59" s="5">
        <f t="shared" si="39"/>
        <v>3</v>
      </c>
      <c r="BE59" s="5">
        <f t="shared" si="40"/>
        <v>3</v>
      </c>
      <c r="BF59" s="6">
        <f t="shared" si="41"/>
        <v>3</v>
      </c>
    </row>
    <row r="60" spans="1:58" x14ac:dyDescent="0.3">
      <c r="A60" s="2">
        <f>Experiment!A59</f>
        <v>57</v>
      </c>
      <c r="B60" s="15">
        <f>Experiment!B59</f>
        <v>1</v>
      </c>
      <c r="C60" s="16" t="str">
        <f>VLOOKUP(B60, dataset!$A$2:$B$15, 2)</f>
        <v>바위</v>
      </c>
      <c r="D60" s="24">
        <f>Experiment!C59</f>
        <v>1</v>
      </c>
      <c r="E60" s="25" t="str">
        <f>VLOOKUP(D60, dataset!$A$2:$B$15, 2)</f>
        <v>바위</v>
      </c>
      <c r="F60" s="54" t="str">
        <f>Experiment!D59</f>
        <v>L</v>
      </c>
      <c r="G60" t="b">
        <f>Experiment!E59</f>
        <v>1</v>
      </c>
      <c r="H60" s="39">
        <f>IF(Experiment!F59&gt;result!H$3, 1, 0)</f>
        <v>0</v>
      </c>
      <c r="I60" s="40">
        <f>IF(Experiment!G59&gt;result!I$3, 1, 0)</f>
        <v>0</v>
      </c>
      <c r="J60" s="40">
        <f>IF(Experiment!H59&gt;result!J$3, 1, 0)</f>
        <v>0</v>
      </c>
      <c r="K60" s="40">
        <f>IF(Experiment!I59&gt;result!K$3, 1, 0)</f>
        <v>0</v>
      </c>
      <c r="L60" s="41">
        <f>IF(Experiment!J59&gt;result!L$3, 1, 0)</f>
        <v>0</v>
      </c>
      <c r="M60" s="42">
        <f t="shared" si="11"/>
        <v>1</v>
      </c>
      <c r="N60" s="42">
        <f t="shared" si="12"/>
        <v>1</v>
      </c>
      <c r="O60" s="42">
        <f t="shared" si="13"/>
        <v>1</v>
      </c>
      <c r="P60" s="42">
        <f t="shared" si="14"/>
        <v>1</v>
      </c>
      <c r="Q60" s="42">
        <f t="shared" si="15"/>
        <v>1</v>
      </c>
      <c r="R60" s="39">
        <f>IF(Experiment!K59&gt;result!R$3, 1, 0)</f>
        <v>0</v>
      </c>
      <c r="S60" s="40">
        <f>IF(Experiment!L59&gt;result!S$3, 1, 0)</f>
        <v>0</v>
      </c>
      <c r="T60" s="40">
        <f>IF(Experiment!M59&gt;result!T$3, 1, 0)</f>
        <v>0</v>
      </c>
      <c r="U60" s="40">
        <f>IF(Experiment!N59&gt;result!U$3, 1, 0)</f>
        <v>0</v>
      </c>
      <c r="V60" s="41">
        <f>IF(Experiment!O59&gt;result!V$3, 1, 0)</f>
        <v>0</v>
      </c>
      <c r="W60" s="42">
        <f t="shared" si="16"/>
        <v>1</v>
      </c>
      <c r="X60" s="42">
        <f t="shared" si="17"/>
        <v>1</v>
      </c>
      <c r="Y60" s="42">
        <f t="shared" si="18"/>
        <v>1</v>
      </c>
      <c r="Z60" s="42">
        <f t="shared" si="19"/>
        <v>1</v>
      </c>
      <c r="AA60" s="42">
        <f t="shared" si="20"/>
        <v>1</v>
      </c>
      <c r="AB60" s="39">
        <f>IF(Experiment!P59&lt;result!AB$3, 1, 0)</f>
        <v>0</v>
      </c>
      <c r="AC60" s="40">
        <f>IF(Experiment!Q59&lt;result!AC$3, 1, 0)</f>
        <v>0</v>
      </c>
      <c r="AD60" s="40">
        <f>IF(Experiment!R59&lt;result!AD$3, 1, 0)</f>
        <v>0</v>
      </c>
      <c r="AE60" s="40">
        <f>IF(Experiment!S59&lt;result!AE$3, 1, 0)</f>
        <v>0</v>
      </c>
      <c r="AF60" s="41">
        <f>IF(Experiment!T59&lt;result!AF$3, 1, 0)</f>
        <v>0</v>
      </c>
      <c r="AG60" s="42">
        <f t="shared" si="21"/>
        <v>1</v>
      </c>
      <c r="AH60" s="42">
        <f t="shared" si="22"/>
        <v>1</v>
      </c>
      <c r="AI60" s="42">
        <f t="shared" si="23"/>
        <v>1</v>
      </c>
      <c r="AJ60" s="42">
        <f t="shared" si="24"/>
        <v>1</v>
      </c>
      <c r="AK60" s="42">
        <f t="shared" si="25"/>
        <v>1</v>
      </c>
      <c r="AL60" s="5">
        <f t="shared" si="26"/>
        <v>0</v>
      </c>
      <c r="AM60" s="5">
        <f t="shared" si="27"/>
        <v>0</v>
      </c>
      <c r="AN60" s="5">
        <f t="shared" si="28"/>
        <v>0</v>
      </c>
      <c r="AO60" s="5">
        <f t="shared" si="29"/>
        <v>0</v>
      </c>
      <c r="AP60" s="6">
        <f t="shared" si="30"/>
        <v>0</v>
      </c>
      <c r="AQ60">
        <f>VLOOKUP($D60,dataset!$A$2:$G$15, 3, FALSE)</f>
        <v>0</v>
      </c>
      <c r="AR60">
        <f>VLOOKUP($D60,dataset!$A$2:$G$15, 4, FALSE)</f>
        <v>0</v>
      </c>
      <c r="AS60">
        <f>VLOOKUP($D60,dataset!$A$2:$G$15, 5, FALSE)</f>
        <v>0</v>
      </c>
      <c r="AT60">
        <f>VLOOKUP($D60,dataset!$A$2:$G$15, 6, FALSE)</f>
        <v>0</v>
      </c>
      <c r="AU60" s="6">
        <f>VLOOKUP($D60,dataset!$A$2:$G$15, 7, FALSE)</f>
        <v>0</v>
      </c>
      <c r="AV60" s="4">
        <f t="shared" si="31"/>
        <v>0</v>
      </c>
      <c r="AW60" s="5">
        <f t="shared" si="32"/>
        <v>0</v>
      </c>
      <c r="AX60" s="5">
        <f t="shared" si="33"/>
        <v>0</v>
      </c>
      <c r="AY60" s="5">
        <f t="shared" si="34"/>
        <v>0</v>
      </c>
      <c r="AZ60" s="6">
        <f t="shared" si="35"/>
        <v>0</v>
      </c>
      <c r="BA60" s="9">
        <f t="shared" si="36"/>
        <v>1</v>
      </c>
      <c r="BB60" s="4">
        <f t="shared" si="37"/>
        <v>3</v>
      </c>
      <c r="BC60" s="5">
        <f t="shared" si="38"/>
        <v>3</v>
      </c>
      <c r="BD60" s="5">
        <f t="shared" si="39"/>
        <v>3</v>
      </c>
      <c r="BE60" s="5">
        <f t="shared" si="40"/>
        <v>3</v>
      </c>
      <c r="BF60" s="6">
        <f t="shared" si="41"/>
        <v>3</v>
      </c>
    </row>
    <row r="61" spans="1:58" x14ac:dyDescent="0.3">
      <c r="A61" s="2">
        <f>Experiment!A60</f>
        <v>58</v>
      </c>
      <c r="B61" s="15">
        <f>Experiment!B60</f>
        <v>2</v>
      </c>
      <c r="C61" s="16" t="str">
        <f>VLOOKUP(B61, dataset!$A$2:$B$15, 2)</f>
        <v>따봉</v>
      </c>
      <c r="D61" s="24">
        <f>Experiment!C60</f>
        <v>2</v>
      </c>
      <c r="E61" s="25" t="str">
        <f>VLOOKUP(D61, dataset!$A$2:$B$15, 2)</f>
        <v>따봉</v>
      </c>
      <c r="F61" s="54" t="str">
        <f>Experiment!D60</f>
        <v>L</v>
      </c>
      <c r="G61" t="b">
        <f>Experiment!E60</f>
        <v>1</v>
      </c>
      <c r="H61" s="39">
        <f>IF(Experiment!F60&gt;result!H$3, 1, 0)</f>
        <v>1</v>
      </c>
      <c r="I61" s="40">
        <f>IF(Experiment!G60&gt;result!I$3, 1, 0)</f>
        <v>1</v>
      </c>
      <c r="J61" s="40">
        <f>IF(Experiment!H60&gt;result!J$3, 1, 0)</f>
        <v>0</v>
      </c>
      <c r="K61" s="40">
        <f>IF(Experiment!I60&gt;result!K$3, 1, 0)</f>
        <v>0</v>
      </c>
      <c r="L61" s="41">
        <f>IF(Experiment!J60&gt;result!L$3, 1, 0)</f>
        <v>1</v>
      </c>
      <c r="M61" s="42">
        <f t="shared" si="11"/>
        <v>1</v>
      </c>
      <c r="N61" s="42">
        <f t="shared" si="12"/>
        <v>0</v>
      </c>
      <c r="O61" s="42">
        <f t="shared" si="13"/>
        <v>1</v>
      </c>
      <c r="P61" s="42">
        <f t="shared" si="14"/>
        <v>1</v>
      </c>
      <c r="Q61" s="42">
        <f t="shared" si="15"/>
        <v>0</v>
      </c>
      <c r="R61" s="39">
        <f>IF(Experiment!K60&gt;result!R$3, 1, 0)</f>
        <v>1</v>
      </c>
      <c r="S61" s="40">
        <f>IF(Experiment!L60&gt;result!S$3, 1, 0)</f>
        <v>0</v>
      </c>
      <c r="T61" s="40">
        <f>IF(Experiment!M60&gt;result!T$3, 1, 0)</f>
        <v>0</v>
      </c>
      <c r="U61" s="40">
        <f>IF(Experiment!N60&gt;result!U$3, 1, 0)</f>
        <v>0</v>
      </c>
      <c r="V61" s="41">
        <f>IF(Experiment!O60&gt;result!V$3, 1, 0)</f>
        <v>0</v>
      </c>
      <c r="W61" s="42">
        <f t="shared" si="16"/>
        <v>1</v>
      </c>
      <c r="X61" s="42">
        <f t="shared" si="17"/>
        <v>1</v>
      </c>
      <c r="Y61" s="42">
        <f t="shared" si="18"/>
        <v>1</v>
      </c>
      <c r="Z61" s="42">
        <f t="shared" si="19"/>
        <v>1</v>
      </c>
      <c r="AA61" s="42">
        <f t="shared" si="20"/>
        <v>1</v>
      </c>
      <c r="AB61" s="39">
        <f>IF(Experiment!P60&lt;result!AB$3, 1, 0)</f>
        <v>1</v>
      </c>
      <c r="AC61" s="40">
        <f>IF(Experiment!Q60&lt;result!AC$3, 1, 0)</f>
        <v>0</v>
      </c>
      <c r="AD61" s="40">
        <f>IF(Experiment!R60&lt;result!AD$3, 1, 0)</f>
        <v>0</v>
      </c>
      <c r="AE61" s="40">
        <f>IF(Experiment!S60&lt;result!AE$3, 1, 0)</f>
        <v>0</v>
      </c>
      <c r="AF61" s="41">
        <f>IF(Experiment!T60&lt;result!AF$3, 1, 0)</f>
        <v>0</v>
      </c>
      <c r="AG61" s="42">
        <f t="shared" si="21"/>
        <v>1</v>
      </c>
      <c r="AH61" s="42">
        <f t="shared" si="22"/>
        <v>1</v>
      </c>
      <c r="AI61" s="42">
        <f t="shared" si="23"/>
        <v>1</v>
      </c>
      <c r="AJ61" s="42">
        <f t="shared" si="24"/>
        <v>1</v>
      </c>
      <c r="AK61" s="42">
        <f t="shared" si="25"/>
        <v>1</v>
      </c>
      <c r="AL61" s="5">
        <f t="shared" si="26"/>
        <v>3</v>
      </c>
      <c r="AM61" s="5">
        <f t="shared" si="27"/>
        <v>1</v>
      </c>
      <c r="AN61" s="5">
        <f t="shared" si="28"/>
        <v>0</v>
      </c>
      <c r="AO61" s="5">
        <f t="shared" si="29"/>
        <v>0</v>
      </c>
      <c r="AP61" s="6">
        <f t="shared" si="30"/>
        <v>1</v>
      </c>
      <c r="AQ61">
        <f>VLOOKUP($D61,dataset!$A$2:$G$15, 3, FALSE)</f>
        <v>1</v>
      </c>
      <c r="AR61">
        <f>VLOOKUP($D61,dataset!$A$2:$G$15, 4, FALSE)</f>
        <v>0</v>
      </c>
      <c r="AS61">
        <f>VLOOKUP($D61,dataset!$A$2:$G$15, 5, FALSE)</f>
        <v>0</v>
      </c>
      <c r="AT61">
        <f>VLOOKUP($D61,dataset!$A$2:$G$15, 6, FALSE)</f>
        <v>0</v>
      </c>
      <c r="AU61" s="6">
        <f>VLOOKUP($D61,dataset!$A$2:$G$15, 7, FALSE)</f>
        <v>0</v>
      </c>
      <c r="AV61" s="4">
        <f t="shared" si="31"/>
        <v>1</v>
      </c>
      <c r="AW61" s="5">
        <f t="shared" si="32"/>
        <v>0</v>
      </c>
      <c r="AX61" s="5">
        <f t="shared" si="33"/>
        <v>0</v>
      </c>
      <c r="AY61" s="5">
        <f t="shared" si="34"/>
        <v>0</v>
      </c>
      <c r="AZ61" s="6">
        <f t="shared" si="35"/>
        <v>0</v>
      </c>
      <c r="BA61" s="9">
        <f t="shared" si="36"/>
        <v>1</v>
      </c>
      <c r="BB61" s="4">
        <f t="shared" si="37"/>
        <v>3</v>
      </c>
      <c r="BC61" s="5">
        <f t="shared" si="38"/>
        <v>2</v>
      </c>
      <c r="BD61" s="5">
        <f t="shared" si="39"/>
        <v>3</v>
      </c>
      <c r="BE61" s="5">
        <f t="shared" si="40"/>
        <v>3</v>
      </c>
      <c r="BF61" s="6">
        <f t="shared" si="41"/>
        <v>2</v>
      </c>
    </row>
    <row r="62" spans="1:58" x14ac:dyDescent="0.3">
      <c r="A62" s="2">
        <f>Experiment!A61</f>
        <v>59</v>
      </c>
      <c r="B62" s="15">
        <f>Experiment!B61</f>
        <v>3</v>
      </c>
      <c r="C62" s="16" t="str">
        <f>VLOOKUP(B62, dataset!$A$2:$B$15, 2)</f>
        <v>총</v>
      </c>
      <c r="D62" s="24">
        <f>Experiment!C61</f>
        <v>3</v>
      </c>
      <c r="E62" s="25" t="str">
        <f>VLOOKUP(D62, dataset!$A$2:$B$15, 2)</f>
        <v>총</v>
      </c>
      <c r="F62" s="54" t="str">
        <f>Experiment!D61</f>
        <v>L</v>
      </c>
      <c r="G62" t="b">
        <f>Experiment!E61</f>
        <v>1</v>
      </c>
      <c r="H62" s="39">
        <f>IF(Experiment!F61&gt;result!H$3, 1, 0)</f>
        <v>1</v>
      </c>
      <c r="I62" s="40">
        <f>IF(Experiment!G61&gt;result!I$3, 1, 0)</f>
        <v>1</v>
      </c>
      <c r="J62" s="40">
        <f>IF(Experiment!H61&gt;result!J$3, 1, 0)</f>
        <v>0</v>
      </c>
      <c r="K62" s="40">
        <f>IF(Experiment!I61&gt;result!K$3, 1, 0)</f>
        <v>0</v>
      </c>
      <c r="L62" s="41">
        <f>IF(Experiment!J61&gt;result!L$3, 1, 0)</f>
        <v>0</v>
      </c>
      <c r="M62" s="42">
        <f t="shared" si="11"/>
        <v>1</v>
      </c>
      <c r="N62" s="42">
        <f t="shared" si="12"/>
        <v>1</v>
      </c>
      <c r="O62" s="42">
        <f t="shared" si="13"/>
        <v>1</v>
      </c>
      <c r="P62" s="42">
        <f t="shared" si="14"/>
        <v>1</v>
      </c>
      <c r="Q62" s="42">
        <f t="shared" si="15"/>
        <v>1</v>
      </c>
      <c r="R62" s="39">
        <f>IF(Experiment!K61&gt;result!R$3, 1, 0)</f>
        <v>1</v>
      </c>
      <c r="S62" s="40">
        <f>IF(Experiment!L61&gt;result!S$3, 1, 0)</f>
        <v>1</v>
      </c>
      <c r="T62" s="40">
        <f>IF(Experiment!M61&gt;result!T$3, 1, 0)</f>
        <v>0</v>
      </c>
      <c r="U62" s="40">
        <f>IF(Experiment!N61&gt;result!U$3, 1, 0)</f>
        <v>0</v>
      </c>
      <c r="V62" s="41">
        <f>IF(Experiment!O61&gt;result!V$3, 1, 0)</f>
        <v>0</v>
      </c>
      <c r="W62" s="42">
        <f t="shared" si="16"/>
        <v>1</v>
      </c>
      <c r="X62" s="42">
        <f t="shared" si="17"/>
        <v>1</v>
      </c>
      <c r="Y62" s="42">
        <f t="shared" si="18"/>
        <v>1</v>
      </c>
      <c r="Z62" s="42">
        <f t="shared" si="19"/>
        <v>1</v>
      </c>
      <c r="AA62" s="42">
        <f t="shared" si="20"/>
        <v>1</v>
      </c>
      <c r="AB62" s="39">
        <f>IF(Experiment!P61&lt;result!AB$3, 1, 0)</f>
        <v>1</v>
      </c>
      <c r="AC62" s="40">
        <f>IF(Experiment!Q61&lt;result!AC$3, 1, 0)</f>
        <v>1</v>
      </c>
      <c r="AD62" s="40">
        <f>IF(Experiment!R61&lt;result!AD$3, 1, 0)</f>
        <v>0</v>
      </c>
      <c r="AE62" s="40">
        <f>IF(Experiment!S61&lt;result!AE$3, 1, 0)</f>
        <v>0</v>
      </c>
      <c r="AF62" s="41">
        <f>IF(Experiment!T61&lt;result!AF$3, 1, 0)</f>
        <v>0</v>
      </c>
      <c r="AG62" s="42">
        <f t="shared" si="21"/>
        <v>1</v>
      </c>
      <c r="AH62" s="42">
        <f t="shared" si="22"/>
        <v>1</v>
      </c>
      <c r="AI62" s="42">
        <f t="shared" si="23"/>
        <v>1</v>
      </c>
      <c r="AJ62" s="42">
        <f t="shared" si="24"/>
        <v>1</v>
      </c>
      <c r="AK62" s="42">
        <f t="shared" si="25"/>
        <v>1</v>
      </c>
      <c r="AL62" s="5">
        <f t="shared" si="26"/>
        <v>3</v>
      </c>
      <c r="AM62" s="5">
        <f t="shared" si="27"/>
        <v>3</v>
      </c>
      <c r="AN62" s="5">
        <f t="shared" si="28"/>
        <v>0</v>
      </c>
      <c r="AO62" s="5">
        <f t="shared" si="29"/>
        <v>0</v>
      </c>
      <c r="AP62" s="6">
        <f t="shared" si="30"/>
        <v>0</v>
      </c>
      <c r="AQ62">
        <f>VLOOKUP($D62,dataset!$A$2:$G$15, 3, FALSE)</f>
        <v>1</v>
      </c>
      <c r="AR62">
        <f>VLOOKUP($D62,dataset!$A$2:$G$15, 4, FALSE)</f>
        <v>1</v>
      </c>
      <c r="AS62">
        <f>VLOOKUP($D62,dataset!$A$2:$G$15, 5, FALSE)</f>
        <v>0</v>
      </c>
      <c r="AT62">
        <f>VLOOKUP($D62,dataset!$A$2:$G$15, 6, FALSE)</f>
        <v>0</v>
      </c>
      <c r="AU62" s="6">
        <f>VLOOKUP($D62,dataset!$A$2:$G$15, 7, FALSE)</f>
        <v>0</v>
      </c>
      <c r="AV62" s="4">
        <f t="shared" si="31"/>
        <v>1</v>
      </c>
      <c r="AW62" s="5">
        <f t="shared" si="32"/>
        <v>1</v>
      </c>
      <c r="AX62" s="5">
        <f t="shared" si="33"/>
        <v>0</v>
      </c>
      <c r="AY62" s="5">
        <f t="shared" si="34"/>
        <v>0</v>
      </c>
      <c r="AZ62" s="6">
        <f t="shared" si="35"/>
        <v>0</v>
      </c>
      <c r="BA62" s="9">
        <f t="shared" si="36"/>
        <v>1</v>
      </c>
      <c r="BB62" s="4">
        <f t="shared" si="37"/>
        <v>3</v>
      </c>
      <c r="BC62" s="5">
        <f t="shared" si="38"/>
        <v>3</v>
      </c>
      <c r="BD62" s="5">
        <f t="shared" si="39"/>
        <v>3</v>
      </c>
      <c r="BE62" s="5">
        <f t="shared" si="40"/>
        <v>3</v>
      </c>
      <c r="BF62" s="6">
        <f t="shared" si="41"/>
        <v>3</v>
      </c>
    </row>
    <row r="63" spans="1:58" x14ac:dyDescent="0.3">
      <c r="A63" s="2">
        <f>Experiment!A62</f>
        <v>60</v>
      </c>
      <c r="B63" s="15">
        <f>Experiment!B62</f>
        <v>4</v>
      </c>
      <c r="C63" s="16" t="str">
        <f>VLOOKUP(B63, dataset!$A$2:$B$15, 2)</f>
        <v>(3-1)</v>
      </c>
      <c r="D63" s="24">
        <f>Experiment!C62</f>
        <v>4</v>
      </c>
      <c r="E63" s="25" t="str">
        <f>VLOOKUP(D63, dataset!$A$2:$B$15, 2)</f>
        <v>(3-1)</v>
      </c>
      <c r="F63" s="54" t="str">
        <f>Experiment!D62</f>
        <v>L</v>
      </c>
      <c r="G63" t="b">
        <f>Experiment!E62</f>
        <v>1</v>
      </c>
      <c r="H63" s="39">
        <f>IF(Experiment!F62&gt;result!H$3, 1, 0)</f>
        <v>1</v>
      </c>
      <c r="I63" s="40">
        <f>IF(Experiment!G62&gt;result!I$3, 1, 0)</f>
        <v>1</v>
      </c>
      <c r="J63" s="40">
        <f>IF(Experiment!H62&gt;result!J$3, 1, 0)</f>
        <v>1</v>
      </c>
      <c r="K63" s="40">
        <f>IF(Experiment!I62&gt;result!K$3, 1, 0)</f>
        <v>0</v>
      </c>
      <c r="L63" s="41">
        <f>IF(Experiment!J62&gt;result!L$3, 1, 0)</f>
        <v>1</v>
      </c>
      <c r="M63" s="42">
        <f t="shared" si="11"/>
        <v>1</v>
      </c>
      <c r="N63" s="42">
        <f t="shared" si="12"/>
        <v>1</v>
      </c>
      <c r="O63" s="42">
        <f t="shared" si="13"/>
        <v>1</v>
      </c>
      <c r="P63" s="42">
        <f t="shared" si="14"/>
        <v>1</v>
      </c>
      <c r="Q63" s="42">
        <f t="shared" si="15"/>
        <v>0</v>
      </c>
      <c r="R63" s="39">
        <f>IF(Experiment!K62&gt;result!R$3, 1, 0)</f>
        <v>1</v>
      </c>
      <c r="S63" s="40">
        <f>IF(Experiment!L62&gt;result!S$3, 1, 0)</f>
        <v>1</v>
      </c>
      <c r="T63" s="40">
        <f>IF(Experiment!M62&gt;result!T$3, 1, 0)</f>
        <v>1</v>
      </c>
      <c r="U63" s="40">
        <f>IF(Experiment!N62&gt;result!U$3, 1, 0)</f>
        <v>1</v>
      </c>
      <c r="V63" s="41">
        <f>IF(Experiment!O62&gt;result!V$3, 1, 0)</f>
        <v>0</v>
      </c>
      <c r="W63" s="42">
        <f t="shared" si="16"/>
        <v>1</v>
      </c>
      <c r="X63" s="42">
        <f t="shared" si="17"/>
        <v>1</v>
      </c>
      <c r="Y63" s="42">
        <f t="shared" si="18"/>
        <v>1</v>
      </c>
      <c r="Z63" s="42">
        <f t="shared" si="19"/>
        <v>0</v>
      </c>
      <c r="AA63" s="42">
        <f t="shared" si="20"/>
        <v>1</v>
      </c>
      <c r="AB63" s="39">
        <f>IF(Experiment!P62&lt;result!AB$3, 1, 0)</f>
        <v>1</v>
      </c>
      <c r="AC63" s="40">
        <f>IF(Experiment!Q62&lt;result!AC$3, 1, 0)</f>
        <v>1</v>
      </c>
      <c r="AD63" s="40">
        <f>IF(Experiment!R62&lt;result!AD$3, 1, 0)</f>
        <v>1</v>
      </c>
      <c r="AE63" s="40">
        <f>IF(Experiment!S62&lt;result!AE$3, 1, 0)</f>
        <v>0</v>
      </c>
      <c r="AF63" s="41">
        <f>IF(Experiment!T62&lt;result!AF$3, 1, 0)</f>
        <v>0</v>
      </c>
      <c r="AG63" s="42">
        <f t="shared" si="21"/>
        <v>1</v>
      </c>
      <c r="AH63" s="42">
        <f t="shared" si="22"/>
        <v>1</v>
      </c>
      <c r="AI63" s="42">
        <f t="shared" si="23"/>
        <v>1</v>
      </c>
      <c r="AJ63" s="42">
        <f t="shared" si="24"/>
        <v>1</v>
      </c>
      <c r="AK63" s="42">
        <f t="shared" si="25"/>
        <v>1</v>
      </c>
      <c r="AL63" s="5">
        <f t="shared" si="26"/>
        <v>3</v>
      </c>
      <c r="AM63" s="5">
        <f t="shared" si="27"/>
        <v>3</v>
      </c>
      <c r="AN63" s="5">
        <f t="shared" si="28"/>
        <v>3</v>
      </c>
      <c r="AO63" s="5">
        <f t="shared" si="29"/>
        <v>1</v>
      </c>
      <c r="AP63" s="6">
        <f t="shared" si="30"/>
        <v>1</v>
      </c>
      <c r="AQ63">
        <f>VLOOKUP($D63,dataset!$A$2:$G$15, 3, FALSE)</f>
        <v>1</v>
      </c>
      <c r="AR63">
        <f>VLOOKUP($D63,dataset!$A$2:$G$15, 4, FALSE)</f>
        <v>1</v>
      </c>
      <c r="AS63">
        <f>VLOOKUP($D63,dataset!$A$2:$G$15, 5, FALSE)</f>
        <v>1</v>
      </c>
      <c r="AT63">
        <f>VLOOKUP($D63,dataset!$A$2:$G$15, 6, FALSE)</f>
        <v>0</v>
      </c>
      <c r="AU63" s="6">
        <f>VLOOKUP($D63,dataset!$A$2:$G$15, 7, FALSE)</f>
        <v>0</v>
      </c>
      <c r="AV63" s="4">
        <f t="shared" si="31"/>
        <v>1</v>
      </c>
      <c r="AW63" s="5">
        <f t="shared" si="32"/>
        <v>1</v>
      </c>
      <c r="AX63" s="5">
        <f t="shared" si="33"/>
        <v>1</v>
      </c>
      <c r="AY63" s="5">
        <f t="shared" si="34"/>
        <v>0</v>
      </c>
      <c r="AZ63" s="6">
        <f t="shared" si="35"/>
        <v>0</v>
      </c>
      <c r="BA63" s="9">
        <f t="shared" si="36"/>
        <v>1</v>
      </c>
      <c r="BB63" s="4">
        <f t="shared" si="37"/>
        <v>3</v>
      </c>
      <c r="BC63" s="5">
        <f t="shared" si="38"/>
        <v>3</v>
      </c>
      <c r="BD63" s="5">
        <f t="shared" si="39"/>
        <v>3</v>
      </c>
      <c r="BE63" s="5">
        <f t="shared" si="40"/>
        <v>2</v>
      </c>
      <c r="BF63" s="6">
        <f t="shared" si="41"/>
        <v>2</v>
      </c>
    </row>
    <row r="64" spans="1:58" x14ac:dyDescent="0.3">
      <c r="A64" s="2">
        <f>Experiment!A63</f>
        <v>61</v>
      </c>
      <c r="B64" s="15">
        <f>Experiment!B63</f>
        <v>7</v>
      </c>
      <c r="C64" s="16" t="str">
        <f>VLOOKUP(B64, dataset!$A$2:$B$15, 2)</f>
        <v>(4-2)</v>
      </c>
      <c r="D64" s="24">
        <f>Experiment!C63</f>
        <v>5</v>
      </c>
      <c r="E64" s="25" t="str">
        <f>VLOOKUP(D64, dataset!$A$2:$B$15, 2)</f>
        <v>(4-1)</v>
      </c>
      <c r="F64" s="54" t="str">
        <f>Experiment!D63</f>
        <v>L</v>
      </c>
      <c r="G64" t="b">
        <f>Experiment!E63</f>
        <v>0</v>
      </c>
      <c r="H64" s="39">
        <f>IF(Experiment!F63&gt;result!H$3, 1, 0)</f>
        <v>0</v>
      </c>
      <c r="I64" s="40">
        <f>IF(Experiment!G63&gt;result!I$3, 1, 0)</f>
        <v>1</v>
      </c>
      <c r="J64" s="40">
        <f>IF(Experiment!H63&gt;result!J$3, 1, 0)</f>
        <v>1</v>
      </c>
      <c r="K64" s="40">
        <f>IF(Experiment!I63&gt;result!K$3, 1, 0)</f>
        <v>1</v>
      </c>
      <c r="L64" s="41">
        <f>IF(Experiment!J63&gt;result!L$3, 1, 0)</f>
        <v>1</v>
      </c>
      <c r="M64" s="42">
        <f t="shared" si="11"/>
        <v>0</v>
      </c>
      <c r="N64" s="42">
        <f t="shared" si="12"/>
        <v>1</v>
      </c>
      <c r="O64" s="42">
        <f t="shared" si="13"/>
        <v>1</v>
      </c>
      <c r="P64" s="42">
        <f t="shared" si="14"/>
        <v>1</v>
      </c>
      <c r="Q64" s="42">
        <f t="shared" si="15"/>
        <v>0</v>
      </c>
      <c r="R64" s="39">
        <f>IF(Experiment!K63&gt;result!R$3, 1, 0)</f>
        <v>1</v>
      </c>
      <c r="S64" s="40">
        <f>IF(Experiment!L63&gt;result!S$3, 1, 0)</f>
        <v>1</v>
      </c>
      <c r="T64" s="40">
        <f>IF(Experiment!M63&gt;result!T$3, 1, 0)</f>
        <v>1</v>
      </c>
      <c r="U64" s="40">
        <f>IF(Experiment!N63&gt;result!U$3, 1, 0)</f>
        <v>1</v>
      </c>
      <c r="V64" s="41">
        <f>IF(Experiment!O63&gt;result!V$3, 1, 0)</f>
        <v>0</v>
      </c>
      <c r="W64" s="42">
        <f t="shared" si="16"/>
        <v>1</v>
      </c>
      <c r="X64" s="42">
        <f t="shared" si="17"/>
        <v>1</v>
      </c>
      <c r="Y64" s="42">
        <f t="shared" si="18"/>
        <v>1</v>
      </c>
      <c r="Z64" s="42">
        <f t="shared" si="19"/>
        <v>1</v>
      </c>
      <c r="AA64" s="42">
        <f t="shared" si="20"/>
        <v>1</v>
      </c>
      <c r="AB64" s="39">
        <f>IF(Experiment!P63&lt;result!AB$3, 1, 0)</f>
        <v>0</v>
      </c>
      <c r="AC64" s="40">
        <f>IF(Experiment!Q63&lt;result!AC$3, 1, 0)</f>
        <v>1</v>
      </c>
      <c r="AD64" s="40">
        <f>IF(Experiment!R63&lt;result!AD$3, 1, 0)</f>
        <v>1</v>
      </c>
      <c r="AE64" s="40">
        <f>IF(Experiment!S63&lt;result!AE$3, 1, 0)</f>
        <v>1</v>
      </c>
      <c r="AF64" s="41">
        <f>IF(Experiment!T63&lt;result!AF$3, 1, 0)</f>
        <v>1</v>
      </c>
      <c r="AG64" s="42">
        <f t="shared" si="21"/>
        <v>0</v>
      </c>
      <c r="AH64" s="42">
        <f t="shared" si="22"/>
        <v>1</v>
      </c>
      <c r="AI64" s="42">
        <f t="shared" si="23"/>
        <v>1</v>
      </c>
      <c r="AJ64" s="42">
        <f t="shared" si="24"/>
        <v>1</v>
      </c>
      <c r="AK64" s="42">
        <f t="shared" si="25"/>
        <v>0</v>
      </c>
      <c r="AL64" s="5">
        <f t="shared" si="26"/>
        <v>1</v>
      </c>
      <c r="AM64" s="5">
        <f t="shared" si="27"/>
        <v>3</v>
      </c>
      <c r="AN64" s="5">
        <f t="shared" si="28"/>
        <v>3</v>
      </c>
      <c r="AO64" s="5">
        <f t="shared" si="29"/>
        <v>3</v>
      </c>
      <c r="AP64" s="6">
        <f t="shared" si="30"/>
        <v>2</v>
      </c>
      <c r="AQ64">
        <f>VLOOKUP($D64,dataset!$A$2:$G$15, 3, FALSE)</f>
        <v>1</v>
      </c>
      <c r="AR64">
        <f>VLOOKUP($D64,dataset!$A$2:$G$15, 4, FALSE)</f>
        <v>1</v>
      </c>
      <c r="AS64">
        <f>VLOOKUP($D64,dataset!$A$2:$G$15, 5, FALSE)</f>
        <v>1</v>
      </c>
      <c r="AT64">
        <f>VLOOKUP($D64,dataset!$A$2:$G$15, 6, FALSE)</f>
        <v>1</v>
      </c>
      <c r="AU64" s="6">
        <f>VLOOKUP($D64,dataset!$A$2:$G$15, 7, FALSE)</f>
        <v>0</v>
      </c>
      <c r="AV64" s="4">
        <f t="shared" si="31"/>
        <v>0</v>
      </c>
      <c r="AW64" s="5">
        <f t="shared" si="32"/>
        <v>1</v>
      </c>
      <c r="AX64" s="5">
        <f t="shared" si="33"/>
        <v>1</v>
      </c>
      <c r="AY64" s="5">
        <f t="shared" si="34"/>
        <v>1</v>
      </c>
      <c r="AZ64" s="6">
        <f t="shared" si="35"/>
        <v>1</v>
      </c>
      <c r="BA64" s="9">
        <f t="shared" si="36"/>
        <v>0</v>
      </c>
      <c r="BB64" s="4">
        <f t="shared" si="37"/>
        <v>1</v>
      </c>
      <c r="BC64" s="5">
        <f t="shared" si="38"/>
        <v>3</v>
      </c>
      <c r="BD64" s="5">
        <f t="shared" si="39"/>
        <v>3</v>
      </c>
      <c r="BE64" s="5">
        <f t="shared" si="40"/>
        <v>3</v>
      </c>
      <c r="BF64" s="6">
        <f t="shared" si="41"/>
        <v>1</v>
      </c>
    </row>
    <row r="65" spans="1:58" x14ac:dyDescent="0.3">
      <c r="A65" s="2">
        <f>Experiment!A64</f>
        <v>62</v>
      </c>
      <c r="B65" s="15">
        <f>Experiment!B64</f>
        <v>6</v>
      </c>
      <c r="C65" s="16" t="str">
        <f>VLOOKUP(B65, dataset!$A$2:$B$15, 2)</f>
        <v>보</v>
      </c>
      <c r="D65" s="24">
        <f>Experiment!C64</f>
        <v>6</v>
      </c>
      <c r="E65" s="25" t="str">
        <f>VLOOKUP(D65, dataset!$A$2:$B$15, 2)</f>
        <v>보</v>
      </c>
      <c r="F65" s="54" t="str">
        <f>Experiment!D64</f>
        <v>L</v>
      </c>
      <c r="G65" t="b">
        <f>Experiment!E64</f>
        <v>1</v>
      </c>
      <c r="H65" s="39">
        <f>IF(Experiment!F64&gt;result!H$3, 1, 0)</f>
        <v>1</v>
      </c>
      <c r="I65" s="40">
        <f>IF(Experiment!G64&gt;result!I$3, 1, 0)</f>
        <v>1</v>
      </c>
      <c r="J65" s="40">
        <f>IF(Experiment!H64&gt;result!J$3, 1, 0)</f>
        <v>1</v>
      </c>
      <c r="K65" s="40">
        <f>IF(Experiment!I64&gt;result!K$3, 1, 0)</f>
        <v>1</v>
      </c>
      <c r="L65" s="41">
        <f>IF(Experiment!J64&gt;result!L$3, 1, 0)</f>
        <v>1</v>
      </c>
      <c r="M65" s="42">
        <f t="shared" si="11"/>
        <v>1</v>
      </c>
      <c r="N65" s="42">
        <f t="shared" si="12"/>
        <v>1</v>
      </c>
      <c r="O65" s="42">
        <f t="shared" si="13"/>
        <v>1</v>
      </c>
      <c r="P65" s="42">
        <f t="shared" si="14"/>
        <v>1</v>
      </c>
      <c r="Q65" s="42">
        <f t="shared" si="15"/>
        <v>1</v>
      </c>
      <c r="R65" s="39">
        <f>IF(Experiment!K64&gt;result!R$3, 1, 0)</f>
        <v>1</v>
      </c>
      <c r="S65" s="40">
        <f>IF(Experiment!L64&gt;result!S$3, 1, 0)</f>
        <v>1</v>
      </c>
      <c r="T65" s="40">
        <f>IF(Experiment!M64&gt;result!T$3, 1, 0)</f>
        <v>1</v>
      </c>
      <c r="U65" s="40">
        <f>IF(Experiment!N64&gt;result!U$3, 1, 0)</f>
        <v>1</v>
      </c>
      <c r="V65" s="41">
        <f>IF(Experiment!O64&gt;result!V$3, 1, 0)</f>
        <v>1</v>
      </c>
      <c r="W65" s="42">
        <f t="shared" si="16"/>
        <v>1</v>
      </c>
      <c r="X65" s="42">
        <f t="shared" si="17"/>
        <v>1</v>
      </c>
      <c r="Y65" s="42">
        <f t="shared" si="18"/>
        <v>1</v>
      </c>
      <c r="Z65" s="42">
        <f t="shared" si="19"/>
        <v>1</v>
      </c>
      <c r="AA65" s="42">
        <f t="shared" si="20"/>
        <v>1</v>
      </c>
      <c r="AB65" s="39">
        <f>IF(Experiment!P64&lt;result!AB$3, 1, 0)</f>
        <v>1</v>
      </c>
      <c r="AC65" s="40">
        <f>IF(Experiment!Q64&lt;result!AC$3, 1, 0)</f>
        <v>1</v>
      </c>
      <c r="AD65" s="40">
        <f>IF(Experiment!R64&lt;result!AD$3, 1, 0)</f>
        <v>1</v>
      </c>
      <c r="AE65" s="40">
        <f>IF(Experiment!S64&lt;result!AE$3, 1, 0)</f>
        <v>1</v>
      </c>
      <c r="AF65" s="41">
        <f>IF(Experiment!T64&lt;result!AF$3, 1, 0)</f>
        <v>1</v>
      </c>
      <c r="AG65" s="42">
        <f t="shared" si="21"/>
        <v>1</v>
      </c>
      <c r="AH65" s="42">
        <f t="shared" si="22"/>
        <v>1</v>
      </c>
      <c r="AI65" s="42">
        <f t="shared" si="23"/>
        <v>1</v>
      </c>
      <c r="AJ65" s="42">
        <f t="shared" si="24"/>
        <v>1</v>
      </c>
      <c r="AK65" s="42">
        <f t="shared" si="25"/>
        <v>1</v>
      </c>
      <c r="AL65" s="5">
        <f t="shared" si="26"/>
        <v>3</v>
      </c>
      <c r="AM65" s="5">
        <f t="shared" si="27"/>
        <v>3</v>
      </c>
      <c r="AN65" s="5">
        <f t="shared" si="28"/>
        <v>3</v>
      </c>
      <c r="AO65" s="5">
        <f t="shared" si="29"/>
        <v>3</v>
      </c>
      <c r="AP65" s="6">
        <f t="shared" si="30"/>
        <v>3</v>
      </c>
      <c r="AQ65">
        <f>VLOOKUP($D65,dataset!$A$2:$G$15, 3, FALSE)</f>
        <v>1</v>
      </c>
      <c r="AR65">
        <f>VLOOKUP($D65,dataset!$A$2:$G$15, 4, FALSE)</f>
        <v>1</v>
      </c>
      <c r="AS65">
        <f>VLOOKUP($D65,dataset!$A$2:$G$15, 5, FALSE)</f>
        <v>1</v>
      </c>
      <c r="AT65">
        <f>VLOOKUP($D65,dataset!$A$2:$G$15, 6, FALSE)</f>
        <v>1</v>
      </c>
      <c r="AU65" s="6">
        <f>VLOOKUP($D65,dataset!$A$2:$G$15, 7, FALSE)</f>
        <v>1</v>
      </c>
      <c r="AV65" s="4">
        <f t="shared" si="31"/>
        <v>1</v>
      </c>
      <c r="AW65" s="5">
        <f t="shared" si="32"/>
        <v>1</v>
      </c>
      <c r="AX65" s="5">
        <f t="shared" si="33"/>
        <v>1</v>
      </c>
      <c r="AY65" s="5">
        <f t="shared" si="34"/>
        <v>1</v>
      </c>
      <c r="AZ65" s="6">
        <f t="shared" si="35"/>
        <v>1</v>
      </c>
      <c r="BA65" s="9">
        <f t="shared" si="36"/>
        <v>1</v>
      </c>
      <c r="BB65" s="4">
        <f t="shared" si="37"/>
        <v>3</v>
      </c>
      <c r="BC65" s="5">
        <f t="shared" si="38"/>
        <v>3</v>
      </c>
      <c r="BD65" s="5">
        <f t="shared" si="39"/>
        <v>3</v>
      </c>
      <c r="BE65" s="5">
        <f t="shared" si="40"/>
        <v>3</v>
      </c>
      <c r="BF65" s="6">
        <f t="shared" si="41"/>
        <v>3</v>
      </c>
    </row>
    <row r="66" spans="1:58" x14ac:dyDescent="0.3">
      <c r="A66" s="2">
        <f>Experiment!A65</f>
        <v>63</v>
      </c>
      <c r="B66" s="15">
        <f>Experiment!B65</f>
        <v>7</v>
      </c>
      <c r="C66" s="16" t="str">
        <f>VLOOKUP(B66, dataset!$A$2:$B$15, 2)</f>
        <v>(4-2)</v>
      </c>
      <c r="D66" s="24">
        <f>Experiment!C65</f>
        <v>7</v>
      </c>
      <c r="E66" s="25" t="str">
        <f>VLOOKUP(D66, dataset!$A$2:$B$15, 2)</f>
        <v>(4-2)</v>
      </c>
      <c r="F66" s="54" t="str">
        <f>Experiment!D65</f>
        <v>L</v>
      </c>
      <c r="G66" t="b">
        <f>Experiment!E65</f>
        <v>1</v>
      </c>
      <c r="H66" s="39">
        <f>IF(Experiment!F65&gt;result!H$3, 1, 0)</f>
        <v>0</v>
      </c>
      <c r="I66" s="40">
        <f>IF(Experiment!G65&gt;result!I$3, 1, 0)</f>
        <v>1</v>
      </c>
      <c r="J66" s="40">
        <f>IF(Experiment!H65&gt;result!J$3, 1, 0)</f>
        <v>1</v>
      </c>
      <c r="K66" s="40">
        <f>IF(Experiment!I65&gt;result!K$3, 1, 0)</f>
        <v>1</v>
      </c>
      <c r="L66" s="41">
        <f>IF(Experiment!J65&gt;result!L$3, 1, 0)</f>
        <v>1</v>
      </c>
      <c r="M66" s="42">
        <f t="shared" si="11"/>
        <v>1</v>
      </c>
      <c r="N66" s="42">
        <f t="shared" si="12"/>
        <v>1</v>
      </c>
      <c r="O66" s="42">
        <f t="shared" si="13"/>
        <v>1</v>
      </c>
      <c r="P66" s="42">
        <f t="shared" si="14"/>
        <v>1</v>
      </c>
      <c r="Q66" s="42">
        <f t="shared" si="15"/>
        <v>1</v>
      </c>
      <c r="R66" s="39">
        <f>IF(Experiment!K65&gt;result!R$3, 1, 0)</f>
        <v>0</v>
      </c>
      <c r="S66" s="40">
        <f>IF(Experiment!L65&gt;result!S$3, 1, 0)</f>
        <v>1</v>
      </c>
      <c r="T66" s="40">
        <f>IF(Experiment!M65&gt;result!T$3, 1, 0)</f>
        <v>1</v>
      </c>
      <c r="U66" s="40">
        <f>IF(Experiment!N65&gt;result!U$3, 1, 0)</f>
        <v>1</v>
      </c>
      <c r="V66" s="41">
        <f>IF(Experiment!O65&gt;result!V$3, 1, 0)</f>
        <v>1</v>
      </c>
      <c r="W66" s="42">
        <f t="shared" si="16"/>
        <v>1</v>
      </c>
      <c r="X66" s="42">
        <f t="shared" si="17"/>
        <v>1</v>
      </c>
      <c r="Y66" s="42">
        <f t="shared" si="18"/>
        <v>1</v>
      </c>
      <c r="Z66" s="42">
        <f t="shared" si="19"/>
        <v>1</v>
      </c>
      <c r="AA66" s="42">
        <f t="shared" si="20"/>
        <v>1</v>
      </c>
      <c r="AB66" s="39">
        <f>IF(Experiment!P65&lt;result!AB$3, 1, 0)</f>
        <v>0</v>
      </c>
      <c r="AC66" s="40">
        <f>IF(Experiment!Q65&lt;result!AC$3, 1, 0)</f>
        <v>1</v>
      </c>
      <c r="AD66" s="40">
        <f>IF(Experiment!R65&lt;result!AD$3, 1, 0)</f>
        <v>1</v>
      </c>
      <c r="AE66" s="40">
        <f>IF(Experiment!S65&lt;result!AE$3, 1, 0)</f>
        <v>1</v>
      </c>
      <c r="AF66" s="41">
        <f>IF(Experiment!T65&lt;result!AF$3, 1, 0)</f>
        <v>1</v>
      </c>
      <c r="AG66" s="42">
        <f t="shared" si="21"/>
        <v>1</v>
      </c>
      <c r="AH66" s="42">
        <f t="shared" si="22"/>
        <v>1</v>
      </c>
      <c r="AI66" s="42">
        <f t="shared" si="23"/>
        <v>1</v>
      </c>
      <c r="AJ66" s="42">
        <f t="shared" si="24"/>
        <v>1</v>
      </c>
      <c r="AK66" s="42">
        <f t="shared" si="25"/>
        <v>1</v>
      </c>
      <c r="AL66" s="5">
        <f t="shared" si="26"/>
        <v>0</v>
      </c>
      <c r="AM66" s="5">
        <f t="shared" si="27"/>
        <v>3</v>
      </c>
      <c r="AN66" s="5">
        <f t="shared" si="28"/>
        <v>3</v>
      </c>
      <c r="AO66" s="5">
        <f t="shared" si="29"/>
        <v>3</v>
      </c>
      <c r="AP66" s="6">
        <f t="shared" si="30"/>
        <v>3</v>
      </c>
      <c r="AQ66">
        <f>VLOOKUP($D66,dataset!$A$2:$G$15, 3, FALSE)</f>
        <v>0</v>
      </c>
      <c r="AR66">
        <f>VLOOKUP($D66,dataset!$A$2:$G$15, 4, FALSE)</f>
        <v>1</v>
      </c>
      <c r="AS66">
        <f>VLOOKUP($D66,dataset!$A$2:$G$15, 5, FALSE)</f>
        <v>1</v>
      </c>
      <c r="AT66">
        <f>VLOOKUP($D66,dataset!$A$2:$G$15, 6, FALSE)</f>
        <v>1</v>
      </c>
      <c r="AU66" s="6">
        <f>VLOOKUP($D66,dataset!$A$2:$G$15, 7, FALSE)</f>
        <v>1</v>
      </c>
      <c r="AV66" s="4">
        <f t="shared" si="31"/>
        <v>0</v>
      </c>
      <c r="AW66" s="5">
        <f t="shared" si="32"/>
        <v>1</v>
      </c>
      <c r="AX66" s="5">
        <f t="shared" si="33"/>
        <v>1</v>
      </c>
      <c r="AY66" s="5">
        <f t="shared" si="34"/>
        <v>1</v>
      </c>
      <c r="AZ66" s="6">
        <f t="shared" si="35"/>
        <v>1</v>
      </c>
      <c r="BA66" s="9">
        <f t="shared" si="36"/>
        <v>1</v>
      </c>
      <c r="BB66" s="4">
        <f t="shared" si="37"/>
        <v>3</v>
      </c>
      <c r="BC66" s="5">
        <f t="shared" si="38"/>
        <v>3</v>
      </c>
      <c r="BD66" s="5">
        <f t="shared" si="39"/>
        <v>3</v>
      </c>
      <c r="BE66" s="5">
        <f t="shared" si="40"/>
        <v>3</v>
      </c>
      <c r="BF66" s="6">
        <f t="shared" si="41"/>
        <v>3</v>
      </c>
    </row>
    <row r="67" spans="1:58" x14ac:dyDescent="0.3">
      <c r="A67" s="2">
        <f>Experiment!A66</f>
        <v>64</v>
      </c>
      <c r="B67" s="15">
        <f>Experiment!B66</f>
        <v>8</v>
      </c>
      <c r="C67" s="16" t="str">
        <f>VLOOKUP(B67, dataset!$A$2:$B$15, 2)</f>
        <v>(3-2)</v>
      </c>
      <c r="D67" s="24">
        <f>Experiment!C66</f>
        <v>8</v>
      </c>
      <c r="E67" s="25" t="str">
        <f>VLOOKUP(D67, dataset!$A$2:$B$15, 2)</f>
        <v>(3-2)</v>
      </c>
      <c r="F67" s="54" t="str">
        <f>Experiment!D66</f>
        <v>L</v>
      </c>
      <c r="G67" t="b">
        <f>Experiment!E66</f>
        <v>1</v>
      </c>
      <c r="H67" s="39">
        <f>IF(Experiment!F66&gt;result!H$3, 1, 0)</f>
        <v>0</v>
      </c>
      <c r="I67" s="40">
        <f>IF(Experiment!G66&gt;result!I$3, 1, 0)</f>
        <v>0</v>
      </c>
      <c r="J67" s="40">
        <f>IF(Experiment!H66&gt;result!J$3, 1, 0)</f>
        <v>1</v>
      </c>
      <c r="K67" s="40">
        <f>IF(Experiment!I66&gt;result!K$3, 1, 0)</f>
        <v>1</v>
      </c>
      <c r="L67" s="41">
        <f>IF(Experiment!J66&gt;result!L$3, 1, 0)</f>
        <v>1</v>
      </c>
      <c r="M67" s="42">
        <f t="shared" si="11"/>
        <v>1</v>
      </c>
      <c r="N67" s="42">
        <f t="shared" si="12"/>
        <v>1</v>
      </c>
      <c r="O67" s="42">
        <f t="shared" si="13"/>
        <v>1</v>
      </c>
      <c r="P67" s="42">
        <f t="shared" si="14"/>
        <v>1</v>
      </c>
      <c r="Q67" s="42">
        <f t="shared" si="15"/>
        <v>1</v>
      </c>
      <c r="R67" s="39">
        <f>IF(Experiment!K66&gt;result!R$3, 1, 0)</f>
        <v>0</v>
      </c>
      <c r="S67" s="40">
        <f>IF(Experiment!L66&gt;result!S$3, 1, 0)</f>
        <v>1</v>
      </c>
      <c r="T67" s="40">
        <f>IF(Experiment!M66&gt;result!T$3, 1, 0)</f>
        <v>1</v>
      </c>
      <c r="U67" s="40">
        <f>IF(Experiment!N66&gt;result!U$3, 1, 0)</f>
        <v>1</v>
      </c>
      <c r="V67" s="41">
        <f>IF(Experiment!O66&gt;result!V$3, 1, 0)</f>
        <v>1</v>
      </c>
      <c r="W67" s="42">
        <f t="shared" si="16"/>
        <v>1</v>
      </c>
      <c r="X67" s="42">
        <f t="shared" si="17"/>
        <v>0</v>
      </c>
      <c r="Y67" s="42">
        <f t="shared" si="18"/>
        <v>1</v>
      </c>
      <c r="Z67" s="42">
        <f t="shared" si="19"/>
        <v>1</v>
      </c>
      <c r="AA67" s="42">
        <f t="shared" si="20"/>
        <v>1</v>
      </c>
      <c r="AB67" s="39">
        <f>IF(Experiment!P66&lt;result!AB$3, 1, 0)</f>
        <v>0</v>
      </c>
      <c r="AC67" s="40">
        <f>IF(Experiment!Q66&lt;result!AC$3, 1, 0)</f>
        <v>0</v>
      </c>
      <c r="AD67" s="40">
        <f>IF(Experiment!R66&lt;result!AD$3, 1, 0)</f>
        <v>1</v>
      </c>
      <c r="AE67" s="40">
        <f>IF(Experiment!S66&lt;result!AE$3, 1, 0)</f>
        <v>1</v>
      </c>
      <c r="AF67" s="41">
        <f>IF(Experiment!T66&lt;result!AF$3, 1, 0)</f>
        <v>1</v>
      </c>
      <c r="AG67" s="42">
        <f t="shared" si="21"/>
        <v>1</v>
      </c>
      <c r="AH67" s="42">
        <f t="shared" si="22"/>
        <v>1</v>
      </c>
      <c r="AI67" s="42">
        <f t="shared" si="23"/>
        <v>1</v>
      </c>
      <c r="AJ67" s="42">
        <f t="shared" si="24"/>
        <v>1</v>
      </c>
      <c r="AK67" s="42">
        <f t="shared" si="25"/>
        <v>1</v>
      </c>
      <c r="AL67" s="5">
        <f t="shared" si="26"/>
        <v>0</v>
      </c>
      <c r="AM67" s="5">
        <f t="shared" si="27"/>
        <v>1</v>
      </c>
      <c r="AN67" s="5">
        <f t="shared" si="28"/>
        <v>3</v>
      </c>
      <c r="AO67" s="5">
        <f t="shared" si="29"/>
        <v>3</v>
      </c>
      <c r="AP67" s="6">
        <f t="shared" si="30"/>
        <v>3</v>
      </c>
      <c r="AQ67">
        <f>VLOOKUP($D67,dataset!$A$2:$G$15, 3, FALSE)</f>
        <v>0</v>
      </c>
      <c r="AR67">
        <f>VLOOKUP($D67,dataset!$A$2:$G$15, 4, FALSE)</f>
        <v>0</v>
      </c>
      <c r="AS67">
        <f>VLOOKUP($D67,dataset!$A$2:$G$15, 5, FALSE)</f>
        <v>1</v>
      </c>
      <c r="AT67">
        <f>VLOOKUP($D67,dataset!$A$2:$G$15, 6, FALSE)</f>
        <v>1</v>
      </c>
      <c r="AU67" s="6">
        <f>VLOOKUP($D67,dataset!$A$2:$G$15, 7, FALSE)</f>
        <v>1</v>
      </c>
      <c r="AV67" s="4">
        <f t="shared" si="31"/>
        <v>0</v>
      </c>
      <c r="AW67" s="5">
        <f t="shared" si="32"/>
        <v>0</v>
      </c>
      <c r="AX67" s="5">
        <f t="shared" si="33"/>
        <v>1</v>
      </c>
      <c r="AY67" s="5">
        <f t="shared" si="34"/>
        <v>1</v>
      </c>
      <c r="AZ67" s="6">
        <f t="shared" si="35"/>
        <v>1</v>
      </c>
      <c r="BA67" s="9">
        <f t="shared" si="36"/>
        <v>1</v>
      </c>
      <c r="BB67" s="4">
        <f t="shared" si="37"/>
        <v>3</v>
      </c>
      <c r="BC67" s="5">
        <f t="shared" si="38"/>
        <v>2</v>
      </c>
      <c r="BD67" s="5">
        <f t="shared" si="39"/>
        <v>3</v>
      </c>
      <c r="BE67" s="5">
        <f t="shared" si="40"/>
        <v>3</v>
      </c>
      <c r="BF67" s="6">
        <f t="shared" si="41"/>
        <v>3</v>
      </c>
    </row>
    <row r="68" spans="1:58" x14ac:dyDescent="0.3">
      <c r="A68" s="2">
        <f>Experiment!A67</f>
        <v>65</v>
      </c>
      <c r="B68" s="15">
        <f>Experiment!B67</f>
        <v>10</v>
      </c>
      <c r="C68" s="16" t="str">
        <f>VLOOKUP(B68, dataset!$A$2:$B$15, 2)</f>
        <v>(1-1)</v>
      </c>
      <c r="D68" s="24">
        <f>Experiment!C67</f>
        <v>9</v>
      </c>
      <c r="E68" s="25" t="str">
        <f>VLOOKUP(D68, dataset!$A$2:$B$15, 2)</f>
        <v>(2)</v>
      </c>
      <c r="F68" s="54" t="str">
        <f>Experiment!D67</f>
        <v>L</v>
      </c>
      <c r="G68" t="b">
        <f>Experiment!E67</f>
        <v>0</v>
      </c>
      <c r="H68" s="39">
        <f>IF(Experiment!F67&gt;result!H$3, 1, 0)</f>
        <v>0</v>
      </c>
      <c r="I68" s="40">
        <f>IF(Experiment!G67&gt;result!I$3, 1, 0)</f>
        <v>0</v>
      </c>
      <c r="J68" s="40">
        <f>IF(Experiment!H67&gt;result!J$3, 1, 0)</f>
        <v>0</v>
      </c>
      <c r="K68" s="40">
        <f>IF(Experiment!I67&gt;result!K$3, 1, 0)</f>
        <v>0</v>
      </c>
      <c r="L68" s="41">
        <f>IF(Experiment!J67&gt;result!L$3, 1, 0)</f>
        <v>1</v>
      </c>
      <c r="M68" s="42">
        <f t="shared" si="11"/>
        <v>1</v>
      </c>
      <c r="N68" s="42">
        <f t="shared" si="12"/>
        <v>1</v>
      </c>
      <c r="O68" s="42">
        <f t="shared" si="13"/>
        <v>1</v>
      </c>
      <c r="P68" s="42">
        <f t="shared" si="14"/>
        <v>0</v>
      </c>
      <c r="Q68" s="42">
        <f t="shared" si="15"/>
        <v>1</v>
      </c>
      <c r="R68" s="39">
        <f>IF(Experiment!K67&gt;result!R$3, 1, 0)</f>
        <v>0</v>
      </c>
      <c r="S68" s="40">
        <f>IF(Experiment!L67&gt;result!S$3, 1, 0)</f>
        <v>1</v>
      </c>
      <c r="T68" s="40">
        <f>IF(Experiment!M67&gt;result!T$3, 1, 0)</f>
        <v>1</v>
      </c>
      <c r="U68" s="40">
        <f>IF(Experiment!N67&gt;result!U$3, 1, 0)</f>
        <v>0</v>
      </c>
      <c r="V68" s="41">
        <f>IF(Experiment!O67&gt;result!V$3, 1, 0)</f>
        <v>1</v>
      </c>
      <c r="W68" s="42">
        <f t="shared" si="16"/>
        <v>1</v>
      </c>
      <c r="X68" s="42">
        <f t="shared" si="17"/>
        <v>0</v>
      </c>
      <c r="Y68" s="42">
        <f t="shared" si="18"/>
        <v>0</v>
      </c>
      <c r="Z68" s="42">
        <f t="shared" si="19"/>
        <v>0</v>
      </c>
      <c r="AA68" s="42">
        <f t="shared" si="20"/>
        <v>1</v>
      </c>
      <c r="AB68" s="39">
        <f>IF(Experiment!P67&lt;result!AB$3, 1, 0)</f>
        <v>0</v>
      </c>
      <c r="AC68" s="40">
        <f>IF(Experiment!Q67&lt;result!AC$3, 1, 0)</f>
        <v>0</v>
      </c>
      <c r="AD68" s="40">
        <f>IF(Experiment!R67&lt;result!AD$3, 1, 0)</f>
        <v>0</v>
      </c>
      <c r="AE68" s="40">
        <f>IF(Experiment!S67&lt;result!AE$3, 1, 0)</f>
        <v>1</v>
      </c>
      <c r="AF68" s="41">
        <f>IF(Experiment!T67&lt;result!AF$3, 1, 0)</f>
        <v>1</v>
      </c>
      <c r="AG68" s="42">
        <f t="shared" si="21"/>
        <v>1</v>
      </c>
      <c r="AH68" s="42">
        <f t="shared" si="22"/>
        <v>1</v>
      </c>
      <c r="AI68" s="42">
        <f t="shared" si="23"/>
        <v>1</v>
      </c>
      <c r="AJ68" s="42">
        <f t="shared" si="24"/>
        <v>1</v>
      </c>
      <c r="AK68" s="42">
        <f t="shared" si="25"/>
        <v>1</v>
      </c>
      <c r="AL68" s="5">
        <f t="shared" si="26"/>
        <v>0</v>
      </c>
      <c r="AM68" s="5">
        <f t="shared" si="27"/>
        <v>1</v>
      </c>
      <c r="AN68" s="5">
        <f t="shared" si="28"/>
        <v>1</v>
      </c>
      <c r="AO68" s="5">
        <f t="shared" si="29"/>
        <v>1</v>
      </c>
      <c r="AP68" s="6">
        <f t="shared" si="30"/>
        <v>3</v>
      </c>
      <c r="AQ68">
        <f>VLOOKUP($D68,dataset!$A$2:$G$15, 3, FALSE)</f>
        <v>0</v>
      </c>
      <c r="AR68">
        <f>VLOOKUP($D68,dataset!$A$2:$G$15, 4, FALSE)</f>
        <v>0</v>
      </c>
      <c r="AS68">
        <f>VLOOKUP($D68,dataset!$A$2:$G$15, 5, FALSE)</f>
        <v>0</v>
      </c>
      <c r="AT68">
        <f>VLOOKUP($D68,dataset!$A$2:$G$15, 6, FALSE)</f>
        <v>1</v>
      </c>
      <c r="AU68" s="6">
        <f>VLOOKUP($D68,dataset!$A$2:$G$15, 7, FALSE)</f>
        <v>1</v>
      </c>
      <c r="AV68" s="4">
        <f t="shared" si="31"/>
        <v>0</v>
      </c>
      <c r="AW68" s="5">
        <f t="shared" si="32"/>
        <v>0</v>
      </c>
      <c r="AX68" s="5">
        <f t="shared" si="33"/>
        <v>0</v>
      </c>
      <c r="AY68" s="5">
        <f t="shared" si="34"/>
        <v>0</v>
      </c>
      <c r="AZ68" s="6">
        <f t="shared" si="35"/>
        <v>1</v>
      </c>
      <c r="BA68" s="9">
        <f t="shared" si="36"/>
        <v>0</v>
      </c>
      <c r="BB68" s="4">
        <f t="shared" si="37"/>
        <v>3</v>
      </c>
      <c r="BC68" s="5">
        <f t="shared" si="38"/>
        <v>2</v>
      </c>
      <c r="BD68" s="5">
        <f t="shared" si="39"/>
        <v>2</v>
      </c>
      <c r="BE68" s="5">
        <f t="shared" si="40"/>
        <v>1</v>
      </c>
      <c r="BF68" s="6">
        <f t="shared" si="41"/>
        <v>3</v>
      </c>
    </row>
    <row r="69" spans="1:58" x14ac:dyDescent="0.3">
      <c r="A69" s="2">
        <f>Experiment!A68</f>
        <v>66</v>
      </c>
      <c r="B69" s="15">
        <f>Experiment!B68</f>
        <v>10</v>
      </c>
      <c r="C69" s="16" t="str">
        <f>VLOOKUP(B69, dataset!$A$2:$B$15, 2)</f>
        <v>(1-1)</v>
      </c>
      <c r="D69" s="24">
        <f>Experiment!C68</f>
        <v>10</v>
      </c>
      <c r="E69" s="25" t="str">
        <f>VLOOKUP(D69, dataset!$A$2:$B$15, 2)</f>
        <v>(1-1)</v>
      </c>
      <c r="F69" s="54" t="str">
        <f>Experiment!D68</f>
        <v>L</v>
      </c>
      <c r="G69" t="b">
        <f>Experiment!E68</f>
        <v>1</v>
      </c>
      <c r="H69" s="39">
        <f>IF(Experiment!F68&gt;result!H$3, 1, 0)</f>
        <v>0</v>
      </c>
      <c r="I69" s="40">
        <f>IF(Experiment!G68&gt;result!I$3, 1, 0)</f>
        <v>0</v>
      </c>
      <c r="J69" s="40">
        <f>IF(Experiment!H68&gt;result!J$3, 1, 0)</f>
        <v>0</v>
      </c>
      <c r="K69" s="40">
        <f>IF(Experiment!I68&gt;result!K$3, 1, 0)</f>
        <v>0</v>
      </c>
      <c r="L69" s="41">
        <f>IF(Experiment!J68&gt;result!L$3, 1, 0)</f>
        <v>1</v>
      </c>
      <c r="M69" s="42">
        <f t="shared" ref="M69:M87" si="42">IF(H69=$AQ69,1,0)</f>
        <v>1</v>
      </c>
      <c r="N69" s="42">
        <f t="shared" ref="N69:N87" si="43">IF(I69=$AR69,1,0)</f>
        <v>1</v>
      </c>
      <c r="O69" s="42">
        <f t="shared" ref="O69:O87" si="44">IF(J69=$AS69,1,0)</f>
        <v>1</v>
      </c>
      <c r="P69" s="42">
        <f t="shared" ref="P69:P87" si="45">IF(K69=$AT69,1,0)</f>
        <v>1</v>
      </c>
      <c r="Q69" s="42">
        <f t="shared" ref="Q69:Q87" si="46">IF(L69=$AU69,1,0)</f>
        <v>1</v>
      </c>
      <c r="R69" s="39">
        <f>IF(Experiment!K68&gt;result!R$3, 1, 0)</f>
        <v>0</v>
      </c>
      <c r="S69" s="40">
        <f>IF(Experiment!L68&gt;result!S$3, 1, 0)</f>
        <v>1</v>
      </c>
      <c r="T69" s="40">
        <f>IF(Experiment!M68&gt;result!T$3, 1, 0)</f>
        <v>1</v>
      </c>
      <c r="U69" s="40">
        <f>IF(Experiment!N68&gt;result!U$3, 1, 0)</f>
        <v>1</v>
      </c>
      <c r="V69" s="41">
        <f>IF(Experiment!O68&gt;result!V$3, 1, 0)</f>
        <v>1</v>
      </c>
      <c r="W69" s="42">
        <f t="shared" ref="W69:W87" si="47">IF(R69=$AQ69,1,0)</f>
        <v>1</v>
      </c>
      <c r="X69" s="42">
        <f t="shared" ref="X69:X87" si="48">IF(S69=$AR69,1,0)</f>
        <v>0</v>
      </c>
      <c r="Y69" s="42">
        <f t="shared" ref="Y69:Y87" si="49">IF(T69=$AS69,1,0)</f>
        <v>0</v>
      </c>
      <c r="Z69" s="42">
        <f t="shared" ref="Z69:Z87" si="50">IF(U69=$AT69,1,0)</f>
        <v>0</v>
      </c>
      <c r="AA69" s="42">
        <f t="shared" ref="AA69:AA87" si="51">IF(V69=$AU69,1,0)</f>
        <v>1</v>
      </c>
      <c r="AB69" s="39">
        <f>IF(Experiment!P68&lt;result!AB$3, 1, 0)</f>
        <v>0</v>
      </c>
      <c r="AC69" s="40">
        <f>IF(Experiment!Q68&lt;result!AC$3, 1, 0)</f>
        <v>0</v>
      </c>
      <c r="AD69" s="40">
        <f>IF(Experiment!R68&lt;result!AD$3, 1, 0)</f>
        <v>0</v>
      </c>
      <c r="AE69" s="40">
        <f>IF(Experiment!S68&lt;result!AE$3, 1, 0)</f>
        <v>0</v>
      </c>
      <c r="AF69" s="41">
        <f>IF(Experiment!T68&lt;result!AF$3, 1, 0)</f>
        <v>1</v>
      </c>
      <c r="AG69" s="42">
        <f t="shared" ref="AG69:AG87" si="52">IF(AB69=$AQ69,1,0)</f>
        <v>1</v>
      </c>
      <c r="AH69" s="42">
        <f t="shared" ref="AH69:AH87" si="53">IF(AC69=$AR69,1,0)</f>
        <v>1</v>
      </c>
      <c r="AI69" s="42">
        <f t="shared" ref="AI69:AI87" si="54">IF(AD69=$AS69,1,0)</f>
        <v>1</v>
      </c>
      <c r="AJ69" s="42">
        <f t="shared" ref="AJ69:AJ87" si="55">IF(AE69=$AT69,1,0)</f>
        <v>1</v>
      </c>
      <c r="AK69" s="42">
        <f t="shared" ref="AK69:AK87" si="56">IF(AF69=$AU69,1,0)</f>
        <v>1</v>
      </c>
      <c r="AL69" s="5">
        <f>SUM(H69,R69,AB69)</f>
        <v>0</v>
      </c>
      <c r="AM69" s="5">
        <f>SUM(I69,S69,AC69)</f>
        <v>1</v>
      </c>
      <c r="AN69" s="5">
        <f>SUM(J69,T69,AD69)</f>
        <v>1</v>
      </c>
      <c r="AO69" s="5">
        <f>SUM(K69,U69,AE69)</f>
        <v>1</v>
      </c>
      <c r="AP69" s="6">
        <f>SUM(L69,V69,AF69)</f>
        <v>3</v>
      </c>
      <c r="AQ69">
        <f>VLOOKUP($D69,dataset!$A$2:$G$15, 3, FALSE)</f>
        <v>0</v>
      </c>
      <c r="AR69">
        <f>VLOOKUP($D69,dataset!$A$2:$G$15, 4, FALSE)</f>
        <v>0</v>
      </c>
      <c r="AS69">
        <f>VLOOKUP($D69,dataset!$A$2:$G$15, 5, FALSE)</f>
        <v>0</v>
      </c>
      <c r="AT69">
        <f>VLOOKUP($D69,dataset!$A$2:$G$15, 6, FALSE)</f>
        <v>0</v>
      </c>
      <c r="AU69" s="6">
        <f>VLOOKUP($D69,dataset!$A$2:$G$15, 7, FALSE)</f>
        <v>1</v>
      </c>
      <c r="AV69" s="4">
        <f t="shared" ref="AV69:AV87" si="57">IF(AL69&gt;1,1,0)</f>
        <v>0</v>
      </c>
      <c r="AW69" s="5">
        <f t="shared" ref="AW69:AW87" si="58">IF(AM69&gt;1,1,0)</f>
        <v>0</v>
      </c>
      <c r="AX69" s="5">
        <f t="shared" ref="AX69:AX87" si="59">IF(AN69&gt;1,1,0)</f>
        <v>0</v>
      </c>
      <c r="AY69" s="5">
        <f t="shared" ref="AY69:AY87" si="60">IF(AO69&gt;1,1,0)</f>
        <v>0</v>
      </c>
      <c r="AZ69" s="6">
        <f t="shared" ref="AZ69:AZ87" si="61">IF(AP69&gt;1,1,0)</f>
        <v>1</v>
      </c>
      <c r="BA69" s="9">
        <f t="shared" ref="BA69:BA87" si="62">IF(IF(AQ69=AV69,1,0)+IF(AR69=AW69,1,0)+IF(AS69=AX69,1,0)+IF(AT69=AY69,1,0)+IF(AU69=AZ69,1,0)=5, 1, 0)</f>
        <v>1</v>
      </c>
      <c r="BB69" s="4">
        <f>3 - ABS(AQ69*3 - AL69)</f>
        <v>3</v>
      </c>
      <c r="BC69" s="5">
        <f>3 - ABS(AR69*3 - AM69)</f>
        <v>2</v>
      </c>
      <c r="BD69" s="5">
        <f>3 - ABS(AS69*3 - AN69)</f>
        <v>2</v>
      </c>
      <c r="BE69" s="5">
        <f>3 - ABS(AT69*3 - AO69)</f>
        <v>2</v>
      </c>
      <c r="BF69" s="6">
        <f>3 - ABS(AU69*3 - AP69)</f>
        <v>3</v>
      </c>
    </row>
    <row r="70" spans="1:58" x14ac:dyDescent="0.3">
      <c r="A70" s="2">
        <f>Experiment!A69</f>
        <v>67</v>
      </c>
      <c r="B70" s="15">
        <f>Experiment!B69</f>
        <v>11</v>
      </c>
      <c r="C70" s="16" t="str">
        <f>VLOOKUP(B70, dataset!$A$2:$B$15, 2)</f>
        <v>가위</v>
      </c>
      <c r="D70" s="24">
        <f>Experiment!C69</f>
        <v>11</v>
      </c>
      <c r="E70" s="25" t="str">
        <f>VLOOKUP(D70, dataset!$A$2:$B$15, 2)</f>
        <v>가위</v>
      </c>
      <c r="F70" s="54" t="str">
        <f>Experiment!D69</f>
        <v>L</v>
      </c>
      <c r="G70" t="b">
        <f>Experiment!E69</f>
        <v>1</v>
      </c>
      <c r="H70" s="39">
        <f>IF(Experiment!F69&gt;result!H$3, 1, 0)</f>
        <v>0</v>
      </c>
      <c r="I70" s="40">
        <f>IF(Experiment!G69&gt;result!I$3, 1, 0)</f>
        <v>1</v>
      </c>
      <c r="J70" s="40">
        <f>IF(Experiment!H69&gt;result!J$3, 1, 0)</f>
        <v>1</v>
      </c>
      <c r="K70" s="40">
        <f>IF(Experiment!I69&gt;result!K$3, 1, 0)</f>
        <v>0</v>
      </c>
      <c r="L70" s="41">
        <f>IF(Experiment!J69&gt;result!L$3, 1, 0)</f>
        <v>0</v>
      </c>
      <c r="M70" s="42">
        <f t="shared" si="42"/>
        <v>1</v>
      </c>
      <c r="N70" s="42">
        <f t="shared" si="43"/>
        <v>1</v>
      </c>
      <c r="O70" s="42">
        <f t="shared" si="44"/>
        <v>1</v>
      </c>
      <c r="P70" s="42">
        <f t="shared" si="45"/>
        <v>1</v>
      </c>
      <c r="Q70" s="42">
        <f t="shared" si="46"/>
        <v>1</v>
      </c>
      <c r="R70" s="39">
        <f>IF(Experiment!K69&gt;result!R$3, 1, 0)</f>
        <v>0</v>
      </c>
      <c r="S70" s="40">
        <f>IF(Experiment!L69&gt;result!S$3, 1, 0)</f>
        <v>1</v>
      </c>
      <c r="T70" s="40">
        <f>IF(Experiment!M69&gt;result!T$3, 1, 0)</f>
        <v>1</v>
      </c>
      <c r="U70" s="40">
        <f>IF(Experiment!N69&gt;result!U$3, 1, 0)</f>
        <v>1</v>
      </c>
      <c r="V70" s="41">
        <f>IF(Experiment!O69&gt;result!V$3, 1, 0)</f>
        <v>1</v>
      </c>
      <c r="W70" s="42">
        <f t="shared" si="47"/>
        <v>1</v>
      </c>
      <c r="X70" s="42">
        <f t="shared" si="48"/>
        <v>1</v>
      </c>
      <c r="Y70" s="42">
        <f t="shared" si="49"/>
        <v>1</v>
      </c>
      <c r="Z70" s="42">
        <f t="shared" si="50"/>
        <v>0</v>
      </c>
      <c r="AA70" s="42">
        <f t="shared" si="51"/>
        <v>0</v>
      </c>
      <c r="AB70" s="39">
        <f>IF(Experiment!P69&lt;result!AB$3, 1, 0)</f>
        <v>0</v>
      </c>
      <c r="AC70" s="40">
        <f>IF(Experiment!Q69&lt;result!AC$3, 1, 0)</f>
        <v>1</v>
      </c>
      <c r="AD70" s="40">
        <f>IF(Experiment!R69&lt;result!AD$3, 1, 0)</f>
        <v>1</v>
      </c>
      <c r="AE70" s="40">
        <f>IF(Experiment!S69&lt;result!AE$3, 1, 0)</f>
        <v>0</v>
      </c>
      <c r="AF70" s="41">
        <f>IF(Experiment!T69&lt;result!AF$3, 1, 0)</f>
        <v>0</v>
      </c>
      <c r="AG70" s="42">
        <f t="shared" si="52"/>
        <v>1</v>
      </c>
      <c r="AH70" s="42">
        <f t="shared" si="53"/>
        <v>1</v>
      </c>
      <c r="AI70" s="42">
        <f t="shared" si="54"/>
        <v>1</v>
      </c>
      <c r="AJ70" s="42">
        <f t="shared" si="55"/>
        <v>1</v>
      </c>
      <c r="AK70" s="42">
        <f t="shared" si="56"/>
        <v>1</v>
      </c>
      <c r="AL70" s="5">
        <f>SUM(H70,R70,AB70)</f>
        <v>0</v>
      </c>
      <c r="AM70" s="5">
        <f>SUM(I70,S70,AC70)</f>
        <v>3</v>
      </c>
      <c r="AN70" s="5">
        <f>SUM(J70,T70,AD70)</f>
        <v>3</v>
      </c>
      <c r="AO70" s="5">
        <f>SUM(K70,U70,AE70)</f>
        <v>1</v>
      </c>
      <c r="AP70" s="6">
        <f>SUM(L70,V70,AF70)</f>
        <v>1</v>
      </c>
      <c r="AQ70">
        <f>VLOOKUP($D70,dataset!$A$2:$G$15, 3, FALSE)</f>
        <v>0</v>
      </c>
      <c r="AR70">
        <f>VLOOKUP($D70,dataset!$A$2:$G$15, 4, FALSE)</f>
        <v>1</v>
      </c>
      <c r="AS70">
        <f>VLOOKUP($D70,dataset!$A$2:$G$15, 5, FALSE)</f>
        <v>1</v>
      </c>
      <c r="AT70">
        <f>VLOOKUP($D70,dataset!$A$2:$G$15, 6, FALSE)</f>
        <v>0</v>
      </c>
      <c r="AU70" s="6">
        <f>VLOOKUP($D70,dataset!$A$2:$G$15, 7, FALSE)</f>
        <v>0</v>
      </c>
      <c r="AV70" s="4">
        <f t="shared" si="57"/>
        <v>0</v>
      </c>
      <c r="AW70" s="5">
        <f t="shared" si="58"/>
        <v>1</v>
      </c>
      <c r="AX70" s="5">
        <f t="shared" si="59"/>
        <v>1</v>
      </c>
      <c r="AY70" s="5">
        <f t="shared" si="60"/>
        <v>0</v>
      </c>
      <c r="AZ70" s="6">
        <f t="shared" si="61"/>
        <v>0</v>
      </c>
      <c r="BA70" s="9">
        <f t="shared" si="62"/>
        <v>1</v>
      </c>
      <c r="BB70" s="4">
        <f>3 - ABS(AQ70*3 - AL70)</f>
        <v>3</v>
      </c>
      <c r="BC70" s="5">
        <f>3 - ABS(AR70*3 - AM70)</f>
        <v>3</v>
      </c>
      <c r="BD70" s="5">
        <f>3 - ABS(AS70*3 - AN70)</f>
        <v>3</v>
      </c>
      <c r="BE70" s="5">
        <f>3 - ABS(AT70*3 - AO70)</f>
        <v>2</v>
      </c>
      <c r="BF70" s="6">
        <f>3 - ABS(AU70*3 - AP70)</f>
        <v>2</v>
      </c>
    </row>
    <row r="71" spans="1:58" x14ac:dyDescent="0.3">
      <c r="A71" s="2">
        <f>Experiment!A70</f>
        <v>68</v>
      </c>
      <c r="B71" s="15">
        <f>Experiment!B70</f>
        <v>12</v>
      </c>
      <c r="C71" s="16" t="str">
        <f>VLOOKUP(B71, dataset!$A$2:$B$15, 2)</f>
        <v>스파이더맨</v>
      </c>
      <c r="D71" s="24">
        <f>Experiment!C70</f>
        <v>12</v>
      </c>
      <c r="E71" s="25" t="str">
        <f>VLOOKUP(D71, dataset!$A$2:$B$15, 2)</f>
        <v>스파이더맨</v>
      </c>
      <c r="F71" s="54" t="str">
        <f>Experiment!D70</f>
        <v>L</v>
      </c>
      <c r="G71" t="b">
        <f>Experiment!E70</f>
        <v>1</v>
      </c>
      <c r="H71" s="39">
        <f>IF(Experiment!F70&gt;result!H$3, 1, 0)</f>
        <v>1</v>
      </c>
      <c r="I71" s="40">
        <f>IF(Experiment!G70&gt;result!I$3, 1, 0)</f>
        <v>1</v>
      </c>
      <c r="J71" s="40">
        <f>IF(Experiment!H70&gt;result!J$3, 1, 0)</f>
        <v>0</v>
      </c>
      <c r="K71" s="40">
        <f>IF(Experiment!I70&gt;result!K$3, 1, 0)</f>
        <v>0</v>
      </c>
      <c r="L71" s="41">
        <f>IF(Experiment!J70&gt;result!L$3, 1, 0)</f>
        <v>1</v>
      </c>
      <c r="M71" s="42">
        <f t="shared" si="42"/>
        <v>1</v>
      </c>
      <c r="N71" s="42">
        <f t="shared" si="43"/>
        <v>1</v>
      </c>
      <c r="O71" s="42">
        <f t="shared" si="44"/>
        <v>1</v>
      </c>
      <c r="P71" s="42">
        <f t="shared" si="45"/>
        <v>1</v>
      </c>
      <c r="Q71" s="42">
        <f t="shared" si="46"/>
        <v>1</v>
      </c>
      <c r="R71" s="39">
        <f>IF(Experiment!K70&gt;result!R$3, 1, 0)</f>
        <v>1</v>
      </c>
      <c r="S71" s="40">
        <f>IF(Experiment!L70&gt;result!S$3, 1, 0)</f>
        <v>1</v>
      </c>
      <c r="T71" s="40">
        <f>IF(Experiment!M70&gt;result!T$3, 1, 0)</f>
        <v>1</v>
      </c>
      <c r="U71" s="40">
        <f>IF(Experiment!N70&gt;result!U$3, 1, 0)</f>
        <v>1</v>
      </c>
      <c r="V71" s="41">
        <f>IF(Experiment!O70&gt;result!V$3, 1, 0)</f>
        <v>0</v>
      </c>
      <c r="W71" s="42">
        <f t="shared" si="47"/>
        <v>1</v>
      </c>
      <c r="X71" s="42">
        <f t="shared" si="48"/>
        <v>1</v>
      </c>
      <c r="Y71" s="42">
        <f t="shared" si="49"/>
        <v>0</v>
      </c>
      <c r="Z71" s="42">
        <f t="shared" si="50"/>
        <v>0</v>
      </c>
      <c r="AA71" s="42">
        <f t="shared" si="51"/>
        <v>0</v>
      </c>
      <c r="AB71" s="39">
        <f>IF(Experiment!P70&lt;result!AB$3, 1, 0)</f>
        <v>1</v>
      </c>
      <c r="AC71" s="40">
        <f>IF(Experiment!Q70&lt;result!AC$3, 1, 0)</f>
        <v>1</v>
      </c>
      <c r="AD71" s="40">
        <f>IF(Experiment!R70&lt;result!AD$3, 1, 0)</f>
        <v>0</v>
      </c>
      <c r="AE71" s="40">
        <f>IF(Experiment!S70&lt;result!AE$3, 1, 0)</f>
        <v>0</v>
      </c>
      <c r="AF71" s="41">
        <f>IF(Experiment!T70&lt;result!AF$3, 1, 0)</f>
        <v>1</v>
      </c>
      <c r="AG71" s="42">
        <f t="shared" si="52"/>
        <v>1</v>
      </c>
      <c r="AH71" s="42">
        <f t="shared" si="53"/>
        <v>1</v>
      </c>
      <c r="AI71" s="42">
        <f t="shared" si="54"/>
        <v>1</v>
      </c>
      <c r="AJ71" s="42">
        <f t="shared" si="55"/>
        <v>1</v>
      </c>
      <c r="AK71" s="42">
        <f t="shared" si="56"/>
        <v>1</v>
      </c>
      <c r="AL71" s="5">
        <f>SUM(H71,R71,AB71)</f>
        <v>3</v>
      </c>
      <c r="AM71" s="5">
        <f>SUM(I71,S71,AC71)</f>
        <v>3</v>
      </c>
      <c r="AN71" s="5">
        <f>SUM(J71,T71,AD71)</f>
        <v>1</v>
      </c>
      <c r="AO71" s="5">
        <f>SUM(K71,U71,AE71)</f>
        <v>1</v>
      </c>
      <c r="AP71" s="6">
        <f>SUM(L71,V71,AF71)</f>
        <v>2</v>
      </c>
      <c r="AQ71">
        <f>VLOOKUP($D71,dataset!$A$2:$G$15, 3, FALSE)</f>
        <v>1</v>
      </c>
      <c r="AR71">
        <f>VLOOKUP($D71,dataset!$A$2:$G$15, 4, FALSE)</f>
        <v>1</v>
      </c>
      <c r="AS71">
        <f>VLOOKUP($D71,dataset!$A$2:$G$15, 5, FALSE)</f>
        <v>0</v>
      </c>
      <c r="AT71">
        <f>VLOOKUP($D71,dataset!$A$2:$G$15, 6, FALSE)</f>
        <v>0</v>
      </c>
      <c r="AU71" s="6">
        <f>VLOOKUP($D71,dataset!$A$2:$G$15, 7, FALSE)</f>
        <v>1</v>
      </c>
      <c r="AV71" s="4">
        <f t="shared" si="57"/>
        <v>1</v>
      </c>
      <c r="AW71" s="5">
        <f t="shared" si="58"/>
        <v>1</v>
      </c>
      <c r="AX71" s="5">
        <f t="shared" si="59"/>
        <v>0</v>
      </c>
      <c r="AY71" s="5">
        <f t="shared" si="60"/>
        <v>0</v>
      </c>
      <c r="AZ71" s="6">
        <f t="shared" si="61"/>
        <v>1</v>
      </c>
      <c r="BA71" s="9">
        <f t="shared" si="62"/>
        <v>1</v>
      </c>
      <c r="BB71" s="4">
        <f>3 - ABS(AQ71*3 - AL71)</f>
        <v>3</v>
      </c>
      <c r="BC71" s="5">
        <f>3 - ABS(AR71*3 - AM71)</f>
        <v>3</v>
      </c>
      <c r="BD71" s="5">
        <f>3 - ABS(AS71*3 - AN71)</f>
        <v>2</v>
      </c>
      <c r="BE71" s="5">
        <f>3 - ABS(AT71*3 - AO71)</f>
        <v>2</v>
      </c>
      <c r="BF71" s="6">
        <f>3 - ABS(AU71*3 - AP71)</f>
        <v>2</v>
      </c>
    </row>
    <row r="72" spans="1:58" x14ac:dyDescent="0.3">
      <c r="A72" s="2">
        <f>Experiment!A71</f>
        <v>69</v>
      </c>
      <c r="B72" s="15">
        <f>Experiment!B71</f>
        <v>13</v>
      </c>
      <c r="C72" s="16" t="str">
        <f>VLOOKUP(B72, dataset!$A$2:$B$15, 2)</f>
        <v>(1-2)</v>
      </c>
      <c r="D72" s="24">
        <f>Experiment!C71</f>
        <v>13</v>
      </c>
      <c r="E72" s="25" t="str">
        <f>VLOOKUP(D72, dataset!$A$2:$B$15, 2)</f>
        <v>(1-2)</v>
      </c>
      <c r="F72" s="54" t="str">
        <f>Experiment!D71</f>
        <v>L</v>
      </c>
      <c r="G72" t="b">
        <f>Experiment!E71</f>
        <v>1</v>
      </c>
      <c r="H72" s="39">
        <f>IF(Experiment!F71&gt;result!H$3, 1, 0)</f>
        <v>0</v>
      </c>
      <c r="I72" s="40">
        <f>IF(Experiment!G71&gt;result!I$3, 1, 0)</f>
        <v>1</v>
      </c>
      <c r="J72" s="40">
        <f>IF(Experiment!H71&gt;result!J$3, 1, 0)</f>
        <v>0</v>
      </c>
      <c r="K72" s="40">
        <f>IF(Experiment!I71&gt;result!K$3, 1, 0)</f>
        <v>0</v>
      </c>
      <c r="L72" s="41">
        <f>IF(Experiment!J71&gt;result!L$3, 1, 0)</f>
        <v>0</v>
      </c>
      <c r="M72" s="42">
        <f t="shared" si="42"/>
        <v>1</v>
      </c>
      <c r="N72" s="42">
        <f t="shared" si="43"/>
        <v>1</v>
      </c>
      <c r="O72" s="42">
        <f t="shared" si="44"/>
        <v>1</v>
      </c>
      <c r="P72" s="42">
        <f t="shared" si="45"/>
        <v>1</v>
      </c>
      <c r="Q72" s="42">
        <f t="shared" si="46"/>
        <v>1</v>
      </c>
      <c r="R72" s="39">
        <f>IF(Experiment!K71&gt;result!R$3, 1, 0)</f>
        <v>0</v>
      </c>
      <c r="S72" s="40">
        <f>IF(Experiment!L71&gt;result!S$3, 1, 0)</f>
        <v>1</v>
      </c>
      <c r="T72" s="40">
        <f>IF(Experiment!M71&gt;result!T$3, 1, 0)</f>
        <v>1</v>
      </c>
      <c r="U72" s="40">
        <f>IF(Experiment!N71&gt;result!U$3, 1, 0)</f>
        <v>1</v>
      </c>
      <c r="V72" s="41">
        <f>IF(Experiment!O71&gt;result!V$3, 1, 0)</f>
        <v>1</v>
      </c>
      <c r="W72" s="42">
        <f t="shared" si="47"/>
        <v>1</v>
      </c>
      <c r="X72" s="42">
        <f t="shared" si="48"/>
        <v>1</v>
      </c>
      <c r="Y72" s="42">
        <f t="shared" si="49"/>
        <v>0</v>
      </c>
      <c r="Z72" s="42">
        <f t="shared" si="50"/>
        <v>0</v>
      </c>
      <c r="AA72" s="42">
        <f t="shared" si="51"/>
        <v>0</v>
      </c>
      <c r="AB72" s="39">
        <f>IF(Experiment!P71&lt;result!AB$3, 1, 0)</f>
        <v>0</v>
      </c>
      <c r="AC72" s="40">
        <f>IF(Experiment!Q71&lt;result!AC$3, 1, 0)</f>
        <v>1</v>
      </c>
      <c r="AD72" s="40">
        <f>IF(Experiment!R71&lt;result!AD$3, 1, 0)</f>
        <v>0</v>
      </c>
      <c r="AE72" s="40">
        <f>IF(Experiment!S71&lt;result!AE$3, 1, 0)</f>
        <v>0</v>
      </c>
      <c r="AF72" s="41">
        <f>IF(Experiment!T71&lt;result!AF$3, 1, 0)</f>
        <v>0</v>
      </c>
      <c r="AG72" s="42">
        <f t="shared" si="52"/>
        <v>1</v>
      </c>
      <c r="AH72" s="42">
        <f t="shared" si="53"/>
        <v>1</v>
      </c>
      <c r="AI72" s="42">
        <f t="shared" si="54"/>
        <v>1</v>
      </c>
      <c r="AJ72" s="42">
        <f t="shared" si="55"/>
        <v>1</v>
      </c>
      <c r="AK72" s="42">
        <f t="shared" si="56"/>
        <v>1</v>
      </c>
      <c r="AL72" s="5">
        <f>SUM(H72,R72,AB72)</f>
        <v>0</v>
      </c>
      <c r="AM72" s="5">
        <f>SUM(I72,S72,AC72)</f>
        <v>3</v>
      </c>
      <c r="AN72" s="5">
        <f>SUM(J72,T72,AD72)</f>
        <v>1</v>
      </c>
      <c r="AO72" s="5">
        <f>SUM(K72,U72,AE72)</f>
        <v>1</v>
      </c>
      <c r="AP72" s="6">
        <f>SUM(L72,V72,AF72)</f>
        <v>1</v>
      </c>
      <c r="AQ72">
        <f>VLOOKUP($D72,dataset!$A$2:$G$15, 3, FALSE)</f>
        <v>0</v>
      </c>
      <c r="AR72">
        <f>VLOOKUP($D72,dataset!$A$2:$G$15, 4, FALSE)</f>
        <v>1</v>
      </c>
      <c r="AS72">
        <f>VLOOKUP($D72,dataset!$A$2:$G$15, 5, FALSE)</f>
        <v>0</v>
      </c>
      <c r="AT72">
        <f>VLOOKUP($D72,dataset!$A$2:$G$15, 6, FALSE)</f>
        <v>0</v>
      </c>
      <c r="AU72" s="6">
        <f>VLOOKUP($D72,dataset!$A$2:$G$15, 7, FALSE)</f>
        <v>0</v>
      </c>
      <c r="AV72" s="4">
        <f t="shared" si="57"/>
        <v>0</v>
      </c>
      <c r="AW72" s="5">
        <f t="shared" si="58"/>
        <v>1</v>
      </c>
      <c r="AX72" s="5">
        <f t="shared" si="59"/>
        <v>0</v>
      </c>
      <c r="AY72" s="5">
        <f t="shared" si="60"/>
        <v>0</v>
      </c>
      <c r="AZ72" s="6">
        <f t="shared" si="61"/>
        <v>0</v>
      </c>
      <c r="BA72" s="9">
        <f t="shared" si="62"/>
        <v>1</v>
      </c>
      <c r="BB72" s="4">
        <f>3 - ABS(AQ72*3 - AL72)</f>
        <v>3</v>
      </c>
      <c r="BC72" s="5">
        <f>3 - ABS(AR72*3 - AM72)</f>
        <v>3</v>
      </c>
      <c r="BD72" s="5">
        <f>3 - ABS(AS72*3 - AN72)</f>
        <v>2</v>
      </c>
      <c r="BE72" s="5">
        <f>3 - ABS(AT72*3 - AO72)</f>
        <v>2</v>
      </c>
      <c r="BF72" s="6">
        <f>3 - ABS(AU72*3 - AP72)</f>
        <v>2</v>
      </c>
    </row>
    <row r="73" spans="1:58" x14ac:dyDescent="0.3">
      <c r="A73" s="2">
        <f>Experiment!A72</f>
        <v>70</v>
      </c>
      <c r="B73" s="15">
        <f>Experiment!B72</f>
        <v>14</v>
      </c>
      <c r="C73" s="16" t="str">
        <f>VLOOKUP(B73, dataset!$A$2:$B$15, 2)</f>
        <v>(3-3)</v>
      </c>
      <c r="D73" s="24">
        <f>Experiment!C72</f>
        <v>14</v>
      </c>
      <c r="E73" s="25" t="str">
        <f>VLOOKUP(D73, dataset!$A$2:$B$15, 2)</f>
        <v>(3-3)</v>
      </c>
      <c r="F73" s="54" t="str">
        <f>Experiment!D72</f>
        <v>L</v>
      </c>
      <c r="G73" t="b">
        <f>Experiment!E72</f>
        <v>1</v>
      </c>
      <c r="H73" s="39">
        <f>IF(Experiment!F72&gt;result!H$3, 1, 0)</f>
        <v>0</v>
      </c>
      <c r="I73" s="40">
        <f>IF(Experiment!G72&gt;result!I$3, 1, 0)</f>
        <v>1</v>
      </c>
      <c r="J73" s="40">
        <f>IF(Experiment!H72&gt;result!J$3, 1, 0)</f>
        <v>1</v>
      </c>
      <c r="K73" s="40">
        <f>IF(Experiment!I72&gt;result!K$3, 1, 0)</f>
        <v>1</v>
      </c>
      <c r="L73" s="41">
        <f>IF(Experiment!J72&gt;result!L$3, 1, 0)</f>
        <v>0</v>
      </c>
      <c r="M73" s="42">
        <f t="shared" si="42"/>
        <v>1</v>
      </c>
      <c r="N73" s="42">
        <f t="shared" si="43"/>
        <v>1</v>
      </c>
      <c r="O73" s="42">
        <f t="shared" si="44"/>
        <v>1</v>
      </c>
      <c r="P73" s="42">
        <f t="shared" si="45"/>
        <v>1</v>
      </c>
      <c r="Q73" s="42">
        <f t="shared" si="46"/>
        <v>1</v>
      </c>
      <c r="R73" s="39">
        <f>IF(Experiment!K72&gt;result!R$3, 1, 0)</f>
        <v>0</v>
      </c>
      <c r="S73" s="40">
        <f>IF(Experiment!L72&gt;result!S$3, 1, 0)</f>
        <v>1</v>
      </c>
      <c r="T73" s="40">
        <f>IF(Experiment!M72&gt;result!T$3, 1, 0)</f>
        <v>1</v>
      </c>
      <c r="U73" s="40">
        <f>IF(Experiment!N72&gt;result!U$3, 1, 0)</f>
        <v>1</v>
      </c>
      <c r="V73" s="41">
        <f>IF(Experiment!O72&gt;result!V$3, 1, 0)</f>
        <v>0</v>
      </c>
      <c r="W73" s="42">
        <f t="shared" si="47"/>
        <v>1</v>
      </c>
      <c r="X73" s="42">
        <f t="shared" si="48"/>
        <v>1</v>
      </c>
      <c r="Y73" s="42">
        <f t="shared" si="49"/>
        <v>1</v>
      </c>
      <c r="Z73" s="42">
        <f t="shared" si="50"/>
        <v>1</v>
      </c>
      <c r="AA73" s="42">
        <f t="shared" si="51"/>
        <v>1</v>
      </c>
      <c r="AB73" s="39">
        <f>IF(Experiment!P72&lt;result!AB$3, 1, 0)</f>
        <v>0</v>
      </c>
      <c r="AC73" s="40">
        <f>IF(Experiment!Q72&lt;result!AC$3, 1, 0)</f>
        <v>1</v>
      </c>
      <c r="AD73" s="40">
        <f>IF(Experiment!R72&lt;result!AD$3, 1, 0)</f>
        <v>1</v>
      </c>
      <c r="AE73" s="40">
        <f>IF(Experiment!S72&lt;result!AE$3, 1, 0)</f>
        <v>1</v>
      </c>
      <c r="AF73" s="41">
        <f>IF(Experiment!T72&lt;result!AF$3, 1, 0)</f>
        <v>0</v>
      </c>
      <c r="AG73" s="42">
        <f t="shared" si="52"/>
        <v>1</v>
      </c>
      <c r="AH73" s="42">
        <f t="shared" si="53"/>
        <v>1</v>
      </c>
      <c r="AI73" s="42">
        <f t="shared" si="54"/>
        <v>1</v>
      </c>
      <c r="AJ73" s="42">
        <f t="shared" si="55"/>
        <v>1</v>
      </c>
      <c r="AK73" s="42">
        <f t="shared" si="56"/>
        <v>1</v>
      </c>
      <c r="AL73" s="5">
        <f>SUM(H73,R73,AB73)</f>
        <v>0</v>
      </c>
      <c r="AM73" s="5">
        <f>SUM(I73,S73,AC73)</f>
        <v>3</v>
      </c>
      <c r="AN73" s="5">
        <f>SUM(J73,T73,AD73)</f>
        <v>3</v>
      </c>
      <c r="AO73" s="5">
        <f>SUM(K73,U73,AE73)</f>
        <v>3</v>
      </c>
      <c r="AP73" s="6">
        <f>SUM(L73,V73,AF73)</f>
        <v>0</v>
      </c>
      <c r="AQ73">
        <f>VLOOKUP($D73,dataset!$A$2:$G$15, 3, FALSE)</f>
        <v>0</v>
      </c>
      <c r="AR73">
        <f>VLOOKUP($D73,dataset!$A$2:$G$15, 4, FALSE)</f>
        <v>1</v>
      </c>
      <c r="AS73">
        <f>VLOOKUP($D73,dataset!$A$2:$G$15, 5, FALSE)</f>
        <v>1</v>
      </c>
      <c r="AT73">
        <f>VLOOKUP($D73,dataset!$A$2:$G$15, 6, FALSE)</f>
        <v>1</v>
      </c>
      <c r="AU73" s="6">
        <f>VLOOKUP($D73,dataset!$A$2:$G$15, 7, FALSE)</f>
        <v>0</v>
      </c>
      <c r="AV73" s="4">
        <f t="shared" si="57"/>
        <v>0</v>
      </c>
      <c r="AW73" s="5">
        <f t="shared" si="58"/>
        <v>1</v>
      </c>
      <c r="AX73" s="5">
        <f t="shared" si="59"/>
        <v>1</v>
      </c>
      <c r="AY73" s="5">
        <f t="shared" si="60"/>
        <v>1</v>
      </c>
      <c r="AZ73" s="6">
        <f t="shared" si="61"/>
        <v>0</v>
      </c>
      <c r="BA73" s="9">
        <f t="shared" si="62"/>
        <v>1</v>
      </c>
      <c r="BB73" s="4">
        <f>3 - ABS(AQ73*3 - AL73)</f>
        <v>3</v>
      </c>
      <c r="BC73" s="5">
        <f>3 - ABS(AR73*3 - AM73)</f>
        <v>3</v>
      </c>
      <c r="BD73" s="5">
        <f>3 - ABS(AS73*3 - AN73)</f>
        <v>3</v>
      </c>
      <c r="BE73" s="5">
        <f>3 - ABS(AT73*3 - AO73)</f>
        <v>3</v>
      </c>
      <c r="BF73" s="6">
        <f>3 - ABS(AU73*3 - AP73)</f>
        <v>3</v>
      </c>
    </row>
    <row r="74" spans="1:58" x14ac:dyDescent="0.3">
      <c r="A74" s="2">
        <f>Experiment!A73</f>
        <v>71</v>
      </c>
      <c r="B74" s="15">
        <f>Experiment!B73</f>
        <v>1</v>
      </c>
      <c r="C74" s="16" t="str">
        <f>VLOOKUP(B74, dataset!$A$2:$B$15, 2)</f>
        <v>바위</v>
      </c>
      <c r="D74" s="24">
        <f>Experiment!C73</f>
        <v>1</v>
      </c>
      <c r="E74" s="25" t="str">
        <f>VLOOKUP(D74, dataset!$A$2:$B$15, 2)</f>
        <v>바위</v>
      </c>
      <c r="F74" s="54" t="str">
        <f>Experiment!D73</f>
        <v>L</v>
      </c>
      <c r="G74" t="b">
        <f>Experiment!E73</f>
        <v>1</v>
      </c>
      <c r="H74" s="39">
        <f>IF(Experiment!F73&gt;result!H$3, 1, 0)</f>
        <v>0</v>
      </c>
      <c r="I74" s="40">
        <f>IF(Experiment!G73&gt;result!I$3, 1, 0)</f>
        <v>0</v>
      </c>
      <c r="J74" s="40">
        <f>IF(Experiment!H73&gt;result!J$3, 1, 0)</f>
        <v>0</v>
      </c>
      <c r="K74" s="40">
        <f>IF(Experiment!I73&gt;result!K$3, 1, 0)</f>
        <v>0</v>
      </c>
      <c r="L74" s="41">
        <f>IF(Experiment!J73&gt;result!L$3, 1, 0)</f>
        <v>0</v>
      </c>
      <c r="M74" s="42">
        <f t="shared" si="42"/>
        <v>1</v>
      </c>
      <c r="N74" s="42">
        <f t="shared" si="43"/>
        <v>1</v>
      </c>
      <c r="O74" s="42">
        <f t="shared" si="44"/>
        <v>1</v>
      </c>
      <c r="P74" s="42">
        <f t="shared" si="45"/>
        <v>1</v>
      </c>
      <c r="Q74" s="42">
        <f t="shared" si="46"/>
        <v>1</v>
      </c>
      <c r="R74" s="39">
        <f>IF(Experiment!K73&gt;result!R$3, 1, 0)</f>
        <v>0</v>
      </c>
      <c r="S74" s="40">
        <f>IF(Experiment!L73&gt;result!S$3, 1, 0)</f>
        <v>0</v>
      </c>
      <c r="T74" s="40">
        <f>IF(Experiment!M73&gt;result!T$3, 1, 0)</f>
        <v>0</v>
      </c>
      <c r="U74" s="40">
        <f>IF(Experiment!N73&gt;result!U$3, 1, 0)</f>
        <v>0</v>
      </c>
      <c r="V74" s="41">
        <f>IF(Experiment!O73&gt;result!V$3, 1, 0)</f>
        <v>0</v>
      </c>
      <c r="W74" s="42">
        <f t="shared" si="47"/>
        <v>1</v>
      </c>
      <c r="X74" s="42">
        <f t="shared" si="48"/>
        <v>1</v>
      </c>
      <c r="Y74" s="42">
        <f t="shared" si="49"/>
        <v>1</v>
      </c>
      <c r="Z74" s="42">
        <f t="shared" si="50"/>
        <v>1</v>
      </c>
      <c r="AA74" s="42">
        <f t="shared" si="51"/>
        <v>1</v>
      </c>
      <c r="AB74" s="39">
        <f>IF(Experiment!P73&lt;result!AB$3, 1, 0)</f>
        <v>0</v>
      </c>
      <c r="AC74" s="40">
        <f>IF(Experiment!Q73&lt;result!AC$3, 1, 0)</f>
        <v>0</v>
      </c>
      <c r="AD74" s="40">
        <f>IF(Experiment!R73&lt;result!AD$3, 1, 0)</f>
        <v>0</v>
      </c>
      <c r="AE74" s="40">
        <f>IF(Experiment!S73&lt;result!AE$3, 1, 0)</f>
        <v>0</v>
      </c>
      <c r="AF74" s="41">
        <f>IF(Experiment!T73&lt;result!AF$3, 1, 0)</f>
        <v>0</v>
      </c>
      <c r="AG74" s="42">
        <f t="shared" si="52"/>
        <v>1</v>
      </c>
      <c r="AH74" s="42">
        <f t="shared" si="53"/>
        <v>1</v>
      </c>
      <c r="AI74" s="42">
        <f t="shared" si="54"/>
        <v>1</v>
      </c>
      <c r="AJ74" s="42">
        <f t="shared" si="55"/>
        <v>1</v>
      </c>
      <c r="AK74" s="42">
        <f t="shared" si="56"/>
        <v>1</v>
      </c>
      <c r="AL74" s="5">
        <f>SUM(H74,R74,AB74)</f>
        <v>0</v>
      </c>
      <c r="AM74" s="5">
        <f>SUM(I74,S74,AC74)</f>
        <v>0</v>
      </c>
      <c r="AN74" s="5">
        <f>SUM(J74,T74,AD74)</f>
        <v>0</v>
      </c>
      <c r="AO74" s="5">
        <f>SUM(K74,U74,AE74)</f>
        <v>0</v>
      </c>
      <c r="AP74" s="6">
        <f>SUM(L74,V74,AF74)</f>
        <v>0</v>
      </c>
      <c r="AQ74">
        <f>VLOOKUP($D74,dataset!$A$2:$G$15, 3, FALSE)</f>
        <v>0</v>
      </c>
      <c r="AR74">
        <f>VLOOKUP($D74,dataset!$A$2:$G$15, 4, FALSE)</f>
        <v>0</v>
      </c>
      <c r="AS74">
        <f>VLOOKUP($D74,dataset!$A$2:$G$15, 5, FALSE)</f>
        <v>0</v>
      </c>
      <c r="AT74">
        <f>VLOOKUP($D74,dataset!$A$2:$G$15, 6, FALSE)</f>
        <v>0</v>
      </c>
      <c r="AU74" s="6">
        <f>VLOOKUP($D74,dataset!$A$2:$G$15, 7, FALSE)</f>
        <v>0</v>
      </c>
      <c r="AV74" s="4">
        <f t="shared" si="57"/>
        <v>0</v>
      </c>
      <c r="AW74" s="5">
        <f t="shared" si="58"/>
        <v>0</v>
      </c>
      <c r="AX74" s="5">
        <f t="shared" si="59"/>
        <v>0</v>
      </c>
      <c r="AY74" s="5">
        <f t="shared" si="60"/>
        <v>0</v>
      </c>
      <c r="AZ74" s="6">
        <f t="shared" si="61"/>
        <v>0</v>
      </c>
      <c r="BA74" s="9">
        <f t="shared" si="62"/>
        <v>1</v>
      </c>
      <c r="BB74" s="4">
        <f>3 - ABS(AQ74*3 - AL74)</f>
        <v>3</v>
      </c>
      <c r="BC74" s="5">
        <f>3 - ABS(AR74*3 - AM74)</f>
        <v>3</v>
      </c>
      <c r="BD74" s="5">
        <f>3 - ABS(AS74*3 - AN74)</f>
        <v>3</v>
      </c>
      <c r="BE74" s="5">
        <f>3 - ABS(AT74*3 - AO74)</f>
        <v>3</v>
      </c>
      <c r="BF74" s="6">
        <f>3 - ABS(AU74*3 - AP74)</f>
        <v>3</v>
      </c>
    </row>
    <row r="75" spans="1:58" x14ac:dyDescent="0.3">
      <c r="A75" s="2">
        <f>Experiment!A74</f>
        <v>72</v>
      </c>
      <c r="B75" s="15">
        <f>Experiment!B74</f>
        <v>2</v>
      </c>
      <c r="C75" s="16" t="str">
        <f>VLOOKUP(B75, dataset!$A$2:$B$15, 2)</f>
        <v>따봉</v>
      </c>
      <c r="D75" s="24">
        <f>Experiment!C74</f>
        <v>2</v>
      </c>
      <c r="E75" s="25" t="str">
        <f>VLOOKUP(D75, dataset!$A$2:$B$15, 2)</f>
        <v>따봉</v>
      </c>
      <c r="F75" s="54" t="str">
        <f>Experiment!D74</f>
        <v>L</v>
      </c>
      <c r="G75" t="b">
        <f>Experiment!E74</f>
        <v>1</v>
      </c>
      <c r="H75" s="39">
        <f>IF(Experiment!F74&gt;result!H$3, 1, 0)</f>
        <v>1</v>
      </c>
      <c r="I75" s="40">
        <f>IF(Experiment!G74&gt;result!I$3, 1, 0)</f>
        <v>0</v>
      </c>
      <c r="J75" s="40">
        <f>IF(Experiment!H74&gt;result!J$3, 1, 0)</f>
        <v>0</v>
      </c>
      <c r="K75" s="40">
        <f>IF(Experiment!I74&gt;result!K$3, 1, 0)</f>
        <v>0</v>
      </c>
      <c r="L75" s="41">
        <f>IF(Experiment!J74&gt;result!L$3, 1, 0)</f>
        <v>1</v>
      </c>
      <c r="M75" s="42">
        <f t="shared" si="42"/>
        <v>1</v>
      </c>
      <c r="N75" s="42">
        <f t="shared" si="43"/>
        <v>1</v>
      </c>
      <c r="O75" s="42">
        <f t="shared" si="44"/>
        <v>1</v>
      </c>
      <c r="P75" s="42">
        <f t="shared" si="45"/>
        <v>1</v>
      </c>
      <c r="Q75" s="42">
        <f t="shared" si="46"/>
        <v>0</v>
      </c>
      <c r="R75" s="39">
        <f>IF(Experiment!K74&gt;result!R$3, 1, 0)</f>
        <v>1</v>
      </c>
      <c r="S75" s="40">
        <f>IF(Experiment!L74&gt;result!S$3, 1, 0)</f>
        <v>0</v>
      </c>
      <c r="T75" s="40">
        <f>IF(Experiment!M74&gt;result!T$3, 1, 0)</f>
        <v>0</v>
      </c>
      <c r="U75" s="40">
        <f>IF(Experiment!N74&gt;result!U$3, 1, 0)</f>
        <v>0</v>
      </c>
      <c r="V75" s="41">
        <f>IF(Experiment!O74&gt;result!V$3, 1, 0)</f>
        <v>0</v>
      </c>
      <c r="W75" s="42">
        <f t="shared" si="47"/>
        <v>1</v>
      </c>
      <c r="X75" s="42">
        <f t="shared" si="48"/>
        <v>1</v>
      </c>
      <c r="Y75" s="42">
        <f t="shared" si="49"/>
        <v>1</v>
      </c>
      <c r="Z75" s="42">
        <f t="shared" si="50"/>
        <v>1</v>
      </c>
      <c r="AA75" s="42">
        <f t="shared" si="51"/>
        <v>1</v>
      </c>
      <c r="AB75" s="39">
        <f>IF(Experiment!P74&lt;result!AB$3, 1, 0)</f>
        <v>1</v>
      </c>
      <c r="AC75" s="40">
        <f>IF(Experiment!Q74&lt;result!AC$3, 1, 0)</f>
        <v>0</v>
      </c>
      <c r="AD75" s="40">
        <f>IF(Experiment!R74&lt;result!AD$3, 1, 0)</f>
        <v>0</v>
      </c>
      <c r="AE75" s="40">
        <f>IF(Experiment!S74&lt;result!AE$3, 1, 0)</f>
        <v>0</v>
      </c>
      <c r="AF75" s="41">
        <f>IF(Experiment!T74&lt;result!AF$3, 1, 0)</f>
        <v>0</v>
      </c>
      <c r="AG75" s="42">
        <f t="shared" si="52"/>
        <v>1</v>
      </c>
      <c r="AH75" s="42">
        <f t="shared" si="53"/>
        <v>1</v>
      </c>
      <c r="AI75" s="42">
        <f t="shared" si="54"/>
        <v>1</v>
      </c>
      <c r="AJ75" s="42">
        <f t="shared" si="55"/>
        <v>1</v>
      </c>
      <c r="AK75" s="42">
        <f t="shared" si="56"/>
        <v>1</v>
      </c>
      <c r="AL75" s="5">
        <f>SUM(H75,R75,AB75)</f>
        <v>3</v>
      </c>
      <c r="AM75" s="5">
        <f>SUM(I75,S75,AC75)</f>
        <v>0</v>
      </c>
      <c r="AN75" s="5">
        <f>SUM(J75,T75,AD75)</f>
        <v>0</v>
      </c>
      <c r="AO75" s="5">
        <f>SUM(K75,U75,AE75)</f>
        <v>0</v>
      </c>
      <c r="AP75" s="6">
        <f>SUM(L75,V75,AF75)</f>
        <v>1</v>
      </c>
      <c r="AQ75">
        <f>VLOOKUP($D75,dataset!$A$2:$G$15, 3, FALSE)</f>
        <v>1</v>
      </c>
      <c r="AR75">
        <f>VLOOKUP($D75,dataset!$A$2:$G$15, 4, FALSE)</f>
        <v>0</v>
      </c>
      <c r="AS75">
        <f>VLOOKUP($D75,dataset!$A$2:$G$15, 5, FALSE)</f>
        <v>0</v>
      </c>
      <c r="AT75">
        <f>VLOOKUP($D75,dataset!$A$2:$G$15, 6, FALSE)</f>
        <v>0</v>
      </c>
      <c r="AU75" s="6">
        <f>VLOOKUP($D75,dataset!$A$2:$G$15, 7, FALSE)</f>
        <v>0</v>
      </c>
      <c r="AV75" s="4">
        <f t="shared" si="57"/>
        <v>1</v>
      </c>
      <c r="AW75" s="5">
        <f t="shared" si="58"/>
        <v>0</v>
      </c>
      <c r="AX75" s="5">
        <f t="shared" si="59"/>
        <v>0</v>
      </c>
      <c r="AY75" s="5">
        <f t="shared" si="60"/>
        <v>0</v>
      </c>
      <c r="AZ75" s="6">
        <f t="shared" si="61"/>
        <v>0</v>
      </c>
      <c r="BA75" s="9">
        <f t="shared" si="62"/>
        <v>1</v>
      </c>
      <c r="BB75" s="4">
        <f>3 - ABS(AQ75*3 - AL75)</f>
        <v>3</v>
      </c>
      <c r="BC75" s="5">
        <f>3 - ABS(AR75*3 - AM75)</f>
        <v>3</v>
      </c>
      <c r="BD75" s="5">
        <f>3 - ABS(AS75*3 - AN75)</f>
        <v>3</v>
      </c>
      <c r="BE75" s="5">
        <f>3 - ABS(AT75*3 - AO75)</f>
        <v>3</v>
      </c>
      <c r="BF75" s="6">
        <f>3 - ABS(AU75*3 - AP75)</f>
        <v>2</v>
      </c>
    </row>
    <row r="76" spans="1:58" x14ac:dyDescent="0.3">
      <c r="A76" s="2">
        <f>Experiment!A75</f>
        <v>73</v>
      </c>
      <c r="B76" s="15">
        <f>Experiment!B75</f>
        <v>3</v>
      </c>
      <c r="C76" s="16" t="str">
        <f>VLOOKUP(B76, dataset!$A$2:$B$15, 2)</f>
        <v>총</v>
      </c>
      <c r="D76" s="24">
        <f>Experiment!C75</f>
        <v>3</v>
      </c>
      <c r="E76" s="25" t="str">
        <f>VLOOKUP(D76, dataset!$A$2:$B$15, 2)</f>
        <v>총</v>
      </c>
      <c r="F76" s="54" t="str">
        <f>Experiment!D75</f>
        <v>L</v>
      </c>
      <c r="G76" t="b">
        <f>Experiment!E75</f>
        <v>1</v>
      </c>
      <c r="H76" s="39">
        <f>IF(Experiment!F75&gt;result!H$3, 1, 0)</f>
        <v>1</v>
      </c>
      <c r="I76" s="40">
        <f>IF(Experiment!G75&gt;result!I$3, 1, 0)</f>
        <v>1</v>
      </c>
      <c r="J76" s="40">
        <f>IF(Experiment!H75&gt;result!J$3, 1, 0)</f>
        <v>0</v>
      </c>
      <c r="K76" s="40">
        <f>IF(Experiment!I75&gt;result!K$3, 1, 0)</f>
        <v>0</v>
      </c>
      <c r="L76" s="41">
        <f>IF(Experiment!J75&gt;result!L$3, 1, 0)</f>
        <v>0</v>
      </c>
      <c r="M76" s="42">
        <f t="shared" si="42"/>
        <v>1</v>
      </c>
      <c r="N76" s="42">
        <f t="shared" si="43"/>
        <v>1</v>
      </c>
      <c r="O76" s="42">
        <f t="shared" si="44"/>
        <v>1</v>
      </c>
      <c r="P76" s="42">
        <f t="shared" si="45"/>
        <v>1</v>
      </c>
      <c r="Q76" s="42">
        <f t="shared" si="46"/>
        <v>1</v>
      </c>
      <c r="R76" s="39">
        <f>IF(Experiment!K75&gt;result!R$3, 1, 0)</f>
        <v>1</v>
      </c>
      <c r="S76" s="40">
        <f>IF(Experiment!L75&gt;result!S$3, 1, 0)</f>
        <v>1</v>
      </c>
      <c r="T76" s="40">
        <f>IF(Experiment!M75&gt;result!T$3, 1, 0)</f>
        <v>0</v>
      </c>
      <c r="U76" s="40">
        <f>IF(Experiment!N75&gt;result!U$3, 1, 0)</f>
        <v>0</v>
      </c>
      <c r="V76" s="41">
        <f>IF(Experiment!O75&gt;result!V$3, 1, 0)</f>
        <v>0</v>
      </c>
      <c r="W76" s="42">
        <f t="shared" si="47"/>
        <v>1</v>
      </c>
      <c r="X76" s="42">
        <f t="shared" si="48"/>
        <v>1</v>
      </c>
      <c r="Y76" s="42">
        <f t="shared" si="49"/>
        <v>1</v>
      </c>
      <c r="Z76" s="42">
        <f t="shared" si="50"/>
        <v>1</v>
      </c>
      <c r="AA76" s="42">
        <f t="shared" si="51"/>
        <v>1</v>
      </c>
      <c r="AB76" s="39">
        <f>IF(Experiment!P75&lt;result!AB$3, 1, 0)</f>
        <v>1</v>
      </c>
      <c r="AC76" s="40">
        <f>IF(Experiment!Q75&lt;result!AC$3, 1, 0)</f>
        <v>1</v>
      </c>
      <c r="AD76" s="40">
        <f>IF(Experiment!R75&lt;result!AD$3, 1, 0)</f>
        <v>0</v>
      </c>
      <c r="AE76" s="40">
        <f>IF(Experiment!S75&lt;result!AE$3, 1, 0)</f>
        <v>0</v>
      </c>
      <c r="AF76" s="41">
        <f>IF(Experiment!T75&lt;result!AF$3, 1, 0)</f>
        <v>0</v>
      </c>
      <c r="AG76" s="42">
        <f t="shared" si="52"/>
        <v>1</v>
      </c>
      <c r="AH76" s="42">
        <f t="shared" si="53"/>
        <v>1</v>
      </c>
      <c r="AI76" s="42">
        <f t="shared" si="54"/>
        <v>1</v>
      </c>
      <c r="AJ76" s="42">
        <f t="shared" si="55"/>
        <v>1</v>
      </c>
      <c r="AK76" s="42">
        <f t="shared" si="56"/>
        <v>1</v>
      </c>
      <c r="AL76" s="5">
        <f>SUM(H76,R76,AB76)</f>
        <v>3</v>
      </c>
      <c r="AM76" s="5">
        <f>SUM(I76,S76,AC76)</f>
        <v>3</v>
      </c>
      <c r="AN76" s="5">
        <f>SUM(J76,T76,AD76)</f>
        <v>0</v>
      </c>
      <c r="AO76" s="5">
        <f>SUM(K76,U76,AE76)</f>
        <v>0</v>
      </c>
      <c r="AP76" s="6">
        <f>SUM(L76,V76,AF76)</f>
        <v>0</v>
      </c>
      <c r="AQ76">
        <f>VLOOKUP($D76,dataset!$A$2:$G$15, 3, FALSE)</f>
        <v>1</v>
      </c>
      <c r="AR76">
        <f>VLOOKUP($D76,dataset!$A$2:$G$15, 4, FALSE)</f>
        <v>1</v>
      </c>
      <c r="AS76">
        <f>VLOOKUP($D76,dataset!$A$2:$G$15, 5, FALSE)</f>
        <v>0</v>
      </c>
      <c r="AT76">
        <f>VLOOKUP($D76,dataset!$A$2:$G$15, 6, FALSE)</f>
        <v>0</v>
      </c>
      <c r="AU76" s="6">
        <f>VLOOKUP($D76,dataset!$A$2:$G$15, 7, FALSE)</f>
        <v>0</v>
      </c>
      <c r="AV76" s="4">
        <f t="shared" si="57"/>
        <v>1</v>
      </c>
      <c r="AW76" s="5">
        <f t="shared" si="58"/>
        <v>1</v>
      </c>
      <c r="AX76" s="5">
        <f t="shared" si="59"/>
        <v>0</v>
      </c>
      <c r="AY76" s="5">
        <f t="shared" si="60"/>
        <v>0</v>
      </c>
      <c r="AZ76" s="6">
        <f t="shared" si="61"/>
        <v>0</v>
      </c>
      <c r="BA76" s="9">
        <f t="shared" si="62"/>
        <v>1</v>
      </c>
      <c r="BB76" s="4">
        <f>3 - ABS(AQ76*3 - AL76)</f>
        <v>3</v>
      </c>
      <c r="BC76" s="5">
        <f>3 - ABS(AR76*3 - AM76)</f>
        <v>3</v>
      </c>
      <c r="BD76" s="5">
        <f>3 - ABS(AS76*3 - AN76)</f>
        <v>3</v>
      </c>
      <c r="BE76" s="5">
        <f>3 - ABS(AT76*3 - AO76)</f>
        <v>3</v>
      </c>
      <c r="BF76" s="6">
        <f>3 - ABS(AU76*3 - AP76)</f>
        <v>3</v>
      </c>
    </row>
    <row r="77" spans="1:58" x14ac:dyDescent="0.3">
      <c r="A77" s="2">
        <f>Experiment!A76</f>
        <v>74</v>
      </c>
      <c r="B77" s="15">
        <f>Experiment!B76</f>
        <v>4</v>
      </c>
      <c r="C77" s="16" t="str">
        <f>VLOOKUP(B77, dataset!$A$2:$B$15, 2)</f>
        <v>(3-1)</v>
      </c>
      <c r="D77" s="24">
        <f>Experiment!C76</f>
        <v>4</v>
      </c>
      <c r="E77" s="25" t="str">
        <f>VLOOKUP(D77, dataset!$A$2:$B$15, 2)</f>
        <v>(3-1)</v>
      </c>
      <c r="F77" s="54" t="str">
        <f>Experiment!D76</f>
        <v>L</v>
      </c>
      <c r="G77" t="b">
        <f>Experiment!E76</f>
        <v>1</v>
      </c>
      <c r="H77" s="39">
        <f>IF(Experiment!F76&gt;result!H$3, 1, 0)</f>
        <v>1</v>
      </c>
      <c r="I77" s="40">
        <f>IF(Experiment!G76&gt;result!I$3, 1, 0)</f>
        <v>1</v>
      </c>
      <c r="J77" s="40">
        <f>IF(Experiment!H76&gt;result!J$3, 1, 0)</f>
        <v>1</v>
      </c>
      <c r="K77" s="40">
        <f>IF(Experiment!I76&gt;result!K$3, 1, 0)</f>
        <v>0</v>
      </c>
      <c r="L77" s="41">
        <f>IF(Experiment!J76&gt;result!L$3, 1, 0)</f>
        <v>0</v>
      </c>
      <c r="M77" s="42">
        <f t="shared" si="42"/>
        <v>1</v>
      </c>
      <c r="N77" s="42">
        <f t="shared" si="43"/>
        <v>1</v>
      </c>
      <c r="O77" s="42">
        <f t="shared" si="44"/>
        <v>1</v>
      </c>
      <c r="P77" s="42">
        <f t="shared" si="45"/>
        <v>1</v>
      </c>
      <c r="Q77" s="42">
        <f t="shared" si="46"/>
        <v>1</v>
      </c>
      <c r="R77" s="39">
        <f>IF(Experiment!K76&gt;result!R$3, 1, 0)</f>
        <v>1</v>
      </c>
      <c r="S77" s="40">
        <f>IF(Experiment!L76&gt;result!S$3, 1, 0)</f>
        <v>1</v>
      </c>
      <c r="T77" s="40">
        <f>IF(Experiment!M76&gt;result!T$3, 1, 0)</f>
        <v>1</v>
      </c>
      <c r="U77" s="40">
        <f>IF(Experiment!N76&gt;result!U$3, 1, 0)</f>
        <v>1</v>
      </c>
      <c r="V77" s="41">
        <f>IF(Experiment!O76&gt;result!V$3, 1, 0)</f>
        <v>1</v>
      </c>
      <c r="W77" s="42">
        <f t="shared" si="47"/>
        <v>1</v>
      </c>
      <c r="X77" s="42">
        <f t="shared" si="48"/>
        <v>1</v>
      </c>
      <c r="Y77" s="42">
        <f t="shared" si="49"/>
        <v>1</v>
      </c>
      <c r="Z77" s="42">
        <f t="shared" si="50"/>
        <v>0</v>
      </c>
      <c r="AA77" s="42">
        <f t="shared" si="51"/>
        <v>0</v>
      </c>
      <c r="AB77" s="39">
        <f>IF(Experiment!P76&lt;result!AB$3, 1, 0)</f>
        <v>1</v>
      </c>
      <c r="AC77" s="40">
        <f>IF(Experiment!Q76&lt;result!AC$3, 1, 0)</f>
        <v>1</v>
      </c>
      <c r="AD77" s="40">
        <f>IF(Experiment!R76&lt;result!AD$3, 1, 0)</f>
        <v>1</v>
      </c>
      <c r="AE77" s="40">
        <f>IF(Experiment!S76&lt;result!AE$3, 1, 0)</f>
        <v>0</v>
      </c>
      <c r="AF77" s="41">
        <f>IF(Experiment!T76&lt;result!AF$3, 1, 0)</f>
        <v>0</v>
      </c>
      <c r="AG77" s="42">
        <f t="shared" si="52"/>
        <v>1</v>
      </c>
      <c r="AH77" s="42">
        <f t="shared" si="53"/>
        <v>1</v>
      </c>
      <c r="AI77" s="42">
        <f t="shared" si="54"/>
        <v>1</v>
      </c>
      <c r="AJ77" s="42">
        <f t="shared" si="55"/>
        <v>1</v>
      </c>
      <c r="AK77" s="42">
        <f t="shared" si="56"/>
        <v>1</v>
      </c>
      <c r="AL77" s="5">
        <f>SUM(H77,R77,AB77)</f>
        <v>3</v>
      </c>
      <c r="AM77" s="5">
        <f>SUM(I77,S77,AC77)</f>
        <v>3</v>
      </c>
      <c r="AN77" s="5">
        <f>SUM(J77,T77,AD77)</f>
        <v>3</v>
      </c>
      <c r="AO77" s="5">
        <f>SUM(K77,U77,AE77)</f>
        <v>1</v>
      </c>
      <c r="AP77" s="6">
        <f>SUM(L77,V77,AF77)</f>
        <v>1</v>
      </c>
      <c r="AQ77">
        <f>VLOOKUP($D77,dataset!$A$2:$G$15, 3, FALSE)</f>
        <v>1</v>
      </c>
      <c r="AR77">
        <f>VLOOKUP($D77,dataset!$A$2:$G$15, 4, FALSE)</f>
        <v>1</v>
      </c>
      <c r="AS77">
        <f>VLOOKUP($D77,dataset!$A$2:$G$15, 5, FALSE)</f>
        <v>1</v>
      </c>
      <c r="AT77">
        <f>VLOOKUP($D77,dataset!$A$2:$G$15, 6, FALSE)</f>
        <v>0</v>
      </c>
      <c r="AU77" s="6">
        <f>VLOOKUP($D77,dataset!$A$2:$G$15, 7, FALSE)</f>
        <v>0</v>
      </c>
      <c r="AV77" s="4">
        <f t="shared" si="57"/>
        <v>1</v>
      </c>
      <c r="AW77" s="5">
        <f t="shared" si="58"/>
        <v>1</v>
      </c>
      <c r="AX77" s="5">
        <f t="shared" si="59"/>
        <v>1</v>
      </c>
      <c r="AY77" s="5">
        <f t="shared" si="60"/>
        <v>0</v>
      </c>
      <c r="AZ77" s="6">
        <f t="shared" si="61"/>
        <v>0</v>
      </c>
      <c r="BA77" s="9">
        <f t="shared" si="62"/>
        <v>1</v>
      </c>
      <c r="BB77" s="4">
        <f>3 - ABS(AQ77*3 - AL77)</f>
        <v>3</v>
      </c>
      <c r="BC77" s="5">
        <f>3 - ABS(AR77*3 - AM77)</f>
        <v>3</v>
      </c>
      <c r="BD77" s="5">
        <f>3 - ABS(AS77*3 - AN77)</f>
        <v>3</v>
      </c>
      <c r="BE77" s="5">
        <f>3 - ABS(AT77*3 - AO77)</f>
        <v>2</v>
      </c>
      <c r="BF77" s="6">
        <f>3 - ABS(AU77*3 - AP77)</f>
        <v>2</v>
      </c>
    </row>
    <row r="78" spans="1:58" x14ac:dyDescent="0.3">
      <c r="A78" s="2">
        <f>Experiment!A77</f>
        <v>75</v>
      </c>
      <c r="B78" s="15">
        <f>Experiment!B77</f>
        <v>6</v>
      </c>
      <c r="C78" s="16" t="str">
        <f>VLOOKUP(B78, dataset!$A$2:$B$15, 2)</f>
        <v>보</v>
      </c>
      <c r="D78" s="24">
        <f>Experiment!C77</f>
        <v>5</v>
      </c>
      <c r="E78" s="25" t="str">
        <f>VLOOKUP(D78, dataset!$A$2:$B$15, 2)</f>
        <v>(4-1)</v>
      </c>
      <c r="F78" s="54" t="str">
        <f>Experiment!D77</f>
        <v>L</v>
      </c>
      <c r="G78" t="b">
        <f>Experiment!E77</f>
        <v>0</v>
      </c>
      <c r="H78" s="39">
        <f>IF(Experiment!F77&gt;result!H$3, 1, 0)</f>
        <v>1</v>
      </c>
      <c r="I78" s="40">
        <f>IF(Experiment!G77&gt;result!I$3, 1, 0)</f>
        <v>1</v>
      </c>
      <c r="J78" s="40">
        <f>IF(Experiment!H77&gt;result!J$3, 1, 0)</f>
        <v>1</v>
      </c>
      <c r="K78" s="40">
        <f>IF(Experiment!I77&gt;result!K$3, 1, 0)</f>
        <v>1</v>
      </c>
      <c r="L78" s="41">
        <f>IF(Experiment!J77&gt;result!L$3, 1, 0)</f>
        <v>1</v>
      </c>
      <c r="M78" s="42">
        <f t="shared" si="42"/>
        <v>1</v>
      </c>
      <c r="N78" s="42">
        <f t="shared" si="43"/>
        <v>1</v>
      </c>
      <c r="O78" s="42">
        <f t="shared" si="44"/>
        <v>1</v>
      </c>
      <c r="P78" s="42">
        <f t="shared" si="45"/>
        <v>1</v>
      </c>
      <c r="Q78" s="42">
        <f t="shared" si="46"/>
        <v>0</v>
      </c>
      <c r="R78" s="39">
        <f>IF(Experiment!K77&gt;result!R$3, 1, 0)</f>
        <v>1</v>
      </c>
      <c r="S78" s="40">
        <f>IF(Experiment!L77&gt;result!S$3, 1, 0)</f>
        <v>1</v>
      </c>
      <c r="T78" s="40">
        <f>IF(Experiment!M77&gt;result!T$3, 1, 0)</f>
        <v>1</v>
      </c>
      <c r="U78" s="40">
        <f>IF(Experiment!N77&gt;result!U$3, 1, 0)</f>
        <v>1</v>
      </c>
      <c r="V78" s="41">
        <f>IF(Experiment!O77&gt;result!V$3, 1, 0)</f>
        <v>0</v>
      </c>
      <c r="W78" s="42">
        <f t="shared" si="47"/>
        <v>1</v>
      </c>
      <c r="X78" s="42">
        <f t="shared" si="48"/>
        <v>1</v>
      </c>
      <c r="Y78" s="42">
        <f t="shared" si="49"/>
        <v>1</v>
      </c>
      <c r="Z78" s="42">
        <f t="shared" si="50"/>
        <v>1</v>
      </c>
      <c r="AA78" s="42">
        <f t="shared" si="51"/>
        <v>1</v>
      </c>
      <c r="AB78" s="39">
        <f>IF(Experiment!P77&lt;result!AB$3, 1, 0)</f>
        <v>1</v>
      </c>
      <c r="AC78" s="40">
        <f>IF(Experiment!Q77&lt;result!AC$3, 1, 0)</f>
        <v>1</v>
      </c>
      <c r="AD78" s="40">
        <f>IF(Experiment!R77&lt;result!AD$3, 1, 0)</f>
        <v>1</v>
      </c>
      <c r="AE78" s="40">
        <f>IF(Experiment!S77&lt;result!AE$3, 1, 0)</f>
        <v>1</v>
      </c>
      <c r="AF78" s="41">
        <f>IF(Experiment!T77&lt;result!AF$3, 1, 0)</f>
        <v>1</v>
      </c>
      <c r="AG78" s="42">
        <f t="shared" si="52"/>
        <v>1</v>
      </c>
      <c r="AH78" s="42">
        <f t="shared" si="53"/>
        <v>1</v>
      </c>
      <c r="AI78" s="42">
        <f t="shared" si="54"/>
        <v>1</v>
      </c>
      <c r="AJ78" s="42">
        <f t="shared" si="55"/>
        <v>1</v>
      </c>
      <c r="AK78" s="42">
        <f t="shared" si="56"/>
        <v>0</v>
      </c>
      <c r="AL78" s="5">
        <f>SUM(H78,R78,AB78)</f>
        <v>3</v>
      </c>
      <c r="AM78" s="5">
        <f>SUM(I78,S78,AC78)</f>
        <v>3</v>
      </c>
      <c r="AN78" s="5">
        <f>SUM(J78,T78,AD78)</f>
        <v>3</v>
      </c>
      <c r="AO78" s="5">
        <f>SUM(K78,U78,AE78)</f>
        <v>3</v>
      </c>
      <c r="AP78" s="6">
        <f>SUM(L78,V78,AF78)</f>
        <v>2</v>
      </c>
      <c r="AQ78">
        <f>VLOOKUP($D78,dataset!$A$2:$G$15, 3, FALSE)</f>
        <v>1</v>
      </c>
      <c r="AR78">
        <f>VLOOKUP($D78,dataset!$A$2:$G$15, 4, FALSE)</f>
        <v>1</v>
      </c>
      <c r="AS78">
        <f>VLOOKUP($D78,dataset!$A$2:$G$15, 5, FALSE)</f>
        <v>1</v>
      </c>
      <c r="AT78">
        <f>VLOOKUP($D78,dataset!$A$2:$G$15, 6, FALSE)</f>
        <v>1</v>
      </c>
      <c r="AU78" s="6">
        <f>VLOOKUP($D78,dataset!$A$2:$G$15, 7, FALSE)</f>
        <v>0</v>
      </c>
      <c r="AV78" s="4">
        <f t="shared" si="57"/>
        <v>1</v>
      </c>
      <c r="AW78" s="5">
        <f t="shared" si="58"/>
        <v>1</v>
      </c>
      <c r="AX78" s="5">
        <f t="shared" si="59"/>
        <v>1</v>
      </c>
      <c r="AY78" s="5">
        <f t="shared" si="60"/>
        <v>1</v>
      </c>
      <c r="AZ78" s="6">
        <f t="shared" si="61"/>
        <v>1</v>
      </c>
      <c r="BA78" s="9">
        <f t="shared" si="62"/>
        <v>0</v>
      </c>
      <c r="BB78" s="4">
        <f>3 - ABS(AQ78*3 - AL78)</f>
        <v>3</v>
      </c>
      <c r="BC78" s="5">
        <f>3 - ABS(AR78*3 - AM78)</f>
        <v>3</v>
      </c>
      <c r="BD78" s="5">
        <f>3 - ABS(AS78*3 - AN78)</f>
        <v>3</v>
      </c>
      <c r="BE78" s="5">
        <f>3 - ABS(AT78*3 - AO78)</f>
        <v>3</v>
      </c>
      <c r="BF78" s="6">
        <f>3 - ABS(AU78*3 - AP78)</f>
        <v>1</v>
      </c>
    </row>
    <row r="79" spans="1:58" x14ac:dyDescent="0.3">
      <c r="A79" s="2">
        <f>Experiment!A78</f>
        <v>76</v>
      </c>
      <c r="B79" s="15">
        <f>Experiment!B78</f>
        <v>6</v>
      </c>
      <c r="C79" s="16" t="str">
        <f>VLOOKUP(B79, dataset!$A$2:$B$15, 2)</f>
        <v>보</v>
      </c>
      <c r="D79" s="24">
        <f>Experiment!C78</f>
        <v>6</v>
      </c>
      <c r="E79" s="25" t="str">
        <f>VLOOKUP(D79, dataset!$A$2:$B$15, 2)</f>
        <v>보</v>
      </c>
      <c r="F79" s="54" t="str">
        <f>Experiment!D78</f>
        <v>L</v>
      </c>
      <c r="G79" t="b">
        <f>Experiment!E78</f>
        <v>1</v>
      </c>
      <c r="H79" s="39">
        <f>IF(Experiment!F78&gt;result!H$3, 1, 0)</f>
        <v>1</v>
      </c>
      <c r="I79" s="40">
        <f>IF(Experiment!G78&gt;result!I$3, 1, 0)</f>
        <v>1</v>
      </c>
      <c r="J79" s="40">
        <f>IF(Experiment!H78&gt;result!J$3, 1, 0)</f>
        <v>1</v>
      </c>
      <c r="K79" s="40">
        <f>IF(Experiment!I78&gt;result!K$3, 1, 0)</f>
        <v>1</v>
      </c>
      <c r="L79" s="41">
        <f>IF(Experiment!J78&gt;result!L$3, 1, 0)</f>
        <v>1</v>
      </c>
      <c r="M79" s="42">
        <f t="shared" si="42"/>
        <v>1</v>
      </c>
      <c r="N79" s="42">
        <f t="shared" si="43"/>
        <v>1</v>
      </c>
      <c r="O79" s="42">
        <f t="shared" si="44"/>
        <v>1</v>
      </c>
      <c r="P79" s="42">
        <f t="shared" si="45"/>
        <v>1</v>
      </c>
      <c r="Q79" s="42">
        <f t="shared" si="46"/>
        <v>1</v>
      </c>
      <c r="R79" s="39">
        <f>IF(Experiment!K78&gt;result!R$3, 1, 0)</f>
        <v>1</v>
      </c>
      <c r="S79" s="40">
        <f>IF(Experiment!L78&gt;result!S$3, 1, 0)</f>
        <v>1</v>
      </c>
      <c r="T79" s="40">
        <f>IF(Experiment!M78&gt;result!T$3, 1, 0)</f>
        <v>1</v>
      </c>
      <c r="U79" s="40">
        <f>IF(Experiment!N78&gt;result!U$3, 1, 0)</f>
        <v>1</v>
      </c>
      <c r="V79" s="41">
        <f>IF(Experiment!O78&gt;result!V$3, 1, 0)</f>
        <v>1</v>
      </c>
      <c r="W79" s="42">
        <f t="shared" si="47"/>
        <v>1</v>
      </c>
      <c r="X79" s="42">
        <f t="shared" si="48"/>
        <v>1</v>
      </c>
      <c r="Y79" s="42">
        <f t="shared" si="49"/>
        <v>1</v>
      </c>
      <c r="Z79" s="42">
        <f t="shared" si="50"/>
        <v>1</v>
      </c>
      <c r="AA79" s="42">
        <f t="shared" si="51"/>
        <v>1</v>
      </c>
      <c r="AB79" s="39">
        <f>IF(Experiment!P78&lt;result!AB$3, 1, 0)</f>
        <v>1</v>
      </c>
      <c r="AC79" s="40">
        <f>IF(Experiment!Q78&lt;result!AC$3, 1, 0)</f>
        <v>1</v>
      </c>
      <c r="AD79" s="40">
        <f>IF(Experiment!R78&lt;result!AD$3, 1, 0)</f>
        <v>1</v>
      </c>
      <c r="AE79" s="40">
        <f>IF(Experiment!S78&lt;result!AE$3, 1, 0)</f>
        <v>1</v>
      </c>
      <c r="AF79" s="41">
        <f>IF(Experiment!T78&lt;result!AF$3, 1, 0)</f>
        <v>1</v>
      </c>
      <c r="AG79" s="42">
        <f t="shared" si="52"/>
        <v>1</v>
      </c>
      <c r="AH79" s="42">
        <f t="shared" si="53"/>
        <v>1</v>
      </c>
      <c r="AI79" s="42">
        <f t="shared" si="54"/>
        <v>1</v>
      </c>
      <c r="AJ79" s="42">
        <f t="shared" si="55"/>
        <v>1</v>
      </c>
      <c r="AK79" s="42">
        <f t="shared" si="56"/>
        <v>1</v>
      </c>
      <c r="AL79" s="5">
        <f>SUM(H79,R79,AB79)</f>
        <v>3</v>
      </c>
      <c r="AM79" s="5">
        <f>SUM(I79,S79,AC79)</f>
        <v>3</v>
      </c>
      <c r="AN79" s="5">
        <f>SUM(J79,T79,AD79)</f>
        <v>3</v>
      </c>
      <c r="AO79" s="5">
        <f>SUM(K79,U79,AE79)</f>
        <v>3</v>
      </c>
      <c r="AP79" s="6">
        <f>SUM(L79,V79,AF79)</f>
        <v>3</v>
      </c>
      <c r="AQ79">
        <f>VLOOKUP($D79,dataset!$A$2:$G$15, 3, FALSE)</f>
        <v>1</v>
      </c>
      <c r="AR79">
        <f>VLOOKUP($D79,dataset!$A$2:$G$15, 4, FALSE)</f>
        <v>1</v>
      </c>
      <c r="AS79">
        <f>VLOOKUP($D79,dataset!$A$2:$G$15, 5, FALSE)</f>
        <v>1</v>
      </c>
      <c r="AT79">
        <f>VLOOKUP($D79,dataset!$A$2:$G$15, 6, FALSE)</f>
        <v>1</v>
      </c>
      <c r="AU79" s="6">
        <f>VLOOKUP($D79,dataset!$A$2:$G$15, 7, FALSE)</f>
        <v>1</v>
      </c>
      <c r="AV79" s="4">
        <f t="shared" si="57"/>
        <v>1</v>
      </c>
      <c r="AW79" s="5">
        <f t="shared" si="58"/>
        <v>1</v>
      </c>
      <c r="AX79" s="5">
        <f t="shared" si="59"/>
        <v>1</v>
      </c>
      <c r="AY79" s="5">
        <f t="shared" si="60"/>
        <v>1</v>
      </c>
      <c r="AZ79" s="6">
        <f t="shared" si="61"/>
        <v>1</v>
      </c>
      <c r="BA79" s="9">
        <f t="shared" si="62"/>
        <v>1</v>
      </c>
      <c r="BB79" s="4">
        <f>3 - ABS(AQ79*3 - AL79)</f>
        <v>3</v>
      </c>
      <c r="BC79" s="5">
        <f>3 - ABS(AR79*3 - AM79)</f>
        <v>3</v>
      </c>
      <c r="BD79" s="5">
        <f>3 - ABS(AS79*3 - AN79)</f>
        <v>3</v>
      </c>
      <c r="BE79" s="5">
        <f>3 - ABS(AT79*3 - AO79)</f>
        <v>3</v>
      </c>
      <c r="BF79" s="6">
        <f>3 - ABS(AU79*3 - AP79)</f>
        <v>3</v>
      </c>
    </row>
    <row r="80" spans="1:58" x14ac:dyDescent="0.3">
      <c r="A80" s="2">
        <f>Experiment!A79</f>
        <v>77</v>
      </c>
      <c r="B80" s="15">
        <f>Experiment!B79</f>
        <v>7</v>
      </c>
      <c r="C80" s="16" t="str">
        <f>VLOOKUP(B80, dataset!$A$2:$B$15, 2)</f>
        <v>(4-2)</v>
      </c>
      <c r="D80" s="24">
        <f>Experiment!C79</f>
        <v>7</v>
      </c>
      <c r="E80" s="25" t="str">
        <f>VLOOKUP(D80, dataset!$A$2:$B$15, 2)</f>
        <v>(4-2)</v>
      </c>
      <c r="F80" s="54" t="str">
        <f>Experiment!D79</f>
        <v>L</v>
      </c>
      <c r="G80" t="b">
        <f>Experiment!E79</f>
        <v>1</v>
      </c>
      <c r="H80" s="39">
        <f>IF(Experiment!F79&gt;result!H$3, 1, 0)</f>
        <v>0</v>
      </c>
      <c r="I80" s="40">
        <f>IF(Experiment!G79&gt;result!I$3, 1, 0)</f>
        <v>1</v>
      </c>
      <c r="J80" s="40">
        <f>IF(Experiment!H79&gt;result!J$3, 1, 0)</f>
        <v>1</v>
      </c>
      <c r="K80" s="40">
        <f>IF(Experiment!I79&gt;result!K$3, 1, 0)</f>
        <v>1</v>
      </c>
      <c r="L80" s="41">
        <f>IF(Experiment!J79&gt;result!L$3, 1, 0)</f>
        <v>1</v>
      </c>
      <c r="M80" s="42">
        <f t="shared" si="42"/>
        <v>1</v>
      </c>
      <c r="N80" s="42">
        <f t="shared" si="43"/>
        <v>1</v>
      </c>
      <c r="O80" s="42">
        <f t="shared" si="44"/>
        <v>1</v>
      </c>
      <c r="P80" s="42">
        <f t="shared" si="45"/>
        <v>1</v>
      </c>
      <c r="Q80" s="42">
        <f t="shared" si="46"/>
        <v>1</v>
      </c>
      <c r="R80" s="39">
        <f>IF(Experiment!K79&gt;result!R$3, 1, 0)</f>
        <v>0</v>
      </c>
      <c r="S80" s="40">
        <f>IF(Experiment!L79&gt;result!S$3, 1, 0)</f>
        <v>1</v>
      </c>
      <c r="T80" s="40">
        <f>IF(Experiment!M79&gt;result!T$3, 1, 0)</f>
        <v>1</v>
      </c>
      <c r="U80" s="40">
        <f>IF(Experiment!N79&gt;result!U$3, 1, 0)</f>
        <v>1</v>
      </c>
      <c r="V80" s="41">
        <f>IF(Experiment!O79&gt;result!V$3, 1, 0)</f>
        <v>1</v>
      </c>
      <c r="W80" s="42">
        <f t="shared" si="47"/>
        <v>1</v>
      </c>
      <c r="X80" s="42">
        <f t="shared" si="48"/>
        <v>1</v>
      </c>
      <c r="Y80" s="42">
        <f t="shared" si="49"/>
        <v>1</v>
      </c>
      <c r="Z80" s="42">
        <f t="shared" si="50"/>
        <v>1</v>
      </c>
      <c r="AA80" s="42">
        <f t="shared" si="51"/>
        <v>1</v>
      </c>
      <c r="AB80" s="39">
        <f>IF(Experiment!P79&lt;result!AB$3, 1, 0)</f>
        <v>0</v>
      </c>
      <c r="AC80" s="40">
        <f>IF(Experiment!Q79&lt;result!AC$3, 1, 0)</f>
        <v>1</v>
      </c>
      <c r="AD80" s="40">
        <f>IF(Experiment!R79&lt;result!AD$3, 1, 0)</f>
        <v>1</v>
      </c>
      <c r="AE80" s="40">
        <f>IF(Experiment!S79&lt;result!AE$3, 1, 0)</f>
        <v>1</v>
      </c>
      <c r="AF80" s="41">
        <f>IF(Experiment!T79&lt;result!AF$3, 1, 0)</f>
        <v>1</v>
      </c>
      <c r="AG80" s="42">
        <f t="shared" si="52"/>
        <v>1</v>
      </c>
      <c r="AH80" s="42">
        <f t="shared" si="53"/>
        <v>1</v>
      </c>
      <c r="AI80" s="42">
        <f t="shared" si="54"/>
        <v>1</v>
      </c>
      <c r="AJ80" s="42">
        <f t="shared" si="55"/>
        <v>1</v>
      </c>
      <c r="AK80" s="42">
        <f t="shared" si="56"/>
        <v>1</v>
      </c>
      <c r="AL80" s="5">
        <f>SUM(H80,R80,AB80)</f>
        <v>0</v>
      </c>
      <c r="AM80" s="5">
        <f>SUM(I80,S80,AC80)</f>
        <v>3</v>
      </c>
      <c r="AN80" s="5">
        <f>SUM(J80,T80,AD80)</f>
        <v>3</v>
      </c>
      <c r="AO80" s="5">
        <f>SUM(K80,U80,AE80)</f>
        <v>3</v>
      </c>
      <c r="AP80" s="6">
        <f>SUM(L80,V80,AF80)</f>
        <v>3</v>
      </c>
      <c r="AQ80">
        <f>VLOOKUP($D80,dataset!$A$2:$G$15, 3, FALSE)</f>
        <v>0</v>
      </c>
      <c r="AR80">
        <f>VLOOKUP($D80,dataset!$A$2:$G$15, 4, FALSE)</f>
        <v>1</v>
      </c>
      <c r="AS80">
        <f>VLOOKUP($D80,dataset!$A$2:$G$15, 5, FALSE)</f>
        <v>1</v>
      </c>
      <c r="AT80">
        <f>VLOOKUP($D80,dataset!$A$2:$G$15, 6, FALSE)</f>
        <v>1</v>
      </c>
      <c r="AU80" s="6">
        <f>VLOOKUP($D80,dataset!$A$2:$G$15, 7, FALSE)</f>
        <v>1</v>
      </c>
      <c r="AV80" s="4">
        <f t="shared" si="57"/>
        <v>0</v>
      </c>
      <c r="AW80" s="5">
        <f t="shared" si="58"/>
        <v>1</v>
      </c>
      <c r="AX80" s="5">
        <f t="shared" si="59"/>
        <v>1</v>
      </c>
      <c r="AY80" s="5">
        <f t="shared" si="60"/>
        <v>1</v>
      </c>
      <c r="AZ80" s="6">
        <f t="shared" si="61"/>
        <v>1</v>
      </c>
      <c r="BA80" s="9">
        <f t="shared" si="62"/>
        <v>1</v>
      </c>
      <c r="BB80" s="4">
        <f>3 - ABS(AQ80*3 - AL80)</f>
        <v>3</v>
      </c>
      <c r="BC80" s="5">
        <f>3 - ABS(AR80*3 - AM80)</f>
        <v>3</v>
      </c>
      <c r="BD80" s="5">
        <f>3 - ABS(AS80*3 - AN80)</f>
        <v>3</v>
      </c>
      <c r="BE80" s="5">
        <f>3 - ABS(AT80*3 - AO80)</f>
        <v>3</v>
      </c>
      <c r="BF80" s="6">
        <f>3 - ABS(AU80*3 - AP80)</f>
        <v>3</v>
      </c>
    </row>
    <row r="81" spans="1:58" x14ac:dyDescent="0.3">
      <c r="A81" s="2">
        <f>Experiment!A80</f>
        <v>78</v>
      </c>
      <c r="B81" s="15">
        <f>Experiment!B80</f>
        <v>8</v>
      </c>
      <c r="C81" s="16" t="str">
        <f>VLOOKUP(B81, dataset!$A$2:$B$15, 2)</f>
        <v>(3-2)</v>
      </c>
      <c r="D81" s="24">
        <f>Experiment!C80</f>
        <v>8</v>
      </c>
      <c r="E81" s="25" t="str">
        <f>VLOOKUP(D81, dataset!$A$2:$B$15, 2)</f>
        <v>(3-2)</v>
      </c>
      <c r="F81" s="54" t="str">
        <f>Experiment!D80</f>
        <v>L</v>
      </c>
      <c r="G81" t="b">
        <f>Experiment!E80</f>
        <v>1</v>
      </c>
      <c r="H81" s="39">
        <f>IF(Experiment!F80&gt;result!H$3, 1, 0)</f>
        <v>0</v>
      </c>
      <c r="I81" s="40">
        <f>IF(Experiment!G80&gt;result!I$3, 1, 0)</f>
        <v>0</v>
      </c>
      <c r="J81" s="40">
        <f>IF(Experiment!H80&gt;result!J$3, 1, 0)</f>
        <v>1</v>
      </c>
      <c r="K81" s="40">
        <f>IF(Experiment!I80&gt;result!K$3, 1, 0)</f>
        <v>1</v>
      </c>
      <c r="L81" s="41">
        <f>IF(Experiment!J80&gt;result!L$3, 1, 0)</f>
        <v>1</v>
      </c>
      <c r="M81" s="42">
        <f t="shared" si="42"/>
        <v>1</v>
      </c>
      <c r="N81" s="42">
        <f t="shared" si="43"/>
        <v>1</v>
      </c>
      <c r="O81" s="42">
        <f t="shared" si="44"/>
        <v>1</v>
      </c>
      <c r="P81" s="42">
        <f t="shared" si="45"/>
        <v>1</v>
      </c>
      <c r="Q81" s="42">
        <f t="shared" si="46"/>
        <v>1</v>
      </c>
      <c r="R81" s="39">
        <f>IF(Experiment!K80&gt;result!R$3, 1, 0)</f>
        <v>0</v>
      </c>
      <c r="S81" s="40">
        <f>IF(Experiment!L80&gt;result!S$3, 1, 0)</f>
        <v>1</v>
      </c>
      <c r="T81" s="40">
        <f>IF(Experiment!M80&gt;result!T$3, 1, 0)</f>
        <v>1</v>
      </c>
      <c r="U81" s="40">
        <f>IF(Experiment!N80&gt;result!U$3, 1, 0)</f>
        <v>1</v>
      </c>
      <c r="V81" s="41">
        <f>IF(Experiment!O80&gt;result!V$3, 1, 0)</f>
        <v>1</v>
      </c>
      <c r="W81" s="42">
        <f t="shared" si="47"/>
        <v>1</v>
      </c>
      <c r="X81" s="42">
        <f t="shared" si="48"/>
        <v>0</v>
      </c>
      <c r="Y81" s="42">
        <f t="shared" si="49"/>
        <v>1</v>
      </c>
      <c r="Z81" s="42">
        <f t="shared" si="50"/>
        <v>1</v>
      </c>
      <c r="AA81" s="42">
        <f t="shared" si="51"/>
        <v>1</v>
      </c>
      <c r="AB81" s="39">
        <f>IF(Experiment!P80&lt;result!AB$3, 1, 0)</f>
        <v>0</v>
      </c>
      <c r="AC81" s="40">
        <f>IF(Experiment!Q80&lt;result!AC$3, 1, 0)</f>
        <v>0</v>
      </c>
      <c r="AD81" s="40">
        <f>IF(Experiment!R80&lt;result!AD$3, 1, 0)</f>
        <v>1</v>
      </c>
      <c r="AE81" s="40">
        <f>IF(Experiment!S80&lt;result!AE$3, 1, 0)</f>
        <v>1</v>
      </c>
      <c r="AF81" s="41">
        <f>IF(Experiment!T80&lt;result!AF$3, 1, 0)</f>
        <v>1</v>
      </c>
      <c r="AG81" s="42">
        <f t="shared" si="52"/>
        <v>1</v>
      </c>
      <c r="AH81" s="42">
        <f t="shared" si="53"/>
        <v>1</v>
      </c>
      <c r="AI81" s="42">
        <f t="shared" si="54"/>
        <v>1</v>
      </c>
      <c r="AJ81" s="42">
        <f t="shared" si="55"/>
        <v>1</v>
      </c>
      <c r="AK81" s="42">
        <f t="shared" si="56"/>
        <v>1</v>
      </c>
      <c r="AL81" s="5">
        <f>SUM(H81,R81,AB81)</f>
        <v>0</v>
      </c>
      <c r="AM81" s="5">
        <f>SUM(I81,S81,AC81)</f>
        <v>1</v>
      </c>
      <c r="AN81" s="5">
        <f>SUM(J81,T81,AD81)</f>
        <v>3</v>
      </c>
      <c r="AO81" s="5">
        <f>SUM(K81,U81,AE81)</f>
        <v>3</v>
      </c>
      <c r="AP81" s="6">
        <f>SUM(L81,V81,AF81)</f>
        <v>3</v>
      </c>
      <c r="AQ81">
        <f>VLOOKUP($D81,dataset!$A$2:$G$15, 3, FALSE)</f>
        <v>0</v>
      </c>
      <c r="AR81">
        <f>VLOOKUP($D81,dataset!$A$2:$G$15, 4, FALSE)</f>
        <v>0</v>
      </c>
      <c r="AS81">
        <f>VLOOKUP($D81,dataset!$A$2:$G$15, 5, FALSE)</f>
        <v>1</v>
      </c>
      <c r="AT81">
        <f>VLOOKUP($D81,dataset!$A$2:$G$15, 6, FALSE)</f>
        <v>1</v>
      </c>
      <c r="AU81" s="6">
        <f>VLOOKUP($D81,dataset!$A$2:$G$15, 7, FALSE)</f>
        <v>1</v>
      </c>
      <c r="AV81" s="4">
        <f t="shared" si="57"/>
        <v>0</v>
      </c>
      <c r="AW81" s="5">
        <f t="shared" si="58"/>
        <v>0</v>
      </c>
      <c r="AX81" s="5">
        <f t="shared" si="59"/>
        <v>1</v>
      </c>
      <c r="AY81" s="5">
        <f t="shared" si="60"/>
        <v>1</v>
      </c>
      <c r="AZ81" s="6">
        <f t="shared" si="61"/>
        <v>1</v>
      </c>
      <c r="BA81" s="9">
        <f t="shared" si="62"/>
        <v>1</v>
      </c>
      <c r="BB81" s="4">
        <f>3 - ABS(AQ81*3 - AL81)</f>
        <v>3</v>
      </c>
      <c r="BC81" s="5">
        <f>3 - ABS(AR81*3 - AM81)</f>
        <v>2</v>
      </c>
      <c r="BD81" s="5">
        <f>3 - ABS(AS81*3 - AN81)</f>
        <v>3</v>
      </c>
      <c r="BE81" s="5">
        <f>3 - ABS(AT81*3 - AO81)</f>
        <v>3</v>
      </c>
      <c r="BF81" s="6">
        <f>3 - ABS(AU81*3 - AP81)</f>
        <v>3</v>
      </c>
    </row>
    <row r="82" spans="1:58" x14ac:dyDescent="0.3">
      <c r="A82" s="2">
        <f>Experiment!A81</f>
        <v>79</v>
      </c>
      <c r="B82" s="15">
        <f>Experiment!B81</f>
        <v>10</v>
      </c>
      <c r="C82" s="16" t="str">
        <f>VLOOKUP(B82, dataset!$A$2:$B$15, 2)</f>
        <v>(1-1)</v>
      </c>
      <c r="D82" s="24">
        <f>Experiment!C81</f>
        <v>9</v>
      </c>
      <c r="E82" s="25" t="str">
        <f>VLOOKUP(D82, dataset!$A$2:$B$15, 2)</f>
        <v>(2)</v>
      </c>
      <c r="F82" s="54" t="str">
        <f>Experiment!D81</f>
        <v>L</v>
      </c>
      <c r="G82" t="b">
        <f>Experiment!E81</f>
        <v>0</v>
      </c>
      <c r="H82" s="39">
        <f>IF(Experiment!F81&gt;result!H$3, 1, 0)</f>
        <v>0</v>
      </c>
      <c r="I82" s="40">
        <f>IF(Experiment!G81&gt;result!I$3, 1, 0)</f>
        <v>0</v>
      </c>
      <c r="J82" s="40">
        <f>IF(Experiment!H81&gt;result!J$3, 1, 0)</f>
        <v>0</v>
      </c>
      <c r="K82" s="40">
        <f>IF(Experiment!I81&gt;result!K$3, 1, 0)</f>
        <v>0</v>
      </c>
      <c r="L82" s="41">
        <f>IF(Experiment!J81&gt;result!L$3, 1, 0)</f>
        <v>1</v>
      </c>
      <c r="M82" s="42">
        <f t="shared" si="42"/>
        <v>1</v>
      </c>
      <c r="N82" s="42">
        <f t="shared" si="43"/>
        <v>1</v>
      </c>
      <c r="O82" s="42">
        <f t="shared" si="44"/>
        <v>1</v>
      </c>
      <c r="P82" s="42">
        <f t="shared" si="45"/>
        <v>0</v>
      </c>
      <c r="Q82" s="42">
        <f t="shared" si="46"/>
        <v>1</v>
      </c>
      <c r="R82" s="39">
        <f>IF(Experiment!K81&gt;result!R$3, 1, 0)</f>
        <v>0</v>
      </c>
      <c r="S82" s="40">
        <f>IF(Experiment!L81&gt;result!S$3, 1, 0)</f>
        <v>0</v>
      </c>
      <c r="T82" s="40">
        <f>IF(Experiment!M81&gt;result!T$3, 1, 0)</f>
        <v>1</v>
      </c>
      <c r="U82" s="40">
        <f>IF(Experiment!N81&gt;result!U$3, 1, 0)</f>
        <v>0</v>
      </c>
      <c r="V82" s="41">
        <f>IF(Experiment!O81&gt;result!V$3, 1, 0)</f>
        <v>1</v>
      </c>
      <c r="W82" s="42">
        <f t="shared" si="47"/>
        <v>1</v>
      </c>
      <c r="X82" s="42">
        <f t="shared" si="48"/>
        <v>1</v>
      </c>
      <c r="Y82" s="42">
        <f t="shared" si="49"/>
        <v>0</v>
      </c>
      <c r="Z82" s="42">
        <f t="shared" si="50"/>
        <v>0</v>
      </c>
      <c r="AA82" s="42">
        <f t="shared" si="51"/>
        <v>1</v>
      </c>
      <c r="AB82" s="39">
        <f>IF(Experiment!P81&lt;result!AB$3, 1, 0)</f>
        <v>0</v>
      </c>
      <c r="AC82" s="40">
        <f>IF(Experiment!Q81&lt;result!AC$3, 1, 0)</f>
        <v>0</v>
      </c>
      <c r="AD82" s="40">
        <f>IF(Experiment!R81&lt;result!AD$3, 1, 0)</f>
        <v>0</v>
      </c>
      <c r="AE82" s="40">
        <f>IF(Experiment!S81&lt;result!AE$3, 1, 0)</f>
        <v>1</v>
      </c>
      <c r="AF82" s="41">
        <f>IF(Experiment!T81&lt;result!AF$3, 1, 0)</f>
        <v>1</v>
      </c>
      <c r="AG82" s="42">
        <f t="shared" si="52"/>
        <v>1</v>
      </c>
      <c r="AH82" s="42">
        <f t="shared" si="53"/>
        <v>1</v>
      </c>
      <c r="AI82" s="42">
        <f t="shared" si="54"/>
        <v>1</v>
      </c>
      <c r="AJ82" s="42">
        <f t="shared" si="55"/>
        <v>1</v>
      </c>
      <c r="AK82" s="42">
        <f t="shared" si="56"/>
        <v>1</v>
      </c>
      <c r="AL82" s="5">
        <f>SUM(H82,R82,AB82)</f>
        <v>0</v>
      </c>
      <c r="AM82" s="5">
        <f>SUM(I82,S82,AC82)</f>
        <v>0</v>
      </c>
      <c r="AN82" s="5">
        <f>SUM(J82,T82,AD82)</f>
        <v>1</v>
      </c>
      <c r="AO82" s="5">
        <f>SUM(K82,U82,AE82)</f>
        <v>1</v>
      </c>
      <c r="AP82" s="6">
        <f>SUM(L82,V82,AF82)</f>
        <v>3</v>
      </c>
      <c r="AQ82">
        <f>VLOOKUP($D82,dataset!$A$2:$G$15, 3, FALSE)</f>
        <v>0</v>
      </c>
      <c r="AR82">
        <f>VLOOKUP($D82,dataset!$A$2:$G$15, 4, FALSE)</f>
        <v>0</v>
      </c>
      <c r="AS82">
        <f>VLOOKUP($D82,dataset!$A$2:$G$15, 5, FALSE)</f>
        <v>0</v>
      </c>
      <c r="AT82">
        <f>VLOOKUP($D82,dataset!$A$2:$G$15, 6, FALSE)</f>
        <v>1</v>
      </c>
      <c r="AU82" s="6">
        <f>VLOOKUP($D82,dataset!$A$2:$G$15, 7, FALSE)</f>
        <v>1</v>
      </c>
      <c r="AV82" s="4">
        <f t="shared" si="57"/>
        <v>0</v>
      </c>
      <c r="AW82" s="5">
        <f t="shared" si="58"/>
        <v>0</v>
      </c>
      <c r="AX82" s="5">
        <f t="shared" si="59"/>
        <v>0</v>
      </c>
      <c r="AY82" s="5">
        <f t="shared" si="60"/>
        <v>0</v>
      </c>
      <c r="AZ82" s="6">
        <f t="shared" si="61"/>
        <v>1</v>
      </c>
      <c r="BA82" s="9">
        <f t="shared" si="62"/>
        <v>0</v>
      </c>
      <c r="BB82" s="4">
        <f>3 - ABS(AQ82*3 - AL82)</f>
        <v>3</v>
      </c>
      <c r="BC82" s="5">
        <f>3 - ABS(AR82*3 - AM82)</f>
        <v>3</v>
      </c>
      <c r="BD82" s="5">
        <f>3 - ABS(AS82*3 - AN82)</f>
        <v>2</v>
      </c>
      <c r="BE82" s="5">
        <f>3 - ABS(AT82*3 - AO82)</f>
        <v>1</v>
      </c>
      <c r="BF82" s="6">
        <f>3 - ABS(AU82*3 - AP82)</f>
        <v>3</v>
      </c>
    </row>
    <row r="83" spans="1:58" x14ac:dyDescent="0.3">
      <c r="A83" s="2">
        <f>Experiment!A82</f>
        <v>80</v>
      </c>
      <c r="B83" s="15">
        <f>Experiment!B82</f>
        <v>10</v>
      </c>
      <c r="C83" s="16" t="str">
        <f>VLOOKUP(B83, dataset!$A$2:$B$15, 2)</f>
        <v>(1-1)</v>
      </c>
      <c r="D83" s="24">
        <f>Experiment!C82</f>
        <v>10</v>
      </c>
      <c r="E83" s="25" t="str">
        <f>VLOOKUP(D83, dataset!$A$2:$B$15, 2)</f>
        <v>(1-1)</v>
      </c>
      <c r="F83" s="54" t="str">
        <f>Experiment!D82</f>
        <v>L</v>
      </c>
      <c r="G83" t="b">
        <f>Experiment!E82</f>
        <v>1</v>
      </c>
      <c r="H83" s="39">
        <f>IF(Experiment!F82&gt;result!H$3, 1, 0)</f>
        <v>0</v>
      </c>
      <c r="I83" s="40">
        <f>IF(Experiment!G82&gt;result!I$3, 1, 0)</f>
        <v>0</v>
      </c>
      <c r="J83" s="40">
        <f>IF(Experiment!H82&gt;result!J$3, 1, 0)</f>
        <v>0</v>
      </c>
      <c r="K83" s="40">
        <f>IF(Experiment!I82&gt;result!K$3, 1, 0)</f>
        <v>0</v>
      </c>
      <c r="L83" s="41">
        <f>IF(Experiment!J82&gt;result!L$3, 1, 0)</f>
        <v>1</v>
      </c>
      <c r="M83" s="42">
        <f t="shared" si="42"/>
        <v>1</v>
      </c>
      <c r="N83" s="42">
        <f t="shared" si="43"/>
        <v>1</v>
      </c>
      <c r="O83" s="42">
        <f t="shared" si="44"/>
        <v>1</v>
      </c>
      <c r="P83" s="42">
        <f t="shared" si="45"/>
        <v>1</v>
      </c>
      <c r="Q83" s="42">
        <f t="shared" si="46"/>
        <v>1</v>
      </c>
      <c r="R83" s="39">
        <f>IF(Experiment!K82&gt;result!R$3, 1, 0)</f>
        <v>0</v>
      </c>
      <c r="S83" s="40">
        <f>IF(Experiment!L82&gt;result!S$3, 1, 0)</f>
        <v>1</v>
      </c>
      <c r="T83" s="40">
        <f>IF(Experiment!M82&gt;result!T$3, 1, 0)</f>
        <v>1</v>
      </c>
      <c r="U83" s="40">
        <f>IF(Experiment!N82&gt;result!U$3, 1, 0)</f>
        <v>1</v>
      </c>
      <c r="V83" s="41">
        <f>IF(Experiment!O82&gt;result!V$3, 1, 0)</f>
        <v>1</v>
      </c>
      <c r="W83" s="42">
        <f t="shared" si="47"/>
        <v>1</v>
      </c>
      <c r="X83" s="42">
        <f t="shared" si="48"/>
        <v>0</v>
      </c>
      <c r="Y83" s="42">
        <f t="shared" si="49"/>
        <v>0</v>
      </c>
      <c r="Z83" s="42">
        <f t="shared" si="50"/>
        <v>0</v>
      </c>
      <c r="AA83" s="42">
        <f t="shared" si="51"/>
        <v>1</v>
      </c>
      <c r="AB83" s="39">
        <f>IF(Experiment!P82&lt;result!AB$3, 1, 0)</f>
        <v>0</v>
      </c>
      <c r="AC83" s="40">
        <f>IF(Experiment!Q82&lt;result!AC$3, 1, 0)</f>
        <v>0</v>
      </c>
      <c r="AD83" s="40">
        <f>IF(Experiment!R82&lt;result!AD$3, 1, 0)</f>
        <v>0</v>
      </c>
      <c r="AE83" s="40">
        <f>IF(Experiment!S82&lt;result!AE$3, 1, 0)</f>
        <v>0</v>
      </c>
      <c r="AF83" s="41">
        <f>IF(Experiment!T82&lt;result!AF$3, 1, 0)</f>
        <v>1</v>
      </c>
      <c r="AG83" s="42">
        <f t="shared" si="52"/>
        <v>1</v>
      </c>
      <c r="AH83" s="42">
        <f t="shared" si="53"/>
        <v>1</v>
      </c>
      <c r="AI83" s="42">
        <f t="shared" si="54"/>
        <v>1</v>
      </c>
      <c r="AJ83" s="42">
        <f t="shared" si="55"/>
        <v>1</v>
      </c>
      <c r="AK83" s="42">
        <f t="shared" si="56"/>
        <v>1</v>
      </c>
      <c r="AL83" s="5">
        <f>SUM(H83,R83,AB83)</f>
        <v>0</v>
      </c>
      <c r="AM83" s="5">
        <f>SUM(I83,S83,AC83)</f>
        <v>1</v>
      </c>
      <c r="AN83" s="5">
        <f>SUM(J83,T83,AD83)</f>
        <v>1</v>
      </c>
      <c r="AO83" s="5">
        <f>SUM(K83,U83,AE83)</f>
        <v>1</v>
      </c>
      <c r="AP83" s="6">
        <f>SUM(L83,V83,AF83)</f>
        <v>3</v>
      </c>
      <c r="AQ83">
        <f>VLOOKUP($D83,dataset!$A$2:$G$15, 3, FALSE)</f>
        <v>0</v>
      </c>
      <c r="AR83">
        <f>VLOOKUP($D83,dataset!$A$2:$G$15, 4, FALSE)</f>
        <v>0</v>
      </c>
      <c r="AS83">
        <f>VLOOKUP($D83,dataset!$A$2:$G$15, 5, FALSE)</f>
        <v>0</v>
      </c>
      <c r="AT83">
        <f>VLOOKUP($D83,dataset!$A$2:$G$15, 6, FALSE)</f>
        <v>0</v>
      </c>
      <c r="AU83" s="6">
        <f>VLOOKUP($D83,dataset!$A$2:$G$15, 7, FALSE)</f>
        <v>1</v>
      </c>
      <c r="AV83" s="4">
        <f t="shared" si="57"/>
        <v>0</v>
      </c>
      <c r="AW83" s="5">
        <f t="shared" si="58"/>
        <v>0</v>
      </c>
      <c r="AX83" s="5">
        <f t="shared" si="59"/>
        <v>0</v>
      </c>
      <c r="AY83" s="5">
        <f t="shared" si="60"/>
        <v>0</v>
      </c>
      <c r="AZ83" s="6">
        <f t="shared" si="61"/>
        <v>1</v>
      </c>
      <c r="BA83" s="9">
        <f t="shared" si="62"/>
        <v>1</v>
      </c>
      <c r="BB83" s="4">
        <f>3 - ABS(AQ83*3 - AL83)</f>
        <v>3</v>
      </c>
      <c r="BC83" s="5">
        <f>3 - ABS(AR83*3 - AM83)</f>
        <v>2</v>
      </c>
      <c r="BD83" s="5">
        <f>3 - ABS(AS83*3 - AN83)</f>
        <v>2</v>
      </c>
      <c r="BE83" s="5">
        <f>3 - ABS(AT83*3 - AO83)</f>
        <v>2</v>
      </c>
      <c r="BF83" s="6">
        <f>3 - ABS(AU83*3 - AP83)</f>
        <v>3</v>
      </c>
    </row>
    <row r="84" spans="1:58" x14ac:dyDescent="0.3">
      <c r="A84" s="2">
        <f>Experiment!A83</f>
        <v>81</v>
      </c>
      <c r="B84" s="15">
        <f>Experiment!B83</f>
        <v>11</v>
      </c>
      <c r="C84" s="16" t="str">
        <f>VLOOKUP(B84, dataset!$A$2:$B$15, 2)</f>
        <v>가위</v>
      </c>
      <c r="D84" s="24">
        <f>Experiment!C83</f>
        <v>11</v>
      </c>
      <c r="E84" s="25" t="str">
        <f>VLOOKUP(D84, dataset!$A$2:$B$15, 2)</f>
        <v>가위</v>
      </c>
      <c r="F84" s="54" t="str">
        <f>Experiment!D83</f>
        <v>L</v>
      </c>
      <c r="G84" t="b">
        <f>Experiment!E83</f>
        <v>1</v>
      </c>
      <c r="H84" s="39">
        <f>IF(Experiment!F83&gt;result!H$3, 1, 0)</f>
        <v>0</v>
      </c>
      <c r="I84" s="40">
        <f>IF(Experiment!G83&gt;result!I$3, 1, 0)</f>
        <v>1</v>
      </c>
      <c r="J84" s="40">
        <f>IF(Experiment!H83&gt;result!J$3, 1, 0)</f>
        <v>1</v>
      </c>
      <c r="K84" s="40">
        <f>IF(Experiment!I83&gt;result!K$3, 1, 0)</f>
        <v>0</v>
      </c>
      <c r="L84" s="41">
        <f>IF(Experiment!J83&gt;result!L$3, 1, 0)</f>
        <v>0</v>
      </c>
      <c r="M84" s="42">
        <f t="shared" si="42"/>
        <v>1</v>
      </c>
      <c r="N84" s="42">
        <f t="shared" si="43"/>
        <v>1</v>
      </c>
      <c r="O84" s="42">
        <f t="shared" si="44"/>
        <v>1</v>
      </c>
      <c r="P84" s="42">
        <f t="shared" si="45"/>
        <v>1</v>
      </c>
      <c r="Q84" s="42">
        <f t="shared" si="46"/>
        <v>1</v>
      </c>
      <c r="R84" s="39">
        <f>IF(Experiment!K83&gt;result!R$3, 1, 0)</f>
        <v>0</v>
      </c>
      <c r="S84" s="40">
        <f>IF(Experiment!L83&gt;result!S$3, 1, 0)</f>
        <v>1</v>
      </c>
      <c r="T84" s="40">
        <f>IF(Experiment!M83&gt;result!T$3, 1, 0)</f>
        <v>1</v>
      </c>
      <c r="U84" s="40">
        <f>IF(Experiment!N83&gt;result!U$3, 1, 0)</f>
        <v>0</v>
      </c>
      <c r="V84" s="41">
        <f>IF(Experiment!O83&gt;result!V$3, 1, 0)</f>
        <v>0</v>
      </c>
      <c r="W84" s="42">
        <f t="shared" si="47"/>
        <v>1</v>
      </c>
      <c r="X84" s="42">
        <f t="shared" si="48"/>
        <v>1</v>
      </c>
      <c r="Y84" s="42">
        <f t="shared" si="49"/>
        <v>1</v>
      </c>
      <c r="Z84" s="42">
        <f t="shared" si="50"/>
        <v>1</v>
      </c>
      <c r="AA84" s="42">
        <f t="shared" si="51"/>
        <v>1</v>
      </c>
      <c r="AB84" s="39">
        <f>IF(Experiment!P83&lt;result!AB$3, 1, 0)</f>
        <v>0</v>
      </c>
      <c r="AC84" s="40">
        <f>IF(Experiment!Q83&lt;result!AC$3, 1, 0)</f>
        <v>1</v>
      </c>
      <c r="AD84" s="40">
        <f>IF(Experiment!R83&lt;result!AD$3, 1, 0)</f>
        <v>1</v>
      </c>
      <c r="AE84" s="40">
        <f>IF(Experiment!S83&lt;result!AE$3, 1, 0)</f>
        <v>0</v>
      </c>
      <c r="AF84" s="41">
        <f>IF(Experiment!T83&lt;result!AF$3, 1, 0)</f>
        <v>0</v>
      </c>
      <c r="AG84" s="42">
        <f t="shared" si="52"/>
        <v>1</v>
      </c>
      <c r="AH84" s="42">
        <f t="shared" si="53"/>
        <v>1</v>
      </c>
      <c r="AI84" s="42">
        <f t="shared" si="54"/>
        <v>1</v>
      </c>
      <c r="AJ84" s="42">
        <f t="shared" si="55"/>
        <v>1</v>
      </c>
      <c r="AK84" s="42">
        <f t="shared" si="56"/>
        <v>1</v>
      </c>
      <c r="AL84" s="5">
        <f>SUM(H84,R84,AB84)</f>
        <v>0</v>
      </c>
      <c r="AM84" s="5">
        <f>SUM(I84,S84,AC84)</f>
        <v>3</v>
      </c>
      <c r="AN84" s="5">
        <f>SUM(J84,T84,AD84)</f>
        <v>3</v>
      </c>
      <c r="AO84" s="5">
        <f>SUM(K84,U84,AE84)</f>
        <v>0</v>
      </c>
      <c r="AP84" s="6">
        <f>SUM(L84,V84,AF84)</f>
        <v>0</v>
      </c>
      <c r="AQ84">
        <f>VLOOKUP($D84,dataset!$A$2:$G$15, 3, FALSE)</f>
        <v>0</v>
      </c>
      <c r="AR84">
        <f>VLOOKUP($D84,dataset!$A$2:$G$15, 4, FALSE)</f>
        <v>1</v>
      </c>
      <c r="AS84">
        <f>VLOOKUP($D84,dataset!$A$2:$G$15, 5, FALSE)</f>
        <v>1</v>
      </c>
      <c r="AT84">
        <f>VLOOKUP($D84,dataset!$A$2:$G$15, 6, FALSE)</f>
        <v>0</v>
      </c>
      <c r="AU84" s="6">
        <f>VLOOKUP($D84,dataset!$A$2:$G$15, 7, FALSE)</f>
        <v>0</v>
      </c>
      <c r="AV84" s="4">
        <f t="shared" si="57"/>
        <v>0</v>
      </c>
      <c r="AW84" s="5">
        <f t="shared" si="58"/>
        <v>1</v>
      </c>
      <c r="AX84" s="5">
        <f t="shared" si="59"/>
        <v>1</v>
      </c>
      <c r="AY84" s="5">
        <f t="shared" si="60"/>
        <v>0</v>
      </c>
      <c r="AZ84" s="6">
        <f t="shared" si="61"/>
        <v>0</v>
      </c>
      <c r="BA84" s="9">
        <f t="shared" si="62"/>
        <v>1</v>
      </c>
      <c r="BB84" s="4">
        <f>3 - ABS(AQ84*3 - AL84)</f>
        <v>3</v>
      </c>
      <c r="BC84" s="5">
        <f>3 - ABS(AR84*3 - AM84)</f>
        <v>3</v>
      </c>
      <c r="BD84" s="5">
        <f>3 - ABS(AS84*3 - AN84)</f>
        <v>3</v>
      </c>
      <c r="BE84" s="5">
        <f>3 - ABS(AT84*3 - AO84)</f>
        <v>3</v>
      </c>
      <c r="BF84" s="6">
        <f>3 - ABS(AU84*3 - AP84)</f>
        <v>3</v>
      </c>
    </row>
    <row r="85" spans="1:58" x14ac:dyDescent="0.3">
      <c r="A85" s="2">
        <f>Experiment!A84</f>
        <v>82</v>
      </c>
      <c r="B85" s="15">
        <f>Experiment!B84</f>
        <v>12</v>
      </c>
      <c r="C85" s="16" t="str">
        <f>VLOOKUP(B85, dataset!$A$2:$B$15, 2)</f>
        <v>스파이더맨</v>
      </c>
      <c r="D85" s="24">
        <f>Experiment!C84</f>
        <v>12</v>
      </c>
      <c r="E85" s="25" t="str">
        <f>VLOOKUP(D85, dataset!$A$2:$B$15, 2)</f>
        <v>스파이더맨</v>
      </c>
      <c r="F85" s="54" t="str">
        <f>Experiment!D84</f>
        <v>L</v>
      </c>
      <c r="G85" t="b">
        <f>Experiment!E84</f>
        <v>1</v>
      </c>
      <c r="H85" s="39">
        <f>IF(Experiment!F84&gt;result!H$3, 1, 0)</f>
        <v>1</v>
      </c>
      <c r="I85" s="40">
        <f>IF(Experiment!G84&gt;result!I$3, 1, 0)</f>
        <v>1</v>
      </c>
      <c r="J85" s="40">
        <f>IF(Experiment!H84&gt;result!J$3, 1, 0)</f>
        <v>0</v>
      </c>
      <c r="K85" s="40">
        <f>IF(Experiment!I84&gt;result!K$3, 1, 0)</f>
        <v>0</v>
      </c>
      <c r="L85" s="41">
        <f>IF(Experiment!J84&gt;result!L$3, 1, 0)</f>
        <v>1</v>
      </c>
      <c r="M85" s="42">
        <f t="shared" si="42"/>
        <v>1</v>
      </c>
      <c r="N85" s="42">
        <f t="shared" si="43"/>
        <v>1</v>
      </c>
      <c r="O85" s="42">
        <f t="shared" si="44"/>
        <v>1</v>
      </c>
      <c r="P85" s="42">
        <f t="shared" si="45"/>
        <v>1</v>
      </c>
      <c r="Q85" s="42">
        <f t="shared" si="46"/>
        <v>1</v>
      </c>
      <c r="R85" s="39">
        <f>IF(Experiment!K84&gt;result!R$3, 1, 0)</f>
        <v>1</v>
      </c>
      <c r="S85" s="40">
        <f>IF(Experiment!L84&gt;result!S$3, 1, 0)</f>
        <v>1</v>
      </c>
      <c r="T85" s="40">
        <f>IF(Experiment!M84&gt;result!T$3, 1, 0)</f>
        <v>1</v>
      </c>
      <c r="U85" s="40">
        <f>IF(Experiment!N84&gt;result!U$3, 1, 0)</f>
        <v>1</v>
      </c>
      <c r="V85" s="41">
        <f>IF(Experiment!O84&gt;result!V$3, 1, 0)</f>
        <v>0</v>
      </c>
      <c r="W85" s="42">
        <f t="shared" si="47"/>
        <v>1</v>
      </c>
      <c r="X85" s="42">
        <f t="shared" si="48"/>
        <v>1</v>
      </c>
      <c r="Y85" s="42">
        <f t="shared" si="49"/>
        <v>0</v>
      </c>
      <c r="Z85" s="42">
        <f t="shared" si="50"/>
        <v>0</v>
      </c>
      <c r="AA85" s="42">
        <f t="shared" si="51"/>
        <v>0</v>
      </c>
      <c r="AB85" s="39">
        <f>IF(Experiment!P84&lt;result!AB$3, 1, 0)</f>
        <v>1</v>
      </c>
      <c r="AC85" s="40">
        <f>IF(Experiment!Q84&lt;result!AC$3, 1, 0)</f>
        <v>1</v>
      </c>
      <c r="AD85" s="40">
        <f>IF(Experiment!R84&lt;result!AD$3, 1, 0)</f>
        <v>0</v>
      </c>
      <c r="AE85" s="40">
        <f>IF(Experiment!S84&lt;result!AE$3, 1, 0)</f>
        <v>0</v>
      </c>
      <c r="AF85" s="41">
        <f>IF(Experiment!T84&lt;result!AF$3, 1, 0)</f>
        <v>1</v>
      </c>
      <c r="AG85" s="42">
        <f t="shared" si="52"/>
        <v>1</v>
      </c>
      <c r="AH85" s="42">
        <f t="shared" si="53"/>
        <v>1</v>
      </c>
      <c r="AI85" s="42">
        <f t="shared" si="54"/>
        <v>1</v>
      </c>
      <c r="AJ85" s="42">
        <f t="shared" si="55"/>
        <v>1</v>
      </c>
      <c r="AK85" s="42">
        <f t="shared" si="56"/>
        <v>1</v>
      </c>
      <c r="AL85" s="5">
        <f>SUM(H85,R85,AB85)</f>
        <v>3</v>
      </c>
      <c r="AM85" s="5">
        <f>SUM(I85,S85,AC85)</f>
        <v>3</v>
      </c>
      <c r="AN85" s="5">
        <f>SUM(J85,T85,AD85)</f>
        <v>1</v>
      </c>
      <c r="AO85" s="5">
        <f>SUM(K85,U85,AE85)</f>
        <v>1</v>
      </c>
      <c r="AP85" s="6">
        <f>SUM(L85,V85,AF85)</f>
        <v>2</v>
      </c>
      <c r="AQ85">
        <f>VLOOKUP($D85,dataset!$A$2:$G$15, 3, FALSE)</f>
        <v>1</v>
      </c>
      <c r="AR85">
        <f>VLOOKUP($D85,dataset!$A$2:$G$15, 4, FALSE)</f>
        <v>1</v>
      </c>
      <c r="AS85">
        <f>VLOOKUP($D85,dataset!$A$2:$G$15, 5, FALSE)</f>
        <v>0</v>
      </c>
      <c r="AT85">
        <f>VLOOKUP($D85,dataset!$A$2:$G$15, 6, FALSE)</f>
        <v>0</v>
      </c>
      <c r="AU85" s="6">
        <f>VLOOKUP($D85,dataset!$A$2:$G$15, 7, FALSE)</f>
        <v>1</v>
      </c>
      <c r="AV85" s="4">
        <f t="shared" si="57"/>
        <v>1</v>
      </c>
      <c r="AW85" s="5">
        <f t="shared" si="58"/>
        <v>1</v>
      </c>
      <c r="AX85" s="5">
        <f t="shared" si="59"/>
        <v>0</v>
      </c>
      <c r="AY85" s="5">
        <f t="shared" si="60"/>
        <v>0</v>
      </c>
      <c r="AZ85" s="6">
        <f t="shared" si="61"/>
        <v>1</v>
      </c>
      <c r="BA85" s="9">
        <f t="shared" si="62"/>
        <v>1</v>
      </c>
      <c r="BB85" s="4">
        <f>3 - ABS(AQ85*3 - AL85)</f>
        <v>3</v>
      </c>
      <c r="BC85" s="5">
        <f>3 - ABS(AR85*3 - AM85)</f>
        <v>3</v>
      </c>
      <c r="BD85" s="5">
        <f>3 - ABS(AS85*3 - AN85)</f>
        <v>2</v>
      </c>
      <c r="BE85" s="5">
        <f>3 - ABS(AT85*3 - AO85)</f>
        <v>2</v>
      </c>
      <c r="BF85" s="6">
        <f>3 - ABS(AU85*3 - AP85)</f>
        <v>2</v>
      </c>
    </row>
    <row r="86" spans="1:58" x14ac:dyDescent="0.3">
      <c r="A86" s="2">
        <f>Experiment!A85</f>
        <v>83</v>
      </c>
      <c r="B86" s="15">
        <f>Experiment!B85</f>
        <v>11</v>
      </c>
      <c r="C86" s="16" t="str">
        <f>VLOOKUP(B86, dataset!$A$2:$B$15, 2)</f>
        <v>가위</v>
      </c>
      <c r="D86" s="24">
        <f>Experiment!C85</f>
        <v>13</v>
      </c>
      <c r="E86" s="25" t="str">
        <f>VLOOKUP(D86, dataset!$A$2:$B$15, 2)</f>
        <v>(1-2)</v>
      </c>
      <c r="F86" s="54" t="str">
        <f>Experiment!D85</f>
        <v>L</v>
      </c>
      <c r="G86" t="b">
        <f>Experiment!E85</f>
        <v>0</v>
      </c>
      <c r="H86" s="39">
        <f>IF(Experiment!F85&gt;result!H$3, 1, 0)</f>
        <v>0</v>
      </c>
      <c r="I86" s="40">
        <f>IF(Experiment!G85&gt;result!I$3, 1, 0)</f>
        <v>1</v>
      </c>
      <c r="J86" s="40">
        <f>IF(Experiment!H85&gt;result!J$3, 1, 0)</f>
        <v>1</v>
      </c>
      <c r="K86" s="40">
        <f>IF(Experiment!I85&gt;result!K$3, 1, 0)</f>
        <v>1</v>
      </c>
      <c r="L86" s="41">
        <f>IF(Experiment!J85&gt;result!L$3, 1, 0)</f>
        <v>1</v>
      </c>
      <c r="M86" s="42">
        <f t="shared" si="42"/>
        <v>1</v>
      </c>
      <c r="N86" s="42">
        <f t="shared" si="43"/>
        <v>1</v>
      </c>
      <c r="O86" s="42">
        <f t="shared" si="44"/>
        <v>0</v>
      </c>
      <c r="P86" s="42">
        <f t="shared" si="45"/>
        <v>0</v>
      </c>
      <c r="Q86" s="42">
        <f t="shared" si="46"/>
        <v>0</v>
      </c>
      <c r="R86" s="39">
        <f>IF(Experiment!K85&gt;result!R$3, 1, 0)</f>
        <v>0</v>
      </c>
      <c r="S86" s="40">
        <f>IF(Experiment!L85&gt;result!S$3, 1, 0)</f>
        <v>1</v>
      </c>
      <c r="T86" s="40">
        <f>IF(Experiment!M85&gt;result!T$3, 1, 0)</f>
        <v>1</v>
      </c>
      <c r="U86" s="40">
        <f>IF(Experiment!N85&gt;result!U$3, 1, 0)</f>
        <v>0</v>
      </c>
      <c r="V86" s="41">
        <f>IF(Experiment!O85&gt;result!V$3, 1, 0)</f>
        <v>0</v>
      </c>
      <c r="W86" s="42">
        <f t="shared" si="47"/>
        <v>1</v>
      </c>
      <c r="X86" s="42">
        <f t="shared" si="48"/>
        <v>1</v>
      </c>
      <c r="Y86" s="42">
        <f t="shared" si="49"/>
        <v>0</v>
      </c>
      <c r="Z86" s="42">
        <f t="shared" si="50"/>
        <v>1</v>
      </c>
      <c r="AA86" s="42">
        <f t="shared" si="51"/>
        <v>1</v>
      </c>
      <c r="AB86" s="39">
        <f>IF(Experiment!P85&lt;result!AB$3, 1, 0)</f>
        <v>0</v>
      </c>
      <c r="AC86" s="40">
        <f>IF(Experiment!Q85&lt;result!AC$3, 1, 0)</f>
        <v>1</v>
      </c>
      <c r="AD86" s="40">
        <f>IF(Experiment!R85&lt;result!AD$3, 1, 0)</f>
        <v>0</v>
      </c>
      <c r="AE86" s="40">
        <f>IF(Experiment!S85&lt;result!AE$3, 1, 0)</f>
        <v>0</v>
      </c>
      <c r="AF86" s="41">
        <f>IF(Experiment!T85&lt;result!AF$3, 1, 0)</f>
        <v>0</v>
      </c>
      <c r="AG86" s="42">
        <f t="shared" si="52"/>
        <v>1</v>
      </c>
      <c r="AH86" s="42">
        <f t="shared" si="53"/>
        <v>1</v>
      </c>
      <c r="AI86" s="42">
        <f t="shared" si="54"/>
        <v>1</v>
      </c>
      <c r="AJ86" s="42">
        <f t="shared" si="55"/>
        <v>1</v>
      </c>
      <c r="AK86" s="42">
        <f t="shared" si="56"/>
        <v>1</v>
      </c>
      <c r="AL86" s="5">
        <f>SUM(H86,R86,AB86)</f>
        <v>0</v>
      </c>
      <c r="AM86" s="5">
        <f>SUM(I86,S86,AC86)</f>
        <v>3</v>
      </c>
      <c r="AN86" s="5">
        <f>SUM(J86,T86,AD86)</f>
        <v>2</v>
      </c>
      <c r="AO86" s="5">
        <f>SUM(K86,U86,AE86)</f>
        <v>1</v>
      </c>
      <c r="AP86" s="6">
        <f>SUM(L86,V86,AF86)</f>
        <v>1</v>
      </c>
      <c r="AQ86">
        <f>VLOOKUP($D86,dataset!$A$2:$G$15, 3, FALSE)</f>
        <v>0</v>
      </c>
      <c r="AR86">
        <f>VLOOKUP($D86,dataset!$A$2:$G$15, 4, FALSE)</f>
        <v>1</v>
      </c>
      <c r="AS86">
        <f>VLOOKUP($D86,dataset!$A$2:$G$15, 5, FALSE)</f>
        <v>0</v>
      </c>
      <c r="AT86">
        <f>VLOOKUP($D86,dataset!$A$2:$G$15, 6, FALSE)</f>
        <v>0</v>
      </c>
      <c r="AU86" s="6">
        <f>VLOOKUP($D86,dataset!$A$2:$G$15, 7, FALSE)</f>
        <v>0</v>
      </c>
      <c r="AV86" s="4">
        <f t="shared" si="57"/>
        <v>0</v>
      </c>
      <c r="AW86" s="5">
        <f t="shared" si="58"/>
        <v>1</v>
      </c>
      <c r="AX86" s="5">
        <f t="shared" si="59"/>
        <v>1</v>
      </c>
      <c r="AY86" s="5">
        <f t="shared" si="60"/>
        <v>0</v>
      </c>
      <c r="AZ86" s="6">
        <f t="shared" si="61"/>
        <v>0</v>
      </c>
      <c r="BA86" s="9">
        <f t="shared" si="62"/>
        <v>0</v>
      </c>
      <c r="BB86" s="4">
        <f>3 - ABS(AQ86*3 - AL86)</f>
        <v>3</v>
      </c>
      <c r="BC86" s="5">
        <f>3 - ABS(AR86*3 - AM86)</f>
        <v>3</v>
      </c>
      <c r="BD86" s="5">
        <f>3 - ABS(AS86*3 - AN86)</f>
        <v>1</v>
      </c>
      <c r="BE86" s="5">
        <f>3 - ABS(AT86*3 - AO86)</f>
        <v>2</v>
      </c>
      <c r="BF86" s="6">
        <f>3 - ABS(AU86*3 - AP86)</f>
        <v>2</v>
      </c>
    </row>
    <row r="87" spans="1:58" x14ac:dyDescent="0.3">
      <c r="A87" s="2">
        <f>Experiment!A86</f>
        <v>84</v>
      </c>
      <c r="B87" s="15">
        <f>Experiment!B86</f>
        <v>14</v>
      </c>
      <c r="C87" s="16" t="str">
        <f>VLOOKUP(B87, dataset!$A$2:$B$15, 2)</f>
        <v>(3-3)</v>
      </c>
      <c r="D87" s="24">
        <f>Experiment!C86</f>
        <v>14</v>
      </c>
      <c r="E87" s="25" t="str">
        <f>VLOOKUP(D87, dataset!$A$2:$B$15, 2)</f>
        <v>(3-3)</v>
      </c>
      <c r="F87" s="54" t="str">
        <f>Experiment!D86</f>
        <v>L</v>
      </c>
      <c r="G87" t="b">
        <f>Experiment!E86</f>
        <v>1</v>
      </c>
      <c r="H87" s="39">
        <f>IF(Experiment!F86&gt;result!H$3, 1, 0)</f>
        <v>0</v>
      </c>
      <c r="I87" s="40">
        <f>IF(Experiment!G86&gt;result!I$3, 1, 0)</f>
        <v>1</v>
      </c>
      <c r="J87" s="40">
        <f>IF(Experiment!H86&gt;result!J$3, 1, 0)</f>
        <v>1</v>
      </c>
      <c r="K87" s="40">
        <f>IF(Experiment!I86&gt;result!K$3, 1, 0)</f>
        <v>1</v>
      </c>
      <c r="L87" s="41">
        <f>IF(Experiment!J86&gt;result!L$3, 1, 0)</f>
        <v>0</v>
      </c>
      <c r="M87" s="42">
        <f t="shared" si="42"/>
        <v>1</v>
      </c>
      <c r="N87" s="42">
        <f t="shared" si="43"/>
        <v>1</v>
      </c>
      <c r="O87" s="42">
        <f t="shared" si="44"/>
        <v>1</v>
      </c>
      <c r="P87" s="42">
        <f t="shared" si="45"/>
        <v>1</v>
      </c>
      <c r="Q87" s="42">
        <f t="shared" si="46"/>
        <v>1</v>
      </c>
      <c r="R87" s="39">
        <f>IF(Experiment!K86&gt;result!R$3, 1, 0)</f>
        <v>0</v>
      </c>
      <c r="S87" s="40">
        <f>IF(Experiment!L86&gt;result!S$3, 1, 0)</f>
        <v>1</v>
      </c>
      <c r="T87" s="40">
        <f>IF(Experiment!M86&gt;result!T$3, 1, 0)</f>
        <v>1</v>
      </c>
      <c r="U87" s="40">
        <f>IF(Experiment!N86&gt;result!U$3, 1, 0)</f>
        <v>1</v>
      </c>
      <c r="V87" s="41">
        <f>IF(Experiment!O86&gt;result!V$3, 1, 0)</f>
        <v>0</v>
      </c>
      <c r="W87" s="42">
        <f t="shared" si="47"/>
        <v>1</v>
      </c>
      <c r="X87" s="42">
        <f t="shared" si="48"/>
        <v>1</v>
      </c>
      <c r="Y87" s="42">
        <f t="shared" si="49"/>
        <v>1</v>
      </c>
      <c r="Z87" s="42">
        <f t="shared" si="50"/>
        <v>1</v>
      </c>
      <c r="AA87" s="42">
        <f t="shared" si="51"/>
        <v>1</v>
      </c>
      <c r="AB87" s="39">
        <f>IF(Experiment!P86&lt;result!AB$3, 1, 0)</f>
        <v>0</v>
      </c>
      <c r="AC87" s="40">
        <f>IF(Experiment!Q86&lt;result!AC$3, 1, 0)</f>
        <v>1</v>
      </c>
      <c r="AD87" s="40">
        <f>IF(Experiment!R86&lt;result!AD$3, 1, 0)</f>
        <v>1</v>
      </c>
      <c r="AE87" s="40">
        <f>IF(Experiment!S86&lt;result!AE$3, 1, 0)</f>
        <v>1</v>
      </c>
      <c r="AF87" s="41">
        <f>IF(Experiment!T86&lt;result!AF$3, 1, 0)</f>
        <v>0</v>
      </c>
      <c r="AG87" s="42">
        <f t="shared" si="52"/>
        <v>1</v>
      </c>
      <c r="AH87" s="42">
        <f t="shared" si="53"/>
        <v>1</v>
      </c>
      <c r="AI87" s="42">
        <f t="shared" si="54"/>
        <v>1</v>
      </c>
      <c r="AJ87" s="42">
        <f t="shared" si="55"/>
        <v>1</v>
      </c>
      <c r="AK87" s="42">
        <f t="shared" si="56"/>
        <v>1</v>
      </c>
      <c r="AL87" s="5">
        <f>SUM(H87,R87,AB87)</f>
        <v>0</v>
      </c>
      <c r="AM87" s="5">
        <f>SUM(I87,S87,AC87)</f>
        <v>3</v>
      </c>
      <c r="AN87" s="5">
        <f>SUM(J87,T87,AD87)</f>
        <v>3</v>
      </c>
      <c r="AO87" s="5">
        <f>SUM(K87,U87,AE87)</f>
        <v>3</v>
      </c>
      <c r="AP87" s="6">
        <f>SUM(L87,V87,AF87)</f>
        <v>0</v>
      </c>
      <c r="AQ87">
        <f>VLOOKUP($D87,dataset!$A$2:$G$15, 3, FALSE)</f>
        <v>0</v>
      </c>
      <c r="AR87">
        <f>VLOOKUP($D87,dataset!$A$2:$G$15, 4, FALSE)</f>
        <v>1</v>
      </c>
      <c r="AS87">
        <f>VLOOKUP($D87,dataset!$A$2:$G$15, 5, FALSE)</f>
        <v>1</v>
      </c>
      <c r="AT87">
        <f>VLOOKUP($D87,dataset!$A$2:$G$15, 6, FALSE)</f>
        <v>1</v>
      </c>
      <c r="AU87" s="6">
        <f>VLOOKUP($D87,dataset!$A$2:$G$15, 7, FALSE)</f>
        <v>0</v>
      </c>
      <c r="AV87" s="4">
        <f t="shared" si="57"/>
        <v>0</v>
      </c>
      <c r="AW87" s="5">
        <f t="shared" si="58"/>
        <v>1</v>
      </c>
      <c r="AX87" s="5">
        <f t="shared" si="59"/>
        <v>1</v>
      </c>
      <c r="AY87" s="5">
        <f t="shared" si="60"/>
        <v>1</v>
      </c>
      <c r="AZ87" s="6">
        <f t="shared" si="61"/>
        <v>0</v>
      </c>
      <c r="BA87" s="9">
        <f t="shared" si="62"/>
        <v>1</v>
      </c>
      <c r="BB87" s="4">
        <f>3 - ABS(AQ87*3 - AL87)</f>
        <v>3</v>
      </c>
      <c r="BC87" s="5">
        <f>3 - ABS(AR87*3 - AM87)</f>
        <v>3</v>
      </c>
      <c r="BD87" s="5">
        <f>3 - ABS(AS87*3 - AN87)</f>
        <v>3</v>
      </c>
      <c r="BE87" s="5">
        <f>3 - ABS(AT87*3 - AO87)</f>
        <v>3</v>
      </c>
      <c r="BF87" s="6">
        <f>3 - ABS(AU87*3 - AP87)</f>
        <v>3</v>
      </c>
    </row>
    <row r="88" spans="1:58" x14ac:dyDescent="0.3">
      <c r="A88" s="2">
        <f>Experiment!A87</f>
        <v>79</v>
      </c>
      <c r="B88" s="15">
        <f>Experiment!B87</f>
        <v>10</v>
      </c>
      <c r="C88" s="16" t="str">
        <f>VLOOKUP(B88, dataset!$A$2:$B$15, 2)</f>
        <v>(1-1)</v>
      </c>
      <c r="D88" s="24">
        <f>Experiment!C87</f>
        <v>9</v>
      </c>
      <c r="E88" s="25" t="str">
        <f>VLOOKUP(D88, dataset!$A$2:$B$15, 2)</f>
        <v>(2)</v>
      </c>
      <c r="F88" s="54" t="str">
        <f>Experiment!D87</f>
        <v>L</v>
      </c>
      <c r="G88" t="b">
        <f>Experiment!E87</f>
        <v>0</v>
      </c>
      <c r="H88" s="39">
        <f>IF(Experiment!F87&gt;result!H$3, 1, 0)</f>
        <v>0</v>
      </c>
      <c r="I88" s="40">
        <f>IF(Experiment!G87&gt;result!I$3, 1, 0)</f>
        <v>0</v>
      </c>
      <c r="J88" s="40">
        <f>IF(Experiment!H87&gt;result!J$3, 1, 0)</f>
        <v>0</v>
      </c>
      <c r="K88" s="40">
        <f>IF(Experiment!I87&gt;result!K$3, 1, 0)</f>
        <v>0</v>
      </c>
      <c r="L88" s="41">
        <f>IF(Experiment!J87&gt;result!L$3, 1, 0)</f>
        <v>1</v>
      </c>
      <c r="M88" s="42">
        <f t="shared" ref="M88:M94" si="63">IF(H88=$AQ88,1,0)</f>
        <v>1</v>
      </c>
      <c r="N88" s="42">
        <f t="shared" ref="N88:N94" si="64">IF(I88=$AR88,1,0)</f>
        <v>1</v>
      </c>
      <c r="O88" s="42">
        <f t="shared" ref="O88:O94" si="65">IF(J88=$AS88,1,0)</f>
        <v>1</v>
      </c>
      <c r="P88" s="42">
        <f t="shared" ref="P88:P94" si="66">IF(K88=$AT88,1,0)</f>
        <v>0</v>
      </c>
      <c r="Q88" s="42">
        <f t="shared" ref="Q88:Q94" si="67">IF(L88=$AU88,1,0)</f>
        <v>1</v>
      </c>
      <c r="R88" s="39">
        <f>IF(Experiment!K87&gt;result!R$3, 1, 0)</f>
        <v>0</v>
      </c>
      <c r="S88" s="40">
        <f>IF(Experiment!L87&gt;result!S$3, 1, 0)</f>
        <v>0</v>
      </c>
      <c r="T88" s="40">
        <f>IF(Experiment!M87&gt;result!T$3, 1, 0)</f>
        <v>1</v>
      </c>
      <c r="U88" s="40">
        <f>IF(Experiment!N87&gt;result!U$3, 1, 0)</f>
        <v>0</v>
      </c>
      <c r="V88" s="41">
        <f>IF(Experiment!O87&gt;result!V$3, 1, 0)</f>
        <v>1</v>
      </c>
      <c r="W88" s="42">
        <f t="shared" ref="W88:W94" si="68">IF(R88=$AQ88,1,0)</f>
        <v>1</v>
      </c>
      <c r="X88" s="42">
        <f t="shared" ref="X88:X94" si="69">IF(S88=$AR88,1,0)</f>
        <v>1</v>
      </c>
      <c r="Y88" s="42">
        <f t="shared" ref="Y88:Y94" si="70">IF(T88=$AS88,1,0)</f>
        <v>0</v>
      </c>
      <c r="Z88" s="42">
        <f t="shared" ref="Z88:Z94" si="71">IF(U88=$AT88,1,0)</f>
        <v>0</v>
      </c>
      <c r="AA88" s="42">
        <f t="shared" ref="AA88:AA94" si="72">IF(V88=$AU88,1,0)</f>
        <v>1</v>
      </c>
      <c r="AB88" s="39">
        <f>IF(Experiment!P87&lt;result!AB$3, 1, 0)</f>
        <v>0</v>
      </c>
      <c r="AC88" s="40">
        <f>IF(Experiment!Q87&lt;result!AC$3, 1, 0)</f>
        <v>0</v>
      </c>
      <c r="AD88" s="40">
        <f>IF(Experiment!R87&lt;result!AD$3, 1, 0)</f>
        <v>0</v>
      </c>
      <c r="AE88" s="40">
        <f>IF(Experiment!S87&lt;result!AE$3, 1, 0)</f>
        <v>1</v>
      </c>
      <c r="AF88" s="41">
        <f>IF(Experiment!T87&lt;result!AF$3, 1, 0)</f>
        <v>1</v>
      </c>
      <c r="AG88" s="42">
        <f t="shared" ref="AG88:AG94" si="73">IF(AB88=$AQ88,1,0)</f>
        <v>1</v>
      </c>
      <c r="AH88" s="42">
        <f t="shared" ref="AH88:AH94" si="74">IF(AC88=$AR88,1,0)</f>
        <v>1</v>
      </c>
      <c r="AI88" s="42">
        <f t="shared" ref="AI88:AI94" si="75">IF(AD88=$AS88,1,0)</f>
        <v>1</v>
      </c>
      <c r="AJ88" s="42">
        <f t="shared" ref="AJ88:AJ94" si="76">IF(AE88=$AT88,1,0)</f>
        <v>1</v>
      </c>
      <c r="AK88" s="42">
        <f t="shared" ref="AK88:AK94" si="77">IF(AF88=$AU88,1,0)</f>
        <v>1</v>
      </c>
      <c r="AL88" s="5">
        <f t="shared" ref="AL88:AL94" si="78">SUM(H88,R88,AB88)</f>
        <v>0</v>
      </c>
      <c r="AM88" s="5">
        <f t="shared" ref="AM88:AM94" si="79">SUM(I88,S88,AC88)</f>
        <v>0</v>
      </c>
      <c r="AN88" s="5">
        <f t="shared" ref="AN88:AN94" si="80">SUM(J88,T88,AD88)</f>
        <v>1</v>
      </c>
      <c r="AO88" s="5">
        <f t="shared" ref="AO88:AO94" si="81">SUM(K88,U88,AE88)</f>
        <v>1</v>
      </c>
      <c r="AP88" s="6">
        <f t="shared" ref="AP88:AP94" si="82">SUM(L88,V88,AF88)</f>
        <v>3</v>
      </c>
      <c r="AQ88">
        <f>VLOOKUP($D88,dataset!$A$2:$G$15, 3, FALSE)</f>
        <v>0</v>
      </c>
      <c r="AR88">
        <f>VLOOKUP($D88,dataset!$A$2:$G$15, 4, FALSE)</f>
        <v>0</v>
      </c>
      <c r="AS88">
        <f>VLOOKUP($D88,dataset!$A$2:$G$15, 5, FALSE)</f>
        <v>0</v>
      </c>
      <c r="AT88">
        <f>VLOOKUP($D88,dataset!$A$2:$G$15, 6, FALSE)</f>
        <v>1</v>
      </c>
      <c r="AU88" s="6">
        <f>VLOOKUP($D88,dataset!$A$2:$G$15, 7, FALSE)</f>
        <v>1</v>
      </c>
      <c r="AV88" s="4">
        <f t="shared" ref="AV88:AV94" si="83">IF(AL88&gt;1,1,0)</f>
        <v>0</v>
      </c>
      <c r="AW88" s="5">
        <f t="shared" ref="AW88:AW94" si="84">IF(AM88&gt;1,1,0)</f>
        <v>0</v>
      </c>
      <c r="AX88" s="5">
        <f t="shared" ref="AX88:AX94" si="85">IF(AN88&gt;1,1,0)</f>
        <v>0</v>
      </c>
      <c r="AY88" s="5">
        <f t="shared" ref="AY88:AY94" si="86">IF(AO88&gt;1,1,0)</f>
        <v>0</v>
      </c>
      <c r="AZ88" s="6">
        <f t="shared" ref="AZ88:AZ94" si="87">IF(AP88&gt;1,1,0)</f>
        <v>1</v>
      </c>
      <c r="BA88" s="9">
        <f t="shared" ref="BA88:BA94" si="88">IF(IF(AQ88=AV88,1,0)+IF(AR88=AW88,1,0)+IF(AS88=AX88,1,0)+IF(AT88=AY88,1,0)+IF(AU88=AZ88,1,0)=5, 1, 0)</f>
        <v>0</v>
      </c>
      <c r="BB88" s="4">
        <f t="shared" ref="BB88:BB94" si="89">3 - ABS(AQ88*3 - AL88)</f>
        <v>3</v>
      </c>
      <c r="BC88" s="5">
        <f t="shared" ref="BC88:BC94" si="90">3 - ABS(AR88*3 - AM88)</f>
        <v>3</v>
      </c>
      <c r="BD88" s="5">
        <f t="shared" ref="BD88:BD94" si="91">3 - ABS(AS88*3 - AN88)</f>
        <v>2</v>
      </c>
      <c r="BE88" s="5">
        <f t="shared" ref="BE88:BE94" si="92">3 - ABS(AT88*3 - AO88)</f>
        <v>1</v>
      </c>
      <c r="BF88" s="6">
        <f t="shared" ref="BF88:BF94" si="93">3 - ABS(AU88*3 - AP88)</f>
        <v>3</v>
      </c>
    </row>
    <row r="89" spans="1:58" x14ac:dyDescent="0.3">
      <c r="A89" s="2">
        <f>Experiment!A88</f>
        <v>80</v>
      </c>
      <c r="B89" s="15">
        <f>Experiment!B88</f>
        <v>10</v>
      </c>
      <c r="C89" s="16" t="str">
        <f>VLOOKUP(B89, dataset!$A$2:$B$15, 2)</f>
        <v>(1-1)</v>
      </c>
      <c r="D89" s="24">
        <f>Experiment!C88</f>
        <v>10</v>
      </c>
      <c r="E89" s="25" t="str">
        <f>VLOOKUP(D89, dataset!$A$2:$B$15, 2)</f>
        <v>(1-1)</v>
      </c>
      <c r="F89" s="54" t="str">
        <f>Experiment!D88</f>
        <v>L</v>
      </c>
      <c r="G89" t="b">
        <f>Experiment!E88</f>
        <v>1</v>
      </c>
      <c r="H89" s="39">
        <f>IF(Experiment!F88&gt;result!H$3, 1, 0)</f>
        <v>0</v>
      </c>
      <c r="I89" s="40">
        <f>IF(Experiment!G88&gt;result!I$3, 1, 0)</f>
        <v>0</v>
      </c>
      <c r="J89" s="40">
        <f>IF(Experiment!H88&gt;result!J$3, 1, 0)</f>
        <v>0</v>
      </c>
      <c r="K89" s="40">
        <f>IF(Experiment!I88&gt;result!K$3, 1, 0)</f>
        <v>0</v>
      </c>
      <c r="L89" s="41">
        <f>IF(Experiment!J88&gt;result!L$3, 1, 0)</f>
        <v>1</v>
      </c>
      <c r="M89" s="42">
        <f t="shared" si="63"/>
        <v>1</v>
      </c>
      <c r="N89" s="42">
        <f t="shared" si="64"/>
        <v>1</v>
      </c>
      <c r="O89" s="42">
        <f t="shared" si="65"/>
        <v>1</v>
      </c>
      <c r="P89" s="42">
        <f t="shared" si="66"/>
        <v>1</v>
      </c>
      <c r="Q89" s="42">
        <f t="shared" si="67"/>
        <v>1</v>
      </c>
      <c r="R89" s="39">
        <f>IF(Experiment!K88&gt;result!R$3, 1, 0)</f>
        <v>0</v>
      </c>
      <c r="S89" s="40">
        <f>IF(Experiment!L88&gt;result!S$3, 1, 0)</f>
        <v>1</v>
      </c>
      <c r="T89" s="40">
        <f>IF(Experiment!M88&gt;result!T$3, 1, 0)</f>
        <v>1</v>
      </c>
      <c r="U89" s="40">
        <f>IF(Experiment!N88&gt;result!U$3, 1, 0)</f>
        <v>1</v>
      </c>
      <c r="V89" s="41">
        <f>IF(Experiment!O88&gt;result!V$3, 1, 0)</f>
        <v>1</v>
      </c>
      <c r="W89" s="42">
        <f t="shared" si="68"/>
        <v>1</v>
      </c>
      <c r="X89" s="42">
        <f t="shared" si="69"/>
        <v>0</v>
      </c>
      <c r="Y89" s="42">
        <f t="shared" si="70"/>
        <v>0</v>
      </c>
      <c r="Z89" s="42">
        <f t="shared" si="71"/>
        <v>0</v>
      </c>
      <c r="AA89" s="42">
        <f t="shared" si="72"/>
        <v>1</v>
      </c>
      <c r="AB89" s="39">
        <f>IF(Experiment!P88&lt;result!AB$3, 1, 0)</f>
        <v>0</v>
      </c>
      <c r="AC89" s="40">
        <f>IF(Experiment!Q88&lt;result!AC$3, 1, 0)</f>
        <v>0</v>
      </c>
      <c r="AD89" s="40">
        <f>IF(Experiment!R88&lt;result!AD$3, 1, 0)</f>
        <v>0</v>
      </c>
      <c r="AE89" s="40">
        <f>IF(Experiment!S88&lt;result!AE$3, 1, 0)</f>
        <v>0</v>
      </c>
      <c r="AF89" s="41">
        <f>IF(Experiment!T88&lt;result!AF$3, 1, 0)</f>
        <v>1</v>
      </c>
      <c r="AG89" s="42">
        <f t="shared" si="73"/>
        <v>1</v>
      </c>
      <c r="AH89" s="42">
        <f t="shared" si="74"/>
        <v>1</v>
      </c>
      <c r="AI89" s="42">
        <f t="shared" si="75"/>
        <v>1</v>
      </c>
      <c r="AJ89" s="42">
        <f t="shared" si="76"/>
        <v>1</v>
      </c>
      <c r="AK89" s="42">
        <f t="shared" si="77"/>
        <v>1</v>
      </c>
      <c r="AL89" s="5">
        <f t="shared" si="78"/>
        <v>0</v>
      </c>
      <c r="AM89" s="5">
        <f t="shared" si="79"/>
        <v>1</v>
      </c>
      <c r="AN89" s="5">
        <f t="shared" si="80"/>
        <v>1</v>
      </c>
      <c r="AO89" s="5">
        <f t="shared" si="81"/>
        <v>1</v>
      </c>
      <c r="AP89" s="6">
        <f t="shared" si="82"/>
        <v>3</v>
      </c>
      <c r="AQ89">
        <f>VLOOKUP($D89,dataset!$A$2:$G$15, 3, FALSE)</f>
        <v>0</v>
      </c>
      <c r="AR89">
        <f>VLOOKUP($D89,dataset!$A$2:$G$15, 4, FALSE)</f>
        <v>0</v>
      </c>
      <c r="AS89">
        <f>VLOOKUP($D89,dataset!$A$2:$G$15, 5, FALSE)</f>
        <v>0</v>
      </c>
      <c r="AT89">
        <f>VLOOKUP($D89,dataset!$A$2:$G$15, 6, FALSE)</f>
        <v>0</v>
      </c>
      <c r="AU89" s="6">
        <f>VLOOKUP($D89,dataset!$A$2:$G$15, 7, FALSE)</f>
        <v>1</v>
      </c>
      <c r="AV89" s="4">
        <f t="shared" si="83"/>
        <v>0</v>
      </c>
      <c r="AW89" s="5">
        <f t="shared" si="84"/>
        <v>0</v>
      </c>
      <c r="AX89" s="5">
        <f t="shared" si="85"/>
        <v>0</v>
      </c>
      <c r="AY89" s="5">
        <f t="shared" si="86"/>
        <v>0</v>
      </c>
      <c r="AZ89" s="6">
        <f t="shared" si="87"/>
        <v>1</v>
      </c>
      <c r="BA89" s="9">
        <f t="shared" si="88"/>
        <v>1</v>
      </c>
      <c r="BB89" s="4">
        <f t="shared" si="89"/>
        <v>3</v>
      </c>
      <c r="BC89" s="5">
        <f t="shared" si="90"/>
        <v>2</v>
      </c>
      <c r="BD89" s="5">
        <f t="shared" si="91"/>
        <v>2</v>
      </c>
      <c r="BE89" s="5">
        <f t="shared" si="92"/>
        <v>2</v>
      </c>
      <c r="BF89" s="6">
        <f t="shared" si="93"/>
        <v>3</v>
      </c>
    </row>
    <row r="90" spans="1:58" x14ac:dyDescent="0.3">
      <c r="A90" s="2">
        <f>Experiment!A89</f>
        <v>81</v>
      </c>
      <c r="B90" s="15">
        <f>Experiment!B89</f>
        <v>11</v>
      </c>
      <c r="C90" s="16" t="str">
        <f>VLOOKUP(B90, dataset!$A$2:$B$15, 2)</f>
        <v>가위</v>
      </c>
      <c r="D90" s="24">
        <f>Experiment!C89</f>
        <v>11</v>
      </c>
      <c r="E90" s="25" t="str">
        <f>VLOOKUP(D90, dataset!$A$2:$B$15, 2)</f>
        <v>가위</v>
      </c>
      <c r="F90" s="54" t="str">
        <f>Experiment!D89</f>
        <v>L</v>
      </c>
      <c r="G90" t="b">
        <f>Experiment!E89</f>
        <v>1</v>
      </c>
      <c r="H90" s="39">
        <f>IF(Experiment!F89&gt;result!H$3, 1, 0)</f>
        <v>0</v>
      </c>
      <c r="I90" s="40">
        <f>IF(Experiment!G89&gt;result!I$3, 1, 0)</f>
        <v>1</v>
      </c>
      <c r="J90" s="40">
        <f>IF(Experiment!H89&gt;result!J$3, 1, 0)</f>
        <v>1</v>
      </c>
      <c r="K90" s="40">
        <f>IF(Experiment!I89&gt;result!K$3, 1, 0)</f>
        <v>0</v>
      </c>
      <c r="L90" s="41">
        <f>IF(Experiment!J89&gt;result!L$3, 1, 0)</f>
        <v>0</v>
      </c>
      <c r="M90" s="42">
        <f t="shared" si="63"/>
        <v>1</v>
      </c>
      <c r="N90" s="42">
        <f t="shared" si="64"/>
        <v>1</v>
      </c>
      <c r="O90" s="42">
        <f t="shared" si="65"/>
        <v>1</v>
      </c>
      <c r="P90" s="42">
        <f t="shared" si="66"/>
        <v>1</v>
      </c>
      <c r="Q90" s="42">
        <f t="shared" si="67"/>
        <v>1</v>
      </c>
      <c r="R90" s="39">
        <f>IF(Experiment!K89&gt;result!R$3, 1, 0)</f>
        <v>0</v>
      </c>
      <c r="S90" s="40">
        <f>IF(Experiment!L89&gt;result!S$3, 1, 0)</f>
        <v>1</v>
      </c>
      <c r="T90" s="40">
        <f>IF(Experiment!M89&gt;result!T$3, 1, 0)</f>
        <v>1</v>
      </c>
      <c r="U90" s="40">
        <f>IF(Experiment!N89&gt;result!U$3, 1, 0)</f>
        <v>0</v>
      </c>
      <c r="V90" s="41">
        <f>IF(Experiment!O89&gt;result!V$3, 1, 0)</f>
        <v>0</v>
      </c>
      <c r="W90" s="42">
        <f t="shared" si="68"/>
        <v>1</v>
      </c>
      <c r="X90" s="42">
        <f t="shared" si="69"/>
        <v>1</v>
      </c>
      <c r="Y90" s="42">
        <f t="shared" si="70"/>
        <v>1</v>
      </c>
      <c r="Z90" s="42">
        <f t="shared" si="71"/>
        <v>1</v>
      </c>
      <c r="AA90" s="42">
        <f t="shared" si="72"/>
        <v>1</v>
      </c>
      <c r="AB90" s="39">
        <f>IF(Experiment!P89&lt;result!AB$3, 1, 0)</f>
        <v>0</v>
      </c>
      <c r="AC90" s="40">
        <f>IF(Experiment!Q89&lt;result!AC$3, 1, 0)</f>
        <v>1</v>
      </c>
      <c r="AD90" s="40">
        <f>IF(Experiment!R89&lt;result!AD$3, 1, 0)</f>
        <v>1</v>
      </c>
      <c r="AE90" s="40">
        <f>IF(Experiment!S89&lt;result!AE$3, 1, 0)</f>
        <v>0</v>
      </c>
      <c r="AF90" s="41">
        <f>IF(Experiment!T89&lt;result!AF$3, 1, 0)</f>
        <v>0</v>
      </c>
      <c r="AG90" s="42">
        <f t="shared" si="73"/>
        <v>1</v>
      </c>
      <c r="AH90" s="42">
        <f t="shared" si="74"/>
        <v>1</v>
      </c>
      <c r="AI90" s="42">
        <f t="shared" si="75"/>
        <v>1</v>
      </c>
      <c r="AJ90" s="42">
        <f t="shared" si="76"/>
        <v>1</v>
      </c>
      <c r="AK90" s="42">
        <f t="shared" si="77"/>
        <v>1</v>
      </c>
      <c r="AL90" s="5">
        <f t="shared" si="78"/>
        <v>0</v>
      </c>
      <c r="AM90" s="5">
        <f t="shared" si="79"/>
        <v>3</v>
      </c>
      <c r="AN90" s="5">
        <f t="shared" si="80"/>
        <v>3</v>
      </c>
      <c r="AO90" s="5">
        <f t="shared" si="81"/>
        <v>0</v>
      </c>
      <c r="AP90" s="6">
        <f t="shared" si="82"/>
        <v>0</v>
      </c>
      <c r="AQ90">
        <f>VLOOKUP($D90,dataset!$A$2:$G$15, 3, FALSE)</f>
        <v>0</v>
      </c>
      <c r="AR90">
        <f>VLOOKUP($D90,dataset!$A$2:$G$15, 4, FALSE)</f>
        <v>1</v>
      </c>
      <c r="AS90">
        <f>VLOOKUP($D90,dataset!$A$2:$G$15, 5, FALSE)</f>
        <v>1</v>
      </c>
      <c r="AT90">
        <f>VLOOKUP($D90,dataset!$A$2:$G$15, 6, FALSE)</f>
        <v>0</v>
      </c>
      <c r="AU90" s="6">
        <f>VLOOKUP($D90,dataset!$A$2:$G$15, 7, FALSE)</f>
        <v>0</v>
      </c>
      <c r="AV90" s="4">
        <f t="shared" si="83"/>
        <v>0</v>
      </c>
      <c r="AW90" s="5">
        <f t="shared" si="84"/>
        <v>1</v>
      </c>
      <c r="AX90" s="5">
        <f t="shared" si="85"/>
        <v>1</v>
      </c>
      <c r="AY90" s="5">
        <f t="shared" si="86"/>
        <v>0</v>
      </c>
      <c r="AZ90" s="6">
        <f t="shared" si="87"/>
        <v>0</v>
      </c>
      <c r="BA90" s="9">
        <f t="shared" si="88"/>
        <v>1</v>
      </c>
      <c r="BB90" s="4">
        <f t="shared" si="89"/>
        <v>3</v>
      </c>
      <c r="BC90" s="5">
        <f t="shared" si="90"/>
        <v>3</v>
      </c>
      <c r="BD90" s="5">
        <f t="shared" si="91"/>
        <v>3</v>
      </c>
      <c r="BE90" s="5">
        <f t="shared" si="92"/>
        <v>3</v>
      </c>
      <c r="BF90" s="6">
        <f t="shared" si="93"/>
        <v>3</v>
      </c>
    </row>
    <row r="91" spans="1:58" x14ac:dyDescent="0.3">
      <c r="A91" s="2">
        <f>Experiment!A90</f>
        <v>82</v>
      </c>
      <c r="B91" s="15">
        <f>Experiment!B90</f>
        <v>12</v>
      </c>
      <c r="C91" s="16" t="str">
        <f>VLOOKUP(B91, dataset!$A$2:$B$15, 2)</f>
        <v>스파이더맨</v>
      </c>
      <c r="D91" s="24">
        <f>Experiment!C90</f>
        <v>12</v>
      </c>
      <c r="E91" s="25" t="str">
        <f>VLOOKUP(D91, dataset!$A$2:$B$15, 2)</f>
        <v>스파이더맨</v>
      </c>
      <c r="F91" s="54" t="str">
        <f>Experiment!D90</f>
        <v>L</v>
      </c>
      <c r="G91" t="b">
        <f>Experiment!E90</f>
        <v>1</v>
      </c>
      <c r="H91" s="39">
        <f>IF(Experiment!F90&gt;result!H$3, 1, 0)</f>
        <v>1</v>
      </c>
      <c r="I91" s="40">
        <f>IF(Experiment!G90&gt;result!I$3, 1, 0)</f>
        <v>1</v>
      </c>
      <c r="J91" s="40">
        <f>IF(Experiment!H90&gt;result!J$3, 1, 0)</f>
        <v>0</v>
      </c>
      <c r="K91" s="40">
        <f>IF(Experiment!I90&gt;result!K$3, 1, 0)</f>
        <v>0</v>
      </c>
      <c r="L91" s="41">
        <f>IF(Experiment!J90&gt;result!L$3, 1, 0)</f>
        <v>1</v>
      </c>
      <c r="M91" s="42">
        <f t="shared" si="63"/>
        <v>1</v>
      </c>
      <c r="N91" s="42">
        <f t="shared" si="64"/>
        <v>1</v>
      </c>
      <c r="O91" s="42">
        <f t="shared" si="65"/>
        <v>1</v>
      </c>
      <c r="P91" s="42">
        <f t="shared" si="66"/>
        <v>1</v>
      </c>
      <c r="Q91" s="42">
        <f t="shared" si="67"/>
        <v>1</v>
      </c>
      <c r="R91" s="39">
        <f>IF(Experiment!K90&gt;result!R$3, 1, 0)</f>
        <v>1</v>
      </c>
      <c r="S91" s="40">
        <f>IF(Experiment!L90&gt;result!S$3, 1, 0)</f>
        <v>1</v>
      </c>
      <c r="T91" s="40">
        <f>IF(Experiment!M90&gt;result!T$3, 1, 0)</f>
        <v>1</v>
      </c>
      <c r="U91" s="40">
        <f>IF(Experiment!N90&gt;result!U$3, 1, 0)</f>
        <v>1</v>
      </c>
      <c r="V91" s="41">
        <f>IF(Experiment!O90&gt;result!V$3, 1, 0)</f>
        <v>0</v>
      </c>
      <c r="W91" s="42">
        <f t="shared" si="68"/>
        <v>1</v>
      </c>
      <c r="X91" s="42">
        <f t="shared" si="69"/>
        <v>1</v>
      </c>
      <c r="Y91" s="42">
        <f t="shared" si="70"/>
        <v>0</v>
      </c>
      <c r="Z91" s="42">
        <f t="shared" si="71"/>
        <v>0</v>
      </c>
      <c r="AA91" s="42">
        <f t="shared" si="72"/>
        <v>0</v>
      </c>
      <c r="AB91" s="39">
        <f>IF(Experiment!P90&lt;result!AB$3, 1, 0)</f>
        <v>1</v>
      </c>
      <c r="AC91" s="40">
        <f>IF(Experiment!Q90&lt;result!AC$3, 1, 0)</f>
        <v>1</v>
      </c>
      <c r="AD91" s="40">
        <f>IF(Experiment!R90&lt;result!AD$3, 1, 0)</f>
        <v>0</v>
      </c>
      <c r="AE91" s="40">
        <f>IF(Experiment!S90&lt;result!AE$3, 1, 0)</f>
        <v>0</v>
      </c>
      <c r="AF91" s="41">
        <f>IF(Experiment!T90&lt;result!AF$3, 1, 0)</f>
        <v>1</v>
      </c>
      <c r="AG91" s="42">
        <f t="shared" si="73"/>
        <v>1</v>
      </c>
      <c r="AH91" s="42">
        <f t="shared" si="74"/>
        <v>1</v>
      </c>
      <c r="AI91" s="42">
        <f t="shared" si="75"/>
        <v>1</v>
      </c>
      <c r="AJ91" s="42">
        <f t="shared" si="76"/>
        <v>1</v>
      </c>
      <c r="AK91" s="42">
        <f t="shared" si="77"/>
        <v>1</v>
      </c>
      <c r="AL91" s="5">
        <f t="shared" si="78"/>
        <v>3</v>
      </c>
      <c r="AM91" s="5">
        <f t="shared" si="79"/>
        <v>3</v>
      </c>
      <c r="AN91" s="5">
        <f t="shared" si="80"/>
        <v>1</v>
      </c>
      <c r="AO91" s="5">
        <f t="shared" si="81"/>
        <v>1</v>
      </c>
      <c r="AP91" s="6">
        <f t="shared" si="82"/>
        <v>2</v>
      </c>
      <c r="AQ91">
        <f>VLOOKUP($D91,dataset!$A$2:$G$15, 3, FALSE)</f>
        <v>1</v>
      </c>
      <c r="AR91">
        <f>VLOOKUP($D91,dataset!$A$2:$G$15, 4, FALSE)</f>
        <v>1</v>
      </c>
      <c r="AS91">
        <f>VLOOKUP($D91,dataset!$A$2:$G$15, 5, FALSE)</f>
        <v>0</v>
      </c>
      <c r="AT91">
        <f>VLOOKUP($D91,dataset!$A$2:$G$15, 6, FALSE)</f>
        <v>0</v>
      </c>
      <c r="AU91" s="6">
        <f>VLOOKUP($D91,dataset!$A$2:$G$15, 7, FALSE)</f>
        <v>1</v>
      </c>
      <c r="AV91" s="4">
        <f t="shared" si="83"/>
        <v>1</v>
      </c>
      <c r="AW91" s="5">
        <f t="shared" si="84"/>
        <v>1</v>
      </c>
      <c r="AX91" s="5">
        <f t="shared" si="85"/>
        <v>0</v>
      </c>
      <c r="AY91" s="5">
        <f t="shared" si="86"/>
        <v>0</v>
      </c>
      <c r="AZ91" s="6">
        <f t="shared" si="87"/>
        <v>1</v>
      </c>
      <c r="BA91" s="9">
        <f t="shared" si="88"/>
        <v>1</v>
      </c>
      <c r="BB91" s="4">
        <f t="shared" si="89"/>
        <v>3</v>
      </c>
      <c r="BC91" s="5">
        <f t="shared" si="90"/>
        <v>3</v>
      </c>
      <c r="BD91" s="5">
        <f t="shared" si="91"/>
        <v>2</v>
      </c>
      <c r="BE91" s="5">
        <f t="shared" si="92"/>
        <v>2</v>
      </c>
      <c r="BF91" s="6">
        <f t="shared" si="93"/>
        <v>2</v>
      </c>
    </row>
    <row r="92" spans="1:58" x14ac:dyDescent="0.3">
      <c r="A92" s="2">
        <f>Experiment!A91</f>
        <v>83</v>
      </c>
      <c r="B92" s="15">
        <f>Experiment!B91</f>
        <v>11</v>
      </c>
      <c r="C92" s="16" t="str">
        <f>VLOOKUP(B92, dataset!$A$2:$B$15, 2)</f>
        <v>가위</v>
      </c>
      <c r="D92" s="24">
        <f>Experiment!C91</f>
        <v>13</v>
      </c>
      <c r="E92" s="25" t="str">
        <f>VLOOKUP(D92, dataset!$A$2:$B$15, 2)</f>
        <v>(1-2)</v>
      </c>
      <c r="F92" s="54" t="str">
        <f>Experiment!D91</f>
        <v>L</v>
      </c>
      <c r="G92" t="b">
        <f>Experiment!E91</f>
        <v>0</v>
      </c>
      <c r="H92" s="39">
        <f>IF(Experiment!F91&gt;result!H$3, 1, 0)</f>
        <v>0</v>
      </c>
      <c r="I92" s="40">
        <f>IF(Experiment!G91&gt;result!I$3, 1, 0)</f>
        <v>1</v>
      </c>
      <c r="J92" s="40">
        <f>IF(Experiment!H91&gt;result!J$3, 1, 0)</f>
        <v>1</v>
      </c>
      <c r="K92" s="40">
        <f>IF(Experiment!I91&gt;result!K$3, 1, 0)</f>
        <v>1</v>
      </c>
      <c r="L92" s="41">
        <f>IF(Experiment!J91&gt;result!L$3, 1, 0)</f>
        <v>1</v>
      </c>
      <c r="M92" s="42">
        <f t="shared" si="63"/>
        <v>1</v>
      </c>
      <c r="N92" s="42">
        <f t="shared" si="64"/>
        <v>1</v>
      </c>
      <c r="O92" s="42">
        <f t="shared" si="65"/>
        <v>0</v>
      </c>
      <c r="P92" s="42">
        <f t="shared" si="66"/>
        <v>0</v>
      </c>
      <c r="Q92" s="42">
        <f t="shared" si="67"/>
        <v>0</v>
      </c>
      <c r="R92" s="39">
        <f>IF(Experiment!K91&gt;result!R$3, 1, 0)</f>
        <v>0</v>
      </c>
      <c r="S92" s="40">
        <f>IF(Experiment!L91&gt;result!S$3, 1, 0)</f>
        <v>1</v>
      </c>
      <c r="T92" s="40">
        <f>IF(Experiment!M91&gt;result!T$3, 1, 0)</f>
        <v>1</v>
      </c>
      <c r="U92" s="40">
        <f>IF(Experiment!N91&gt;result!U$3, 1, 0)</f>
        <v>0</v>
      </c>
      <c r="V92" s="41">
        <f>IF(Experiment!O91&gt;result!V$3, 1, 0)</f>
        <v>0</v>
      </c>
      <c r="W92" s="42">
        <f t="shared" si="68"/>
        <v>1</v>
      </c>
      <c r="X92" s="42">
        <f t="shared" si="69"/>
        <v>1</v>
      </c>
      <c r="Y92" s="42">
        <f t="shared" si="70"/>
        <v>0</v>
      </c>
      <c r="Z92" s="42">
        <f t="shared" si="71"/>
        <v>1</v>
      </c>
      <c r="AA92" s="42">
        <f t="shared" si="72"/>
        <v>1</v>
      </c>
      <c r="AB92" s="39">
        <f>IF(Experiment!P91&lt;result!AB$3, 1, 0)</f>
        <v>0</v>
      </c>
      <c r="AC92" s="40">
        <f>IF(Experiment!Q91&lt;result!AC$3, 1, 0)</f>
        <v>1</v>
      </c>
      <c r="AD92" s="40">
        <f>IF(Experiment!R91&lt;result!AD$3, 1, 0)</f>
        <v>0</v>
      </c>
      <c r="AE92" s="40">
        <f>IF(Experiment!S91&lt;result!AE$3, 1, 0)</f>
        <v>0</v>
      </c>
      <c r="AF92" s="41">
        <f>IF(Experiment!T91&lt;result!AF$3, 1, 0)</f>
        <v>0</v>
      </c>
      <c r="AG92" s="42">
        <f t="shared" si="73"/>
        <v>1</v>
      </c>
      <c r="AH92" s="42">
        <f t="shared" si="74"/>
        <v>1</v>
      </c>
      <c r="AI92" s="42">
        <f t="shared" si="75"/>
        <v>1</v>
      </c>
      <c r="AJ92" s="42">
        <f t="shared" si="76"/>
        <v>1</v>
      </c>
      <c r="AK92" s="42">
        <f t="shared" si="77"/>
        <v>1</v>
      </c>
      <c r="AL92" s="5">
        <f t="shared" si="78"/>
        <v>0</v>
      </c>
      <c r="AM92" s="5">
        <f t="shared" si="79"/>
        <v>3</v>
      </c>
      <c r="AN92" s="5">
        <f t="shared" si="80"/>
        <v>2</v>
      </c>
      <c r="AO92" s="5">
        <f t="shared" si="81"/>
        <v>1</v>
      </c>
      <c r="AP92" s="6">
        <f t="shared" si="82"/>
        <v>1</v>
      </c>
      <c r="AQ92">
        <f>VLOOKUP($D92,dataset!$A$2:$G$15, 3, FALSE)</f>
        <v>0</v>
      </c>
      <c r="AR92">
        <f>VLOOKUP($D92,dataset!$A$2:$G$15, 4, FALSE)</f>
        <v>1</v>
      </c>
      <c r="AS92">
        <f>VLOOKUP($D92,dataset!$A$2:$G$15, 5, FALSE)</f>
        <v>0</v>
      </c>
      <c r="AT92">
        <f>VLOOKUP($D92,dataset!$A$2:$G$15, 6, FALSE)</f>
        <v>0</v>
      </c>
      <c r="AU92" s="6">
        <f>VLOOKUP($D92,dataset!$A$2:$G$15, 7, FALSE)</f>
        <v>0</v>
      </c>
      <c r="AV92" s="4">
        <f t="shared" si="83"/>
        <v>0</v>
      </c>
      <c r="AW92" s="5">
        <f t="shared" si="84"/>
        <v>1</v>
      </c>
      <c r="AX92" s="5">
        <f t="shared" si="85"/>
        <v>1</v>
      </c>
      <c r="AY92" s="5">
        <f t="shared" si="86"/>
        <v>0</v>
      </c>
      <c r="AZ92" s="6">
        <f t="shared" si="87"/>
        <v>0</v>
      </c>
      <c r="BA92" s="9">
        <f t="shared" si="88"/>
        <v>0</v>
      </c>
      <c r="BB92" s="4">
        <f t="shared" si="89"/>
        <v>3</v>
      </c>
      <c r="BC92" s="5">
        <f t="shared" si="90"/>
        <v>3</v>
      </c>
      <c r="BD92" s="5">
        <f t="shared" si="91"/>
        <v>1</v>
      </c>
      <c r="BE92" s="5">
        <f t="shared" si="92"/>
        <v>2</v>
      </c>
      <c r="BF92" s="6">
        <f t="shared" si="93"/>
        <v>2</v>
      </c>
    </row>
    <row r="93" spans="1:58" x14ac:dyDescent="0.3">
      <c r="A93" s="2">
        <f>Experiment!A92</f>
        <v>84</v>
      </c>
      <c r="B93" s="15">
        <f>Experiment!B92</f>
        <v>14</v>
      </c>
      <c r="C93" s="16" t="str">
        <f>VLOOKUP(B93, dataset!$A$2:$B$15, 2)</f>
        <v>(3-3)</v>
      </c>
      <c r="D93" s="24">
        <f>Experiment!C92</f>
        <v>14</v>
      </c>
      <c r="E93" s="25" t="str">
        <f>VLOOKUP(D93, dataset!$A$2:$B$15, 2)</f>
        <v>(3-3)</v>
      </c>
      <c r="F93" s="54" t="str">
        <f>Experiment!D92</f>
        <v>L</v>
      </c>
      <c r="G93" t="b">
        <f>Experiment!E92</f>
        <v>1</v>
      </c>
      <c r="H93" s="39">
        <f>IF(Experiment!F92&gt;result!H$3, 1, 0)</f>
        <v>0</v>
      </c>
      <c r="I93" s="40">
        <f>IF(Experiment!G92&gt;result!I$3, 1, 0)</f>
        <v>1</v>
      </c>
      <c r="J93" s="40">
        <f>IF(Experiment!H92&gt;result!J$3, 1, 0)</f>
        <v>1</v>
      </c>
      <c r="K93" s="40">
        <f>IF(Experiment!I92&gt;result!K$3, 1, 0)</f>
        <v>1</v>
      </c>
      <c r="L93" s="41">
        <f>IF(Experiment!J92&gt;result!L$3, 1, 0)</f>
        <v>0</v>
      </c>
      <c r="M93" s="42">
        <f t="shared" si="63"/>
        <v>1</v>
      </c>
      <c r="N93" s="42">
        <f t="shared" si="64"/>
        <v>1</v>
      </c>
      <c r="O93" s="42">
        <f t="shared" si="65"/>
        <v>1</v>
      </c>
      <c r="P93" s="42">
        <f t="shared" si="66"/>
        <v>1</v>
      </c>
      <c r="Q93" s="42">
        <f t="shared" si="67"/>
        <v>1</v>
      </c>
      <c r="R93" s="39">
        <f>IF(Experiment!K92&gt;result!R$3, 1, 0)</f>
        <v>0</v>
      </c>
      <c r="S93" s="40">
        <f>IF(Experiment!L92&gt;result!S$3, 1, 0)</f>
        <v>1</v>
      </c>
      <c r="T93" s="40">
        <f>IF(Experiment!M92&gt;result!T$3, 1, 0)</f>
        <v>1</v>
      </c>
      <c r="U93" s="40">
        <f>IF(Experiment!N92&gt;result!U$3, 1, 0)</f>
        <v>1</v>
      </c>
      <c r="V93" s="41">
        <f>IF(Experiment!O92&gt;result!V$3, 1, 0)</f>
        <v>0</v>
      </c>
      <c r="W93" s="42">
        <f t="shared" si="68"/>
        <v>1</v>
      </c>
      <c r="X93" s="42">
        <f t="shared" si="69"/>
        <v>1</v>
      </c>
      <c r="Y93" s="42">
        <f t="shared" si="70"/>
        <v>1</v>
      </c>
      <c r="Z93" s="42">
        <f t="shared" si="71"/>
        <v>1</v>
      </c>
      <c r="AA93" s="42">
        <f t="shared" si="72"/>
        <v>1</v>
      </c>
      <c r="AB93" s="39">
        <f>IF(Experiment!P92&lt;result!AB$3, 1, 0)</f>
        <v>0</v>
      </c>
      <c r="AC93" s="40">
        <f>IF(Experiment!Q92&lt;result!AC$3, 1, 0)</f>
        <v>1</v>
      </c>
      <c r="AD93" s="40">
        <f>IF(Experiment!R92&lt;result!AD$3, 1, 0)</f>
        <v>1</v>
      </c>
      <c r="AE93" s="40">
        <f>IF(Experiment!S92&lt;result!AE$3, 1, 0)</f>
        <v>1</v>
      </c>
      <c r="AF93" s="41">
        <f>IF(Experiment!T92&lt;result!AF$3, 1, 0)</f>
        <v>0</v>
      </c>
      <c r="AG93" s="42">
        <f t="shared" si="73"/>
        <v>1</v>
      </c>
      <c r="AH93" s="42">
        <f t="shared" si="74"/>
        <v>1</v>
      </c>
      <c r="AI93" s="42">
        <f t="shared" si="75"/>
        <v>1</v>
      </c>
      <c r="AJ93" s="42">
        <f t="shared" si="76"/>
        <v>1</v>
      </c>
      <c r="AK93" s="42">
        <f t="shared" si="77"/>
        <v>1</v>
      </c>
      <c r="AL93" s="5">
        <f t="shared" si="78"/>
        <v>0</v>
      </c>
      <c r="AM93" s="5">
        <f t="shared" si="79"/>
        <v>3</v>
      </c>
      <c r="AN93" s="5">
        <f t="shared" si="80"/>
        <v>3</v>
      </c>
      <c r="AO93" s="5">
        <f t="shared" si="81"/>
        <v>3</v>
      </c>
      <c r="AP93" s="6">
        <f t="shared" si="82"/>
        <v>0</v>
      </c>
      <c r="AQ93">
        <f>VLOOKUP($D93,dataset!$A$2:$G$15, 3, FALSE)</f>
        <v>0</v>
      </c>
      <c r="AR93">
        <f>VLOOKUP($D93,dataset!$A$2:$G$15, 4, FALSE)</f>
        <v>1</v>
      </c>
      <c r="AS93">
        <f>VLOOKUP($D93,dataset!$A$2:$G$15, 5, FALSE)</f>
        <v>1</v>
      </c>
      <c r="AT93">
        <f>VLOOKUP($D93,dataset!$A$2:$G$15, 6, FALSE)</f>
        <v>1</v>
      </c>
      <c r="AU93" s="6">
        <f>VLOOKUP($D93,dataset!$A$2:$G$15, 7, FALSE)</f>
        <v>0</v>
      </c>
      <c r="AV93" s="4">
        <f t="shared" si="83"/>
        <v>0</v>
      </c>
      <c r="AW93" s="5">
        <f t="shared" si="84"/>
        <v>1</v>
      </c>
      <c r="AX93" s="5">
        <f t="shared" si="85"/>
        <v>1</v>
      </c>
      <c r="AY93" s="5">
        <f t="shared" si="86"/>
        <v>1</v>
      </c>
      <c r="AZ93" s="6">
        <f t="shared" si="87"/>
        <v>0</v>
      </c>
      <c r="BA93" s="9">
        <f t="shared" si="88"/>
        <v>1</v>
      </c>
      <c r="BB93" s="4">
        <f t="shared" si="89"/>
        <v>3</v>
      </c>
      <c r="BC93" s="5">
        <f t="shared" si="90"/>
        <v>3</v>
      </c>
      <c r="BD93" s="5">
        <f t="shared" si="91"/>
        <v>3</v>
      </c>
      <c r="BE93" s="5">
        <f t="shared" si="92"/>
        <v>3</v>
      </c>
      <c r="BF93" s="6">
        <f t="shared" si="93"/>
        <v>3</v>
      </c>
    </row>
    <row r="94" spans="1:58" x14ac:dyDescent="0.3">
      <c r="A94" s="2">
        <f>Experiment!A93</f>
        <v>1</v>
      </c>
      <c r="B94" s="15">
        <f>Experiment!B93</f>
        <v>1</v>
      </c>
      <c r="C94" s="16" t="str">
        <f>VLOOKUP(B94, dataset!$A$2:$B$15, 2)</f>
        <v>바위</v>
      </c>
      <c r="D94" s="24">
        <f>Experiment!C93</f>
        <v>1</v>
      </c>
      <c r="E94" s="25" t="str">
        <f>VLOOKUP(D94, dataset!$A$2:$B$15, 2)</f>
        <v>바위</v>
      </c>
      <c r="F94" s="54" t="str">
        <f>Experiment!D93</f>
        <v>R</v>
      </c>
      <c r="G94" t="b">
        <f>Experiment!E93</f>
        <v>1</v>
      </c>
      <c r="H94" s="39">
        <f>IF(Experiment!F93&gt;result!H$3, 1, 0)</f>
        <v>0</v>
      </c>
      <c r="I94" s="40">
        <f>IF(Experiment!G93&gt;result!I$3, 1, 0)</f>
        <v>1</v>
      </c>
      <c r="J94" s="40">
        <f>IF(Experiment!H93&gt;result!J$3, 1, 0)</f>
        <v>0</v>
      </c>
      <c r="K94" s="40">
        <f>IF(Experiment!I93&gt;result!K$3, 1, 0)</f>
        <v>0</v>
      </c>
      <c r="L94" s="41">
        <f>IF(Experiment!J93&gt;result!L$3, 1, 0)</f>
        <v>0</v>
      </c>
      <c r="M94" s="42">
        <f t="shared" si="63"/>
        <v>1</v>
      </c>
      <c r="N94" s="42">
        <f t="shared" si="64"/>
        <v>0</v>
      </c>
      <c r="O94" s="42">
        <f t="shared" si="65"/>
        <v>1</v>
      </c>
      <c r="P94" s="42">
        <f t="shared" si="66"/>
        <v>1</v>
      </c>
      <c r="Q94" s="42">
        <f t="shared" si="67"/>
        <v>1</v>
      </c>
      <c r="R94" s="39">
        <f>IF(Experiment!K93&gt;result!R$3, 1, 0)</f>
        <v>0</v>
      </c>
      <c r="S94" s="40">
        <f>IF(Experiment!L93&gt;result!S$3, 1, 0)</f>
        <v>0</v>
      </c>
      <c r="T94" s="40">
        <f>IF(Experiment!M93&gt;result!T$3, 1, 0)</f>
        <v>0</v>
      </c>
      <c r="U94" s="40">
        <f>IF(Experiment!N93&gt;result!U$3, 1, 0)</f>
        <v>0</v>
      </c>
      <c r="V94" s="41">
        <f>IF(Experiment!O93&gt;result!V$3, 1, 0)</f>
        <v>0</v>
      </c>
      <c r="W94" s="42">
        <f t="shared" si="68"/>
        <v>1</v>
      </c>
      <c r="X94" s="42">
        <f t="shared" si="69"/>
        <v>1</v>
      </c>
      <c r="Y94" s="42">
        <f t="shared" si="70"/>
        <v>1</v>
      </c>
      <c r="Z94" s="42">
        <f t="shared" si="71"/>
        <v>1</v>
      </c>
      <c r="AA94" s="42">
        <f t="shared" si="72"/>
        <v>1</v>
      </c>
      <c r="AB94" s="39">
        <f>IF(Experiment!P93&lt;result!AB$3, 1, 0)</f>
        <v>0</v>
      </c>
      <c r="AC94" s="40">
        <f>IF(Experiment!Q93&lt;result!AC$3, 1, 0)</f>
        <v>0</v>
      </c>
      <c r="AD94" s="40">
        <f>IF(Experiment!R93&lt;result!AD$3, 1, 0)</f>
        <v>0</v>
      </c>
      <c r="AE94" s="40">
        <f>IF(Experiment!S93&lt;result!AE$3, 1, 0)</f>
        <v>0</v>
      </c>
      <c r="AF94" s="41">
        <f>IF(Experiment!T93&lt;result!AF$3, 1, 0)</f>
        <v>0</v>
      </c>
      <c r="AG94" s="42">
        <f t="shared" si="73"/>
        <v>1</v>
      </c>
      <c r="AH94" s="42">
        <f t="shared" si="74"/>
        <v>1</v>
      </c>
      <c r="AI94" s="42">
        <f t="shared" si="75"/>
        <v>1</v>
      </c>
      <c r="AJ94" s="42">
        <f t="shared" si="76"/>
        <v>1</v>
      </c>
      <c r="AK94" s="42">
        <f t="shared" si="77"/>
        <v>1</v>
      </c>
      <c r="AL94" s="5">
        <f t="shared" si="78"/>
        <v>0</v>
      </c>
      <c r="AM94" s="5">
        <f t="shared" si="79"/>
        <v>1</v>
      </c>
      <c r="AN94" s="5">
        <f t="shared" si="80"/>
        <v>0</v>
      </c>
      <c r="AO94" s="5">
        <f t="shared" si="81"/>
        <v>0</v>
      </c>
      <c r="AP94" s="6">
        <f t="shared" si="82"/>
        <v>0</v>
      </c>
      <c r="AQ94">
        <f>VLOOKUP($D94,dataset!$A$2:$G$15, 3, FALSE)</f>
        <v>0</v>
      </c>
      <c r="AR94">
        <f>VLOOKUP($D94,dataset!$A$2:$G$15, 4, FALSE)</f>
        <v>0</v>
      </c>
      <c r="AS94">
        <f>VLOOKUP($D94,dataset!$A$2:$G$15, 5, FALSE)</f>
        <v>0</v>
      </c>
      <c r="AT94">
        <f>VLOOKUP($D94,dataset!$A$2:$G$15, 6, FALSE)</f>
        <v>0</v>
      </c>
      <c r="AU94" s="6">
        <f>VLOOKUP($D94,dataset!$A$2:$G$15, 7, FALSE)</f>
        <v>0</v>
      </c>
      <c r="AV94" s="4">
        <f t="shared" si="83"/>
        <v>0</v>
      </c>
      <c r="AW94" s="5">
        <f t="shared" si="84"/>
        <v>0</v>
      </c>
      <c r="AX94" s="5">
        <f t="shared" si="85"/>
        <v>0</v>
      </c>
      <c r="AY94" s="5">
        <f t="shared" si="86"/>
        <v>0</v>
      </c>
      <c r="AZ94" s="6">
        <f t="shared" si="87"/>
        <v>0</v>
      </c>
      <c r="BA94" s="9">
        <f t="shared" si="88"/>
        <v>1</v>
      </c>
      <c r="BB94" s="4">
        <f t="shared" si="89"/>
        <v>3</v>
      </c>
      <c r="BC94" s="5">
        <f t="shared" si="90"/>
        <v>2</v>
      </c>
      <c r="BD94" s="5">
        <f t="shared" si="91"/>
        <v>3</v>
      </c>
      <c r="BE94" s="5">
        <f t="shared" si="92"/>
        <v>3</v>
      </c>
      <c r="BF94" s="6">
        <f t="shared" si="93"/>
        <v>3</v>
      </c>
    </row>
    <row r="95" spans="1:58" x14ac:dyDescent="0.3">
      <c r="A95" s="2">
        <f>Experiment!A94</f>
        <v>2</v>
      </c>
      <c r="B95" s="15">
        <f>Experiment!B94</f>
        <v>1</v>
      </c>
      <c r="C95" s="16" t="str">
        <f>VLOOKUP(B95, dataset!$A$2:$B$15, 2)</f>
        <v>바위</v>
      </c>
      <c r="D95" s="24">
        <f>Experiment!C94</f>
        <v>2</v>
      </c>
      <c r="E95" s="25" t="str">
        <f>VLOOKUP(D95, dataset!$A$2:$B$15, 2)</f>
        <v>따봉</v>
      </c>
      <c r="F95" s="54" t="str">
        <f>Experiment!D94</f>
        <v>R</v>
      </c>
      <c r="G95" t="b">
        <f>Experiment!E94</f>
        <v>0</v>
      </c>
      <c r="H95" s="39">
        <f>IF(Experiment!F94&gt;result!H$3, 1, 0)</f>
        <v>0</v>
      </c>
      <c r="I95" s="40">
        <f>IF(Experiment!G94&gt;result!I$3, 1, 0)</f>
        <v>0</v>
      </c>
      <c r="J95" s="40">
        <f>IF(Experiment!H94&gt;result!J$3, 1, 0)</f>
        <v>0</v>
      </c>
      <c r="K95" s="40">
        <f>IF(Experiment!I94&gt;result!K$3, 1, 0)</f>
        <v>0</v>
      </c>
      <c r="L95" s="41">
        <f>IF(Experiment!J94&gt;result!L$3, 1, 0)</f>
        <v>0</v>
      </c>
      <c r="M95" s="42">
        <f t="shared" ref="M95:M105" si="94">IF(H95=$AQ95,1,0)</f>
        <v>0</v>
      </c>
      <c r="N95" s="42">
        <f t="shared" ref="N95:N105" si="95">IF(I95=$AR95,1,0)</f>
        <v>1</v>
      </c>
      <c r="O95" s="42">
        <f t="shared" ref="O95:O105" si="96">IF(J95=$AS95,1,0)</f>
        <v>1</v>
      </c>
      <c r="P95" s="42">
        <f t="shared" ref="P95:P105" si="97">IF(K95=$AT95,1,0)</f>
        <v>1</v>
      </c>
      <c r="Q95" s="42">
        <f t="shared" ref="Q95:Q105" si="98">IF(L95=$AU95,1,0)</f>
        <v>1</v>
      </c>
      <c r="R95" s="39">
        <f>IF(Experiment!K94&gt;result!R$3, 1, 0)</f>
        <v>0</v>
      </c>
      <c r="S95" s="40">
        <f>IF(Experiment!L94&gt;result!S$3, 1, 0)</f>
        <v>0</v>
      </c>
      <c r="T95" s="40">
        <f>IF(Experiment!M94&gt;result!T$3, 1, 0)</f>
        <v>0</v>
      </c>
      <c r="U95" s="40">
        <f>IF(Experiment!N94&gt;result!U$3, 1, 0)</f>
        <v>0</v>
      </c>
      <c r="V95" s="41">
        <f>IF(Experiment!O94&gt;result!V$3, 1, 0)</f>
        <v>0</v>
      </c>
      <c r="W95" s="42">
        <f t="shared" ref="W95:W105" si="99">IF(R95=$AQ95,1,0)</f>
        <v>0</v>
      </c>
      <c r="X95" s="42">
        <f t="shared" ref="X95:X105" si="100">IF(S95=$AR95,1,0)</f>
        <v>1</v>
      </c>
      <c r="Y95" s="42">
        <f t="shared" ref="Y95:Y105" si="101">IF(T95=$AS95,1,0)</f>
        <v>1</v>
      </c>
      <c r="Z95" s="42">
        <f t="shared" ref="Z95:Z105" si="102">IF(U95=$AT95,1,0)</f>
        <v>1</v>
      </c>
      <c r="AA95" s="42">
        <f t="shared" ref="AA95:AA105" si="103">IF(V95=$AU95,1,0)</f>
        <v>1</v>
      </c>
      <c r="AB95" s="39">
        <f>IF(Experiment!P94&lt;result!AB$3, 1, 0)</f>
        <v>0</v>
      </c>
      <c r="AC95" s="40">
        <f>IF(Experiment!Q94&lt;result!AC$3, 1, 0)</f>
        <v>0</v>
      </c>
      <c r="AD95" s="40">
        <f>IF(Experiment!R94&lt;result!AD$3, 1, 0)</f>
        <v>0</v>
      </c>
      <c r="AE95" s="40">
        <f>IF(Experiment!S94&lt;result!AE$3, 1, 0)</f>
        <v>0</v>
      </c>
      <c r="AF95" s="41">
        <f>IF(Experiment!T94&lt;result!AF$3, 1, 0)</f>
        <v>0</v>
      </c>
      <c r="AG95" s="42">
        <f t="shared" ref="AG95:AG105" si="104">IF(AB95=$AQ95,1,0)</f>
        <v>0</v>
      </c>
      <c r="AH95" s="42">
        <f t="shared" ref="AH95:AH105" si="105">IF(AC95=$AR95,1,0)</f>
        <v>1</v>
      </c>
      <c r="AI95" s="42">
        <f t="shared" ref="AI95:AI105" si="106">IF(AD95=$AS95,1,0)</f>
        <v>1</v>
      </c>
      <c r="AJ95" s="42">
        <f t="shared" ref="AJ95:AJ105" si="107">IF(AE95=$AT95,1,0)</f>
        <v>1</v>
      </c>
      <c r="AK95" s="42">
        <f t="shared" ref="AK95:AK105" si="108">IF(AF95=$AU95,1,0)</f>
        <v>1</v>
      </c>
      <c r="AL95" s="5">
        <f t="shared" ref="AL95:AL105" si="109">SUM(H95,R95,AB95)</f>
        <v>0</v>
      </c>
      <c r="AM95" s="5">
        <f t="shared" ref="AM95:AM105" si="110">SUM(I95,S95,AC95)</f>
        <v>0</v>
      </c>
      <c r="AN95" s="5">
        <f t="shared" ref="AN95:AN105" si="111">SUM(J95,T95,AD95)</f>
        <v>0</v>
      </c>
      <c r="AO95" s="5">
        <f t="shared" ref="AO95:AO105" si="112">SUM(K95,U95,AE95)</f>
        <v>0</v>
      </c>
      <c r="AP95" s="6">
        <f t="shared" ref="AP95:AP105" si="113">SUM(L95,V95,AF95)</f>
        <v>0</v>
      </c>
      <c r="AQ95">
        <f>VLOOKUP($D95,dataset!$A$2:$G$15, 3, FALSE)</f>
        <v>1</v>
      </c>
      <c r="AR95">
        <f>VLOOKUP($D95,dataset!$A$2:$G$15, 4, FALSE)</f>
        <v>0</v>
      </c>
      <c r="AS95">
        <f>VLOOKUP($D95,dataset!$A$2:$G$15, 5, FALSE)</f>
        <v>0</v>
      </c>
      <c r="AT95">
        <f>VLOOKUP($D95,dataset!$A$2:$G$15, 6, FALSE)</f>
        <v>0</v>
      </c>
      <c r="AU95" s="6">
        <f>VLOOKUP($D95,dataset!$A$2:$G$15, 7, FALSE)</f>
        <v>0</v>
      </c>
      <c r="AV95" s="4">
        <f t="shared" ref="AV95:AV105" si="114">IF(AL95&gt;1,1,0)</f>
        <v>0</v>
      </c>
      <c r="AW95" s="5">
        <f t="shared" ref="AW95:AW105" si="115">IF(AM95&gt;1,1,0)</f>
        <v>0</v>
      </c>
      <c r="AX95" s="5">
        <f t="shared" ref="AX95:AX105" si="116">IF(AN95&gt;1,1,0)</f>
        <v>0</v>
      </c>
      <c r="AY95" s="5">
        <f t="shared" ref="AY95:AY105" si="117">IF(AO95&gt;1,1,0)</f>
        <v>0</v>
      </c>
      <c r="AZ95" s="6">
        <f t="shared" ref="AZ95:AZ105" si="118">IF(AP95&gt;1,1,0)</f>
        <v>0</v>
      </c>
      <c r="BA95" s="9">
        <f t="shared" ref="BA95:BA105" si="119">IF(IF(AQ95=AV95,1,0)+IF(AR95=AW95,1,0)+IF(AS95=AX95,1,0)+IF(AT95=AY95,1,0)+IF(AU95=AZ95,1,0)=5, 1, 0)</f>
        <v>0</v>
      </c>
      <c r="BB95" s="4">
        <f t="shared" ref="BB95:BB105" si="120">3 - ABS(AQ95*3 - AL95)</f>
        <v>0</v>
      </c>
      <c r="BC95" s="5">
        <f t="shared" ref="BC95:BC105" si="121">3 - ABS(AR95*3 - AM95)</f>
        <v>3</v>
      </c>
      <c r="BD95" s="5">
        <f t="shared" ref="BD95:BD105" si="122">3 - ABS(AS95*3 - AN95)</f>
        <v>3</v>
      </c>
      <c r="BE95" s="5">
        <f t="shared" ref="BE95:BE105" si="123">3 - ABS(AT95*3 - AO95)</f>
        <v>3</v>
      </c>
      <c r="BF95" s="6">
        <f t="shared" ref="BF95:BF105" si="124">3 - ABS(AU95*3 - AP95)</f>
        <v>3</v>
      </c>
    </row>
    <row r="96" spans="1:58" x14ac:dyDescent="0.3">
      <c r="A96" s="2">
        <f>Experiment!A95</f>
        <v>3</v>
      </c>
      <c r="B96" s="15">
        <f>Experiment!B95</f>
        <v>3</v>
      </c>
      <c r="C96" s="16" t="str">
        <f>VLOOKUP(B96, dataset!$A$2:$B$15, 2)</f>
        <v>총</v>
      </c>
      <c r="D96" s="24">
        <f>Experiment!C95</f>
        <v>3</v>
      </c>
      <c r="E96" s="25" t="str">
        <f>VLOOKUP(D96, dataset!$A$2:$B$15, 2)</f>
        <v>총</v>
      </c>
      <c r="F96" s="54" t="str">
        <f>Experiment!D95</f>
        <v>R</v>
      </c>
      <c r="G96" t="b">
        <f>Experiment!E95</f>
        <v>1</v>
      </c>
      <c r="H96" s="39">
        <f>IF(Experiment!F95&gt;result!H$3, 1, 0)</f>
        <v>0</v>
      </c>
      <c r="I96" s="40">
        <f>IF(Experiment!G95&gt;result!I$3, 1, 0)</f>
        <v>1</v>
      </c>
      <c r="J96" s="40">
        <f>IF(Experiment!H95&gt;result!J$3, 1, 0)</f>
        <v>0</v>
      </c>
      <c r="K96" s="40">
        <f>IF(Experiment!I95&gt;result!K$3, 1, 0)</f>
        <v>0</v>
      </c>
      <c r="L96" s="41">
        <f>IF(Experiment!J95&gt;result!L$3, 1, 0)</f>
        <v>1</v>
      </c>
      <c r="M96" s="42">
        <f t="shared" si="94"/>
        <v>0</v>
      </c>
      <c r="N96" s="42">
        <f t="shared" si="95"/>
        <v>1</v>
      </c>
      <c r="O96" s="42">
        <f t="shared" si="96"/>
        <v>1</v>
      </c>
      <c r="P96" s="42">
        <f t="shared" si="97"/>
        <v>1</v>
      </c>
      <c r="Q96" s="42">
        <f t="shared" si="98"/>
        <v>0</v>
      </c>
      <c r="R96" s="39">
        <f>IF(Experiment!K95&gt;result!R$3, 1, 0)</f>
        <v>1</v>
      </c>
      <c r="S96" s="40">
        <f>IF(Experiment!L95&gt;result!S$3, 1, 0)</f>
        <v>1</v>
      </c>
      <c r="T96" s="40">
        <f>IF(Experiment!M95&gt;result!T$3, 1, 0)</f>
        <v>1</v>
      </c>
      <c r="U96" s="40">
        <f>IF(Experiment!N95&gt;result!U$3, 1, 0)</f>
        <v>0</v>
      </c>
      <c r="V96" s="41">
        <f>IF(Experiment!O95&gt;result!V$3, 1, 0)</f>
        <v>0</v>
      </c>
      <c r="W96" s="42">
        <f t="shared" si="99"/>
        <v>1</v>
      </c>
      <c r="X96" s="42">
        <f t="shared" si="100"/>
        <v>1</v>
      </c>
      <c r="Y96" s="42">
        <f t="shared" si="101"/>
        <v>0</v>
      </c>
      <c r="Z96" s="42">
        <f t="shared" si="102"/>
        <v>1</v>
      </c>
      <c r="AA96" s="42">
        <f t="shared" si="103"/>
        <v>1</v>
      </c>
      <c r="AB96" s="39">
        <f>IF(Experiment!P95&lt;result!AB$3, 1, 0)</f>
        <v>1</v>
      </c>
      <c r="AC96" s="40">
        <f>IF(Experiment!Q95&lt;result!AC$3, 1, 0)</f>
        <v>1</v>
      </c>
      <c r="AD96" s="40">
        <f>IF(Experiment!R95&lt;result!AD$3, 1, 0)</f>
        <v>0</v>
      </c>
      <c r="AE96" s="40">
        <f>IF(Experiment!S95&lt;result!AE$3, 1, 0)</f>
        <v>0</v>
      </c>
      <c r="AF96" s="41">
        <f>IF(Experiment!T95&lt;result!AF$3, 1, 0)</f>
        <v>0</v>
      </c>
      <c r="AG96" s="42">
        <f t="shared" si="104"/>
        <v>1</v>
      </c>
      <c r="AH96" s="42">
        <f t="shared" si="105"/>
        <v>1</v>
      </c>
      <c r="AI96" s="42">
        <f t="shared" si="106"/>
        <v>1</v>
      </c>
      <c r="AJ96" s="42">
        <f t="shared" si="107"/>
        <v>1</v>
      </c>
      <c r="AK96" s="42">
        <f t="shared" si="108"/>
        <v>1</v>
      </c>
      <c r="AL96" s="5">
        <f t="shared" si="109"/>
        <v>2</v>
      </c>
      <c r="AM96" s="5">
        <f t="shared" si="110"/>
        <v>3</v>
      </c>
      <c r="AN96" s="5">
        <f t="shared" si="111"/>
        <v>1</v>
      </c>
      <c r="AO96" s="5">
        <f t="shared" si="112"/>
        <v>0</v>
      </c>
      <c r="AP96" s="6">
        <f t="shared" si="113"/>
        <v>1</v>
      </c>
      <c r="AQ96">
        <f>VLOOKUP($D96,dataset!$A$2:$G$15, 3, FALSE)</f>
        <v>1</v>
      </c>
      <c r="AR96">
        <f>VLOOKUP($D96,dataset!$A$2:$G$15, 4, FALSE)</f>
        <v>1</v>
      </c>
      <c r="AS96">
        <f>VLOOKUP($D96,dataset!$A$2:$G$15, 5, FALSE)</f>
        <v>0</v>
      </c>
      <c r="AT96">
        <f>VLOOKUP($D96,dataset!$A$2:$G$15, 6, FALSE)</f>
        <v>0</v>
      </c>
      <c r="AU96" s="6">
        <f>VLOOKUP($D96,dataset!$A$2:$G$15, 7, FALSE)</f>
        <v>0</v>
      </c>
      <c r="AV96" s="4">
        <f t="shared" si="114"/>
        <v>1</v>
      </c>
      <c r="AW96" s="5">
        <f t="shared" si="115"/>
        <v>1</v>
      </c>
      <c r="AX96" s="5">
        <f t="shared" si="116"/>
        <v>0</v>
      </c>
      <c r="AY96" s="5">
        <f t="shared" si="117"/>
        <v>0</v>
      </c>
      <c r="AZ96" s="6">
        <f t="shared" si="118"/>
        <v>0</v>
      </c>
      <c r="BA96" s="9">
        <f t="shared" si="119"/>
        <v>1</v>
      </c>
      <c r="BB96" s="4">
        <f t="shared" si="120"/>
        <v>2</v>
      </c>
      <c r="BC96" s="5">
        <f t="shared" si="121"/>
        <v>3</v>
      </c>
      <c r="BD96" s="5">
        <f t="shared" si="122"/>
        <v>2</v>
      </c>
      <c r="BE96" s="5">
        <f t="shared" si="123"/>
        <v>3</v>
      </c>
      <c r="BF96" s="6">
        <f t="shared" si="124"/>
        <v>2</v>
      </c>
    </row>
    <row r="97" spans="1:58" x14ac:dyDescent="0.3">
      <c r="A97" s="2">
        <f>Experiment!A96</f>
        <v>4</v>
      </c>
      <c r="B97" s="15">
        <f>Experiment!B96</f>
        <v>4</v>
      </c>
      <c r="C97" s="16" t="str">
        <f>VLOOKUP(B97, dataset!$A$2:$B$15, 2)</f>
        <v>(3-1)</v>
      </c>
      <c r="D97" s="24">
        <f>Experiment!C96</f>
        <v>4</v>
      </c>
      <c r="E97" s="25" t="str">
        <f>VLOOKUP(D97, dataset!$A$2:$B$15, 2)</f>
        <v>(3-1)</v>
      </c>
      <c r="F97" s="54" t="str">
        <f>Experiment!D96</f>
        <v>R</v>
      </c>
      <c r="G97" t="b">
        <f>Experiment!E96</f>
        <v>1</v>
      </c>
      <c r="H97" s="39">
        <f>IF(Experiment!F96&gt;result!H$3, 1, 0)</f>
        <v>1</v>
      </c>
      <c r="I97" s="40">
        <f>IF(Experiment!G96&gt;result!I$3, 1, 0)</f>
        <v>1</v>
      </c>
      <c r="J97" s="40">
        <f>IF(Experiment!H96&gt;result!J$3, 1, 0)</f>
        <v>1</v>
      </c>
      <c r="K97" s="40">
        <f>IF(Experiment!I96&gt;result!K$3, 1, 0)</f>
        <v>0</v>
      </c>
      <c r="L97" s="41">
        <f>IF(Experiment!J96&gt;result!L$3, 1, 0)</f>
        <v>0</v>
      </c>
      <c r="M97" s="42">
        <f t="shared" si="94"/>
        <v>1</v>
      </c>
      <c r="N97" s="42">
        <f t="shared" si="95"/>
        <v>1</v>
      </c>
      <c r="O97" s="42">
        <f t="shared" si="96"/>
        <v>1</v>
      </c>
      <c r="P97" s="42">
        <f t="shared" si="97"/>
        <v>1</v>
      </c>
      <c r="Q97" s="42">
        <f t="shared" si="98"/>
        <v>1</v>
      </c>
      <c r="R97" s="39">
        <f>IF(Experiment!K96&gt;result!R$3, 1, 0)</f>
        <v>1</v>
      </c>
      <c r="S97" s="40">
        <f>IF(Experiment!L96&gt;result!S$3, 1, 0)</f>
        <v>1</v>
      </c>
      <c r="T97" s="40">
        <f>IF(Experiment!M96&gt;result!T$3, 1, 0)</f>
        <v>1</v>
      </c>
      <c r="U97" s="40">
        <f>IF(Experiment!N96&gt;result!U$3, 1, 0)</f>
        <v>1</v>
      </c>
      <c r="V97" s="41">
        <f>IF(Experiment!O96&gt;result!V$3, 1, 0)</f>
        <v>0</v>
      </c>
      <c r="W97" s="42">
        <f t="shared" si="99"/>
        <v>1</v>
      </c>
      <c r="X97" s="42">
        <f t="shared" si="100"/>
        <v>1</v>
      </c>
      <c r="Y97" s="42">
        <f t="shared" si="101"/>
        <v>1</v>
      </c>
      <c r="Z97" s="42">
        <f t="shared" si="102"/>
        <v>0</v>
      </c>
      <c r="AA97" s="42">
        <f t="shared" si="103"/>
        <v>1</v>
      </c>
      <c r="AB97" s="39">
        <f>IF(Experiment!P96&lt;result!AB$3, 1, 0)</f>
        <v>1</v>
      </c>
      <c r="AC97" s="40">
        <f>IF(Experiment!Q96&lt;result!AC$3, 1, 0)</f>
        <v>1</v>
      </c>
      <c r="AD97" s="40">
        <f>IF(Experiment!R96&lt;result!AD$3, 1, 0)</f>
        <v>1</v>
      </c>
      <c r="AE97" s="40">
        <f>IF(Experiment!S96&lt;result!AE$3, 1, 0)</f>
        <v>0</v>
      </c>
      <c r="AF97" s="41">
        <f>IF(Experiment!T96&lt;result!AF$3, 1, 0)</f>
        <v>0</v>
      </c>
      <c r="AG97" s="42">
        <f t="shared" si="104"/>
        <v>1</v>
      </c>
      <c r="AH97" s="42">
        <f t="shared" si="105"/>
        <v>1</v>
      </c>
      <c r="AI97" s="42">
        <f t="shared" si="106"/>
        <v>1</v>
      </c>
      <c r="AJ97" s="42">
        <f t="shared" si="107"/>
        <v>1</v>
      </c>
      <c r="AK97" s="42">
        <f t="shared" si="108"/>
        <v>1</v>
      </c>
      <c r="AL97" s="5">
        <f t="shared" si="109"/>
        <v>3</v>
      </c>
      <c r="AM97" s="5">
        <f t="shared" si="110"/>
        <v>3</v>
      </c>
      <c r="AN97" s="5">
        <f t="shared" si="111"/>
        <v>3</v>
      </c>
      <c r="AO97" s="5">
        <f t="shared" si="112"/>
        <v>1</v>
      </c>
      <c r="AP97" s="6">
        <f t="shared" si="113"/>
        <v>0</v>
      </c>
      <c r="AQ97">
        <f>VLOOKUP($D97,dataset!$A$2:$G$15, 3, FALSE)</f>
        <v>1</v>
      </c>
      <c r="AR97">
        <f>VLOOKUP($D97,dataset!$A$2:$G$15, 4, FALSE)</f>
        <v>1</v>
      </c>
      <c r="AS97">
        <f>VLOOKUP($D97,dataset!$A$2:$G$15, 5, FALSE)</f>
        <v>1</v>
      </c>
      <c r="AT97">
        <f>VLOOKUP($D97,dataset!$A$2:$G$15, 6, FALSE)</f>
        <v>0</v>
      </c>
      <c r="AU97" s="6">
        <f>VLOOKUP($D97,dataset!$A$2:$G$15, 7, FALSE)</f>
        <v>0</v>
      </c>
      <c r="AV97" s="4">
        <f t="shared" si="114"/>
        <v>1</v>
      </c>
      <c r="AW97" s="5">
        <f t="shared" si="115"/>
        <v>1</v>
      </c>
      <c r="AX97" s="5">
        <f t="shared" si="116"/>
        <v>1</v>
      </c>
      <c r="AY97" s="5">
        <f t="shared" si="117"/>
        <v>0</v>
      </c>
      <c r="AZ97" s="6">
        <f t="shared" si="118"/>
        <v>0</v>
      </c>
      <c r="BA97" s="9">
        <f t="shared" si="119"/>
        <v>1</v>
      </c>
      <c r="BB97" s="4">
        <f t="shared" si="120"/>
        <v>3</v>
      </c>
      <c r="BC97" s="5">
        <f t="shared" si="121"/>
        <v>3</v>
      </c>
      <c r="BD97" s="5">
        <f t="shared" si="122"/>
        <v>3</v>
      </c>
      <c r="BE97" s="5">
        <f t="shared" si="123"/>
        <v>2</v>
      </c>
      <c r="BF97" s="6">
        <f t="shared" si="124"/>
        <v>3</v>
      </c>
    </row>
    <row r="98" spans="1:58" x14ac:dyDescent="0.3">
      <c r="A98" s="2">
        <f>Experiment!A97</f>
        <v>5</v>
      </c>
      <c r="B98" s="15">
        <f>Experiment!B97</f>
        <v>6</v>
      </c>
      <c r="C98" s="16" t="str">
        <f>VLOOKUP(B98, dataset!$A$2:$B$15, 2)</f>
        <v>보</v>
      </c>
      <c r="D98" s="24">
        <f>Experiment!C97</f>
        <v>5</v>
      </c>
      <c r="E98" s="25" t="str">
        <f>VLOOKUP(D98, dataset!$A$2:$B$15, 2)</f>
        <v>(4-1)</v>
      </c>
      <c r="F98" s="54" t="str">
        <f>Experiment!D97</f>
        <v>R</v>
      </c>
      <c r="G98" t="b">
        <f>Experiment!E97</f>
        <v>0</v>
      </c>
      <c r="H98" s="39">
        <f>IF(Experiment!F97&gt;result!H$3, 1, 0)</f>
        <v>1</v>
      </c>
      <c r="I98" s="40">
        <f>IF(Experiment!G97&gt;result!I$3, 1, 0)</f>
        <v>1</v>
      </c>
      <c r="J98" s="40">
        <f>IF(Experiment!H97&gt;result!J$3, 1, 0)</f>
        <v>1</v>
      </c>
      <c r="K98" s="40">
        <f>IF(Experiment!I97&gt;result!K$3, 1, 0)</f>
        <v>1</v>
      </c>
      <c r="L98" s="41">
        <f>IF(Experiment!J97&gt;result!L$3, 1, 0)</f>
        <v>1</v>
      </c>
      <c r="M98" s="42">
        <f t="shared" si="94"/>
        <v>1</v>
      </c>
      <c r="N98" s="42">
        <f t="shared" si="95"/>
        <v>1</v>
      </c>
      <c r="O98" s="42">
        <f t="shared" si="96"/>
        <v>1</v>
      </c>
      <c r="P98" s="42">
        <f t="shared" si="97"/>
        <v>1</v>
      </c>
      <c r="Q98" s="42">
        <f t="shared" si="98"/>
        <v>0</v>
      </c>
      <c r="R98" s="39">
        <f>IF(Experiment!K97&gt;result!R$3, 1, 0)</f>
        <v>1</v>
      </c>
      <c r="S98" s="40">
        <f>IF(Experiment!L97&gt;result!S$3, 1, 0)</f>
        <v>1</v>
      </c>
      <c r="T98" s="40">
        <f>IF(Experiment!M97&gt;result!T$3, 1, 0)</f>
        <v>1</v>
      </c>
      <c r="U98" s="40">
        <f>IF(Experiment!N97&gt;result!U$3, 1, 0)</f>
        <v>1</v>
      </c>
      <c r="V98" s="41">
        <f>IF(Experiment!O97&gt;result!V$3, 1, 0)</f>
        <v>1</v>
      </c>
      <c r="W98" s="42">
        <f t="shared" si="99"/>
        <v>1</v>
      </c>
      <c r="X98" s="42">
        <f t="shared" si="100"/>
        <v>1</v>
      </c>
      <c r="Y98" s="42">
        <f t="shared" si="101"/>
        <v>1</v>
      </c>
      <c r="Z98" s="42">
        <f t="shared" si="102"/>
        <v>1</v>
      </c>
      <c r="AA98" s="42">
        <f t="shared" si="103"/>
        <v>0</v>
      </c>
      <c r="AB98" s="39">
        <f>IF(Experiment!P97&lt;result!AB$3, 1, 0)</f>
        <v>1</v>
      </c>
      <c r="AC98" s="40">
        <f>IF(Experiment!Q97&lt;result!AC$3, 1, 0)</f>
        <v>1</v>
      </c>
      <c r="AD98" s="40">
        <f>IF(Experiment!R97&lt;result!AD$3, 1, 0)</f>
        <v>1</v>
      </c>
      <c r="AE98" s="40">
        <f>IF(Experiment!S97&lt;result!AE$3, 1, 0)</f>
        <v>1</v>
      </c>
      <c r="AF98" s="41">
        <f>IF(Experiment!T97&lt;result!AF$3, 1, 0)</f>
        <v>1</v>
      </c>
      <c r="AG98" s="42">
        <f t="shared" si="104"/>
        <v>1</v>
      </c>
      <c r="AH98" s="42">
        <f t="shared" si="105"/>
        <v>1</v>
      </c>
      <c r="AI98" s="42">
        <f t="shared" si="106"/>
        <v>1</v>
      </c>
      <c r="AJ98" s="42">
        <f t="shared" si="107"/>
        <v>1</v>
      </c>
      <c r="AK98" s="42">
        <f t="shared" si="108"/>
        <v>0</v>
      </c>
      <c r="AL98" s="5">
        <f t="shared" si="109"/>
        <v>3</v>
      </c>
      <c r="AM98" s="5">
        <f t="shared" si="110"/>
        <v>3</v>
      </c>
      <c r="AN98" s="5">
        <f t="shared" si="111"/>
        <v>3</v>
      </c>
      <c r="AO98" s="5">
        <f t="shared" si="112"/>
        <v>3</v>
      </c>
      <c r="AP98" s="6">
        <f t="shared" si="113"/>
        <v>3</v>
      </c>
      <c r="AQ98">
        <f>VLOOKUP($D98,dataset!$A$2:$G$15, 3, FALSE)</f>
        <v>1</v>
      </c>
      <c r="AR98">
        <f>VLOOKUP($D98,dataset!$A$2:$G$15, 4, FALSE)</f>
        <v>1</v>
      </c>
      <c r="AS98">
        <f>VLOOKUP($D98,dataset!$A$2:$G$15, 5, FALSE)</f>
        <v>1</v>
      </c>
      <c r="AT98">
        <f>VLOOKUP($D98,dataset!$A$2:$G$15, 6, FALSE)</f>
        <v>1</v>
      </c>
      <c r="AU98" s="6">
        <f>VLOOKUP($D98,dataset!$A$2:$G$15, 7, FALSE)</f>
        <v>0</v>
      </c>
      <c r="AV98" s="4">
        <f t="shared" si="114"/>
        <v>1</v>
      </c>
      <c r="AW98" s="5">
        <f t="shared" si="115"/>
        <v>1</v>
      </c>
      <c r="AX98" s="5">
        <f t="shared" si="116"/>
        <v>1</v>
      </c>
      <c r="AY98" s="5">
        <f t="shared" si="117"/>
        <v>1</v>
      </c>
      <c r="AZ98" s="6">
        <f t="shared" si="118"/>
        <v>1</v>
      </c>
      <c r="BA98" s="9">
        <f t="shared" si="119"/>
        <v>0</v>
      </c>
      <c r="BB98" s="4">
        <f t="shared" si="120"/>
        <v>3</v>
      </c>
      <c r="BC98" s="5">
        <f t="shared" si="121"/>
        <v>3</v>
      </c>
      <c r="BD98" s="5">
        <f t="shared" si="122"/>
        <v>3</v>
      </c>
      <c r="BE98" s="5">
        <f t="shared" si="123"/>
        <v>3</v>
      </c>
      <c r="BF98" s="6">
        <f t="shared" si="124"/>
        <v>0</v>
      </c>
    </row>
    <row r="99" spans="1:58" x14ac:dyDescent="0.3">
      <c r="A99" s="2">
        <f>Experiment!A98</f>
        <v>6</v>
      </c>
      <c r="B99" s="15">
        <f>Experiment!B98</f>
        <v>6</v>
      </c>
      <c r="C99" s="16" t="str">
        <f>VLOOKUP(B99, dataset!$A$2:$B$15, 2)</f>
        <v>보</v>
      </c>
      <c r="D99" s="24">
        <f>Experiment!C98</f>
        <v>6</v>
      </c>
      <c r="E99" s="25" t="str">
        <f>VLOOKUP(D99, dataset!$A$2:$B$15, 2)</f>
        <v>보</v>
      </c>
      <c r="F99" s="54" t="str">
        <f>Experiment!D98</f>
        <v>R</v>
      </c>
      <c r="G99" t="b">
        <f>Experiment!E98</f>
        <v>1</v>
      </c>
      <c r="H99" s="39">
        <f>IF(Experiment!F98&gt;result!H$3, 1, 0)</f>
        <v>1</v>
      </c>
      <c r="I99" s="40">
        <f>IF(Experiment!G98&gt;result!I$3, 1, 0)</f>
        <v>1</v>
      </c>
      <c r="J99" s="40">
        <f>IF(Experiment!H98&gt;result!J$3, 1, 0)</f>
        <v>1</v>
      </c>
      <c r="K99" s="40">
        <f>IF(Experiment!I98&gt;result!K$3, 1, 0)</f>
        <v>1</v>
      </c>
      <c r="L99" s="41">
        <f>IF(Experiment!J98&gt;result!L$3, 1, 0)</f>
        <v>1</v>
      </c>
      <c r="M99" s="42">
        <f t="shared" si="94"/>
        <v>1</v>
      </c>
      <c r="N99" s="42">
        <f t="shared" si="95"/>
        <v>1</v>
      </c>
      <c r="O99" s="42">
        <f t="shared" si="96"/>
        <v>1</v>
      </c>
      <c r="P99" s="42">
        <f t="shared" si="97"/>
        <v>1</v>
      </c>
      <c r="Q99" s="42">
        <f t="shared" si="98"/>
        <v>1</v>
      </c>
      <c r="R99" s="39">
        <f>IF(Experiment!K98&gt;result!R$3, 1, 0)</f>
        <v>1</v>
      </c>
      <c r="S99" s="40">
        <f>IF(Experiment!L98&gt;result!S$3, 1, 0)</f>
        <v>1</v>
      </c>
      <c r="T99" s="40">
        <f>IF(Experiment!M98&gt;result!T$3, 1, 0)</f>
        <v>1</v>
      </c>
      <c r="U99" s="40">
        <f>IF(Experiment!N98&gt;result!U$3, 1, 0)</f>
        <v>1</v>
      </c>
      <c r="V99" s="41">
        <f>IF(Experiment!O98&gt;result!V$3, 1, 0)</f>
        <v>1</v>
      </c>
      <c r="W99" s="42">
        <f t="shared" si="99"/>
        <v>1</v>
      </c>
      <c r="X99" s="42">
        <f t="shared" si="100"/>
        <v>1</v>
      </c>
      <c r="Y99" s="42">
        <f t="shared" si="101"/>
        <v>1</v>
      </c>
      <c r="Z99" s="42">
        <f t="shared" si="102"/>
        <v>1</v>
      </c>
      <c r="AA99" s="42">
        <f t="shared" si="103"/>
        <v>1</v>
      </c>
      <c r="AB99" s="39">
        <f>IF(Experiment!P98&lt;result!AB$3, 1, 0)</f>
        <v>1</v>
      </c>
      <c r="AC99" s="40">
        <f>IF(Experiment!Q98&lt;result!AC$3, 1, 0)</f>
        <v>1</v>
      </c>
      <c r="AD99" s="40">
        <f>IF(Experiment!R98&lt;result!AD$3, 1, 0)</f>
        <v>1</v>
      </c>
      <c r="AE99" s="40">
        <f>IF(Experiment!S98&lt;result!AE$3, 1, 0)</f>
        <v>1</v>
      </c>
      <c r="AF99" s="41">
        <f>IF(Experiment!T98&lt;result!AF$3, 1, 0)</f>
        <v>1</v>
      </c>
      <c r="AG99" s="42">
        <f t="shared" si="104"/>
        <v>1</v>
      </c>
      <c r="AH99" s="42">
        <f t="shared" si="105"/>
        <v>1</v>
      </c>
      <c r="AI99" s="42">
        <f t="shared" si="106"/>
        <v>1</v>
      </c>
      <c r="AJ99" s="42">
        <f t="shared" si="107"/>
        <v>1</v>
      </c>
      <c r="AK99" s="42">
        <f t="shared" si="108"/>
        <v>1</v>
      </c>
      <c r="AL99" s="5">
        <f t="shared" si="109"/>
        <v>3</v>
      </c>
      <c r="AM99" s="5">
        <f t="shared" si="110"/>
        <v>3</v>
      </c>
      <c r="AN99" s="5">
        <f t="shared" si="111"/>
        <v>3</v>
      </c>
      <c r="AO99" s="5">
        <f t="shared" si="112"/>
        <v>3</v>
      </c>
      <c r="AP99" s="6">
        <f t="shared" si="113"/>
        <v>3</v>
      </c>
      <c r="AQ99">
        <f>VLOOKUP($D99,dataset!$A$2:$G$15, 3, FALSE)</f>
        <v>1</v>
      </c>
      <c r="AR99">
        <f>VLOOKUP($D99,dataset!$A$2:$G$15, 4, FALSE)</f>
        <v>1</v>
      </c>
      <c r="AS99">
        <f>VLOOKUP($D99,dataset!$A$2:$G$15, 5, FALSE)</f>
        <v>1</v>
      </c>
      <c r="AT99">
        <f>VLOOKUP($D99,dataset!$A$2:$G$15, 6, FALSE)</f>
        <v>1</v>
      </c>
      <c r="AU99" s="6">
        <f>VLOOKUP($D99,dataset!$A$2:$G$15, 7, FALSE)</f>
        <v>1</v>
      </c>
      <c r="AV99" s="4">
        <f t="shared" si="114"/>
        <v>1</v>
      </c>
      <c r="AW99" s="5">
        <f t="shared" si="115"/>
        <v>1</v>
      </c>
      <c r="AX99" s="5">
        <f t="shared" si="116"/>
        <v>1</v>
      </c>
      <c r="AY99" s="5">
        <f t="shared" si="117"/>
        <v>1</v>
      </c>
      <c r="AZ99" s="6">
        <f t="shared" si="118"/>
        <v>1</v>
      </c>
      <c r="BA99" s="9">
        <f t="shared" si="119"/>
        <v>1</v>
      </c>
      <c r="BB99" s="4">
        <f t="shared" si="120"/>
        <v>3</v>
      </c>
      <c r="BC99" s="5">
        <f t="shared" si="121"/>
        <v>3</v>
      </c>
      <c r="BD99" s="5">
        <f t="shared" si="122"/>
        <v>3</v>
      </c>
      <c r="BE99" s="5">
        <f t="shared" si="123"/>
        <v>3</v>
      </c>
      <c r="BF99" s="6">
        <f t="shared" si="124"/>
        <v>3</v>
      </c>
    </row>
    <row r="100" spans="1:58" x14ac:dyDescent="0.3">
      <c r="A100" s="2">
        <f>Experiment!A99</f>
        <v>7</v>
      </c>
      <c r="B100" s="15">
        <f>Experiment!B99</f>
        <v>7</v>
      </c>
      <c r="C100" s="16" t="str">
        <f>VLOOKUP(B100, dataset!$A$2:$B$15, 2)</f>
        <v>(4-2)</v>
      </c>
      <c r="D100" s="24">
        <f>Experiment!C99</f>
        <v>7</v>
      </c>
      <c r="E100" s="25" t="str">
        <f>VLOOKUP(D100, dataset!$A$2:$B$15, 2)</f>
        <v>(4-2)</v>
      </c>
      <c r="F100" s="54" t="str">
        <f>Experiment!D99</f>
        <v>R</v>
      </c>
      <c r="G100" t="b">
        <f>Experiment!E99</f>
        <v>1</v>
      </c>
      <c r="H100" s="39">
        <f>IF(Experiment!F99&gt;result!H$3, 1, 0)</f>
        <v>0</v>
      </c>
      <c r="I100" s="40">
        <f>IF(Experiment!G99&gt;result!I$3, 1, 0)</f>
        <v>1</v>
      </c>
      <c r="J100" s="40">
        <f>IF(Experiment!H99&gt;result!J$3, 1, 0)</f>
        <v>1</v>
      </c>
      <c r="K100" s="40">
        <f>IF(Experiment!I99&gt;result!K$3, 1, 0)</f>
        <v>1</v>
      </c>
      <c r="L100" s="41">
        <f>IF(Experiment!J99&gt;result!L$3, 1, 0)</f>
        <v>1</v>
      </c>
      <c r="M100" s="42">
        <f t="shared" si="94"/>
        <v>1</v>
      </c>
      <c r="N100" s="42">
        <f t="shared" si="95"/>
        <v>1</v>
      </c>
      <c r="O100" s="42">
        <f t="shared" si="96"/>
        <v>1</v>
      </c>
      <c r="P100" s="42">
        <f t="shared" si="97"/>
        <v>1</v>
      </c>
      <c r="Q100" s="42">
        <f t="shared" si="98"/>
        <v>1</v>
      </c>
      <c r="R100" s="39">
        <f>IF(Experiment!K99&gt;result!R$3, 1, 0)</f>
        <v>0</v>
      </c>
      <c r="S100" s="40">
        <f>IF(Experiment!L99&gt;result!S$3, 1, 0)</f>
        <v>1</v>
      </c>
      <c r="T100" s="40">
        <f>IF(Experiment!M99&gt;result!T$3, 1, 0)</f>
        <v>1</v>
      </c>
      <c r="U100" s="40">
        <f>IF(Experiment!N99&gt;result!U$3, 1, 0)</f>
        <v>1</v>
      </c>
      <c r="V100" s="41">
        <f>IF(Experiment!O99&gt;result!V$3, 1, 0)</f>
        <v>1</v>
      </c>
      <c r="W100" s="42">
        <f t="shared" si="99"/>
        <v>1</v>
      </c>
      <c r="X100" s="42">
        <f t="shared" si="100"/>
        <v>1</v>
      </c>
      <c r="Y100" s="42">
        <f t="shared" si="101"/>
        <v>1</v>
      </c>
      <c r="Z100" s="42">
        <f t="shared" si="102"/>
        <v>1</v>
      </c>
      <c r="AA100" s="42">
        <f t="shared" si="103"/>
        <v>1</v>
      </c>
      <c r="AB100" s="39">
        <f>IF(Experiment!P99&lt;result!AB$3, 1, 0)</f>
        <v>0</v>
      </c>
      <c r="AC100" s="40">
        <f>IF(Experiment!Q99&lt;result!AC$3, 1, 0)</f>
        <v>1</v>
      </c>
      <c r="AD100" s="40">
        <f>IF(Experiment!R99&lt;result!AD$3, 1, 0)</f>
        <v>1</v>
      </c>
      <c r="AE100" s="40">
        <f>IF(Experiment!S99&lt;result!AE$3, 1, 0)</f>
        <v>1</v>
      </c>
      <c r="AF100" s="41">
        <f>IF(Experiment!T99&lt;result!AF$3, 1, 0)</f>
        <v>1</v>
      </c>
      <c r="AG100" s="42">
        <f t="shared" si="104"/>
        <v>1</v>
      </c>
      <c r="AH100" s="42">
        <f t="shared" si="105"/>
        <v>1</v>
      </c>
      <c r="AI100" s="42">
        <f t="shared" si="106"/>
        <v>1</v>
      </c>
      <c r="AJ100" s="42">
        <f t="shared" si="107"/>
        <v>1</v>
      </c>
      <c r="AK100" s="42">
        <f t="shared" si="108"/>
        <v>1</v>
      </c>
      <c r="AL100" s="5">
        <f t="shared" si="109"/>
        <v>0</v>
      </c>
      <c r="AM100" s="5">
        <f t="shared" si="110"/>
        <v>3</v>
      </c>
      <c r="AN100" s="5">
        <f t="shared" si="111"/>
        <v>3</v>
      </c>
      <c r="AO100" s="5">
        <f t="shared" si="112"/>
        <v>3</v>
      </c>
      <c r="AP100" s="6">
        <f t="shared" si="113"/>
        <v>3</v>
      </c>
      <c r="AQ100">
        <f>VLOOKUP($D100,dataset!$A$2:$G$15, 3, FALSE)</f>
        <v>0</v>
      </c>
      <c r="AR100">
        <f>VLOOKUP($D100,dataset!$A$2:$G$15, 4, FALSE)</f>
        <v>1</v>
      </c>
      <c r="AS100">
        <f>VLOOKUP($D100,dataset!$A$2:$G$15, 5, FALSE)</f>
        <v>1</v>
      </c>
      <c r="AT100">
        <f>VLOOKUP($D100,dataset!$A$2:$G$15, 6, FALSE)</f>
        <v>1</v>
      </c>
      <c r="AU100" s="6">
        <f>VLOOKUP($D100,dataset!$A$2:$G$15, 7, FALSE)</f>
        <v>1</v>
      </c>
      <c r="AV100" s="4">
        <f t="shared" si="114"/>
        <v>0</v>
      </c>
      <c r="AW100" s="5">
        <f t="shared" si="115"/>
        <v>1</v>
      </c>
      <c r="AX100" s="5">
        <f t="shared" si="116"/>
        <v>1</v>
      </c>
      <c r="AY100" s="5">
        <f t="shared" si="117"/>
        <v>1</v>
      </c>
      <c r="AZ100" s="6">
        <f t="shared" si="118"/>
        <v>1</v>
      </c>
      <c r="BA100" s="9">
        <f t="shared" si="119"/>
        <v>1</v>
      </c>
      <c r="BB100" s="4">
        <f t="shared" si="120"/>
        <v>3</v>
      </c>
      <c r="BC100" s="5">
        <f t="shared" si="121"/>
        <v>3</v>
      </c>
      <c r="BD100" s="5">
        <f t="shared" si="122"/>
        <v>3</v>
      </c>
      <c r="BE100" s="5">
        <f t="shared" si="123"/>
        <v>3</v>
      </c>
      <c r="BF100" s="6">
        <f t="shared" si="124"/>
        <v>3</v>
      </c>
    </row>
    <row r="101" spans="1:58" x14ac:dyDescent="0.3">
      <c r="A101" s="2">
        <f>Experiment!A100</f>
        <v>8</v>
      </c>
      <c r="B101" s="15">
        <f>Experiment!B100</f>
        <v>8</v>
      </c>
      <c r="C101" s="16" t="str">
        <f>VLOOKUP(B101, dataset!$A$2:$B$15, 2)</f>
        <v>(3-2)</v>
      </c>
      <c r="D101" s="24">
        <f>Experiment!C100</f>
        <v>8</v>
      </c>
      <c r="E101" s="25" t="str">
        <f>VLOOKUP(D101, dataset!$A$2:$B$15, 2)</f>
        <v>(3-2)</v>
      </c>
      <c r="F101" s="54" t="str">
        <f>Experiment!D100</f>
        <v>R</v>
      </c>
      <c r="G101" t="b">
        <f>Experiment!E100</f>
        <v>1</v>
      </c>
      <c r="H101" s="39">
        <f>IF(Experiment!F100&gt;result!H$3, 1, 0)</f>
        <v>0</v>
      </c>
      <c r="I101" s="40">
        <f>IF(Experiment!G100&gt;result!I$3, 1, 0)</f>
        <v>0</v>
      </c>
      <c r="J101" s="40">
        <f>IF(Experiment!H100&gt;result!J$3, 1, 0)</f>
        <v>1</v>
      </c>
      <c r="K101" s="40">
        <f>IF(Experiment!I100&gt;result!K$3, 1, 0)</f>
        <v>1</v>
      </c>
      <c r="L101" s="41">
        <f>IF(Experiment!J100&gt;result!L$3, 1, 0)</f>
        <v>1</v>
      </c>
      <c r="M101" s="42">
        <f t="shared" si="94"/>
        <v>1</v>
      </c>
      <c r="N101" s="42">
        <f t="shared" si="95"/>
        <v>1</v>
      </c>
      <c r="O101" s="42">
        <f t="shared" si="96"/>
        <v>1</v>
      </c>
      <c r="P101" s="42">
        <f t="shared" si="97"/>
        <v>1</v>
      </c>
      <c r="Q101" s="42">
        <f t="shared" si="98"/>
        <v>1</v>
      </c>
      <c r="R101" s="39">
        <f>IF(Experiment!K100&gt;result!R$3, 1, 0)</f>
        <v>1</v>
      </c>
      <c r="S101" s="40">
        <f>IF(Experiment!L100&gt;result!S$3, 1, 0)</f>
        <v>1</v>
      </c>
      <c r="T101" s="40">
        <f>IF(Experiment!M100&gt;result!T$3, 1, 0)</f>
        <v>1</v>
      </c>
      <c r="U101" s="40">
        <f>IF(Experiment!N100&gt;result!U$3, 1, 0)</f>
        <v>1</v>
      </c>
      <c r="V101" s="41">
        <f>IF(Experiment!O100&gt;result!V$3, 1, 0)</f>
        <v>1</v>
      </c>
      <c r="W101" s="42">
        <f t="shared" si="99"/>
        <v>0</v>
      </c>
      <c r="X101" s="42">
        <f t="shared" si="100"/>
        <v>0</v>
      </c>
      <c r="Y101" s="42">
        <f t="shared" si="101"/>
        <v>1</v>
      </c>
      <c r="Z101" s="42">
        <f t="shared" si="102"/>
        <v>1</v>
      </c>
      <c r="AA101" s="42">
        <f t="shared" si="103"/>
        <v>1</v>
      </c>
      <c r="AB101" s="39">
        <f>IF(Experiment!P100&lt;result!AB$3, 1, 0)</f>
        <v>0</v>
      </c>
      <c r="AC101" s="40">
        <f>IF(Experiment!Q100&lt;result!AC$3, 1, 0)</f>
        <v>0</v>
      </c>
      <c r="AD101" s="40">
        <f>IF(Experiment!R100&lt;result!AD$3, 1, 0)</f>
        <v>1</v>
      </c>
      <c r="AE101" s="40">
        <f>IF(Experiment!S100&lt;result!AE$3, 1, 0)</f>
        <v>1</v>
      </c>
      <c r="AF101" s="41">
        <f>IF(Experiment!T100&lt;result!AF$3, 1, 0)</f>
        <v>1</v>
      </c>
      <c r="AG101" s="42">
        <f t="shared" si="104"/>
        <v>1</v>
      </c>
      <c r="AH101" s="42">
        <f t="shared" si="105"/>
        <v>1</v>
      </c>
      <c r="AI101" s="42">
        <f t="shared" si="106"/>
        <v>1</v>
      </c>
      <c r="AJ101" s="42">
        <f t="shared" si="107"/>
        <v>1</v>
      </c>
      <c r="AK101" s="42">
        <f t="shared" si="108"/>
        <v>1</v>
      </c>
      <c r="AL101" s="5">
        <f t="shared" si="109"/>
        <v>1</v>
      </c>
      <c r="AM101" s="5">
        <f t="shared" si="110"/>
        <v>1</v>
      </c>
      <c r="AN101" s="5">
        <f t="shared" si="111"/>
        <v>3</v>
      </c>
      <c r="AO101" s="5">
        <f t="shared" si="112"/>
        <v>3</v>
      </c>
      <c r="AP101" s="6">
        <f t="shared" si="113"/>
        <v>3</v>
      </c>
      <c r="AQ101">
        <f>VLOOKUP($D101,dataset!$A$2:$G$15, 3, FALSE)</f>
        <v>0</v>
      </c>
      <c r="AR101">
        <f>VLOOKUP($D101,dataset!$A$2:$G$15, 4, FALSE)</f>
        <v>0</v>
      </c>
      <c r="AS101">
        <f>VLOOKUP($D101,dataset!$A$2:$G$15, 5, FALSE)</f>
        <v>1</v>
      </c>
      <c r="AT101">
        <f>VLOOKUP($D101,dataset!$A$2:$G$15, 6, FALSE)</f>
        <v>1</v>
      </c>
      <c r="AU101" s="6">
        <f>VLOOKUP($D101,dataset!$A$2:$G$15, 7, FALSE)</f>
        <v>1</v>
      </c>
      <c r="AV101" s="4">
        <f t="shared" si="114"/>
        <v>0</v>
      </c>
      <c r="AW101" s="5">
        <f t="shared" si="115"/>
        <v>0</v>
      </c>
      <c r="AX101" s="5">
        <f t="shared" si="116"/>
        <v>1</v>
      </c>
      <c r="AY101" s="5">
        <f t="shared" si="117"/>
        <v>1</v>
      </c>
      <c r="AZ101" s="6">
        <f t="shared" si="118"/>
        <v>1</v>
      </c>
      <c r="BA101" s="9">
        <f t="shared" si="119"/>
        <v>1</v>
      </c>
      <c r="BB101" s="4">
        <f t="shared" si="120"/>
        <v>2</v>
      </c>
      <c r="BC101" s="5">
        <f t="shared" si="121"/>
        <v>2</v>
      </c>
      <c r="BD101" s="5">
        <f t="shared" si="122"/>
        <v>3</v>
      </c>
      <c r="BE101" s="5">
        <f t="shared" si="123"/>
        <v>3</v>
      </c>
      <c r="BF101" s="6">
        <f t="shared" si="124"/>
        <v>3</v>
      </c>
    </row>
    <row r="102" spans="1:58" x14ac:dyDescent="0.3">
      <c r="A102" s="2">
        <f>Experiment!A101</f>
        <v>9</v>
      </c>
      <c r="B102" s="15">
        <f>Experiment!B101</f>
        <v>9</v>
      </c>
      <c r="C102" s="16" t="str">
        <f>VLOOKUP(B102, dataset!$A$2:$B$15, 2)</f>
        <v>(2)</v>
      </c>
      <c r="D102" s="24">
        <f>Experiment!C101</f>
        <v>9</v>
      </c>
      <c r="E102" s="25" t="str">
        <f>VLOOKUP(D102, dataset!$A$2:$B$15, 2)</f>
        <v>(2)</v>
      </c>
      <c r="F102" s="54" t="str">
        <f>Experiment!D101</f>
        <v>R</v>
      </c>
      <c r="G102" t="b">
        <f>Experiment!E101</f>
        <v>1</v>
      </c>
      <c r="H102" s="39">
        <f>IF(Experiment!F101&gt;result!H$3, 1, 0)</f>
        <v>0</v>
      </c>
      <c r="I102" s="40">
        <f>IF(Experiment!G101&gt;result!I$3, 1, 0)</f>
        <v>0</v>
      </c>
      <c r="J102" s="40">
        <f>IF(Experiment!H101&gt;result!J$3, 1, 0)</f>
        <v>0</v>
      </c>
      <c r="K102" s="40">
        <f>IF(Experiment!I101&gt;result!K$3, 1, 0)</f>
        <v>1</v>
      </c>
      <c r="L102" s="41">
        <f>IF(Experiment!J101&gt;result!L$3, 1, 0)</f>
        <v>1</v>
      </c>
      <c r="M102" s="42">
        <f t="shared" si="94"/>
        <v>1</v>
      </c>
      <c r="N102" s="42">
        <f t="shared" si="95"/>
        <v>1</v>
      </c>
      <c r="O102" s="42">
        <f t="shared" si="96"/>
        <v>1</v>
      </c>
      <c r="P102" s="42">
        <f t="shared" si="97"/>
        <v>1</v>
      </c>
      <c r="Q102" s="42">
        <f t="shared" si="98"/>
        <v>1</v>
      </c>
      <c r="R102" s="39">
        <f>IF(Experiment!K101&gt;result!R$3, 1, 0)</f>
        <v>0</v>
      </c>
      <c r="S102" s="40">
        <f>IF(Experiment!L101&gt;result!S$3, 1, 0)</f>
        <v>0</v>
      </c>
      <c r="T102" s="40">
        <f>IF(Experiment!M101&gt;result!T$3, 1, 0)</f>
        <v>1</v>
      </c>
      <c r="U102" s="40">
        <f>IF(Experiment!N101&gt;result!U$3, 1, 0)</f>
        <v>1</v>
      </c>
      <c r="V102" s="41">
        <f>IF(Experiment!O101&gt;result!V$3, 1, 0)</f>
        <v>1</v>
      </c>
      <c r="W102" s="42">
        <f t="shared" si="99"/>
        <v>1</v>
      </c>
      <c r="X102" s="42">
        <f t="shared" si="100"/>
        <v>1</v>
      </c>
      <c r="Y102" s="42">
        <f t="shared" si="101"/>
        <v>0</v>
      </c>
      <c r="Z102" s="42">
        <f t="shared" si="102"/>
        <v>1</v>
      </c>
      <c r="AA102" s="42">
        <f t="shared" si="103"/>
        <v>1</v>
      </c>
      <c r="AB102" s="39">
        <f>IF(Experiment!P101&lt;result!AB$3, 1, 0)</f>
        <v>0</v>
      </c>
      <c r="AC102" s="40">
        <f>IF(Experiment!Q101&lt;result!AC$3, 1, 0)</f>
        <v>1</v>
      </c>
      <c r="AD102" s="40">
        <f>IF(Experiment!R101&lt;result!AD$3, 1, 0)</f>
        <v>0</v>
      </c>
      <c r="AE102" s="40">
        <f>IF(Experiment!S101&lt;result!AE$3, 1, 0)</f>
        <v>1</v>
      </c>
      <c r="AF102" s="41">
        <f>IF(Experiment!T101&lt;result!AF$3, 1, 0)</f>
        <v>1</v>
      </c>
      <c r="AG102" s="42">
        <f t="shared" si="104"/>
        <v>1</v>
      </c>
      <c r="AH102" s="42">
        <f t="shared" si="105"/>
        <v>0</v>
      </c>
      <c r="AI102" s="42">
        <f t="shared" si="106"/>
        <v>1</v>
      </c>
      <c r="AJ102" s="42">
        <f t="shared" si="107"/>
        <v>1</v>
      </c>
      <c r="AK102" s="42">
        <f t="shared" si="108"/>
        <v>1</v>
      </c>
      <c r="AL102" s="5">
        <f t="shared" si="109"/>
        <v>0</v>
      </c>
      <c r="AM102" s="5">
        <f t="shared" si="110"/>
        <v>1</v>
      </c>
      <c r="AN102" s="5">
        <f t="shared" si="111"/>
        <v>1</v>
      </c>
      <c r="AO102" s="5">
        <f t="shared" si="112"/>
        <v>3</v>
      </c>
      <c r="AP102" s="6">
        <f t="shared" si="113"/>
        <v>3</v>
      </c>
      <c r="AQ102">
        <f>VLOOKUP($D102,dataset!$A$2:$G$15, 3, FALSE)</f>
        <v>0</v>
      </c>
      <c r="AR102">
        <f>VLOOKUP($D102,dataset!$A$2:$G$15, 4, FALSE)</f>
        <v>0</v>
      </c>
      <c r="AS102">
        <f>VLOOKUP($D102,dataset!$A$2:$G$15, 5, FALSE)</f>
        <v>0</v>
      </c>
      <c r="AT102">
        <f>VLOOKUP($D102,dataset!$A$2:$G$15, 6, FALSE)</f>
        <v>1</v>
      </c>
      <c r="AU102" s="6">
        <f>VLOOKUP($D102,dataset!$A$2:$G$15, 7, FALSE)</f>
        <v>1</v>
      </c>
      <c r="AV102" s="4">
        <f t="shared" si="114"/>
        <v>0</v>
      </c>
      <c r="AW102" s="5">
        <f t="shared" si="115"/>
        <v>0</v>
      </c>
      <c r="AX102" s="5">
        <f t="shared" si="116"/>
        <v>0</v>
      </c>
      <c r="AY102" s="5">
        <f t="shared" si="117"/>
        <v>1</v>
      </c>
      <c r="AZ102" s="6">
        <f t="shared" si="118"/>
        <v>1</v>
      </c>
      <c r="BA102" s="9">
        <f t="shared" si="119"/>
        <v>1</v>
      </c>
      <c r="BB102" s="4">
        <f t="shared" si="120"/>
        <v>3</v>
      </c>
      <c r="BC102" s="5">
        <f t="shared" si="121"/>
        <v>2</v>
      </c>
      <c r="BD102" s="5">
        <f t="shared" si="122"/>
        <v>2</v>
      </c>
      <c r="BE102" s="5">
        <f t="shared" si="123"/>
        <v>3</v>
      </c>
      <c r="BF102" s="6">
        <f t="shared" si="124"/>
        <v>3</v>
      </c>
    </row>
    <row r="103" spans="1:58" x14ac:dyDescent="0.3">
      <c r="A103" s="2">
        <f>Experiment!A102</f>
        <v>10</v>
      </c>
      <c r="B103" s="15">
        <f>Experiment!B102</f>
        <v>10</v>
      </c>
      <c r="C103" s="16" t="str">
        <f>VLOOKUP(B103, dataset!$A$2:$B$15, 2)</f>
        <v>(1-1)</v>
      </c>
      <c r="D103" s="24">
        <f>Experiment!C102</f>
        <v>10</v>
      </c>
      <c r="E103" s="25" t="str">
        <f>VLOOKUP(D103, dataset!$A$2:$B$15, 2)</f>
        <v>(1-1)</v>
      </c>
      <c r="F103" s="54" t="str">
        <f>Experiment!D102</f>
        <v>R</v>
      </c>
      <c r="G103" t="b">
        <f>Experiment!E102</f>
        <v>1</v>
      </c>
      <c r="H103" s="39">
        <f>IF(Experiment!F102&gt;result!H$3, 1, 0)</f>
        <v>0</v>
      </c>
      <c r="I103" s="40">
        <f>IF(Experiment!G102&gt;result!I$3, 1, 0)</f>
        <v>0</v>
      </c>
      <c r="J103" s="40">
        <f>IF(Experiment!H102&gt;result!J$3, 1, 0)</f>
        <v>0</v>
      </c>
      <c r="K103" s="40">
        <f>IF(Experiment!I102&gt;result!K$3, 1, 0)</f>
        <v>0</v>
      </c>
      <c r="L103" s="41">
        <f>IF(Experiment!J102&gt;result!L$3, 1, 0)</f>
        <v>1</v>
      </c>
      <c r="M103" s="42">
        <f t="shared" si="94"/>
        <v>1</v>
      </c>
      <c r="N103" s="42">
        <f t="shared" si="95"/>
        <v>1</v>
      </c>
      <c r="O103" s="42">
        <f t="shared" si="96"/>
        <v>1</v>
      </c>
      <c r="P103" s="42">
        <f t="shared" si="97"/>
        <v>1</v>
      </c>
      <c r="Q103" s="42">
        <f t="shared" si="98"/>
        <v>1</v>
      </c>
      <c r="R103" s="39">
        <f>IF(Experiment!K102&gt;result!R$3, 1, 0)</f>
        <v>0</v>
      </c>
      <c r="S103" s="40">
        <f>IF(Experiment!L102&gt;result!S$3, 1, 0)</f>
        <v>0</v>
      </c>
      <c r="T103" s="40">
        <f>IF(Experiment!M102&gt;result!T$3, 1, 0)</f>
        <v>0</v>
      </c>
      <c r="U103" s="40">
        <f>IF(Experiment!N102&gt;result!U$3, 1, 0)</f>
        <v>0</v>
      </c>
      <c r="V103" s="41">
        <f>IF(Experiment!O102&gt;result!V$3, 1, 0)</f>
        <v>1</v>
      </c>
      <c r="W103" s="42">
        <f t="shared" si="99"/>
        <v>1</v>
      </c>
      <c r="X103" s="42">
        <f t="shared" si="100"/>
        <v>1</v>
      </c>
      <c r="Y103" s="42">
        <f t="shared" si="101"/>
        <v>1</v>
      </c>
      <c r="Z103" s="42">
        <f t="shared" si="102"/>
        <v>1</v>
      </c>
      <c r="AA103" s="42">
        <f t="shared" si="103"/>
        <v>1</v>
      </c>
      <c r="AB103" s="39">
        <f>IF(Experiment!P102&lt;result!AB$3, 1, 0)</f>
        <v>0</v>
      </c>
      <c r="AC103" s="40">
        <f>IF(Experiment!Q102&lt;result!AC$3, 1, 0)</f>
        <v>0</v>
      </c>
      <c r="AD103" s="40">
        <f>IF(Experiment!R102&lt;result!AD$3, 1, 0)</f>
        <v>0</v>
      </c>
      <c r="AE103" s="40">
        <f>IF(Experiment!S102&lt;result!AE$3, 1, 0)</f>
        <v>0</v>
      </c>
      <c r="AF103" s="41">
        <f>IF(Experiment!T102&lt;result!AF$3, 1, 0)</f>
        <v>1</v>
      </c>
      <c r="AG103" s="42">
        <f t="shared" si="104"/>
        <v>1</v>
      </c>
      <c r="AH103" s="42">
        <f t="shared" si="105"/>
        <v>1</v>
      </c>
      <c r="AI103" s="42">
        <f t="shared" si="106"/>
        <v>1</v>
      </c>
      <c r="AJ103" s="42">
        <f t="shared" si="107"/>
        <v>1</v>
      </c>
      <c r="AK103" s="42">
        <f t="shared" si="108"/>
        <v>1</v>
      </c>
      <c r="AL103" s="5">
        <f t="shared" si="109"/>
        <v>0</v>
      </c>
      <c r="AM103" s="5">
        <f t="shared" si="110"/>
        <v>0</v>
      </c>
      <c r="AN103" s="5">
        <f t="shared" si="111"/>
        <v>0</v>
      </c>
      <c r="AO103" s="5">
        <f t="shared" si="112"/>
        <v>0</v>
      </c>
      <c r="AP103" s="6">
        <f t="shared" si="113"/>
        <v>3</v>
      </c>
      <c r="AQ103">
        <f>VLOOKUP($D103,dataset!$A$2:$G$15, 3, FALSE)</f>
        <v>0</v>
      </c>
      <c r="AR103">
        <f>VLOOKUP($D103,dataset!$A$2:$G$15, 4, FALSE)</f>
        <v>0</v>
      </c>
      <c r="AS103">
        <f>VLOOKUP($D103,dataset!$A$2:$G$15, 5, FALSE)</f>
        <v>0</v>
      </c>
      <c r="AT103">
        <f>VLOOKUP($D103,dataset!$A$2:$G$15, 6, FALSE)</f>
        <v>0</v>
      </c>
      <c r="AU103" s="6">
        <f>VLOOKUP($D103,dataset!$A$2:$G$15, 7, FALSE)</f>
        <v>1</v>
      </c>
      <c r="AV103" s="4">
        <f t="shared" si="114"/>
        <v>0</v>
      </c>
      <c r="AW103" s="5">
        <f t="shared" si="115"/>
        <v>0</v>
      </c>
      <c r="AX103" s="5">
        <f t="shared" si="116"/>
        <v>0</v>
      </c>
      <c r="AY103" s="5">
        <f t="shared" si="117"/>
        <v>0</v>
      </c>
      <c r="AZ103" s="6">
        <f t="shared" si="118"/>
        <v>1</v>
      </c>
      <c r="BA103" s="9">
        <f t="shared" si="119"/>
        <v>1</v>
      </c>
      <c r="BB103" s="4">
        <f t="shared" si="120"/>
        <v>3</v>
      </c>
      <c r="BC103" s="5">
        <f t="shared" si="121"/>
        <v>3</v>
      </c>
      <c r="BD103" s="5">
        <f t="shared" si="122"/>
        <v>3</v>
      </c>
      <c r="BE103" s="5">
        <f t="shared" si="123"/>
        <v>3</v>
      </c>
      <c r="BF103" s="6">
        <f t="shared" si="124"/>
        <v>3</v>
      </c>
    </row>
    <row r="104" spans="1:58" x14ac:dyDescent="0.3">
      <c r="A104" s="2">
        <f>Experiment!A103</f>
        <v>11</v>
      </c>
      <c r="B104" s="15">
        <f>Experiment!B103</f>
        <v>11</v>
      </c>
      <c r="C104" s="16" t="str">
        <f>VLOOKUP(B104, dataset!$A$2:$B$15, 2)</f>
        <v>가위</v>
      </c>
      <c r="D104" s="24">
        <f>Experiment!C103</f>
        <v>11</v>
      </c>
      <c r="E104" s="25" t="str">
        <f>VLOOKUP(D104, dataset!$A$2:$B$15, 2)</f>
        <v>가위</v>
      </c>
      <c r="F104" s="54" t="str">
        <f>Experiment!D103</f>
        <v>R</v>
      </c>
      <c r="G104" t="b">
        <f>Experiment!E103</f>
        <v>1</v>
      </c>
      <c r="H104" s="39">
        <f>IF(Experiment!F103&gt;result!H$3, 1, 0)</f>
        <v>0</v>
      </c>
      <c r="I104" s="40">
        <f>IF(Experiment!G103&gt;result!I$3, 1, 0)</f>
        <v>1</v>
      </c>
      <c r="J104" s="40">
        <f>IF(Experiment!H103&gt;result!J$3, 1, 0)</f>
        <v>1</v>
      </c>
      <c r="K104" s="40">
        <f>IF(Experiment!I103&gt;result!K$3, 1, 0)</f>
        <v>0</v>
      </c>
      <c r="L104" s="41">
        <f>IF(Experiment!J103&gt;result!L$3, 1, 0)</f>
        <v>1</v>
      </c>
      <c r="M104" s="42">
        <f t="shared" si="94"/>
        <v>1</v>
      </c>
      <c r="N104" s="42">
        <f t="shared" si="95"/>
        <v>1</v>
      </c>
      <c r="O104" s="42">
        <f t="shared" si="96"/>
        <v>1</v>
      </c>
      <c r="P104" s="42">
        <f t="shared" si="97"/>
        <v>1</v>
      </c>
      <c r="Q104" s="42">
        <f t="shared" si="98"/>
        <v>0</v>
      </c>
      <c r="R104" s="39">
        <f>IF(Experiment!K103&gt;result!R$3, 1, 0)</f>
        <v>0</v>
      </c>
      <c r="S104" s="40">
        <f>IF(Experiment!L103&gt;result!S$3, 1, 0)</f>
        <v>1</v>
      </c>
      <c r="T104" s="40">
        <f>IF(Experiment!M103&gt;result!T$3, 1, 0)</f>
        <v>1</v>
      </c>
      <c r="U104" s="40">
        <f>IF(Experiment!N103&gt;result!U$3, 1, 0)</f>
        <v>1</v>
      </c>
      <c r="V104" s="41">
        <f>IF(Experiment!O103&gt;result!V$3, 1, 0)</f>
        <v>0</v>
      </c>
      <c r="W104" s="42">
        <f t="shared" si="99"/>
        <v>1</v>
      </c>
      <c r="X104" s="42">
        <f t="shared" si="100"/>
        <v>1</v>
      </c>
      <c r="Y104" s="42">
        <f t="shared" si="101"/>
        <v>1</v>
      </c>
      <c r="Z104" s="42">
        <f t="shared" si="102"/>
        <v>0</v>
      </c>
      <c r="AA104" s="42">
        <f t="shared" si="103"/>
        <v>1</v>
      </c>
      <c r="AB104" s="39">
        <f>IF(Experiment!P103&lt;result!AB$3, 1, 0)</f>
        <v>0</v>
      </c>
      <c r="AC104" s="40">
        <f>IF(Experiment!Q103&lt;result!AC$3, 1, 0)</f>
        <v>1</v>
      </c>
      <c r="AD104" s="40">
        <f>IF(Experiment!R103&lt;result!AD$3, 1, 0)</f>
        <v>1</v>
      </c>
      <c r="AE104" s="40">
        <f>IF(Experiment!S103&lt;result!AE$3, 1, 0)</f>
        <v>0</v>
      </c>
      <c r="AF104" s="41">
        <f>IF(Experiment!T103&lt;result!AF$3, 1, 0)</f>
        <v>0</v>
      </c>
      <c r="AG104" s="42">
        <f t="shared" si="104"/>
        <v>1</v>
      </c>
      <c r="AH104" s="42">
        <f t="shared" si="105"/>
        <v>1</v>
      </c>
      <c r="AI104" s="42">
        <f t="shared" si="106"/>
        <v>1</v>
      </c>
      <c r="AJ104" s="42">
        <f t="shared" si="107"/>
        <v>1</v>
      </c>
      <c r="AK104" s="42">
        <f t="shared" si="108"/>
        <v>1</v>
      </c>
      <c r="AL104" s="5">
        <f t="shared" si="109"/>
        <v>0</v>
      </c>
      <c r="AM104" s="5">
        <f t="shared" si="110"/>
        <v>3</v>
      </c>
      <c r="AN104" s="5">
        <f t="shared" si="111"/>
        <v>3</v>
      </c>
      <c r="AO104" s="5">
        <f t="shared" si="112"/>
        <v>1</v>
      </c>
      <c r="AP104" s="6">
        <f t="shared" si="113"/>
        <v>1</v>
      </c>
      <c r="AQ104">
        <f>VLOOKUP($D104,dataset!$A$2:$G$15, 3, FALSE)</f>
        <v>0</v>
      </c>
      <c r="AR104">
        <f>VLOOKUP($D104,dataset!$A$2:$G$15, 4, FALSE)</f>
        <v>1</v>
      </c>
      <c r="AS104">
        <f>VLOOKUP($D104,dataset!$A$2:$G$15, 5, FALSE)</f>
        <v>1</v>
      </c>
      <c r="AT104">
        <f>VLOOKUP($D104,dataset!$A$2:$G$15, 6, FALSE)</f>
        <v>0</v>
      </c>
      <c r="AU104" s="6">
        <f>VLOOKUP($D104,dataset!$A$2:$G$15, 7, FALSE)</f>
        <v>0</v>
      </c>
      <c r="AV104" s="4">
        <f t="shared" si="114"/>
        <v>0</v>
      </c>
      <c r="AW104" s="5">
        <f t="shared" si="115"/>
        <v>1</v>
      </c>
      <c r="AX104" s="5">
        <f t="shared" si="116"/>
        <v>1</v>
      </c>
      <c r="AY104" s="5">
        <f t="shared" si="117"/>
        <v>0</v>
      </c>
      <c r="AZ104" s="6">
        <f t="shared" si="118"/>
        <v>0</v>
      </c>
      <c r="BA104" s="9">
        <f t="shared" si="119"/>
        <v>1</v>
      </c>
      <c r="BB104" s="4">
        <f t="shared" si="120"/>
        <v>3</v>
      </c>
      <c r="BC104" s="5">
        <f t="shared" si="121"/>
        <v>3</v>
      </c>
      <c r="BD104" s="5">
        <f t="shared" si="122"/>
        <v>3</v>
      </c>
      <c r="BE104" s="5">
        <f t="shared" si="123"/>
        <v>2</v>
      </c>
      <c r="BF104" s="6">
        <f t="shared" si="124"/>
        <v>2</v>
      </c>
    </row>
    <row r="105" spans="1:58" x14ac:dyDescent="0.3">
      <c r="A105" s="2">
        <f>Experiment!A104</f>
        <v>12</v>
      </c>
      <c r="B105" s="15">
        <f>Experiment!B104</f>
        <v>12</v>
      </c>
      <c r="C105" s="16" t="str">
        <f>VLOOKUP(B105, dataset!$A$2:$B$15, 2)</f>
        <v>스파이더맨</v>
      </c>
      <c r="D105" s="24">
        <f>Experiment!C104</f>
        <v>12</v>
      </c>
      <c r="E105" s="25" t="str">
        <f>VLOOKUP(D105, dataset!$A$2:$B$15, 2)</f>
        <v>스파이더맨</v>
      </c>
      <c r="F105" s="54" t="str">
        <f>Experiment!D104</f>
        <v>R</v>
      </c>
      <c r="G105" t="b">
        <f>Experiment!E104</f>
        <v>1</v>
      </c>
      <c r="H105" s="39">
        <f>IF(Experiment!F104&gt;result!H$3, 1, 0)</f>
        <v>1</v>
      </c>
      <c r="I105" s="40">
        <f>IF(Experiment!G104&gt;result!I$3, 1, 0)</f>
        <v>1</v>
      </c>
      <c r="J105" s="40">
        <f>IF(Experiment!H104&gt;result!J$3, 1, 0)</f>
        <v>0</v>
      </c>
      <c r="K105" s="40">
        <f>IF(Experiment!I104&gt;result!K$3, 1, 0)</f>
        <v>0</v>
      </c>
      <c r="L105" s="41">
        <f>IF(Experiment!J104&gt;result!L$3, 1, 0)</f>
        <v>1</v>
      </c>
      <c r="M105" s="42">
        <f t="shared" si="94"/>
        <v>1</v>
      </c>
      <c r="N105" s="42">
        <f t="shared" si="95"/>
        <v>1</v>
      </c>
      <c r="O105" s="42">
        <f t="shared" si="96"/>
        <v>1</v>
      </c>
      <c r="P105" s="42">
        <f t="shared" si="97"/>
        <v>1</v>
      </c>
      <c r="Q105" s="42">
        <f t="shared" si="98"/>
        <v>1</v>
      </c>
      <c r="R105" s="39">
        <f>IF(Experiment!K104&gt;result!R$3, 1, 0)</f>
        <v>1</v>
      </c>
      <c r="S105" s="40">
        <f>IF(Experiment!L104&gt;result!S$3, 1, 0)</f>
        <v>1</v>
      </c>
      <c r="T105" s="40">
        <f>IF(Experiment!M104&gt;result!T$3, 1, 0)</f>
        <v>1</v>
      </c>
      <c r="U105" s="40">
        <f>IF(Experiment!N104&gt;result!U$3, 1, 0)</f>
        <v>1</v>
      </c>
      <c r="V105" s="41">
        <f>IF(Experiment!O104&gt;result!V$3, 1, 0)</f>
        <v>1</v>
      </c>
      <c r="W105" s="42">
        <f t="shared" si="99"/>
        <v>1</v>
      </c>
      <c r="X105" s="42">
        <f t="shared" si="100"/>
        <v>1</v>
      </c>
      <c r="Y105" s="42">
        <f t="shared" si="101"/>
        <v>0</v>
      </c>
      <c r="Z105" s="42">
        <f t="shared" si="102"/>
        <v>0</v>
      </c>
      <c r="AA105" s="42">
        <f t="shared" si="103"/>
        <v>1</v>
      </c>
      <c r="AB105" s="39">
        <f>IF(Experiment!P104&lt;result!AB$3, 1, 0)</f>
        <v>1</v>
      </c>
      <c r="AC105" s="40">
        <f>IF(Experiment!Q104&lt;result!AC$3, 1, 0)</f>
        <v>1</v>
      </c>
      <c r="AD105" s="40">
        <f>IF(Experiment!R104&lt;result!AD$3, 1, 0)</f>
        <v>0</v>
      </c>
      <c r="AE105" s="40">
        <f>IF(Experiment!S104&lt;result!AE$3, 1, 0)</f>
        <v>0</v>
      </c>
      <c r="AF105" s="41">
        <f>IF(Experiment!T104&lt;result!AF$3, 1, 0)</f>
        <v>1</v>
      </c>
      <c r="AG105" s="42">
        <f t="shared" si="104"/>
        <v>1</v>
      </c>
      <c r="AH105" s="42">
        <f t="shared" si="105"/>
        <v>1</v>
      </c>
      <c r="AI105" s="42">
        <f t="shared" si="106"/>
        <v>1</v>
      </c>
      <c r="AJ105" s="42">
        <f t="shared" si="107"/>
        <v>1</v>
      </c>
      <c r="AK105" s="42">
        <f t="shared" si="108"/>
        <v>1</v>
      </c>
      <c r="AL105" s="5">
        <f t="shared" si="109"/>
        <v>3</v>
      </c>
      <c r="AM105" s="5">
        <f t="shared" si="110"/>
        <v>3</v>
      </c>
      <c r="AN105" s="5">
        <f t="shared" si="111"/>
        <v>1</v>
      </c>
      <c r="AO105" s="5">
        <f t="shared" si="112"/>
        <v>1</v>
      </c>
      <c r="AP105" s="6">
        <f t="shared" si="113"/>
        <v>3</v>
      </c>
      <c r="AQ105">
        <f>VLOOKUP($D105,dataset!$A$2:$G$15, 3, FALSE)</f>
        <v>1</v>
      </c>
      <c r="AR105">
        <f>VLOOKUP($D105,dataset!$A$2:$G$15, 4, FALSE)</f>
        <v>1</v>
      </c>
      <c r="AS105">
        <f>VLOOKUP($D105,dataset!$A$2:$G$15, 5, FALSE)</f>
        <v>0</v>
      </c>
      <c r="AT105">
        <f>VLOOKUP($D105,dataset!$A$2:$G$15, 6, FALSE)</f>
        <v>0</v>
      </c>
      <c r="AU105" s="6">
        <f>VLOOKUP($D105,dataset!$A$2:$G$15, 7, FALSE)</f>
        <v>1</v>
      </c>
      <c r="AV105" s="4">
        <f t="shared" si="114"/>
        <v>1</v>
      </c>
      <c r="AW105" s="5">
        <f t="shared" si="115"/>
        <v>1</v>
      </c>
      <c r="AX105" s="5">
        <f t="shared" si="116"/>
        <v>0</v>
      </c>
      <c r="AY105" s="5">
        <f t="shared" si="117"/>
        <v>0</v>
      </c>
      <c r="AZ105" s="6">
        <f t="shared" si="118"/>
        <v>1</v>
      </c>
      <c r="BA105" s="9">
        <f t="shared" si="119"/>
        <v>1</v>
      </c>
      <c r="BB105" s="4">
        <f t="shared" si="120"/>
        <v>3</v>
      </c>
      <c r="BC105" s="5">
        <f t="shared" si="121"/>
        <v>3</v>
      </c>
      <c r="BD105" s="5">
        <f t="shared" si="122"/>
        <v>2</v>
      </c>
      <c r="BE105" s="5">
        <f t="shared" si="123"/>
        <v>2</v>
      </c>
      <c r="BF105" s="6">
        <f t="shared" si="124"/>
        <v>3</v>
      </c>
    </row>
    <row r="106" spans="1:58" x14ac:dyDescent="0.3">
      <c r="A106" s="2">
        <f>Experiment!A105</f>
        <v>13</v>
      </c>
      <c r="B106" s="15">
        <f>Experiment!B105</f>
        <v>13</v>
      </c>
      <c r="C106" s="16" t="str">
        <f>VLOOKUP(B106, dataset!$A$2:$B$15, 2)</f>
        <v>(1-2)</v>
      </c>
      <c r="D106" s="24">
        <f>Experiment!C105</f>
        <v>13</v>
      </c>
      <c r="E106" s="25" t="str">
        <f>VLOOKUP(D106, dataset!$A$2:$B$15, 2)</f>
        <v>(1-2)</v>
      </c>
      <c r="F106" s="54" t="str">
        <f>Experiment!D105</f>
        <v>R</v>
      </c>
      <c r="G106" t="b">
        <f>Experiment!E105</f>
        <v>1</v>
      </c>
      <c r="H106" s="39">
        <f>IF(Experiment!F105&gt;result!H$3, 1, 0)</f>
        <v>0</v>
      </c>
      <c r="I106" s="40">
        <f>IF(Experiment!G105&gt;result!I$3, 1, 0)</f>
        <v>1</v>
      </c>
      <c r="J106" s="40">
        <f>IF(Experiment!H105&gt;result!J$3, 1, 0)</f>
        <v>0</v>
      </c>
      <c r="K106" s="40">
        <f>IF(Experiment!I105&gt;result!K$3, 1, 0)</f>
        <v>0</v>
      </c>
      <c r="L106" s="41">
        <f>IF(Experiment!J105&gt;result!L$3, 1, 0)</f>
        <v>0</v>
      </c>
      <c r="M106" s="42">
        <f t="shared" ref="M106:M140" si="125">IF(H106=$AQ106,1,0)</f>
        <v>1</v>
      </c>
      <c r="N106" s="42">
        <f t="shared" ref="N106:N140" si="126">IF(I106=$AR106,1,0)</f>
        <v>1</v>
      </c>
      <c r="O106" s="42">
        <f t="shared" ref="O106:O140" si="127">IF(J106=$AS106,1,0)</f>
        <v>1</v>
      </c>
      <c r="P106" s="42">
        <f t="shared" ref="P106:P140" si="128">IF(K106=$AT106,1,0)</f>
        <v>1</v>
      </c>
      <c r="Q106" s="42">
        <f t="shared" ref="Q106:Q140" si="129">IF(L106=$AU106,1,0)</f>
        <v>1</v>
      </c>
      <c r="R106" s="39">
        <f>IF(Experiment!K105&gt;result!R$3, 1, 0)</f>
        <v>0</v>
      </c>
      <c r="S106" s="40">
        <f>IF(Experiment!L105&gt;result!S$3, 1, 0)</f>
        <v>1</v>
      </c>
      <c r="T106" s="40">
        <f>IF(Experiment!M105&gt;result!T$3, 1, 0)</f>
        <v>0</v>
      </c>
      <c r="U106" s="40">
        <f>IF(Experiment!N105&gt;result!U$3, 1, 0)</f>
        <v>0</v>
      </c>
      <c r="V106" s="41">
        <f>IF(Experiment!O105&gt;result!V$3, 1, 0)</f>
        <v>0</v>
      </c>
      <c r="W106" s="42">
        <f t="shared" ref="W106:W140" si="130">IF(R106=$AQ106,1,0)</f>
        <v>1</v>
      </c>
      <c r="X106" s="42">
        <f t="shared" ref="X106:X140" si="131">IF(S106=$AR106,1,0)</f>
        <v>1</v>
      </c>
      <c r="Y106" s="42">
        <f t="shared" ref="Y106:Y140" si="132">IF(T106=$AS106,1,0)</f>
        <v>1</v>
      </c>
      <c r="Z106" s="42">
        <f t="shared" ref="Z106:Z140" si="133">IF(U106=$AT106,1,0)</f>
        <v>1</v>
      </c>
      <c r="AA106" s="42">
        <f t="shared" ref="AA106:AA140" si="134">IF(V106=$AU106,1,0)</f>
        <v>1</v>
      </c>
      <c r="AB106" s="39">
        <f>IF(Experiment!P105&lt;result!AB$3, 1, 0)</f>
        <v>0</v>
      </c>
      <c r="AC106" s="40">
        <f>IF(Experiment!Q105&lt;result!AC$3, 1, 0)</f>
        <v>1</v>
      </c>
      <c r="AD106" s="40">
        <f>IF(Experiment!R105&lt;result!AD$3, 1, 0)</f>
        <v>0</v>
      </c>
      <c r="AE106" s="40">
        <f>IF(Experiment!S105&lt;result!AE$3, 1, 0)</f>
        <v>0</v>
      </c>
      <c r="AF106" s="41">
        <f>IF(Experiment!T105&lt;result!AF$3, 1, 0)</f>
        <v>0</v>
      </c>
      <c r="AG106" s="42">
        <f t="shared" ref="AG106:AG140" si="135">IF(AB106=$AQ106,1,0)</f>
        <v>1</v>
      </c>
      <c r="AH106" s="42">
        <f t="shared" ref="AH106:AH140" si="136">IF(AC106=$AR106,1,0)</f>
        <v>1</v>
      </c>
      <c r="AI106" s="42">
        <f t="shared" ref="AI106:AI140" si="137">IF(AD106=$AS106,1,0)</f>
        <v>1</v>
      </c>
      <c r="AJ106" s="42">
        <f t="shared" ref="AJ106:AJ140" si="138">IF(AE106=$AT106,1,0)</f>
        <v>1</v>
      </c>
      <c r="AK106" s="42">
        <f t="shared" ref="AK106:AK140" si="139">IF(AF106=$AU106,1,0)</f>
        <v>1</v>
      </c>
      <c r="AL106" s="5">
        <f t="shared" ref="AL106:AL140" si="140">SUM(H106,R106,AB106)</f>
        <v>0</v>
      </c>
      <c r="AM106" s="5">
        <f t="shared" ref="AM106:AM140" si="141">SUM(I106,S106,AC106)</f>
        <v>3</v>
      </c>
      <c r="AN106" s="5">
        <f t="shared" ref="AN106:AN140" si="142">SUM(J106,T106,AD106)</f>
        <v>0</v>
      </c>
      <c r="AO106" s="5">
        <f t="shared" ref="AO106:AO140" si="143">SUM(K106,U106,AE106)</f>
        <v>0</v>
      </c>
      <c r="AP106" s="6">
        <f t="shared" ref="AP106:AP140" si="144">SUM(L106,V106,AF106)</f>
        <v>0</v>
      </c>
      <c r="AQ106">
        <f>VLOOKUP($D106,dataset!$A$2:$G$15, 3, FALSE)</f>
        <v>0</v>
      </c>
      <c r="AR106">
        <f>VLOOKUP($D106,dataset!$A$2:$G$15, 4, FALSE)</f>
        <v>1</v>
      </c>
      <c r="AS106">
        <f>VLOOKUP($D106,dataset!$A$2:$G$15, 5, FALSE)</f>
        <v>0</v>
      </c>
      <c r="AT106">
        <f>VLOOKUP($D106,dataset!$A$2:$G$15, 6, FALSE)</f>
        <v>0</v>
      </c>
      <c r="AU106" s="6">
        <f>VLOOKUP($D106,dataset!$A$2:$G$15, 7, FALSE)</f>
        <v>0</v>
      </c>
      <c r="AV106" s="4">
        <f t="shared" ref="AV106:AV140" si="145">IF(AL106&gt;1,1,0)</f>
        <v>0</v>
      </c>
      <c r="AW106" s="5">
        <f t="shared" ref="AW106:AW140" si="146">IF(AM106&gt;1,1,0)</f>
        <v>1</v>
      </c>
      <c r="AX106" s="5">
        <f t="shared" ref="AX106:AX140" si="147">IF(AN106&gt;1,1,0)</f>
        <v>0</v>
      </c>
      <c r="AY106" s="5">
        <f t="shared" ref="AY106:AY140" si="148">IF(AO106&gt;1,1,0)</f>
        <v>0</v>
      </c>
      <c r="AZ106" s="6">
        <f t="shared" ref="AZ106:AZ140" si="149">IF(AP106&gt;1,1,0)</f>
        <v>0</v>
      </c>
      <c r="BA106" s="9">
        <f t="shared" ref="BA106:BA140" si="150">IF(IF(AQ106=AV106,1,0)+IF(AR106=AW106,1,0)+IF(AS106=AX106,1,0)+IF(AT106=AY106,1,0)+IF(AU106=AZ106,1,0)=5, 1, 0)</f>
        <v>1</v>
      </c>
      <c r="BB106" s="4">
        <f t="shared" ref="BB106:BB140" si="151">3 - ABS(AQ106*3 - AL106)</f>
        <v>3</v>
      </c>
      <c r="BC106" s="5">
        <f t="shared" ref="BC106:BC140" si="152">3 - ABS(AR106*3 - AM106)</f>
        <v>3</v>
      </c>
      <c r="BD106" s="5">
        <f t="shared" ref="BD106:BD140" si="153">3 - ABS(AS106*3 - AN106)</f>
        <v>3</v>
      </c>
      <c r="BE106" s="5">
        <f t="shared" ref="BE106:BE140" si="154">3 - ABS(AT106*3 - AO106)</f>
        <v>3</v>
      </c>
      <c r="BF106" s="6">
        <f t="shared" ref="BF106:BF140" si="155">3 - ABS(AU106*3 - AP106)</f>
        <v>3</v>
      </c>
    </row>
    <row r="107" spans="1:58" x14ac:dyDescent="0.3">
      <c r="A107" s="2">
        <f>Experiment!A106</f>
        <v>14</v>
      </c>
      <c r="B107" s="15">
        <f>Experiment!B106</f>
        <v>14</v>
      </c>
      <c r="C107" s="16" t="str">
        <f>VLOOKUP(B107, dataset!$A$2:$B$15, 2)</f>
        <v>(3-3)</v>
      </c>
      <c r="D107" s="24">
        <f>Experiment!C106</f>
        <v>14</v>
      </c>
      <c r="E107" s="25" t="str">
        <f>VLOOKUP(D107, dataset!$A$2:$B$15, 2)</f>
        <v>(3-3)</v>
      </c>
      <c r="F107" s="54" t="str">
        <f>Experiment!D106</f>
        <v>R</v>
      </c>
      <c r="G107" t="b">
        <f>Experiment!E106</f>
        <v>1</v>
      </c>
      <c r="H107" s="39">
        <f>IF(Experiment!F106&gt;result!H$3, 1, 0)</f>
        <v>0</v>
      </c>
      <c r="I107" s="40">
        <f>IF(Experiment!G106&gt;result!I$3, 1, 0)</f>
        <v>1</v>
      </c>
      <c r="J107" s="40">
        <f>IF(Experiment!H106&gt;result!J$3, 1, 0)</f>
        <v>1</v>
      </c>
      <c r="K107" s="40">
        <f>IF(Experiment!I106&gt;result!K$3, 1, 0)</f>
        <v>1</v>
      </c>
      <c r="L107" s="41">
        <f>IF(Experiment!J106&gt;result!L$3, 1, 0)</f>
        <v>0</v>
      </c>
      <c r="M107" s="42">
        <f t="shared" si="125"/>
        <v>1</v>
      </c>
      <c r="N107" s="42">
        <f t="shared" si="126"/>
        <v>1</v>
      </c>
      <c r="O107" s="42">
        <f t="shared" si="127"/>
        <v>1</v>
      </c>
      <c r="P107" s="42">
        <f t="shared" si="128"/>
        <v>1</v>
      </c>
      <c r="Q107" s="42">
        <f t="shared" si="129"/>
        <v>1</v>
      </c>
      <c r="R107" s="39">
        <f>IF(Experiment!K106&gt;result!R$3, 1, 0)</f>
        <v>0</v>
      </c>
      <c r="S107" s="40">
        <f>IF(Experiment!L106&gt;result!S$3, 1, 0)</f>
        <v>1</v>
      </c>
      <c r="T107" s="40">
        <f>IF(Experiment!M106&gt;result!T$3, 1, 0)</f>
        <v>1</v>
      </c>
      <c r="U107" s="40">
        <f>IF(Experiment!N106&gt;result!U$3, 1, 0)</f>
        <v>1</v>
      </c>
      <c r="V107" s="41">
        <f>IF(Experiment!O106&gt;result!V$3, 1, 0)</f>
        <v>0</v>
      </c>
      <c r="W107" s="42">
        <f t="shared" si="130"/>
        <v>1</v>
      </c>
      <c r="X107" s="42">
        <f t="shared" si="131"/>
        <v>1</v>
      </c>
      <c r="Y107" s="42">
        <f t="shared" si="132"/>
        <v>1</v>
      </c>
      <c r="Z107" s="42">
        <f t="shared" si="133"/>
        <v>1</v>
      </c>
      <c r="AA107" s="42">
        <f t="shared" si="134"/>
        <v>1</v>
      </c>
      <c r="AB107" s="39">
        <f>IF(Experiment!P106&lt;result!AB$3, 1, 0)</f>
        <v>0</v>
      </c>
      <c r="AC107" s="40">
        <f>IF(Experiment!Q106&lt;result!AC$3, 1, 0)</f>
        <v>1</v>
      </c>
      <c r="AD107" s="40">
        <f>IF(Experiment!R106&lt;result!AD$3, 1, 0)</f>
        <v>1</v>
      </c>
      <c r="AE107" s="40">
        <f>IF(Experiment!S106&lt;result!AE$3, 1, 0)</f>
        <v>1</v>
      </c>
      <c r="AF107" s="41">
        <f>IF(Experiment!T106&lt;result!AF$3, 1, 0)</f>
        <v>0</v>
      </c>
      <c r="AG107" s="42">
        <f t="shared" si="135"/>
        <v>1</v>
      </c>
      <c r="AH107" s="42">
        <f t="shared" si="136"/>
        <v>1</v>
      </c>
      <c r="AI107" s="42">
        <f t="shared" si="137"/>
        <v>1</v>
      </c>
      <c r="AJ107" s="42">
        <f t="shared" si="138"/>
        <v>1</v>
      </c>
      <c r="AK107" s="42">
        <f t="shared" si="139"/>
        <v>1</v>
      </c>
      <c r="AL107" s="5">
        <f t="shared" si="140"/>
        <v>0</v>
      </c>
      <c r="AM107" s="5">
        <f t="shared" si="141"/>
        <v>3</v>
      </c>
      <c r="AN107" s="5">
        <f t="shared" si="142"/>
        <v>3</v>
      </c>
      <c r="AO107" s="5">
        <f t="shared" si="143"/>
        <v>3</v>
      </c>
      <c r="AP107" s="6">
        <f t="shared" si="144"/>
        <v>0</v>
      </c>
      <c r="AQ107">
        <f>VLOOKUP($D107,dataset!$A$2:$G$15, 3, FALSE)</f>
        <v>0</v>
      </c>
      <c r="AR107">
        <f>VLOOKUP($D107,dataset!$A$2:$G$15, 4, FALSE)</f>
        <v>1</v>
      </c>
      <c r="AS107">
        <f>VLOOKUP($D107,dataset!$A$2:$G$15, 5, FALSE)</f>
        <v>1</v>
      </c>
      <c r="AT107">
        <f>VLOOKUP($D107,dataset!$A$2:$G$15, 6, FALSE)</f>
        <v>1</v>
      </c>
      <c r="AU107" s="6">
        <f>VLOOKUP($D107,dataset!$A$2:$G$15, 7, FALSE)</f>
        <v>0</v>
      </c>
      <c r="AV107" s="4">
        <f t="shared" si="145"/>
        <v>0</v>
      </c>
      <c r="AW107" s="5">
        <f t="shared" si="146"/>
        <v>1</v>
      </c>
      <c r="AX107" s="5">
        <f t="shared" si="147"/>
        <v>1</v>
      </c>
      <c r="AY107" s="5">
        <f t="shared" si="148"/>
        <v>1</v>
      </c>
      <c r="AZ107" s="6">
        <f t="shared" si="149"/>
        <v>0</v>
      </c>
      <c r="BA107" s="9">
        <f t="shared" si="150"/>
        <v>1</v>
      </c>
      <c r="BB107" s="4">
        <f t="shared" si="151"/>
        <v>3</v>
      </c>
      <c r="BC107" s="5">
        <f t="shared" si="152"/>
        <v>3</v>
      </c>
      <c r="BD107" s="5">
        <f t="shared" si="153"/>
        <v>3</v>
      </c>
      <c r="BE107" s="5">
        <f t="shared" si="154"/>
        <v>3</v>
      </c>
      <c r="BF107" s="6">
        <f t="shared" si="155"/>
        <v>3</v>
      </c>
    </row>
    <row r="108" spans="1:58" x14ac:dyDescent="0.3">
      <c r="A108" s="2">
        <f>Experiment!A107</f>
        <v>15</v>
      </c>
      <c r="B108" s="15">
        <f>Experiment!B107</f>
        <v>1</v>
      </c>
      <c r="C108" s="16" t="str">
        <f>VLOOKUP(B108, dataset!$A$2:$B$15, 2)</f>
        <v>바위</v>
      </c>
      <c r="D108" s="24">
        <f>Experiment!C107</f>
        <v>1</v>
      </c>
      <c r="E108" s="25" t="str">
        <f>VLOOKUP(D108, dataset!$A$2:$B$15, 2)</f>
        <v>바위</v>
      </c>
      <c r="F108" s="54" t="str">
        <f>Experiment!D107</f>
        <v>R</v>
      </c>
      <c r="G108" t="b">
        <f>Experiment!E107</f>
        <v>1</v>
      </c>
      <c r="H108" s="39">
        <f>IF(Experiment!F107&gt;result!H$3, 1, 0)</f>
        <v>0</v>
      </c>
      <c r="I108" s="40">
        <f>IF(Experiment!G107&gt;result!I$3, 1, 0)</f>
        <v>0</v>
      </c>
      <c r="J108" s="40">
        <f>IF(Experiment!H107&gt;result!J$3, 1, 0)</f>
        <v>0</v>
      </c>
      <c r="K108" s="40">
        <f>IF(Experiment!I107&gt;result!K$3, 1, 0)</f>
        <v>0</v>
      </c>
      <c r="L108" s="41">
        <f>IF(Experiment!J107&gt;result!L$3, 1, 0)</f>
        <v>0</v>
      </c>
      <c r="M108" s="42">
        <f t="shared" si="125"/>
        <v>1</v>
      </c>
      <c r="N108" s="42">
        <f t="shared" si="126"/>
        <v>1</v>
      </c>
      <c r="O108" s="42">
        <f t="shared" si="127"/>
        <v>1</v>
      </c>
      <c r="P108" s="42">
        <f t="shared" si="128"/>
        <v>1</v>
      </c>
      <c r="Q108" s="42">
        <f t="shared" si="129"/>
        <v>1</v>
      </c>
      <c r="R108" s="39">
        <f>IF(Experiment!K107&gt;result!R$3, 1, 0)</f>
        <v>0</v>
      </c>
      <c r="S108" s="40">
        <f>IF(Experiment!L107&gt;result!S$3, 1, 0)</f>
        <v>0</v>
      </c>
      <c r="T108" s="40">
        <f>IF(Experiment!M107&gt;result!T$3, 1, 0)</f>
        <v>0</v>
      </c>
      <c r="U108" s="40">
        <f>IF(Experiment!N107&gt;result!U$3, 1, 0)</f>
        <v>0</v>
      </c>
      <c r="V108" s="41">
        <f>IF(Experiment!O107&gt;result!V$3, 1, 0)</f>
        <v>0</v>
      </c>
      <c r="W108" s="42">
        <f t="shared" si="130"/>
        <v>1</v>
      </c>
      <c r="X108" s="42">
        <f t="shared" si="131"/>
        <v>1</v>
      </c>
      <c r="Y108" s="42">
        <f t="shared" si="132"/>
        <v>1</v>
      </c>
      <c r="Z108" s="42">
        <f t="shared" si="133"/>
        <v>1</v>
      </c>
      <c r="AA108" s="42">
        <f t="shared" si="134"/>
        <v>1</v>
      </c>
      <c r="AB108" s="39">
        <f>IF(Experiment!P107&lt;result!AB$3, 1, 0)</f>
        <v>0</v>
      </c>
      <c r="AC108" s="40">
        <f>IF(Experiment!Q107&lt;result!AC$3, 1, 0)</f>
        <v>0</v>
      </c>
      <c r="AD108" s="40">
        <f>IF(Experiment!R107&lt;result!AD$3, 1, 0)</f>
        <v>0</v>
      </c>
      <c r="AE108" s="40">
        <f>IF(Experiment!S107&lt;result!AE$3, 1, 0)</f>
        <v>0</v>
      </c>
      <c r="AF108" s="41">
        <f>IF(Experiment!T107&lt;result!AF$3, 1, 0)</f>
        <v>0</v>
      </c>
      <c r="AG108" s="42">
        <f t="shared" si="135"/>
        <v>1</v>
      </c>
      <c r="AH108" s="42">
        <f t="shared" si="136"/>
        <v>1</v>
      </c>
      <c r="AI108" s="42">
        <f t="shared" si="137"/>
        <v>1</v>
      </c>
      <c r="AJ108" s="42">
        <f t="shared" si="138"/>
        <v>1</v>
      </c>
      <c r="AK108" s="42">
        <f t="shared" si="139"/>
        <v>1</v>
      </c>
      <c r="AL108" s="5">
        <f t="shared" si="140"/>
        <v>0</v>
      </c>
      <c r="AM108" s="5">
        <f t="shared" si="141"/>
        <v>0</v>
      </c>
      <c r="AN108" s="5">
        <f t="shared" si="142"/>
        <v>0</v>
      </c>
      <c r="AO108" s="5">
        <f t="shared" si="143"/>
        <v>0</v>
      </c>
      <c r="AP108" s="6">
        <f t="shared" si="144"/>
        <v>0</v>
      </c>
      <c r="AQ108">
        <f>VLOOKUP($D108,dataset!$A$2:$G$15, 3, FALSE)</f>
        <v>0</v>
      </c>
      <c r="AR108">
        <f>VLOOKUP($D108,dataset!$A$2:$G$15, 4, FALSE)</f>
        <v>0</v>
      </c>
      <c r="AS108">
        <f>VLOOKUP($D108,dataset!$A$2:$G$15, 5, FALSE)</f>
        <v>0</v>
      </c>
      <c r="AT108">
        <f>VLOOKUP($D108,dataset!$A$2:$G$15, 6, FALSE)</f>
        <v>0</v>
      </c>
      <c r="AU108" s="6">
        <f>VLOOKUP($D108,dataset!$A$2:$G$15, 7, FALSE)</f>
        <v>0</v>
      </c>
      <c r="AV108" s="4">
        <f t="shared" si="145"/>
        <v>0</v>
      </c>
      <c r="AW108" s="5">
        <f t="shared" si="146"/>
        <v>0</v>
      </c>
      <c r="AX108" s="5">
        <f t="shared" si="147"/>
        <v>0</v>
      </c>
      <c r="AY108" s="5">
        <f t="shared" si="148"/>
        <v>0</v>
      </c>
      <c r="AZ108" s="6">
        <f t="shared" si="149"/>
        <v>0</v>
      </c>
      <c r="BA108" s="9">
        <f t="shared" si="150"/>
        <v>1</v>
      </c>
      <c r="BB108" s="4">
        <f t="shared" si="151"/>
        <v>3</v>
      </c>
      <c r="BC108" s="5">
        <f t="shared" si="152"/>
        <v>3</v>
      </c>
      <c r="BD108" s="5">
        <f t="shared" si="153"/>
        <v>3</v>
      </c>
      <c r="BE108" s="5">
        <f t="shared" si="154"/>
        <v>3</v>
      </c>
      <c r="BF108" s="6">
        <f t="shared" si="155"/>
        <v>3</v>
      </c>
    </row>
    <row r="109" spans="1:58" x14ac:dyDescent="0.3">
      <c r="A109" s="2">
        <f>Experiment!A108</f>
        <v>16</v>
      </c>
      <c r="B109" s="15">
        <f>Experiment!B108</f>
        <v>2</v>
      </c>
      <c r="C109" s="16" t="str">
        <f>VLOOKUP(B109, dataset!$A$2:$B$15, 2)</f>
        <v>따봉</v>
      </c>
      <c r="D109" s="24">
        <f>Experiment!C108</f>
        <v>2</v>
      </c>
      <c r="E109" s="25" t="str">
        <f>VLOOKUP(D109, dataset!$A$2:$B$15, 2)</f>
        <v>따봉</v>
      </c>
      <c r="F109" s="54" t="str">
        <f>Experiment!D108</f>
        <v>R</v>
      </c>
      <c r="G109" t="b">
        <f>Experiment!E108</f>
        <v>1</v>
      </c>
      <c r="H109" s="39">
        <f>IF(Experiment!F108&gt;result!H$3, 1, 0)</f>
        <v>0</v>
      </c>
      <c r="I109" s="40">
        <f>IF(Experiment!G108&gt;result!I$3, 1, 0)</f>
        <v>0</v>
      </c>
      <c r="J109" s="40">
        <f>IF(Experiment!H108&gt;result!J$3, 1, 0)</f>
        <v>0</v>
      </c>
      <c r="K109" s="40">
        <f>IF(Experiment!I108&gt;result!K$3, 1, 0)</f>
        <v>0</v>
      </c>
      <c r="L109" s="41">
        <f>IF(Experiment!J108&gt;result!L$3, 1, 0)</f>
        <v>1</v>
      </c>
      <c r="M109" s="42">
        <f t="shared" si="125"/>
        <v>0</v>
      </c>
      <c r="N109" s="42">
        <f t="shared" si="126"/>
        <v>1</v>
      </c>
      <c r="O109" s="42">
        <f t="shared" si="127"/>
        <v>1</v>
      </c>
      <c r="P109" s="42">
        <f t="shared" si="128"/>
        <v>1</v>
      </c>
      <c r="Q109" s="42">
        <f t="shared" si="129"/>
        <v>0</v>
      </c>
      <c r="R109" s="39">
        <f>IF(Experiment!K108&gt;result!R$3, 1, 0)</f>
        <v>1</v>
      </c>
      <c r="S109" s="40">
        <f>IF(Experiment!L108&gt;result!S$3, 1, 0)</f>
        <v>0</v>
      </c>
      <c r="T109" s="40">
        <f>IF(Experiment!M108&gt;result!T$3, 1, 0)</f>
        <v>0</v>
      </c>
      <c r="U109" s="40">
        <f>IF(Experiment!N108&gt;result!U$3, 1, 0)</f>
        <v>0</v>
      </c>
      <c r="V109" s="41">
        <f>IF(Experiment!O108&gt;result!V$3, 1, 0)</f>
        <v>0</v>
      </c>
      <c r="W109" s="42">
        <f t="shared" si="130"/>
        <v>1</v>
      </c>
      <c r="X109" s="42">
        <f t="shared" si="131"/>
        <v>1</v>
      </c>
      <c r="Y109" s="42">
        <f t="shared" si="132"/>
        <v>1</v>
      </c>
      <c r="Z109" s="42">
        <f t="shared" si="133"/>
        <v>1</v>
      </c>
      <c r="AA109" s="42">
        <f t="shared" si="134"/>
        <v>1</v>
      </c>
      <c r="AB109" s="39">
        <f>IF(Experiment!P108&lt;result!AB$3, 1, 0)</f>
        <v>1</v>
      </c>
      <c r="AC109" s="40">
        <f>IF(Experiment!Q108&lt;result!AC$3, 1, 0)</f>
        <v>0</v>
      </c>
      <c r="AD109" s="40">
        <f>IF(Experiment!R108&lt;result!AD$3, 1, 0)</f>
        <v>0</v>
      </c>
      <c r="AE109" s="40">
        <f>IF(Experiment!S108&lt;result!AE$3, 1, 0)</f>
        <v>0</v>
      </c>
      <c r="AF109" s="41">
        <f>IF(Experiment!T108&lt;result!AF$3, 1, 0)</f>
        <v>0</v>
      </c>
      <c r="AG109" s="42">
        <f t="shared" si="135"/>
        <v>1</v>
      </c>
      <c r="AH109" s="42">
        <f t="shared" si="136"/>
        <v>1</v>
      </c>
      <c r="AI109" s="42">
        <f t="shared" si="137"/>
        <v>1</v>
      </c>
      <c r="AJ109" s="42">
        <f t="shared" si="138"/>
        <v>1</v>
      </c>
      <c r="AK109" s="42">
        <f t="shared" si="139"/>
        <v>1</v>
      </c>
      <c r="AL109" s="5">
        <f t="shared" si="140"/>
        <v>2</v>
      </c>
      <c r="AM109" s="5">
        <f t="shared" si="141"/>
        <v>0</v>
      </c>
      <c r="AN109" s="5">
        <f t="shared" si="142"/>
        <v>0</v>
      </c>
      <c r="AO109" s="5">
        <f t="shared" si="143"/>
        <v>0</v>
      </c>
      <c r="AP109" s="6">
        <f t="shared" si="144"/>
        <v>1</v>
      </c>
      <c r="AQ109">
        <f>VLOOKUP($D109,dataset!$A$2:$G$15, 3, FALSE)</f>
        <v>1</v>
      </c>
      <c r="AR109">
        <f>VLOOKUP($D109,dataset!$A$2:$G$15, 4, FALSE)</f>
        <v>0</v>
      </c>
      <c r="AS109">
        <f>VLOOKUP($D109,dataset!$A$2:$G$15, 5, FALSE)</f>
        <v>0</v>
      </c>
      <c r="AT109">
        <f>VLOOKUP($D109,dataset!$A$2:$G$15, 6, FALSE)</f>
        <v>0</v>
      </c>
      <c r="AU109" s="6">
        <f>VLOOKUP($D109,dataset!$A$2:$G$15, 7, FALSE)</f>
        <v>0</v>
      </c>
      <c r="AV109" s="4">
        <f t="shared" si="145"/>
        <v>1</v>
      </c>
      <c r="AW109" s="5">
        <f t="shared" si="146"/>
        <v>0</v>
      </c>
      <c r="AX109" s="5">
        <f t="shared" si="147"/>
        <v>0</v>
      </c>
      <c r="AY109" s="5">
        <f t="shared" si="148"/>
        <v>0</v>
      </c>
      <c r="AZ109" s="6">
        <f t="shared" si="149"/>
        <v>0</v>
      </c>
      <c r="BA109" s="9">
        <f t="shared" si="150"/>
        <v>1</v>
      </c>
      <c r="BB109" s="4">
        <f t="shared" si="151"/>
        <v>2</v>
      </c>
      <c r="BC109" s="5">
        <f t="shared" si="152"/>
        <v>3</v>
      </c>
      <c r="BD109" s="5">
        <f t="shared" si="153"/>
        <v>3</v>
      </c>
      <c r="BE109" s="5">
        <f t="shared" si="154"/>
        <v>3</v>
      </c>
      <c r="BF109" s="6">
        <f t="shared" si="155"/>
        <v>2</v>
      </c>
    </row>
    <row r="110" spans="1:58" x14ac:dyDescent="0.3">
      <c r="A110" s="2">
        <f>Experiment!A109</f>
        <v>17</v>
      </c>
      <c r="B110" s="15">
        <f>Experiment!B109</f>
        <v>3</v>
      </c>
      <c r="C110" s="16" t="str">
        <f>VLOOKUP(B110, dataset!$A$2:$B$15, 2)</f>
        <v>총</v>
      </c>
      <c r="D110" s="24">
        <f>Experiment!C109</f>
        <v>3</v>
      </c>
      <c r="E110" s="25" t="str">
        <f>VLOOKUP(D110, dataset!$A$2:$B$15, 2)</f>
        <v>총</v>
      </c>
      <c r="F110" s="54" t="str">
        <f>Experiment!D109</f>
        <v>R</v>
      </c>
      <c r="G110" t="b">
        <f>Experiment!E109</f>
        <v>1</v>
      </c>
      <c r="H110" s="39">
        <f>IF(Experiment!F109&gt;result!H$3, 1, 0)</f>
        <v>0</v>
      </c>
      <c r="I110" s="40">
        <f>IF(Experiment!G109&gt;result!I$3, 1, 0)</f>
        <v>1</v>
      </c>
      <c r="J110" s="40">
        <f>IF(Experiment!H109&gt;result!J$3, 1, 0)</f>
        <v>0</v>
      </c>
      <c r="K110" s="40">
        <f>IF(Experiment!I109&gt;result!K$3, 1, 0)</f>
        <v>0</v>
      </c>
      <c r="L110" s="41">
        <f>IF(Experiment!J109&gt;result!L$3, 1, 0)</f>
        <v>0</v>
      </c>
      <c r="M110" s="42">
        <f t="shared" si="125"/>
        <v>0</v>
      </c>
      <c r="N110" s="42">
        <f t="shared" si="126"/>
        <v>1</v>
      </c>
      <c r="O110" s="42">
        <f t="shared" si="127"/>
        <v>1</v>
      </c>
      <c r="P110" s="42">
        <f t="shared" si="128"/>
        <v>1</v>
      </c>
      <c r="Q110" s="42">
        <f t="shared" si="129"/>
        <v>1</v>
      </c>
      <c r="R110" s="39">
        <f>IF(Experiment!K109&gt;result!R$3, 1, 0)</f>
        <v>1</v>
      </c>
      <c r="S110" s="40">
        <f>IF(Experiment!L109&gt;result!S$3, 1, 0)</f>
        <v>1</v>
      </c>
      <c r="T110" s="40">
        <f>IF(Experiment!M109&gt;result!T$3, 1, 0)</f>
        <v>0</v>
      </c>
      <c r="U110" s="40">
        <f>IF(Experiment!N109&gt;result!U$3, 1, 0)</f>
        <v>0</v>
      </c>
      <c r="V110" s="41">
        <f>IF(Experiment!O109&gt;result!V$3, 1, 0)</f>
        <v>0</v>
      </c>
      <c r="W110" s="42">
        <f t="shared" si="130"/>
        <v>1</v>
      </c>
      <c r="X110" s="42">
        <f t="shared" si="131"/>
        <v>1</v>
      </c>
      <c r="Y110" s="42">
        <f t="shared" si="132"/>
        <v>1</v>
      </c>
      <c r="Z110" s="42">
        <f t="shared" si="133"/>
        <v>1</v>
      </c>
      <c r="AA110" s="42">
        <f t="shared" si="134"/>
        <v>1</v>
      </c>
      <c r="AB110" s="39">
        <f>IF(Experiment!P109&lt;result!AB$3, 1, 0)</f>
        <v>1</v>
      </c>
      <c r="AC110" s="40">
        <f>IF(Experiment!Q109&lt;result!AC$3, 1, 0)</f>
        <v>1</v>
      </c>
      <c r="AD110" s="40">
        <f>IF(Experiment!R109&lt;result!AD$3, 1, 0)</f>
        <v>0</v>
      </c>
      <c r="AE110" s="40">
        <f>IF(Experiment!S109&lt;result!AE$3, 1, 0)</f>
        <v>0</v>
      </c>
      <c r="AF110" s="41">
        <f>IF(Experiment!T109&lt;result!AF$3, 1, 0)</f>
        <v>0</v>
      </c>
      <c r="AG110" s="42">
        <f t="shared" si="135"/>
        <v>1</v>
      </c>
      <c r="AH110" s="42">
        <f t="shared" si="136"/>
        <v>1</v>
      </c>
      <c r="AI110" s="42">
        <f t="shared" si="137"/>
        <v>1</v>
      </c>
      <c r="AJ110" s="42">
        <f t="shared" si="138"/>
        <v>1</v>
      </c>
      <c r="AK110" s="42">
        <f t="shared" si="139"/>
        <v>1</v>
      </c>
      <c r="AL110" s="5">
        <f t="shared" si="140"/>
        <v>2</v>
      </c>
      <c r="AM110" s="5">
        <f t="shared" si="141"/>
        <v>3</v>
      </c>
      <c r="AN110" s="5">
        <f t="shared" si="142"/>
        <v>0</v>
      </c>
      <c r="AO110" s="5">
        <f t="shared" si="143"/>
        <v>0</v>
      </c>
      <c r="AP110" s="6">
        <f t="shared" si="144"/>
        <v>0</v>
      </c>
      <c r="AQ110">
        <f>VLOOKUP($D110,dataset!$A$2:$G$15, 3, FALSE)</f>
        <v>1</v>
      </c>
      <c r="AR110">
        <f>VLOOKUP($D110,dataset!$A$2:$G$15, 4, FALSE)</f>
        <v>1</v>
      </c>
      <c r="AS110">
        <f>VLOOKUP($D110,dataset!$A$2:$G$15, 5, FALSE)</f>
        <v>0</v>
      </c>
      <c r="AT110">
        <f>VLOOKUP($D110,dataset!$A$2:$G$15, 6, FALSE)</f>
        <v>0</v>
      </c>
      <c r="AU110" s="6">
        <f>VLOOKUP($D110,dataset!$A$2:$G$15, 7, FALSE)</f>
        <v>0</v>
      </c>
      <c r="AV110" s="4">
        <f t="shared" si="145"/>
        <v>1</v>
      </c>
      <c r="AW110" s="5">
        <f t="shared" si="146"/>
        <v>1</v>
      </c>
      <c r="AX110" s="5">
        <f t="shared" si="147"/>
        <v>0</v>
      </c>
      <c r="AY110" s="5">
        <f t="shared" si="148"/>
        <v>0</v>
      </c>
      <c r="AZ110" s="6">
        <f t="shared" si="149"/>
        <v>0</v>
      </c>
      <c r="BA110" s="9">
        <f t="shared" si="150"/>
        <v>1</v>
      </c>
      <c r="BB110" s="4">
        <f t="shared" si="151"/>
        <v>2</v>
      </c>
      <c r="BC110" s="5">
        <f t="shared" si="152"/>
        <v>3</v>
      </c>
      <c r="BD110" s="5">
        <f t="shared" si="153"/>
        <v>3</v>
      </c>
      <c r="BE110" s="5">
        <f t="shared" si="154"/>
        <v>3</v>
      </c>
      <c r="BF110" s="6">
        <f t="shared" si="155"/>
        <v>3</v>
      </c>
    </row>
    <row r="111" spans="1:58" x14ac:dyDescent="0.3">
      <c r="A111" s="2">
        <f>Experiment!A110</f>
        <v>18</v>
      </c>
      <c r="B111" s="15">
        <f>Experiment!B110</f>
        <v>4</v>
      </c>
      <c r="C111" s="16" t="str">
        <f>VLOOKUP(B111, dataset!$A$2:$B$15, 2)</f>
        <v>(3-1)</v>
      </c>
      <c r="D111" s="24">
        <f>Experiment!C110</f>
        <v>4</v>
      </c>
      <c r="E111" s="25" t="str">
        <f>VLOOKUP(D111, dataset!$A$2:$B$15, 2)</f>
        <v>(3-1)</v>
      </c>
      <c r="F111" s="54" t="str">
        <f>Experiment!D110</f>
        <v>R</v>
      </c>
      <c r="G111" t="b">
        <f>Experiment!E110</f>
        <v>1</v>
      </c>
      <c r="H111" s="39">
        <f>IF(Experiment!F110&gt;result!H$3, 1, 0)</f>
        <v>1</v>
      </c>
      <c r="I111" s="40">
        <f>IF(Experiment!G110&gt;result!I$3, 1, 0)</f>
        <v>1</v>
      </c>
      <c r="J111" s="40">
        <f>IF(Experiment!H110&gt;result!J$3, 1, 0)</f>
        <v>1</v>
      </c>
      <c r="K111" s="40">
        <f>IF(Experiment!I110&gt;result!K$3, 1, 0)</f>
        <v>0</v>
      </c>
      <c r="L111" s="41">
        <f>IF(Experiment!J110&gt;result!L$3, 1, 0)</f>
        <v>0</v>
      </c>
      <c r="M111" s="42">
        <f t="shared" si="125"/>
        <v>1</v>
      </c>
      <c r="N111" s="42">
        <f t="shared" si="126"/>
        <v>1</v>
      </c>
      <c r="O111" s="42">
        <f t="shared" si="127"/>
        <v>1</v>
      </c>
      <c r="P111" s="42">
        <f t="shared" si="128"/>
        <v>1</v>
      </c>
      <c r="Q111" s="42">
        <f t="shared" si="129"/>
        <v>1</v>
      </c>
      <c r="R111" s="39">
        <f>IF(Experiment!K110&gt;result!R$3, 1, 0)</f>
        <v>1</v>
      </c>
      <c r="S111" s="40">
        <f>IF(Experiment!L110&gt;result!S$3, 1, 0)</f>
        <v>1</v>
      </c>
      <c r="T111" s="40">
        <f>IF(Experiment!M110&gt;result!T$3, 1, 0)</f>
        <v>1</v>
      </c>
      <c r="U111" s="40">
        <f>IF(Experiment!N110&gt;result!U$3, 1, 0)</f>
        <v>1</v>
      </c>
      <c r="V111" s="41">
        <f>IF(Experiment!O110&gt;result!V$3, 1, 0)</f>
        <v>0</v>
      </c>
      <c r="W111" s="42">
        <f t="shared" si="130"/>
        <v>1</v>
      </c>
      <c r="X111" s="42">
        <f t="shared" si="131"/>
        <v>1</v>
      </c>
      <c r="Y111" s="42">
        <f t="shared" si="132"/>
        <v>1</v>
      </c>
      <c r="Z111" s="42">
        <f t="shared" si="133"/>
        <v>0</v>
      </c>
      <c r="AA111" s="42">
        <f t="shared" si="134"/>
        <v>1</v>
      </c>
      <c r="AB111" s="39">
        <f>IF(Experiment!P110&lt;result!AB$3, 1, 0)</f>
        <v>1</v>
      </c>
      <c r="AC111" s="40">
        <f>IF(Experiment!Q110&lt;result!AC$3, 1, 0)</f>
        <v>1</v>
      </c>
      <c r="AD111" s="40">
        <f>IF(Experiment!R110&lt;result!AD$3, 1, 0)</f>
        <v>1</v>
      </c>
      <c r="AE111" s="40">
        <f>IF(Experiment!S110&lt;result!AE$3, 1, 0)</f>
        <v>0</v>
      </c>
      <c r="AF111" s="41">
        <f>IF(Experiment!T110&lt;result!AF$3, 1, 0)</f>
        <v>0</v>
      </c>
      <c r="AG111" s="42">
        <f t="shared" si="135"/>
        <v>1</v>
      </c>
      <c r="AH111" s="42">
        <f t="shared" si="136"/>
        <v>1</v>
      </c>
      <c r="AI111" s="42">
        <f t="shared" si="137"/>
        <v>1</v>
      </c>
      <c r="AJ111" s="42">
        <f t="shared" si="138"/>
        <v>1</v>
      </c>
      <c r="AK111" s="42">
        <f t="shared" si="139"/>
        <v>1</v>
      </c>
      <c r="AL111" s="5">
        <f t="shared" si="140"/>
        <v>3</v>
      </c>
      <c r="AM111" s="5">
        <f t="shared" si="141"/>
        <v>3</v>
      </c>
      <c r="AN111" s="5">
        <f t="shared" si="142"/>
        <v>3</v>
      </c>
      <c r="AO111" s="5">
        <f t="shared" si="143"/>
        <v>1</v>
      </c>
      <c r="AP111" s="6">
        <f t="shared" si="144"/>
        <v>0</v>
      </c>
      <c r="AQ111">
        <f>VLOOKUP($D111,dataset!$A$2:$G$15, 3, FALSE)</f>
        <v>1</v>
      </c>
      <c r="AR111">
        <f>VLOOKUP($D111,dataset!$A$2:$G$15, 4, FALSE)</f>
        <v>1</v>
      </c>
      <c r="AS111">
        <f>VLOOKUP($D111,dataset!$A$2:$G$15, 5, FALSE)</f>
        <v>1</v>
      </c>
      <c r="AT111">
        <f>VLOOKUP($D111,dataset!$A$2:$G$15, 6, FALSE)</f>
        <v>0</v>
      </c>
      <c r="AU111" s="6">
        <f>VLOOKUP($D111,dataset!$A$2:$G$15, 7, FALSE)</f>
        <v>0</v>
      </c>
      <c r="AV111" s="4">
        <f t="shared" si="145"/>
        <v>1</v>
      </c>
      <c r="AW111" s="5">
        <f t="shared" si="146"/>
        <v>1</v>
      </c>
      <c r="AX111" s="5">
        <f t="shared" si="147"/>
        <v>1</v>
      </c>
      <c r="AY111" s="5">
        <f t="shared" si="148"/>
        <v>0</v>
      </c>
      <c r="AZ111" s="6">
        <f t="shared" si="149"/>
        <v>0</v>
      </c>
      <c r="BA111" s="9">
        <f t="shared" si="150"/>
        <v>1</v>
      </c>
      <c r="BB111" s="4">
        <f t="shared" si="151"/>
        <v>3</v>
      </c>
      <c r="BC111" s="5">
        <f t="shared" si="152"/>
        <v>3</v>
      </c>
      <c r="BD111" s="5">
        <f t="shared" si="153"/>
        <v>3</v>
      </c>
      <c r="BE111" s="5">
        <f t="shared" si="154"/>
        <v>2</v>
      </c>
      <c r="BF111" s="6">
        <f t="shared" si="155"/>
        <v>3</v>
      </c>
    </row>
    <row r="112" spans="1:58" x14ac:dyDescent="0.3">
      <c r="A112" s="2">
        <f>Experiment!A111</f>
        <v>19</v>
      </c>
      <c r="B112" s="15">
        <f>Experiment!B111</f>
        <v>6</v>
      </c>
      <c r="C112" s="16" t="str">
        <f>VLOOKUP(B112, dataset!$A$2:$B$15, 2)</f>
        <v>보</v>
      </c>
      <c r="D112" s="24">
        <f>Experiment!C111</f>
        <v>5</v>
      </c>
      <c r="E112" s="25" t="str">
        <f>VLOOKUP(D112, dataset!$A$2:$B$15, 2)</f>
        <v>(4-1)</v>
      </c>
      <c r="F112" s="54" t="str">
        <f>Experiment!D111</f>
        <v>R</v>
      </c>
      <c r="G112" t="b">
        <f>Experiment!E111</f>
        <v>0</v>
      </c>
      <c r="H112" s="39">
        <f>IF(Experiment!F111&gt;result!H$3, 1, 0)</f>
        <v>1</v>
      </c>
      <c r="I112" s="40">
        <f>IF(Experiment!G111&gt;result!I$3, 1, 0)</f>
        <v>1</v>
      </c>
      <c r="J112" s="40">
        <f>IF(Experiment!H111&gt;result!J$3, 1, 0)</f>
        <v>1</v>
      </c>
      <c r="K112" s="40">
        <f>IF(Experiment!I111&gt;result!K$3, 1, 0)</f>
        <v>1</v>
      </c>
      <c r="L112" s="41">
        <f>IF(Experiment!J111&gt;result!L$3, 1, 0)</f>
        <v>1</v>
      </c>
      <c r="M112" s="42">
        <f t="shared" si="125"/>
        <v>1</v>
      </c>
      <c r="N112" s="42">
        <f t="shared" si="126"/>
        <v>1</v>
      </c>
      <c r="O112" s="42">
        <f t="shared" si="127"/>
        <v>1</v>
      </c>
      <c r="P112" s="42">
        <f t="shared" si="128"/>
        <v>1</v>
      </c>
      <c r="Q112" s="42">
        <f t="shared" si="129"/>
        <v>0</v>
      </c>
      <c r="R112" s="39">
        <f>IF(Experiment!K111&gt;result!R$3, 1, 0)</f>
        <v>1</v>
      </c>
      <c r="S112" s="40">
        <f>IF(Experiment!L111&gt;result!S$3, 1, 0)</f>
        <v>1</v>
      </c>
      <c r="T112" s="40">
        <f>IF(Experiment!M111&gt;result!T$3, 1, 0)</f>
        <v>1</v>
      </c>
      <c r="U112" s="40">
        <f>IF(Experiment!N111&gt;result!U$3, 1, 0)</f>
        <v>1</v>
      </c>
      <c r="V112" s="41">
        <f>IF(Experiment!O111&gt;result!V$3, 1, 0)</f>
        <v>0</v>
      </c>
      <c r="W112" s="42">
        <f t="shared" si="130"/>
        <v>1</v>
      </c>
      <c r="X112" s="42">
        <f t="shared" si="131"/>
        <v>1</v>
      </c>
      <c r="Y112" s="42">
        <f t="shared" si="132"/>
        <v>1</v>
      </c>
      <c r="Z112" s="42">
        <f t="shared" si="133"/>
        <v>1</v>
      </c>
      <c r="AA112" s="42">
        <f t="shared" si="134"/>
        <v>1</v>
      </c>
      <c r="AB112" s="39">
        <f>IF(Experiment!P111&lt;result!AB$3, 1, 0)</f>
        <v>1</v>
      </c>
      <c r="AC112" s="40">
        <f>IF(Experiment!Q111&lt;result!AC$3, 1, 0)</f>
        <v>1</v>
      </c>
      <c r="AD112" s="40">
        <f>IF(Experiment!R111&lt;result!AD$3, 1, 0)</f>
        <v>1</v>
      </c>
      <c r="AE112" s="40">
        <f>IF(Experiment!S111&lt;result!AE$3, 1, 0)</f>
        <v>1</v>
      </c>
      <c r="AF112" s="41">
        <f>IF(Experiment!T111&lt;result!AF$3, 1, 0)</f>
        <v>1</v>
      </c>
      <c r="AG112" s="42">
        <f t="shared" si="135"/>
        <v>1</v>
      </c>
      <c r="AH112" s="42">
        <f t="shared" si="136"/>
        <v>1</v>
      </c>
      <c r="AI112" s="42">
        <f t="shared" si="137"/>
        <v>1</v>
      </c>
      <c r="AJ112" s="42">
        <f t="shared" si="138"/>
        <v>1</v>
      </c>
      <c r="AK112" s="42">
        <f t="shared" si="139"/>
        <v>0</v>
      </c>
      <c r="AL112" s="5">
        <f t="shared" si="140"/>
        <v>3</v>
      </c>
      <c r="AM112" s="5">
        <f t="shared" si="141"/>
        <v>3</v>
      </c>
      <c r="AN112" s="5">
        <f t="shared" si="142"/>
        <v>3</v>
      </c>
      <c r="AO112" s="5">
        <f t="shared" si="143"/>
        <v>3</v>
      </c>
      <c r="AP112" s="6">
        <f t="shared" si="144"/>
        <v>2</v>
      </c>
      <c r="AQ112">
        <f>VLOOKUP($D112,dataset!$A$2:$G$15, 3, FALSE)</f>
        <v>1</v>
      </c>
      <c r="AR112">
        <f>VLOOKUP($D112,dataset!$A$2:$G$15, 4, FALSE)</f>
        <v>1</v>
      </c>
      <c r="AS112">
        <f>VLOOKUP($D112,dataset!$A$2:$G$15, 5, FALSE)</f>
        <v>1</v>
      </c>
      <c r="AT112">
        <f>VLOOKUP($D112,dataset!$A$2:$G$15, 6, FALSE)</f>
        <v>1</v>
      </c>
      <c r="AU112" s="6">
        <f>VLOOKUP($D112,dataset!$A$2:$G$15, 7, FALSE)</f>
        <v>0</v>
      </c>
      <c r="AV112" s="4">
        <f t="shared" si="145"/>
        <v>1</v>
      </c>
      <c r="AW112" s="5">
        <f t="shared" si="146"/>
        <v>1</v>
      </c>
      <c r="AX112" s="5">
        <f t="shared" si="147"/>
        <v>1</v>
      </c>
      <c r="AY112" s="5">
        <f t="shared" si="148"/>
        <v>1</v>
      </c>
      <c r="AZ112" s="6">
        <f t="shared" si="149"/>
        <v>1</v>
      </c>
      <c r="BA112" s="9">
        <f t="shared" si="150"/>
        <v>0</v>
      </c>
      <c r="BB112" s="4">
        <f t="shared" si="151"/>
        <v>3</v>
      </c>
      <c r="BC112" s="5">
        <f t="shared" si="152"/>
        <v>3</v>
      </c>
      <c r="BD112" s="5">
        <f t="shared" si="153"/>
        <v>3</v>
      </c>
      <c r="BE112" s="5">
        <f t="shared" si="154"/>
        <v>3</v>
      </c>
      <c r="BF112" s="6">
        <f t="shared" si="155"/>
        <v>1</v>
      </c>
    </row>
    <row r="113" spans="1:58" x14ac:dyDescent="0.3">
      <c r="A113" s="2">
        <f>Experiment!A112</f>
        <v>20</v>
      </c>
      <c r="B113" s="15">
        <f>Experiment!B112</f>
        <v>6</v>
      </c>
      <c r="C113" s="16" t="str">
        <f>VLOOKUP(B113, dataset!$A$2:$B$15, 2)</f>
        <v>보</v>
      </c>
      <c r="D113" s="24">
        <f>Experiment!C112</f>
        <v>6</v>
      </c>
      <c r="E113" s="25" t="str">
        <f>VLOOKUP(D113, dataset!$A$2:$B$15, 2)</f>
        <v>보</v>
      </c>
      <c r="F113" s="54" t="str">
        <f>Experiment!D112</f>
        <v>R</v>
      </c>
      <c r="G113" t="b">
        <f>Experiment!E112</f>
        <v>1</v>
      </c>
      <c r="H113" s="39">
        <f>IF(Experiment!F112&gt;result!H$3, 1, 0)</f>
        <v>1</v>
      </c>
      <c r="I113" s="40">
        <f>IF(Experiment!G112&gt;result!I$3, 1, 0)</f>
        <v>1</v>
      </c>
      <c r="J113" s="40">
        <f>IF(Experiment!H112&gt;result!J$3, 1, 0)</f>
        <v>1</v>
      </c>
      <c r="K113" s="40">
        <f>IF(Experiment!I112&gt;result!K$3, 1, 0)</f>
        <v>1</v>
      </c>
      <c r="L113" s="41">
        <f>IF(Experiment!J112&gt;result!L$3, 1, 0)</f>
        <v>1</v>
      </c>
      <c r="M113" s="42">
        <f t="shared" si="125"/>
        <v>1</v>
      </c>
      <c r="N113" s="42">
        <f t="shared" si="126"/>
        <v>1</v>
      </c>
      <c r="O113" s="42">
        <f t="shared" si="127"/>
        <v>1</v>
      </c>
      <c r="P113" s="42">
        <f t="shared" si="128"/>
        <v>1</v>
      </c>
      <c r="Q113" s="42">
        <f t="shared" si="129"/>
        <v>1</v>
      </c>
      <c r="R113" s="39">
        <f>IF(Experiment!K112&gt;result!R$3, 1, 0)</f>
        <v>1</v>
      </c>
      <c r="S113" s="40">
        <f>IF(Experiment!L112&gt;result!S$3, 1, 0)</f>
        <v>1</v>
      </c>
      <c r="T113" s="40">
        <f>IF(Experiment!M112&gt;result!T$3, 1, 0)</f>
        <v>1</v>
      </c>
      <c r="U113" s="40">
        <f>IF(Experiment!N112&gt;result!U$3, 1, 0)</f>
        <v>1</v>
      </c>
      <c r="V113" s="41">
        <f>IF(Experiment!O112&gt;result!V$3, 1, 0)</f>
        <v>1</v>
      </c>
      <c r="W113" s="42">
        <f t="shared" si="130"/>
        <v>1</v>
      </c>
      <c r="X113" s="42">
        <f t="shared" si="131"/>
        <v>1</v>
      </c>
      <c r="Y113" s="42">
        <f t="shared" si="132"/>
        <v>1</v>
      </c>
      <c r="Z113" s="42">
        <f t="shared" si="133"/>
        <v>1</v>
      </c>
      <c r="AA113" s="42">
        <f t="shared" si="134"/>
        <v>1</v>
      </c>
      <c r="AB113" s="39">
        <f>IF(Experiment!P112&lt;result!AB$3, 1, 0)</f>
        <v>1</v>
      </c>
      <c r="AC113" s="40">
        <f>IF(Experiment!Q112&lt;result!AC$3, 1, 0)</f>
        <v>1</v>
      </c>
      <c r="AD113" s="40">
        <f>IF(Experiment!R112&lt;result!AD$3, 1, 0)</f>
        <v>1</v>
      </c>
      <c r="AE113" s="40">
        <f>IF(Experiment!S112&lt;result!AE$3, 1, 0)</f>
        <v>1</v>
      </c>
      <c r="AF113" s="41">
        <f>IF(Experiment!T112&lt;result!AF$3, 1, 0)</f>
        <v>1</v>
      </c>
      <c r="AG113" s="42">
        <f t="shared" si="135"/>
        <v>1</v>
      </c>
      <c r="AH113" s="42">
        <f t="shared" si="136"/>
        <v>1</v>
      </c>
      <c r="AI113" s="42">
        <f t="shared" si="137"/>
        <v>1</v>
      </c>
      <c r="AJ113" s="42">
        <f t="shared" si="138"/>
        <v>1</v>
      </c>
      <c r="AK113" s="42">
        <f t="shared" si="139"/>
        <v>1</v>
      </c>
      <c r="AL113" s="5">
        <f t="shared" si="140"/>
        <v>3</v>
      </c>
      <c r="AM113" s="5">
        <f t="shared" si="141"/>
        <v>3</v>
      </c>
      <c r="AN113" s="5">
        <f t="shared" si="142"/>
        <v>3</v>
      </c>
      <c r="AO113" s="5">
        <f t="shared" si="143"/>
        <v>3</v>
      </c>
      <c r="AP113" s="6">
        <f t="shared" si="144"/>
        <v>3</v>
      </c>
      <c r="AQ113">
        <f>VLOOKUP($D113,dataset!$A$2:$G$15, 3, FALSE)</f>
        <v>1</v>
      </c>
      <c r="AR113">
        <f>VLOOKUP($D113,dataset!$A$2:$G$15, 4, FALSE)</f>
        <v>1</v>
      </c>
      <c r="AS113">
        <f>VLOOKUP($D113,dataset!$A$2:$G$15, 5, FALSE)</f>
        <v>1</v>
      </c>
      <c r="AT113">
        <f>VLOOKUP($D113,dataset!$A$2:$G$15, 6, FALSE)</f>
        <v>1</v>
      </c>
      <c r="AU113" s="6">
        <f>VLOOKUP($D113,dataset!$A$2:$G$15, 7, FALSE)</f>
        <v>1</v>
      </c>
      <c r="AV113" s="4">
        <f t="shared" si="145"/>
        <v>1</v>
      </c>
      <c r="AW113" s="5">
        <f t="shared" si="146"/>
        <v>1</v>
      </c>
      <c r="AX113" s="5">
        <f t="shared" si="147"/>
        <v>1</v>
      </c>
      <c r="AY113" s="5">
        <f t="shared" si="148"/>
        <v>1</v>
      </c>
      <c r="AZ113" s="6">
        <f t="shared" si="149"/>
        <v>1</v>
      </c>
      <c r="BA113" s="9">
        <f t="shared" si="150"/>
        <v>1</v>
      </c>
      <c r="BB113" s="4">
        <f t="shared" si="151"/>
        <v>3</v>
      </c>
      <c r="BC113" s="5">
        <f t="shared" si="152"/>
        <v>3</v>
      </c>
      <c r="BD113" s="5">
        <f t="shared" si="153"/>
        <v>3</v>
      </c>
      <c r="BE113" s="5">
        <f t="shared" si="154"/>
        <v>3</v>
      </c>
      <c r="BF113" s="6">
        <f t="shared" si="155"/>
        <v>3</v>
      </c>
    </row>
    <row r="114" spans="1:58" x14ac:dyDescent="0.3">
      <c r="A114" s="2">
        <f>Experiment!A113</f>
        <v>21</v>
      </c>
      <c r="B114" s="15">
        <f>Experiment!B113</f>
        <v>7</v>
      </c>
      <c r="C114" s="16" t="str">
        <f>VLOOKUP(B114, dataset!$A$2:$B$15, 2)</f>
        <v>(4-2)</v>
      </c>
      <c r="D114" s="24">
        <f>Experiment!C113</f>
        <v>7</v>
      </c>
      <c r="E114" s="25" t="str">
        <f>VLOOKUP(D114, dataset!$A$2:$B$15, 2)</f>
        <v>(4-2)</v>
      </c>
      <c r="F114" s="54" t="str">
        <f>Experiment!D113</f>
        <v>R</v>
      </c>
      <c r="G114" t="b">
        <f>Experiment!E113</f>
        <v>1</v>
      </c>
      <c r="H114" s="39">
        <f>IF(Experiment!F113&gt;result!H$3, 1, 0)</f>
        <v>0</v>
      </c>
      <c r="I114" s="40">
        <f>IF(Experiment!G113&gt;result!I$3, 1, 0)</f>
        <v>1</v>
      </c>
      <c r="J114" s="40">
        <f>IF(Experiment!H113&gt;result!J$3, 1, 0)</f>
        <v>1</v>
      </c>
      <c r="K114" s="40">
        <f>IF(Experiment!I113&gt;result!K$3, 1, 0)</f>
        <v>1</v>
      </c>
      <c r="L114" s="41">
        <f>IF(Experiment!J113&gt;result!L$3, 1, 0)</f>
        <v>1</v>
      </c>
      <c r="M114" s="42">
        <f t="shared" si="125"/>
        <v>1</v>
      </c>
      <c r="N114" s="42">
        <f t="shared" si="126"/>
        <v>1</v>
      </c>
      <c r="O114" s="42">
        <f t="shared" si="127"/>
        <v>1</v>
      </c>
      <c r="P114" s="42">
        <f t="shared" si="128"/>
        <v>1</v>
      </c>
      <c r="Q114" s="42">
        <f t="shared" si="129"/>
        <v>1</v>
      </c>
      <c r="R114" s="39">
        <f>IF(Experiment!K113&gt;result!R$3, 1, 0)</f>
        <v>0</v>
      </c>
      <c r="S114" s="40">
        <f>IF(Experiment!L113&gt;result!S$3, 1, 0)</f>
        <v>1</v>
      </c>
      <c r="T114" s="40">
        <f>IF(Experiment!M113&gt;result!T$3, 1, 0)</f>
        <v>1</v>
      </c>
      <c r="U114" s="40">
        <f>IF(Experiment!N113&gt;result!U$3, 1, 0)</f>
        <v>1</v>
      </c>
      <c r="V114" s="41">
        <f>IF(Experiment!O113&gt;result!V$3, 1, 0)</f>
        <v>1</v>
      </c>
      <c r="W114" s="42">
        <f t="shared" si="130"/>
        <v>1</v>
      </c>
      <c r="X114" s="42">
        <f t="shared" si="131"/>
        <v>1</v>
      </c>
      <c r="Y114" s="42">
        <f t="shared" si="132"/>
        <v>1</v>
      </c>
      <c r="Z114" s="42">
        <f t="shared" si="133"/>
        <v>1</v>
      </c>
      <c r="AA114" s="42">
        <f t="shared" si="134"/>
        <v>1</v>
      </c>
      <c r="AB114" s="39">
        <f>IF(Experiment!P113&lt;result!AB$3, 1, 0)</f>
        <v>0</v>
      </c>
      <c r="AC114" s="40">
        <f>IF(Experiment!Q113&lt;result!AC$3, 1, 0)</f>
        <v>1</v>
      </c>
      <c r="AD114" s="40">
        <f>IF(Experiment!R113&lt;result!AD$3, 1, 0)</f>
        <v>1</v>
      </c>
      <c r="AE114" s="40">
        <f>IF(Experiment!S113&lt;result!AE$3, 1, 0)</f>
        <v>1</v>
      </c>
      <c r="AF114" s="41">
        <f>IF(Experiment!T113&lt;result!AF$3, 1, 0)</f>
        <v>1</v>
      </c>
      <c r="AG114" s="42">
        <f t="shared" si="135"/>
        <v>1</v>
      </c>
      <c r="AH114" s="42">
        <f t="shared" si="136"/>
        <v>1</v>
      </c>
      <c r="AI114" s="42">
        <f t="shared" si="137"/>
        <v>1</v>
      </c>
      <c r="AJ114" s="42">
        <f t="shared" si="138"/>
        <v>1</v>
      </c>
      <c r="AK114" s="42">
        <f t="shared" si="139"/>
        <v>1</v>
      </c>
      <c r="AL114" s="5">
        <f t="shared" si="140"/>
        <v>0</v>
      </c>
      <c r="AM114" s="5">
        <f t="shared" si="141"/>
        <v>3</v>
      </c>
      <c r="AN114" s="5">
        <f t="shared" si="142"/>
        <v>3</v>
      </c>
      <c r="AO114" s="5">
        <f t="shared" si="143"/>
        <v>3</v>
      </c>
      <c r="AP114" s="6">
        <f t="shared" si="144"/>
        <v>3</v>
      </c>
      <c r="AQ114">
        <f>VLOOKUP($D114,dataset!$A$2:$G$15, 3, FALSE)</f>
        <v>0</v>
      </c>
      <c r="AR114">
        <f>VLOOKUP($D114,dataset!$A$2:$G$15, 4, FALSE)</f>
        <v>1</v>
      </c>
      <c r="AS114">
        <f>VLOOKUP($D114,dataset!$A$2:$G$15, 5, FALSE)</f>
        <v>1</v>
      </c>
      <c r="AT114">
        <f>VLOOKUP($D114,dataset!$A$2:$G$15, 6, FALSE)</f>
        <v>1</v>
      </c>
      <c r="AU114" s="6">
        <f>VLOOKUP($D114,dataset!$A$2:$G$15, 7, FALSE)</f>
        <v>1</v>
      </c>
      <c r="AV114" s="4">
        <f t="shared" si="145"/>
        <v>0</v>
      </c>
      <c r="AW114" s="5">
        <f t="shared" si="146"/>
        <v>1</v>
      </c>
      <c r="AX114" s="5">
        <f t="shared" si="147"/>
        <v>1</v>
      </c>
      <c r="AY114" s="5">
        <f t="shared" si="148"/>
        <v>1</v>
      </c>
      <c r="AZ114" s="6">
        <f t="shared" si="149"/>
        <v>1</v>
      </c>
      <c r="BA114" s="9">
        <f t="shared" si="150"/>
        <v>1</v>
      </c>
      <c r="BB114" s="4">
        <f t="shared" si="151"/>
        <v>3</v>
      </c>
      <c r="BC114" s="5">
        <f t="shared" si="152"/>
        <v>3</v>
      </c>
      <c r="BD114" s="5">
        <f t="shared" si="153"/>
        <v>3</v>
      </c>
      <c r="BE114" s="5">
        <f t="shared" si="154"/>
        <v>3</v>
      </c>
      <c r="BF114" s="6">
        <f t="shared" si="155"/>
        <v>3</v>
      </c>
    </row>
    <row r="115" spans="1:58" x14ac:dyDescent="0.3">
      <c r="A115" s="2">
        <f>Experiment!A114</f>
        <v>22</v>
      </c>
      <c r="B115" s="15">
        <f>Experiment!B114</f>
        <v>4</v>
      </c>
      <c r="C115" s="16" t="str">
        <f>VLOOKUP(B115, dataset!$A$2:$B$15, 2)</f>
        <v>(3-1)</v>
      </c>
      <c r="D115" s="24">
        <f>Experiment!C114</f>
        <v>8</v>
      </c>
      <c r="E115" s="25" t="str">
        <f>VLOOKUP(D115, dataset!$A$2:$B$15, 2)</f>
        <v>(3-2)</v>
      </c>
      <c r="F115" s="54" t="str">
        <f>Experiment!D114</f>
        <v>R</v>
      </c>
      <c r="G115" t="b">
        <f>Experiment!E114</f>
        <v>0</v>
      </c>
      <c r="H115" s="39">
        <f>IF(Experiment!F114&gt;result!H$3, 1, 0)</f>
        <v>1</v>
      </c>
      <c r="I115" s="40">
        <f>IF(Experiment!G114&gt;result!I$3, 1, 0)</f>
        <v>1</v>
      </c>
      <c r="J115" s="40">
        <f>IF(Experiment!H114&gt;result!J$3, 1, 0)</f>
        <v>1</v>
      </c>
      <c r="K115" s="40">
        <f>IF(Experiment!I114&gt;result!K$3, 1, 0)</f>
        <v>0</v>
      </c>
      <c r="L115" s="41">
        <f>IF(Experiment!J114&gt;result!L$3, 1, 0)</f>
        <v>0</v>
      </c>
      <c r="M115" s="42">
        <f t="shared" si="125"/>
        <v>0</v>
      </c>
      <c r="N115" s="42">
        <f t="shared" si="126"/>
        <v>0</v>
      </c>
      <c r="O115" s="42">
        <f t="shared" si="127"/>
        <v>1</v>
      </c>
      <c r="P115" s="42">
        <f t="shared" si="128"/>
        <v>0</v>
      </c>
      <c r="Q115" s="42">
        <f t="shared" si="129"/>
        <v>0</v>
      </c>
      <c r="R115" s="39">
        <f>IF(Experiment!K114&gt;result!R$3, 1, 0)</f>
        <v>1</v>
      </c>
      <c r="S115" s="40">
        <f>IF(Experiment!L114&gt;result!S$3, 1, 0)</f>
        <v>1</v>
      </c>
      <c r="T115" s="40">
        <f>IF(Experiment!M114&gt;result!T$3, 1, 0)</f>
        <v>1</v>
      </c>
      <c r="U115" s="40">
        <f>IF(Experiment!N114&gt;result!U$3, 1, 0)</f>
        <v>1</v>
      </c>
      <c r="V115" s="41">
        <f>IF(Experiment!O114&gt;result!V$3, 1, 0)</f>
        <v>0</v>
      </c>
      <c r="W115" s="42">
        <f t="shared" si="130"/>
        <v>0</v>
      </c>
      <c r="X115" s="42">
        <f t="shared" si="131"/>
        <v>0</v>
      </c>
      <c r="Y115" s="42">
        <f t="shared" si="132"/>
        <v>1</v>
      </c>
      <c r="Z115" s="42">
        <f t="shared" si="133"/>
        <v>1</v>
      </c>
      <c r="AA115" s="42">
        <f t="shared" si="134"/>
        <v>0</v>
      </c>
      <c r="AB115" s="39">
        <f>IF(Experiment!P114&lt;result!AB$3, 1, 0)</f>
        <v>1</v>
      </c>
      <c r="AC115" s="40">
        <f>IF(Experiment!Q114&lt;result!AC$3, 1, 0)</f>
        <v>1</v>
      </c>
      <c r="AD115" s="40">
        <f>IF(Experiment!R114&lt;result!AD$3, 1, 0)</f>
        <v>1</v>
      </c>
      <c r="AE115" s="40">
        <f>IF(Experiment!S114&lt;result!AE$3, 1, 0)</f>
        <v>0</v>
      </c>
      <c r="AF115" s="41">
        <f>IF(Experiment!T114&lt;result!AF$3, 1, 0)</f>
        <v>0</v>
      </c>
      <c r="AG115" s="42">
        <f t="shared" si="135"/>
        <v>0</v>
      </c>
      <c r="AH115" s="42">
        <f t="shared" si="136"/>
        <v>0</v>
      </c>
      <c r="AI115" s="42">
        <f t="shared" si="137"/>
        <v>1</v>
      </c>
      <c r="AJ115" s="42">
        <f t="shared" si="138"/>
        <v>0</v>
      </c>
      <c r="AK115" s="42">
        <f t="shared" si="139"/>
        <v>0</v>
      </c>
      <c r="AL115" s="5">
        <f t="shared" si="140"/>
        <v>3</v>
      </c>
      <c r="AM115" s="5">
        <f t="shared" si="141"/>
        <v>3</v>
      </c>
      <c r="AN115" s="5">
        <f t="shared" si="142"/>
        <v>3</v>
      </c>
      <c r="AO115" s="5">
        <f t="shared" si="143"/>
        <v>1</v>
      </c>
      <c r="AP115" s="6">
        <f t="shared" si="144"/>
        <v>0</v>
      </c>
      <c r="AQ115">
        <f>VLOOKUP($D115,dataset!$A$2:$G$15, 3, FALSE)</f>
        <v>0</v>
      </c>
      <c r="AR115">
        <f>VLOOKUP($D115,dataset!$A$2:$G$15, 4, FALSE)</f>
        <v>0</v>
      </c>
      <c r="AS115">
        <f>VLOOKUP($D115,dataset!$A$2:$G$15, 5, FALSE)</f>
        <v>1</v>
      </c>
      <c r="AT115">
        <f>VLOOKUP($D115,dataset!$A$2:$G$15, 6, FALSE)</f>
        <v>1</v>
      </c>
      <c r="AU115" s="6">
        <f>VLOOKUP($D115,dataset!$A$2:$G$15, 7, FALSE)</f>
        <v>1</v>
      </c>
      <c r="AV115" s="4">
        <f t="shared" si="145"/>
        <v>1</v>
      </c>
      <c r="AW115" s="5">
        <f t="shared" si="146"/>
        <v>1</v>
      </c>
      <c r="AX115" s="5">
        <f t="shared" si="147"/>
        <v>1</v>
      </c>
      <c r="AY115" s="5">
        <f t="shared" si="148"/>
        <v>0</v>
      </c>
      <c r="AZ115" s="6">
        <f t="shared" si="149"/>
        <v>0</v>
      </c>
      <c r="BA115" s="9">
        <f t="shared" si="150"/>
        <v>0</v>
      </c>
      <c r="BB115" s="4">
        <f t="shared" si="151"/>
        <v>0</v>
      </c>
      <c r="BC115" s="5">
        <f t="shared" si="152"/>
        <v>0</v>
      </c>
      <c r="BD115" s="5">
        <f t="shared" si="153"/>
        <v>3</v>
      </c>
      <c r="BE115" s="5">
        <f t="shared" si="154"/>
        <v>1</v>
      </c>
      <c r="BF115" s="6">
        <f t="shared" si="155"/>
        <v>0</v>
      </c>
    </row>
    <row r="116" spans="1:58" x14ac:dyDescent="0.3">
      <c r="A116" s="2">
        <f>Experiment!A115</f>
        <v>23</v>
      </c>
      <c r="B116" s="15">
        <f>Experiment!B115</f>
        <v>9</v>
      </c>
      <c r="C116" s="16" t="str">
        <f>VLOOKUP(B116, dataset!$A$2:$B$15, 2)</f>
        <v>(2)</v>
      </c>
      <c r="D116" s="24">
        <f>Experiment!C115</f>
        <v>9</v>
      </c>
      <c r="E116" s="25" t="str">
        <f>VLOOKUP(D116, dataset!$A$2:$B$15, 2)</f>
        <v>(2)</v>
      </c>
      <c r="F116" s="54" t="str">
        <f>Experiment!D115</f>
        <v>R</v>
      </c>
      <c r="G116" t="b">
        <f>Experiment!E115</f>
        <v>1</v>
      </c>
      <c r="H116" s="39">
        <f>IF(Experiment!F115&gt;result!H$3, 1, 0)</f>
        <v>0</v>
      </c>
      <c r="I116" s="40">
        <f>IF(Experiment!G115&gt;result!I$3, 1, 0)</f>
        <v>0</v>
      </c>
      <c r="J116" s="40">
        <f>IF(Experiment!H115&gt;result!J$3, 1, 0)</f>
        <v>0</v>
      </c>
      <c r="K116" s="40">
        <f>IF(Experiment!I115&gt;result!K$3, 1, 0)</f>
        <v>1</v>
      </c>
      <c r="L116" s="41">
        <f>IF(Experiment!J115&gt;result!L$3, 1, 0)</f>
        <v>1</v>
      </c>
      <c r="M116" s="42">
        <f t="shared" si="125"/>
        <v>1</v>
      </c>
      <c r="N116" s="42">
        <f t="shared" si="126"/>
        <v>1</v>
      </c>
      <c r="O116" s="42">
        <f t="shared" si="127"/>
        <v>1</v>
      </c>
      <c r="P116" s="42">
        <f t="shared" si="128"/>
        <v>1</v>
      </c>
      <c r="Q116" s="42">
        <f t="shared" si="129"/>
        <v>1</v>
      </c>
      <c r="R116" s="39">
        <f>IF(Experiment!K115&gt;result!R$3, 1, 0)</f>
        <v>0</v>
      </c>
      <c r="S116" s="40">
        <f>IF(Experiment!L115&gt;result!S$3, 1, 0)</f>
        <v>0</v>
      </c>
      <c r="T116" s="40">
        <f>IF(Experiment!M115&gt;result!T$3, 1, 0)</f>
        <v>0</v>
      </c>
      <c r="U116" s="40">
        <f>IF(Experiment!N115&gt;result!U$3, 1, 0)</f>
        <v>1</v>
      </c>
      <c r="V116" s="41">
        <f>IF(Experiment!O115&gt;result!V$3, 1, 0)</f>
        <v>1</v>
      </c>
      <c r="W116" s="42">
        <f t="shared" si="130"/>
        <v>1</v>
      </c>
      <c r="X116" s="42">
        <f t="shared" si="131"/>
        <v>1</v>
      </c>
      <c r="Y116" s="42">
        <f t="shared" si="132"/>
        <v>1</v>
      </c>
      <c r="Z116" s="42">
        <f t="shared" si="133"/>
        <v>1</v>
      </c>
      <c r="AA116" s="42">
        <f t="shared" si="134"/>
        <v>1</v>
      </c>
      <c r="AB116" s="39">
        <f>IF(Experiment!P115&lt;result!AB$3, 1, 0)</f>
        <v>0</v>
      </c>
      <c r="AC116" s="40">
        <f>IF(Experiment!Q115&lt;result!AC$3, 1, 0)</f>
        <v>0</v>
      </c>
      <c r="AD116" s="40">
        <f>IF(Experiment!R115&lt;result!AD$3, 1, 0)</f>
        <v>0</v>
      </c>
      <c r="AE116" s="40">
        <f>IF(Experiment!S115&lt;result!AE$3, 1, 0)</f>
        <v>1</v>
      </c>
      <c r="AF116" s="41">
        <f>IF(Experiment!T115&lt;result!AF$3, 1, 0)</f>
        <v>1</v>
      </c>
      <c r="AG116" s="42">
        <f t="shared" si="135"/>
        <v>1</v>
      </c>
      <c r="AH116" s="42">
        <f t="shared" si="136"/>
        <v>1</v>
      </c>
      <c r="AI116" s="42">
        <f t="shared" si="137"/>
        <v>1</v>
      </c>
      <c r="AJ116" s="42">
        <f t="shared" si="138"/>
        <v>1</v>
      </c>
      <c r="AK116" s="42">
        <f t="shared" si="139"/>
        <v>1</v>
      </c>
      <c r="AL116" s="5">
        <f t="shared" si="140"/>
        <v>0</v>
      </c>
      <c r="AM116" s="5">
        <f t="shared" si="141"/>
        <v>0</v>
      </c>
      <c r="AN116" s="5">
        <f t="shared" si="142"/>
        <v>0</v>
      </c>
      <c r="AO116" s="5">
        <f t="shared" si="143"/>
        <v>3</v>
      </c>
      <c r="AP116" s="6">
        <f t="shared" si="144"/>
        <v>3</v>
      </c>
      <c r="AQ116">
        <f>VLOOKUP($D116,dataset!$A$2:$G$15, 3, FALSE)</f>
        <v>0</v>
      </c>
      <c r="AR116">
        <f>VLOOKUP($D116,dataset!$A$2:$G$15, 4, FALSE)</f>
        <v>0</v>
      </c>
      <c r="AS116">
        <f>VLOOKUP($D116,dataset!$A$2:$G$15, 5, FALSE)</f>
        <v>0</v>
      </c>
      <c r="AT116">
        <f>VLOOKUP($D116,dataset!$A$2:$G$15, 6, FALSE)</f>
        <v>1</v>
      </c>
      <c r="AU116" s="6">
        <f>VLOOKUP($D116,dataset!$A$2:$G$15, 7, FALSE)</f>
        <v>1</v>
      </c>
      <c r="AV116" s="4">
        <f t="shared" si="145"/>
        <v>0</v>
      </c>
      <c r="AW116" s="5">
        <f t="shared" si="146"/>
        <v>0</v>
      </c>
      <c r="AX116" s="5">
        <f t="shared" si="147"/>
        <v>0</v>
      </c>
      <c r="AY116" s="5">
        <f t="shared" si="148"/>
        <v>1</v>
      </c>
      <c r="AZ116" s="6">
        <f t="shared" si="149"/>
        <v>1</v>
      </c>
      <c r="BA116" s="9">
        <f t="shared" si="150"/>
        <v>1</v>
      </c>
      <c r="BB116" s="4">
        <f t="shared" si="151"/>
        <v>3</v>
      </c>
      <c r="BC116" s="5">
        <f t="shared" si="152"/>
        <v>3</v>
      </c>
      <c r="BD116" s="5">
        <f t="shared" si="153"/>
        <v>3</v>
      </c>
      <c r="BE116" s="5">
        <f t="shared" si="154"/>
        <v>3</v>
      </c>
      <c r="BF116" s="6">
        <f t="shared" si="155"/>
        <v>3</v>
      </c>
    </row>
    <row r="117" spans="1:58" x14ac:dyDescent="0.3">
      <c r="A117" s="2">
        <f>Experiment!A116</f>
        <v>24</v>
      </c>
      <c r="B117" s="15">
        <f>Experiment!B116</f>
        <v>10</v>
      </c>
      <c r="C117" s="16" t="str">
        <f>VLOOKUP(B117, dataset!$A$2:$B$15, 2)</f>
        <v>(1-1)</v>
      </c>
      <c r="D117" s="24">
        <f>Experiment!C116</f>
        <v>10</v>
      </c>
      <c r="E117" s="25" t="str">
        <f>VLOOKUP(D117, dataset!$A$2:$B$15, 2)</f>
        <v>(1-1)</v>
      </c>
      <c r="F117" s="54" t="str">
        <f>Experiment!D116</f>
        <v>R</v>
      </c>
      <c r="G117" t="b">
        <f>Experiment!E116</f>
        <v>1</v>
      </c>
      <c r="H117" s="39">
        <f>IF(Experiment!F116&gt;result!H$3, 1, 0)</f>
        <v>0</v>
      </c>
      <c r="I117" s="40">
        <f>IF(Experiment!G116&gt;result!I$3, 1, 0)</f>
        <v>0</v>
      </c>
      <c r="J117" s="40">
        <f>IF(Experiment!H116&gt;result!J$3, 1, 0)</f>
        <v>0</v>
      </c>
      <c r="K117" s="40">
        <f>IF(Experiment!I116&gt;result!K$3, 1, 0)</f>
        <v>0</v>
      </c>
      <c r="L117" s="41">
        <f>IF(Experiment!J116&gt;result!L$3, 1, 0)</f>
        <v>1</v>
      </c>
      <c r="M117" s="42">
        <f t="shared" si="125"/>
        <v>1</v>
      </c>
      <c r="N117" s="42">
        <f t="shared" si="126"/>
        <v>1</v>
      </c>
      <c r="O117" s="42">
        <f t="shared" si="127"/>
        <v>1</v>
      </c>
      <c r="P117" s="42">
        <f t="shared" si="128"/>
        <v>1</v>
      </c>
      <c r="Q117" s="42">
        <f t="shared" si="129"/>
        <v>1</v>
      </c>
      <c r="R117" s="39">
        <f>IF(Experiment!K116&gt;result!R$3, 1, 0)</f>
        <v>0</v>
      </c>
      <c r="S117" s="40">
        <f>IF(Experiment!L116&gt;result!S$3, 1, 0)</f>
        <v>0</v>
      </c>
      <c r="T117" s="40">
        <f>IF(Experiment!M116&gt;result!T$3, 1, 0)</f>
        <v>0</v>
      </c>
      <c r="U117" s="40">
        <f>IF(Experiment!N116&gt;result!U$3, 1, 0)</f>
        <v>0</v>
      </c>
      <c r="V117" s="41">
        <f>IF(Experiment!O116&gt;result!V$3, 1, 0)</f>
        <v>1</v>
      </c>
      <c r="W117" s="42">
        <f t="shared" si="130"/>
        <v>1</v>
      </c>
      <c r="X117" s="42">
        <f t="shared" si="131"/>
        <v>1</v>
      </c>
      <c r="Y117" s="42">
        <f t="shared" si="132"/>
        <v>1</v>
      </c>
      <c r="Z117" s="42">
        <f t="shared" si="133"/>
        <v>1</v>
      </c>
      <c r="AA117" s="42">
        <f t="shared" si="134"/>
        <v>1</v>
      </c>
      <c r="AB117" s="39">
        <f>IF(Experiment!P116&lt;result!AB$3, 1, 0)</f>
        <v>0</v>
      </c>
      <c r="AC117" s="40">
        <f>IF(Experiment!Q116&lt;result!AC$3, 1, 0)</f>
        <v>0</v>
      </c>
      <c r="AD117" s="40">
        <f>IF(Experiment!R116&lt;result!AD$3, 1, 0)</f>
        <v>0</v>
      </c>
      <c r="AE117" s="40">
        <f>IF(Experiment!S116&lt;result!AE$3, 1, 0)</f>
        <v>0</v>
      </c>
      <c r="AF117" s="41">
        <f>IF(Experiment!T116&lt;result!AF$3, 1, 0)</f>
        <v>1</v>
      </c>
      <c r="AG117" s="42">
        <f t="shared" si="135"/>
        <v>1</v>
      </c>
      <c r="AH117" s="42">
        <f t="shared" si="136"/>
        <v>1</v>
      </c>
      <c r="AI117" s="42">
        <f t="shared" si="137"/>
        <v>1</v>
      </c>
      <c r="AJ117" s="42">
        <f t="shared" si="138"/>
        <v>1</v>
      </c>
      <c r="AK117" s="42">
        <f t="shared" si="139"/>
        <v>1</v>
      </c>
      <c r="AL117" s="5">
        <f t="shared" si="140"/>
        <v>0</v>
      </c>
      <c r="AM117" s="5">
        <f t="shared" si="141"/>
        <v>0</v>
      </c>
      <c r="AN117" s="5">
        <f t="shared" si="142"/>
        <v>0</v>
      </c>
      <c r="AO117" s="5">
        <f t="shared" si="143"/>
        <v>0</v>
      </c>
      <c r="AP117" s="6">
        <f t="shared" si="144"/>
        <v>3</v>
      </c>
      <c r="AQ117">
        <f>VLOOKUP($D117,dataset!$A$2:$G$15, 3, FALSE)</f>
        <v>0</v>
      </c>
      <c r="AR117">
        <f>VLOOKUP($D117,dataset!$A$2:$G$15, 4, FALSE)</f>
        <v>0</v>
      </c>
      <c r="AS117">
        <f>VLOOKUP($D117,dataset!$A$2:$G$15, 5, FALSE)</f>
        <v>0</v>
      </c>
      <c r="AT117">
        <f>VLOOKUP($D117,dataset!$A$2:$G$15, 6, FALSE)</f>
        <v>0</v>
      </c>
      <c r="AU117" s="6">
        <f>VLOOKUP($D117,dataset!$A$2:$G$15, 7, FALSE)</f>
        <v>1</v>
      </c>
      <c r="AV117" s="4">
        <f t="shared" si="145"/>
        <v>0</v>
      </c>
      <c r="AW117" s="5">
        <f t="shared" si="146"/>
        <v>0</v>
      </c>
      <c r="AX117" s="5">
        <f t="shared" si="147"/>
        <v>0</v>
      </c>
      <c r="AY117" s="5">
        <f t="shared" si="148"/>
        <v>0</v>
      </c>
      <c r="AZ117" s="6">
        <f t="shared" si="149"/>
        <v>1</v>
      </c>
      <c r="BA117" s="9">
        <f t="shared" si="150"/>
        <v>1</v>
      </c>
      <c r="BB117" s="4">
        <f t="shared" si="151"/>
        <v>3</v>
      </c>
      <c r="BC117" s="5">
        <f t="shared" si="152"/>
        <v>3</v>
      </c>
      <c r="BD117" s="5">
        <f t="shared" si="153"/>
        <v>3</v>
      </c>
      <c r="BE117" s="5">
        <f t="shared" si="154"/>
        <v>3</v>
      </c>
      <c r="BF117" s="6">
        <f t="shared" si="155"/>
        <v>3</v>
      </c>
    </row>
    <row r="118" spans="1:58" x14ac:dyDescent="0.3">
      <c r="A118" s="2">
        <f>Experiment!A117</f>
        <v>25</v>
      </c>
      <c r="B118" s="15">
        <f>Experiment!B117</f>
        <v>11</v>
      </c>
      <c r="C118" s="16" t="str">
        <f>VLOOKUP(B118, dataset!$A$2:$B$15, 2)</f>
        <v>가위</v>
      </c>
      <c r="D118" s="24">
        <f>Experiment!C117</f>
        <v>11</v>
      </c>
      <c r="E118" s="25" t="str">
        <f>VLOOKUP(D118, dataset!$A$2:$B$15, 2)</f>
        <v>가위</v>
      </c>
      <c r="F118" s="54" t="str">
        <f>Experiment!D117</f>
        <v>R</v>
      </c>
      <c r="G118" t="b">
        <f>Experiment!E117</f>
        <v>1</v>
      </c>
      <c r="H118" s="39">
        <f>IF(Experiment!F117&gt;result!H$3, 1, 0)</f>
        <v>0</v>
      </c>
      <c r="I118" s="40">
        <f>IF(Experiment!G117&gt;result!I$3, 1, 0)</f>
        <v>1</v>
      </c>
      <c r="J118" s="40">
        <f>IF(Experiment!H117&gt;result!J$3, 1, 0)</f>
        <v>1</v>
      </c>
      <c r="K118" s="40">
        <f>IF(Experiment!I117&gt;result!K$3, 1, 0)</f>
        <v>0</v>
      </c>
      <c r="L118" s="41">
        <f>IF(Experiment!J117&gt;result!L$3, 1, 0)</f>
        <v>1</v>
      </c>
      <c r="M118" s="42">
        <f t="shared" si="125"/>
        <v>1</v>
      </c>
      <c r="N118" s="42">
        <f t="shared" si="126"/>
        <v>1</v>
      </c>
      <c r="O118" s="42">
        <f t="shared" si="127"/>
        <v>1</v>
      </c>
      <c r="P118" s="42">
        <f t="shared" si="128"/>
        <v>1</v>
      </c>
      <c r="Q118" s="42">
        <f t="shared" si="129"/>
        <v>0</v>
      </c>
      <c r="R118" s="39">
        <f>IF(Experiment!K117&gt;result!R$3, 1, 0)</f>
        <v>0</v>
      </c>
      <c r="S118" s="40">
        <f>IF(Experiment!L117&gt;result!S$3, 1, 0)</f>
        <v>1</v>
      </c>
      <c r="T118" s="40">
        <f>IF(Experiment!M117&gt;result!T$3, 1, 0)</f>
        <v>1</v>
      </c>
      <c r="U118" s="40">
        <f>IF(Experiment!N117&gt;result!U$3, 1, 0)</f>
        <v>1</v>
      </c>
      <c r="V118" s="41">
        <f>IF(Experiment!O117&gt;result!V$3, 1, 0)</f>
        <v>0</v>
      </c>
      <c r="W118" s="42">
        <f t="shared" si="130"/>
        <v>1</v>
      </c>
      <c r="X118" s="42">
        <f t="shared" si="131"/>
        <v>1</v>
      </c>
      <c r="Y118" s="42">
        <f t="shared" si="132"/>
        <v>1</v>
      </c>
      <c r="Z118" s="42">
        <f t="shared" si="133"/>
        <v>0</v>
      </c>
      <c r="AA118" s="42">
        <f t="shared" si="134"/>
        <v>1</v>
      </c>
      <c r="AB118" s="39">
        <f>IF(Experiment!P117&lt;result!AB$3, 1, 0)</f>
        <v>0</v>
      </c>
      <c r="AC118" s="40">
        <f>IF(Experiment!Q117&lt;result!AC$3, 1, 0)</f>
        <v>1</v>
      </c>
      <c r="AD118" s="40">
        <f>IF(Experiment!R117&lt;result!AD$3, 1, 0)</f>
        <v>1</v>
      </c>
      <c r="AE118" s="40">
        <f>IF(Experiment!S117&lt;result!AE$3, 1, 0)</f>
        <v>0</v>
      </c>
      <c r="AF118" s="41">
        <f>IF(Experiment!T117&lt;result!AF$3, 1, 0)</f>
        <v>0</v>
      </c>
      <c r="AG118" s="42">
        <f t="shared" si="135"/>
        <v>1</v>
      </c>
      <c r="AH118" s="42">
        <f t="shared" si="136"/>
        <v>1</v>
      </c>
      <c r="AI118" s="42">
        <f t="shared" si="137"/>
        <v>1</v>
      </c>
      <c r="AJ118" s="42">
        <f t="shared" si="138"/>
        <v>1</v>
      </c>
      <c r="AK118" s="42">
        <f t="shared" si="139"/>
        <v>1</v>
      </c>
      <c r="AL118" s="5">
        <f t="shared" si="140"/>
        <v>0</v>
      </c>
      <c r="AM118" s="5">
        <f t="shared" si="141"/>
        <v>3</v>
      </c>
      <c r="AN118" s="5">
        <f t="shared" si="142"/>
        <v>3</v>
      </c>
      <c r="AO118" s="5">
        <f t="shared" si="143"/>
        <v>1</v>
      </c>
      <c r="AP118" s="6">
        <f t="shared" si="144"/>
        <v>1</v>
      </c>
      <c r="AQ118">
        <f>VLOOKUP($D118,dataset!$A$2:$G$15, 3, FALSE)</f>
        <v>0</v>
      </c>
      <c r="AR118">
        <f>VLOOKUP($D118,dataset!$A$2:$G$15, 4, FALSE)</f>
        <v>1</v>
      </c>
      <c r="AS118">
        <f>VLOOKUP($D118,dataset!$A$2:$G$15, 5, FALSE)</f>
        <v>1</v>
      </c>
      <c r="AT118">
        <f>VLOOKUP($D118,dataset!$A$2:$G$15, 6, FALSE)</f>
        <v>0</v>
      </c>
      <c r="AU118" s="6">
        <f>VLOOKUP($D118,dataset!$A$2:$G$15, 7, FALSE)</f>
        <v>0</v>
      </c>
      <c r="AV118" s="4">
        <f t="shared" si="145"/>
        <v>0</v>
      </c>
      <c r="AW118" s="5">
        <f t="shared" si="146"/>
        <v>1</v>
      </c>
      <c r="AX118" s="5">
        <f t="shared" si="147"/>
        <v>1</v>
      </c>
      <c r="AY118" s="5">
        <f t="shared" si="148"/>
        <v>0</v>
      </c>
      <c r="AZ118" s="6">
        <f t="shared" si="149"/>
        <v>0</v>
      </c>
      <c r="BA118" s="9">
        <f t="shared" si="150"/>
        <v>1</v>
      </c>
      <c r="BB118" s="4">
        <f t="shared" si="151"/>
        <v>3</v>
      </c>
      <c r="BC118" s="5">
        <f t="shared" si="152"/>
        <v>3</v>
      </c>
      <c r="BD118" s="5">
        <f t="shared" si="153"/>
        <v>3</v>
      </c>
      <c r="BE118" s="5">
        <f t="shared" si="154"/>
        <v>2</v>
      </c>
      <c r="BF118" s="6">
        <f t="shared" si="155"/>
        <v>2</v>
      </c>
    </row>
    <row r="119" spans="1:58" x14ac:dyDescent="0.3">
      <c r="A119" s="2">
        <f>Experiment!A118</f>
        <v>26</v>
      </c>
      <c r="B119" s="15">
        <f>Experiment!B118</f>
        <v>12</v>
      </c>
      <c r="C119" s="16" t="str">
        <f>VLOOKUP(B119, dataset!$A$2:$B$15, 2)</f>
        <v>스파이더맨</v>
      </c>
      <c r="D119" s="24">
        <f>Experiment!C118</f>
        <v>12</v>
      </c>
      <c r="E119" s="25" t="str">
        <f>VLOOKUP(D119, dataset!$A$2:$B$15, 2)</f>
        <v>스파이더맨</v>
      </c>
      <c r="F119" s="54" t="str">
        <f>Experiment!D118</f>
        <v>R</v>
      </c>
      <c r="G119" t="b">
        <f>Experiment!E118</f>
        <v>1</v>
      </c>
      <c r="H119" s="39">
        <f>IF(Experiment!F118&gt;result!H$3, 1, 0)</f>
        <v>1</v>
      </c>
      <c r="I119" s="40">
        <f>IF(Experiment!G118&gt;result!I$3, 1, 0)</f>
        <v>1</v>
      </c>
      <c r="J119" s="40">
        <f>IF(Experiment!H118&gt;result!J$3, 1, 0)</f>
        <v>0</v>
      </c>
      <c r="K119" s="40">
        <f>IF(Experiment!I118&gt;result!K$3, 1, 0)</f>
        <v>0</v>
      </c>
      <c r="L119" s="41">
        <f>IF(Experiment!J118&gt;result!L$3, 1, 0)</f>
        <v>1</v>
      </c>
      <c r="M119" s="42">
        <f t="shared" si="125"/>
        <v>1</v>
      </c>
      <c r="N119" s="42">
        <f t="shared" si="126"/>
        <v>1</v>
      </c>
      <c r="O119" s="42">
        <f t="shared" si="127"/>
        <v>1</v>
      </c>
      <c r="P119" s="42">
        <f t="shared" si="128"/>
        <v>1</v>
      </c>
      <c r="Q119" s="42">
        <f t="shared" si="129"/>
        <v>1</v>
      </c>
      <c r="R119" s="39">
        <f>IF(Experiment!K118&gt;result!R$3, 1, 0)</f>
        <v>1</v>
      </c>
      <c r="S119" s="40">
        <f>IF(Experiment!L118&gt;result!S$3, 1, 0)</f>
        <v>1</v>
      </c>
      <c r="T119" s="40">
        <f>IF(Experiment!M118&gt;result!T$3, 1, 0)</f>
        <v>1</v>
      </c>
      <c r="U119" s="40">
        <f>IF(Experiment!N118&gt;result!U$3, 1, 0)</f>
        <v>1</v>
      </c>
      <c r="V119" s="41">
        <f>IF(Experiment!O118&gt;result!V$3, 1, 0)</f>
        <v>1</v>
      </c>
      <c r="W119" s="42">
        <f t="shared" si="130"/>
        <v>1</v>
      </c>
      <c r="X119" s="42">
        <f t="shared" si="131"/>
        <v>1</v>
      </c>
      <c r="Y119" s="42">
        <f t="shared" si="132"/>
        <v>0</v>
      </c>
      <c r="Z119" s="42">
        <f t="shared" si="133"/>
        <v>0</v>
      </c>
      <c r="AA119" s="42">
        <f t="shared" si="134"/>
        <v>1</v>
      </c>
      <c r="AB119" s="39">
        <f>IF(Experiment!P118&lt;result!AB$3, 1, 0)</f>
        <v>1</v>
      </c>
      <c r="AC119" s="40">
        <f>IF(Experiment!Q118&lt;result!AC$3, 1, 0)</f>
        <v>1</v>
      </c>
      <c r="AD119" s="40">
        <f>IF(Experiment!R118&lt;result!AD$3, 1, 0)</f>
        <v>0</v>
      </c>
      <c r="AE119" s="40">
        <f>IF(Experiment!S118&lt;result!AE$3, 1, 0)</f>
        <v>0</v>
      </c>
      <c r="AF119" s="41">
        <f>IF(Experiment!T118&lt;result!AF$3, 1, 0)</f>
        <v>1</v>
      </c>
      <c r="AG119" s="42">
        <f t="shared" si="135"/>
        <v>1</v>
      </c>
      <c r="AH119" s="42">
        <f t="shared" si="136"/>
        <v>1</v>
      </c>
      <c r="AI119" s="42">
        <f t="shared" si="137"/>
        <v>1</v>
      </c>
      <c r="AJ119" s="42">
        <f t="shared" si="138"/>
        <v>1</v>
      </c>
      <c r="AK119" s="42">
        <f t="shared" si="139"/>
        <v>1</v>
      </c>
      <c r="AL119" s="5">
        <f t="shared" si="140"/>
        <v>3</v>
      </c>
      <c r="AM119" s="5">
        <f t="shared" si="141"/>
        <v>3</v>
      </c>
      <c r="AN119" s="5">
        <f t="shared" si="142"/>
        <v>1</v>
      </c>
      <c r="AO119" s="5">
        <f t="shared" si="143"/>
        <v>1</v>
      </c>
      <c r="AP119" s="6">
        <f t="shared" si="144"/>
        <v>3</v>
      </c>
      <c r="AQ119">
        <f>VLOOKUP($D119,dataset!$A$2:$G$15, 3, FALSE)</f>
        <v>1</v>
      </c>
      <c r="AR119">
        <f>VLOOKUP($D119,dataset!$A$2:$G$15, 4, FALSE)</f>
        <v>1</v>
      </c>
      <c r="AS119">
        <f>VLOOKUP($D119,dataset!$A$2:$G$15, 5, FALSE)</f>
        <v>0</v>
      </c>
      <c r="AT119">
        <f>VLOOKUP($D119,dataset!$A$2:$G$15, 6, FALSE)</f>
        <v>0</v>
      </c>
      <c r="AU119" s="6">
        <f>VLOOKUP($D119,dataset!$A$2:$G$15, 7, FALSE)</f>
        <v>1</v>
      </c>
      <c r="AV119" s="4">
        <f t="shared" si="145"/>
        <v>1</v>
      </c>
      <c r="AW119" s="5">
        <f t="shared" si="146"/>
        <v>1</v>
      </c>
      <c r="AX119" s="5">
        <f t="shared" si="147"/>
        <v>0</v>
      </c>
      <c r="AY119" s="5">
        <f t="shared" si="148"/>
        <v>0</v>
      </c>
      <c r="AZ119" s="6">
        <f t="shared" si="149"/>
        <v>1</v>
      </c>
      <c r="BA119" s="9">
        <f t="shared" si="150"/>
        <v>1</v>
      </c>
      <c r="BB119" s="4">
        <f t="shared" si="151"/>
        <v>3</v>
      </c>
      <c r="BC119" s="5">
        <f t="shared" si="152"/>
        <v>3</v>
      </c>
      <c r="BD119" s="5">
        <f t="shared" si="153"/>
        <v>2</v>
      </c>
      <c r="BE119" s="5">
        <f t="shared" si="154"/>
        <v>2</v>
      </c>
      <c r="BF119" s="6">
        <f t="shared" si="155"/>
        <v>3</v>
      </c>
    </row>
    <row r="120" spans="1:58" x14ac:dyDescent="0.3">
      <c r="A120" s="2">
        <f>Experiment!A119</f>
        <v>27</v>
      </c>
      <c r="B120" s="15">
        <f>Experiment!B119</f>
        <v>13</v>
      </c>
      <c r="C120" s="16" t="str">
        <f>VLOOKUP(B120, dataset!$A$2:$B$15, 2)</f>
        <v>(1-2)</v>
      </c>
      <c r="D120" s="24">
        <f>Experiment!C119</f>
        <v>13</v>
      </c>
      <c r="E120" s="25" t="str">
        <f>VLOOKUP(D120, dataset!$A$2:$B$15, 2)</f>
        <v>(1-2)</v>
      </c>
      <c r="F120" s="54" t="str">
        <f>Experiment!D119</f>
        <v>R</v>
      </c>
      <c r="G120" t="b">
        <f>Experiment!E119</f>
        <v>1</v>
      </c>
      <c r="H120" s="39">
        <f>IF(Experiment!F119&gt;result!H$3, 1, 0)</f>
        <v>0</v>
      </c>
      <c r="I120" s="40">
        <f>IF(Experiment!G119&gt;result!I$3, 1, 0)</f>
        <v>1</v>
      </c>
      <c r="J120" s="40">
        <f>IF(Experiment!H119&gt;result!J$3, 1, 0)</f>
        <v>0</v>
      </c>
      <c r="K120" s="40">
        <f>IF(Experiment!I119&gt;result!K$3, 1, 0)</f>
        <v>0</v>
      </c>
      <c r="L120" s="41">
        <f>IF(Experiment!J119&gt;result!L$3, 1, 0)</f>
        <v>1</v>
      </c>
      <c r="M120" s="42">
        <f t="shared" si="125"/>
        <v>1</v>
      </c>
      <c r="N120" s="42">
        <f t="shared" si="126"/>
        <v>1</v>
      </c>
      <c r="O120" s="42">
        <f t="shared" si="127"/>
        <v>1</v>
      </c>
      <c r="P120" s="42">
        <f t="shared" si="128"/>
        <v>1</v>
      </c>
      <c r="Q120" s="42">
        <f t="shared" si="129"/>
        <v>0</v>
      </c>
      <c r="R120" s="39">
        <f>IF(Experiment!K119&gt;result!R$3, 1, 0)</f>
        <v>0</v>
      </c>
      <c r="S120" s="40">
        <f>IF(Experiment!L119&gt;result!S$3, 1, 0)</f>
        <v>1</v>
      </c>
      <c r="T120" s="40">
        <f>IF(Experiment!M119&gt;result!T$3, 1, 0)</f>
        <v>1</v>
      </c>
      <c r="U120" s="40">
        <f>IF(Experiment!N119&gt;result!U$3, 1, 0)</f>
        <v>0</v>
      </c>
      <c r="V120" s="41">
        <f>IF(Experiment!O119&gt;result!V$3, 1, 0)</f>
        <v>0</v>
      </c>
      <c r="W120" s="42">
        <f t="shared" si="130"/>
        <v>1</v>
      </c>
      <c r="X120" s="42">
        <f t="shared" si="131"/>
        <v>1</v>
      </c>
      <c r="Y120" s="42">
        <f t="shared" si="132"/>
        <v>0</v>
      </c>
      <c r="Z120" s="42">
        <f t="shared" si="133"/>
        <v>1</v>
      </c>
      <c r="AA120" s="42">
        <f t="shared" si="134"/>
        <v>1</v>
      </c>
      <c r="AB120" s="39">
        <f>IF(Experiment!P119&lt;result!AB$3, 1, 0)</f>
        <v>0</v>
      </c>
      <c r="AC120" s="40">
        <f>IF(Experiment!Q119&lt;result!AC$3, 1, 0)</f>
        <v>1</v>
      </c>
      <c r="AD120" s="40">
        <f>IF(Experiment!R119&lt;result!AD$3, 1, 0)</f>
        <v>0</v>
      </c>
      <c r="AE120" s="40">
        <f>IF(Experiment!S119&lt;result!AE$3, 1, 0)</f>
        <v>0</v>
      </c>
      <c r="AF120" s="41">
        <f>IF(Experiment!T119&lt;result!AF$3, 1, 0)</f>
        <v>0</v>
      </c>
      <c r="AG120" s="42">
        <f t="shared" si="135"/>
        <v>1</v>
      </c>
      <c r="AH120" s="42">
        <f t="shared" si="136"/>
        <v>1</v>
      </c>
      <c r="AI120" s="42">
        <f t="shared" si="137"/>
        <v>1</v>
      </c>
      <c r="AJ120" s="42">
        <f t="shared" si="138"/>
        <v>1</v>
      </c>
      <c r="AK120" s="42">
        <f t="shared" si="139"/>
        <v>1</v>
      </c>
      <c r="AL120" s="5">
        <f t="shared" si="140"/>
        <v>0</v>
      </c>
      <c r="AM120" s="5">
        <f t="shared" si="141"/>
        <v>3</v>
      </c>
      <c r="AN120" s="5">
        <f t="shared" si="142"/>
        <v>1</v>
      </c>
      <c r="AO120" s="5">
        <f t="shared" si="143"/>
        <v>0</v>
      </c>
      <c r="AP120" s="6">
        <f t="shared" si="144"/>
        <v>1</v>
      </c>
      <c r="AQ120">
        <f>VLOOKUP($D120,dataset!$A$2:$G$15, 3, FALSE)</f>
        <v>0</v>
      </c>
      <c r="AR120">
        <f>VLOOKUP($D120,dataset!$A$2:$G$15, 4, FALSE)</f>
        <v>1</v>
      </c>
      <c r="AS120">
        <f>VLOOKUP($D120,dataset!$A$2:$G$15, 5, FALSE)</f>
        <v>0</v>
      </c>
      <c r="AT120">
        <f>VLOOKUP($D120,dataset!$A$2:$G$15, 6, FALSE)</f>
        <v>0</v>
      </c>
      <c r="AU120" s="6">
        <f>VLOOKUP($D120,dataset!$A$2:$G$15, 7, FALSE)</f>
        <v>0</v>
      </c>
      <c r="AV120" s="4">
        <f t="shared" si="145"/>
        <v>0</v>
      </c>
      <c r="AW120" s="5">
        <f t="shared" si="146"/>
        <v>1</v>
      </c>
      <c r="AX120" s="5">
        <f t="shared" si="147"/>
        <v>0</v>
      </c>
      <c r="AY120" s="5">
        <f t="shared" si="148"/>
        <v>0</v>
      </c>
      <c r="AZ120" s="6">
        <f t="shared" si="149"/>
        <v>0</v>
      </c>
      <c r="BA120" s="9">
        <f t="shared" si="150"/>
        <v>1</v>
      </c>
      <c r="BB120" s="4">
        <f t="shared" si="151"/>
        <v>3</v>
      </c>
      <c r="BC120" s="5">
        <f t="shared" si="152"/>
        <v>3</v>
      </c>
      <c r="BD120" s="5">
        <f t="shared" si="153"/>
        <v>2</v>
      </c>
      <c r="BE120" s="5">
        <f t="shared" si="154"/>
        <v>3</v>
      </c>
      <c r="BF120" s="6">
        <f t="shared" si="155"/>
        <v>2</v>
      </c>
    </row>
    <row r="121" spans="1:58" x14ac:dyDescent="0.3">
      <c r="A121" s="2">
        <f>Experiment!A120</f>
        <v>28</v>
      </c>
      <c r="B121" s="15">
        <f>Experiment!B120</f>
        <v>14</v>
      </c>
      <c r="C121" s="16" t="str">
        <f>VLOOKUP(B121, dataset!$A$2:$B$15, 2)</f>
        <v>(3-3)</v>
      </c>
      <c r="D121" s="24">
        <f>Experiment!C120</f>
        <v>14</v>
      </c>
      <c r="E121" s="25" t="str">
        <f>VLOOKUP(D121, dataset!$A$2:$B$15, 2)</f>
        <v>(3-3)</v>
      </c>
      <c r="F121" s="54" t="str">
        <f>Experiment!D120</f>
        <v>R</v>
      </c>
      <c r="G121" t="b">
        <f>Experiment!E120</f>
        <v>1</v>
      </c>
      <c r="H121" s="39">
        <f>IF(Experiment!F120&gt;result!H$3, 1, 0)</f>
        <v>0</v>
      </c>
      <c r="I121" s="40">
        <f>IF(Experiment!G120&gt;result!I$3, 1, 0)</f>
        <v>1</v>
      </c>
      <c r="J121" s="40">
        <f>IF(Experiment!H120&gt;result!J$3, 1, 0)</f>
        <v>1</v>
      </c>
      <c r="K121" s="40">
        <f>IF(Experiment!I120&gt;result!K$3, 1, 0)</f>
        <v>1</v>
      </c>
      <c r="L121" s="41">
        <f>IF(Experiment!J120&gt;result!L$3, 1, 0)</f>
        <v>0</v>
      </c>
      <c r="M121" s="42">
        <f t="shared" si="125"/>
        <v>1</v>
      </c>
      <c r="N121" s="42">
        <f t="shared" si="126"/>
        <v>1</v>
      </c>
      <c r="O121" s="42">
        <f t="shared" si="127"/>
        <v>1</v>
      </c>
      <c r="P121" s="42">
        <f t="shared" si="128"/>
        <v>1</v>
      </c>
      <c r="Q121" s="42">
        <f t="shared" si="129"/>
        <v>1</v>
      </c>
      <c r="R121" s="39">
        <f>IF(Experiment!K120&gt;result!R$3, 1, 0)</f>
        <v>0</v>
      </c>
      <c r="S121" s="40">
        <f>IF(Experiment!L120&gt;result!S$3, 1, 0)</f>
        <v>1</v>
      </c>
      <c r="T121" s="40">
        <f>IF(Experiment!M120&gt;result!T$3, 1, 0)</f>
        <v>1</v>
      </c>
      <c r="U121" s="40">
        <f>IF(Experiment!N120&gt;result!U$3, 1, 0)</f>
        <v>1</v>
      </c>
      <c r="V121" s="41">
        <f>IF(Experiment!O120&gt;result!V$3, 1, 0)</f>
        <v>0</v>
      </c>
      <c r="W121" s="42">
        <f t="shared" si="130"/>
        <v>1</v>
      </c>
      <c r="X121" s="42">
        <f t="shared" si="131"/>
        <v>1</v>
      </c>
      <c r="Y121" s="42">
        <f t="shared" si="132"/>
        <v>1</v>
      </c>
      <c r="Z121" s="42">
        <f t="shared" si="133"/>
        <v>1</v>
      </c>
      <c r="AA121" s="42">
        <f t="shared" si="134"/>
        <v>1</v>
      </c>
      <c r="AB121" s="39">
        <f>IF(Experiment!P120&lt;result!AB$3, 1, 0)</f>
        <v>0</v>
      </c>
      <c r="AC121" s="40">
        <f>IF(Experiment!Q120&lt;result!AC$3, 1, 0)</f>
        <v>1</v>
      </c>
      <c r="AD121" s="40">
        <f>IF(Experiment!R120&lt;result!AD$3, 1, 0)</f>
        <v>1</v>
      </c>
      <c r="AE121" s="40">
        <f>IF(Experiment!S120&lt;result!AE$3, 1, 0)</f>
        <v>1</v>
      </c>
      <c r="AF121" s="41">
        <f>IF(Experiment!T120&lt;result!AF$3, 1, 0)</f>
        <v>0</v>
      </c>
      <c r="AG121" s="42">
        <f t="shared" si="135"/>
        <v>1</v>
      </c>
      <c r="AH121" s="42">
        <f t="shared" si="136"/>
        <v>1</v>
      </c>
      <c r="AI121" s="42">
        <f t="shared" si="137"/>
        <v>1</v>
      </c>
      <c r="AJ121" s="42">
        <f t="shared" si="138"/>
        <v>1</v>
      </c>
      <c r="AK121" s="42">
        <f t="shared" si="139"/>
        <v>1</v>
      </c>
      <c r="AL121" s="5">
        <f t="shared" si="140"/>
        <v>0</v>
      </c>
      <c r="AM121" s="5">
        <f t="shared" si="141"/>
        <v>3</v>
      </c>
      <c r="AN121" s="5">
        <f t="shared" si="142"/>
        <v>3</v>
      </c>
      <c r="AO121" s="5">
        <f t="shared" si="143"/>
        <v>3</v>
      </c>
      <c r="AP121" s="6">
        <f t="shared" si="144"/>
        <v>0</v>
      </c>
      <c r="AQ121">
        <f>VLOOKUP($D121,dataset!$A$2:$G$15, 3, FALSE)</f>
        <v>0</v>
      </c>
      <c r="AR121">
        <f>VLOOKUP($D121,dataset!$A$2:$G$15, 4, FALSE)</f>
        <v>1</v>
      </c>
      <c r="AS121">
        <f>VLOOKUP($D121,dataset!$A$2:$G$15, 5, FALSE)</f>
        <v>1</v>
      </c>
      <c r="AT121">
        <f>VLOOKUP($D121,dataset!$A$2:$G$15, 6, FALSE)</f>
        <v>1</v>
      </c>
      <c r="AU121" s="6">
        <f>VLOOKUP($D121,dataset!$A$2:$G$15, 7, FALSE)</f>
        <v>0</v>
      </c>
      <c r="AV121" s="4">
        <f t="shared" si="145"/>
        <v>0</v>
      </c>
      <c r="AW121" s="5">
        <f t="shared" si="146"/>
        <v>1</v>
      </c>
      <c r="AX121" s="5">
        <f t="shared" si="147"/>
        <v>1</v>
      </c>
      <c r="AY121" s="5">
        <f t="shared" si="148"/>
        <v>1</v>
      </c>
      <c r="AZ121" s="6">
        <f t="shared" si="149"/>
        <v>0</v>
      </c>
      <c r="BA121" s="9">
        <f t="shared" si="150"/>
        <v>1</v>
      </c>
      <c r="BB121" s="4">
        <f t="shared" si="151"/>
        <v>3</v>
      </c>
      <c r="BC121" s="5">
        <f t="shared" si="152"/>
        <v>3</v>
      </c>
      <c r="BD121" s="5">
        <f t="shared" si="153"/>
        <v>3</v>
      </c>
      <c r="BE121" s="5">
        <f t="shared" si="154"/>
        <v>3</v>
      </c>
      <c r="BF121" s="6">
        <f t="shared" si="155"/>
        <v>3</v>
      </c>
    </row>
    <row r="122" spans="1:58" x14ac:dyDescent="0.3">
      <c r="A122" s="2">
        <f>Experiment!A121</f>
        <v>29</v>
      </c>
      <c r="B122" s="15">
        <f>Experiment!B121</f>
        <v>1</v>
      </c>
      <c r="C122" s="16" t="str">
        <f>VLOOKUP(B122, dataset!$A$2:$B$15, 2)</f>
        <v>바위</v>
      </c>
      <c r="D122" s="24">
        <f>Experiment!C121</f>
        <v>1</v>
      </c>
      <c r="E122" s="25" t="str">
        <f>VLOOKUP(D122, dataset!$A$2:$B$15, 2)</f>
        <v>바위</v>
      </c>
      <c r="F122" s="54" t="str">
        <f>Experiment!D121</f>
        <v>R</v>
      </c>
      <c r="G122" t="b">
        <f>Experiment!E121</f>
        <v>1</v>
      </c>
      <c r="H122" s="39">
        <f>IF(Experiment!F121&gt;result!H$3, 1, 0)</f>
        <v>0</v>
      </c>
      <c r="I122" s="40">
        <f>IF(Experiment!G121&gt;result!I$3, 1, 0)</f>
        <v>0</v>
      </c>
      <c r="J122" s="40">
        <f>IF(Experiment!H121&gt;result!J$3, 1, 0)</f>
        <v>0</v>
      </c>
      <c r="K122" s="40">
        <f>IF(Experiment!I121&gt;result!K$3, 1, 0)</f>
        <v>0</v>
      </c>
      <c r="L122" s="41">
        <f>IF(Experiment!J121&gt;result!L$3, 1, 0)</f>
        <v>0</v>
      </c>
      <c r="M122" s="42">
        <f t="shared" si="125"/>
        <v>1</v>
      </c>
      <c r="N122" s="42">
        <f t="shared" si="126"/>
        <v>1</v>
      </c>
      <c r="O122" s="42">
        <f t="shared" si="127"/>
        <v>1</v>
      </c>
      <c r="P122" s="42">
        <f t="shared" si="128"/>
        <v>1</v>
      </c>
      <c r="Q122" s="42">
        <f t="shared" si="129"/>
        <v>1</v>
      </c>
      <c r="R122" s="39">
        <f>IF(Experiment!K121&gt;result!R$3, 1, 0)</f>
        <v>0</v>
      </c>
      <c r="S122" s="40">
        <f>IF(Experiment!L121&gt;result!S$3, 1, 0)</f>
        <v>0</v>
      </c>
      <c r="T122" s="40">
        <f>IF(Experiment!M121&gt;result!T$3, 1, 0)</f>
        <v>0</v>
      </c>
      <c r="U122" s="40">
        <f>IF(Experiment!N121&gt;result!U$3, 1, 0)</f>
        <v>0</v>
      </c>
      <c r="V122" s="41">
        <f>IF(Experiment!O121&gt;result!V$3, 1, 0)</f>
        <v>0</v>
      </c>
      <c r="W122" s="42">
        <f t="shared" si="130"/>
        <v>1</v>
      </c>
      <c r="X122" s="42">
        <f t="shared" si="131"/>
        <v>1</v>
      </c>
      <c r="Y122" s="42">
        <f t="shared" si="132"/>
        <v>1</v>
      </c>
      <c r="Z122" s="42">
        <f t="shared" si="133"/>
        <v>1</v>
      </c>
      <c r="AA122" s="42">
        <f t="shared" si="134"/>
        <v>1</v>
      </c>
      <c r="AB122" s="39">
        <f>IF(Experiment!P121&lt;result!AB$3, 1, 0)</f>
        <v>0</v>
      </c>
      <c r="AC122" s="40">
        <f>IF(Experiment!Q121&lt;result!AC$3, 1, 0)</f>
        <v>0</v>
      </c>
      <c r="AD122" s="40">
        <f>IF(Experiment!R121&lt;result!AD$3, 1, 0)</f>
        <v>0</v>
      </c>
      <c r="AE122" s="40">
        <f>IF(Experiment!S121&lt;result!AE$3, 1, 0)</f>
        <v>0</v>
      </c>
      <c r="AF122" s="41">
        <f>IF(Experiment!T121&lt;result!AF$3, 1, 0)</f>
        <v>0</v>
      </c>
      <c r="AG122" s="42">
        <f t="shared" si="135"/>
        <v>1</v>
      </c>
      <c r="AH122" s="42">
        <f t="shared" si="136"/>
        <v>1</v>
      </c>
      <c r="AI122" s="42">
        <f t="shared" si="137"/>
        <v>1</v>
      </c>
      <c r="AJ122" s="42">
        <f t="shared" si="138"/>
        <v>1</v>
      </c>
      <c r="AK122" s="42">
        <f t="shared" si="139"/>
        <v>1</v>
      </c>
      <c r="AL122" s="5">
        <f t="shared" si="140"/>
        <v>0</v>
      </c>
      <c r="AM122" s="5">
        <f t="shared" si="141"/>
        <v>0</v>
      </c>
      <c r="AN122" s="5">
        <f t="shared" si="142"/>
        <v>0</v>
      </c>
      <c r="AO122" s="5">
        <f t="shared" si="143"/>
        <v>0</v>
      </c>
      <c r="AP122" s="6">
        <f t="shared" si="144"/>
        <v>0</v>
      </c>
      <c r="AQ122">
        <f>VLOOKUP($D122,dataset!$A$2:$G$15, 3, FALSE)</f>
        <v>0</v>
      </c>
      <c r="AR122">
        <f>VLOOKUP($D122,dataset!$A$2:$G$15, 4, FALSE)</f>
        <v>0</v>
      </c>
      <c r="AS122">
        <f>VLOOKUP($D122,dataset!$A$2:$G$15, 5, FALSE)</f>
        <v>0</v>
      </c>
      <c r="AT122">
        <f>VLOOKUP($D122,dataset!$A$2:$G$15, 6, FALSE)</f>
        <v>0</v>
      </c>
      <c r="AU122" s="6">
        <f>VLOOKUP($D122,dataset!$A$2:$G$15, 7, FALSE)</f>
        <v>0</v>
      </c>
      <c r="AV122" s="4">
        <f t="shared" si="145"/>
        <v>0</v>
      </c>
      <c r="AW122" s="5">
        <f t="shared" si="146"/>
        <v>0</v>
      </c>
      <c r="AX122" s="5">
        <f t="shared" si="147"/>
        <v>0</v>
      </c>
      <c r="AY122" s="5">
        <f t="shared" si="148"/>
        <v>0</v>
      </c>
      <c r="AZ122" s="6">
        <f t="shared" si="149"/>
        <v>0</v>
      </c>
      <c r="BA122" s="9">
        <f t="shared" si="150"/>
        <v>1</v>
      </c>
      <c r="BB122" s="4">
        <f t="shared" si="151"/>
        <v>3</v>
      </c>
      <c r="BC122" s="5">
        <f t="shared" si="152"/>
        <v>3</v>
      </c>
      <c r="BD122" s="5">
        <f t="shared" si="153"/>
        <v>3</v>
      </c>
      <c r="BE122" s="5">
        <f t="shared" si="154"/>
        <v>3</v>
      </c>
      <c r="BF122" s="6">
        <f t="shared" si="155"/>
        <v>3</v>
      </c>
    </row>
    <row r="123" spans="1:58" x14ac:dyDescent="0.3">
      <c r="A123" s="2">
        <f>Experiment!A122</f>
        <v>30</v>
      </c>
      <c r="B123" s="15">
        <f>Experiment!B122</f>
        <v>2</v>
      </c>
      <c r="C123" s="16" t="str">
        <f>VLOOKUP(B123, dataset!$A$2:$B$15, 2)</f>
        <v>따봉</v>
      </c>
      <c r="D123" s="24">
        <f>Experiment!C122</f>
        <v>2</v>
      </c>
      <c r="E123" s="25" t="str">
        <f>VLOOKUP(D123, dataset!$A$2:$B$15, 2)</f>
        <v>따봉</v>
      </c>
      <c r="F123" s="54" t="str">
        <f>Experiment!D122</f>
        <v>R</v>
      </c>
      <c r="G123" t="b">
        <f>Experiment!E122</f>
        <v>1</v>
      </c>
      <c r="H123" s="39">
        <f>IF(Experiment!F122&gt;result!H$3, 1, 0)</f>
        <v>1</v>
      </c>
      <c r="I123" s="40">
        <f>IF(Experiment!G122&gt;result!I$3, 1, 0)</f>
        <v>0</v>
      </c>
      <c r="J123" s="40">
        <f>IF(Experiment!H122&gt;result!J$3, 1, 0)</f>
        <v>0</v>
      </c>
      <c r="K123" s="40">
        <f>IF(Experiment!I122&gt;result!K$3, 1, 0)</f>
        <v>0</v>
      </c>
      <c r="L123" s="41">
        <f>IF(Experiment!J122&gt;result!L$3, 1, 0)</f>
        <v>1</v>
      </c>
      <c r="M123" s="42">
        <f t="shared" si="125"/>
        <v>1</v>
      </c>
      <c r="N123" s="42">
        <f t="shared" si="126"/>
        <v>1</v>
      </c>
      <c r="O123" s="42">
        <f t="shared" si="127"/>
        <v>1</v>
      </c>
      <c r="P123" s="42">
        <f t="shared" si="128"/>
        <v>1</v>
      </c>
      <c r="Q123" s="42">
        <f t="shared" si="129"/>
        <v>0</v>
      </c>
      <c r="R123" s="39">
        <f>IF(Experiment!K122&gt;result!R$3, 1, 0)</f>
        <v>1</v>
      </c>
      <c r="S123" s="40">
        <f>IF(Experiment!L122&gt;result!S$3, 1, 0)</f>
        <v>0</v>
      </c>
      <c r="T123" s="40">
        <f>IF(Experiment!M122&gt;result!T$3, 1, 0)</f>
        <v>0</v>
      </c>
      <c r="U123" s="40">
        <f>IF(Experiment!N122&gt;result!U$3, 1, 0)</f>
        <v>0</v>
      </c>
      <c r="V123" s="41">
        <f>IF(Experiment!O122&gt;result!V$3, 1, 0)</f>
        <v>0</v>
      </c>
      <c r="W123" s="42">
        <f t="shared" si="130"/>
        <v>1</v>
      </c>
      <c r="X123" s="42">
        <f t="shared" si="131"/>
        <v>1</v>
      </c>
      <c r="Y123" s="42">
        <f t="shared" si="132"/>
        <v>1</v>
      </c>
      <c r="Z123" s="42">
        <f t="shared" si="133"/>
        <v>1</v>
      </c>
      <c r="AA123" s="42">
        <f t="shared" si="134"/>
        <v>1</v>
      </c>
      <c r="AB123" s="39">
        <f>IF(Experiment!P122&lt;result!AB$3, 1, 0)</f>
        <v>1</v>
      </c>
      <c r="AC123" s="40">
        <f>IF(Experiment!Q122&lt;result!AC$3, 1, 0)</f>
        <v>0</v>
      </c>
      <c r="AD123" s="40">
        <f>IF(Experiment!R122&lt;result!AD$3, 1, 0)</f>
        <v>0</v>
      </c>
      <c r="AE123" s="40">
        <f>IF(Experiment!S122&lt;result!AE$3, 1, 0)</f>
        <v>0</v>
      </c>
      <c r="AF123" s="41">
        <f>IF(Experiment!T122&lt;result!AF$3, 1, 0)</f>
        <v>0</v>
      </c>
      <c r="AG123" s="42">
        <f t="shared" si="135"/>
        <v>1</v>
      </c>
      <c r="AH123" s="42">
        <f t="shared" si="136"/>
        <v>1</v>
      </c>
      <c r="AI123" s="42">
        <f t="shared" si="137"/>
        <v>1</v>
      </c>
      <c r="AJ123" s="42">
        <f t="shared" si="138"/>
        <v>1</v>
      </c>
      <c r="AK123" s="42">
        <f t="shared" si="139"/>
        <v>1</v>
      </c>
      <c r="AL123" s="5">
        <f t="shared" si="140"/>
        <v>3</v>
      </c>
      <c r="AM123" s="5">
        <f t="shared" si="141"/>
        <v>0</v>
      </c>
      <c r="AN123" s="5">
        <f t="shared" si="142"/>
        <v>0</v>
      </c>
      <c r="AO123" s="5">
        <f t="shared" si="143"/>
        <v>0</v>
      </c>
      <c r="AP123" s="6">
        <f t="shared" si="144"/>
        <v>1</v>
      </c>
      <c r="AQ123">
        <f>VLOOKUP($D123,dataset!$A$2:$G$15, 3, FALSE)</f>
        <v>1</v>
      </c>
      <c r="AR123">
        <f>VLOOKUP($D123,dataset!$A$2:$G$15, 4, FALSE)</f>
        <v>0</v>
      </c>
      <c r="AS123">
        <f>VLOOKUP($D123,dataset!$A$2:$G$15, 5, FALSE)</f>
        <v>0</v>
      </c>
      <c r="AT123">
        <f>VLOOKUP($D123,dataset!$A$2:$G$15, 6, FALSE)</f>
        <v>0</v>
      </c>
      <c r="AU123" s="6">
        <f>VLOOKUP($D123,dataset!$A$2:$G$15, 7, FALSE)</f>
        <v>0</v>
      </c>
      <c r="AV123" s="4">
        <f t="shared" si="145"/>
        <v>1</v>
      </c>
      <c r="AW123" s="5">
        <f t="shared" si="146"/>
        <v>0</v>
      </c>
      <c r="AX123" s="5">
        <f t="shared" si="147"/>
        <v>0</v>
      </c>
      <c r="AY123" s="5">
        <f t="shared" si="148"/>
        <v>0</v>
      </c>
      <c r="AZ123" s="6">
        <f t="shared" si="149"/>
        <v>0</v>
      </c>
      <c r="BA123" s="9">
        <f t="shared" si="150"/>
        <v>1</v>
      </c>
      <c r="BB123" s="4">
        <f t="shared" si="151"/>
        <v>3</v>
      </c>
      <c r="BC123" s="5">
        <f t="shared" si="152"/>
        <v>3</v>
      </c>
      <c r="BD123" s="5">
        <f t="shared" si="153"/>
        <v>3</v>
      </c>
      <c r="BE123" s="5">
        <f t="shared" si="154"/>
        <v>3</v>
      </c>
      <c r="BF123" s="6">
        <f t="shared" si="155"/>
        <v>2</v>
      </c>
    </row>
    <row r="124" spans="1:58" x14ac:dyDescent="0.3">
      <c r="A124" s="2">
        <f>Experiment!A123</f>
        <v>31</v>
      </c>
      <c r="B124" s="15">
        <f>Experiment!B123</f>
        <v>3</v>
      </c>
      <c r="C124" s="16" t="str">
        <f>VLOOKUP(B124, dataset!$A$2:$B$15, 2)</f>
        <v>총</v>
      </c>
      <c r="D124" s="24">
        <f>Experiment!C123</f>
        <v>3</v>
      </c>
      <c r="E124" s="25" t="str">
        <f>VLOOKUP(D124, dataset!$A$2:$B$15, 2)</f>
        <v>총</v>
      </c>
      <c r="F124" s="54" t="str">
        <f>Experiment!D123</f>
        <v>R</v>
      </c>
      <c r="G124" t="b">
        <f>Experiment!E123</f>
        <v>1</v>
      </c>
      <c r="H124" s="39">
        <f>IF(Experiment!F123&gt;result!H$3, 1, 0)</f>
        <v>0</v>
      </c>
      <c r="I124" s="40">
        <f>IF(Experiment!G123&gt;result!I$3, 1, 0)</f>
        <v>1</v>
      </c>
      <c r="J124" s="40">
        <f>IF(Experiment!H123&gt;result!J$3, 1, 0)</f>
        <v>0</v>
      </c>
      <c r="K124" s="40">
        <f>IF(Experiment!I123&gt;result!K$3, 1, 0)</f>
        <v>0</v>
      </c>
      <c r="L124" s="41">
        <f>IF(Experiment!J123&gt;result!L$3, 1, 0)</f>
        <v>0</v>
      </c>
      <c r="M124" s="42">
        <f t="shared" si="125"/>
        <v>0</v>
      </c>
      <c r="N124" s="42">
        <f t="shared" si="126"/>
        <v>1</v>
      </c>
      <c r="O124" s="42">
        <f t="shared" si="127"/>
        <v>1</v>
      </c>
      <c r="P124" s="42">
        <f t="shared" si="128"/>
        <v>1</v>
      </c>
      <c r="Q124" s="42">
        <f t="shared" si="129"/>
        <v>1</v>
      </c>
      <c r="R124" s="39">
        <f>IF(Experiment!K123&gt;result!R$3, 1, 0)</f>
        <v>1</v>
      </c>
      <c r="S124" s="40">
        <f>IF(Experiment!L123&gt;result!S$3, 1, 0)</f>
        <v>1</v>
      </c>
      <c r="T124" s="40">
        <f>IF(Experiment!M123&gt;result!T$3, 1, 0)</f>
        <v>0</v>
      </c>
      <c r="U124" s="40">
        <f>IF(Experiment!N123&gt;result!U$3, 1, 0)</f>
        <v>0</v>
      </c>
      <c r="V124" s="41">
        <f>IF(Experiment!O123&gt;result!V$3, 1, 0)</f>
        <v>0</v>
      </c>
      <c r="W124" s="42">
        <f t="shared" si="130"/>
        <v>1</v>
      </c>
      <c r="X124" s="42">
        <f t="shared" si="131"/>
        <v>1</v>
      </c>
      <c r="Y124" s="42">
        <f t="shared" si="132"/>
        <v>1</v>
      </c>
      <c r="Z124" s="42">
        <f t="shared" si="133"/>
        <v>1</v>
      </c>
      <c r="AA124" s="42">
        <f t="shared" si="134"/>
        <v>1</v>
      </c>
      <c r="AB124" s="39">
        <f>IF(Experiment!P123&lt;result!AB$3, 1, 0)</f>
        <v>1</v>
      </c>
      <c r="AC124" s="40">
        <f>IF(Experiment!Q123&lt;result!AC$3, 1, 0)</f>
        <v>1</v>
      </c>
      <c r="AD124" s="40">
        <f>IF(Experiment!R123&lt;result!AD$3, 1, 0)</f>
        <v>0</v>
      </c>
      <c r="AE124" s="40">
        <f>IF(Experiment!S123&lt;result!AE$3, 1, 0)</f>
        <v>0</v>
      </c>
      <c r="AF124" s="41">
        <f>IF(Experiment!T123&lt;result!AF$3, 1, 0)</f>
        <v>0</v>
      </c>
      <c r="AG124" s="42">
        <f t="shared" si="135"/>
        <v>1</v>
      </c>
      <c r="AH124" s="42">
        <f t="shared" si="136"/>
        <v>1</v>
      </c>
      <c r="AI124" s="42">
        <f t="shared" si="137"/>
        <v>1</v>
      </c>
      <c r="AJ124" s="42">
        <f t="shared" si="138"/>
        <v>1</v>
      </c>
      <c r="AK124" s="42">
        <f t="shared" si="139"/>
        <v>1</v>
      </c>
      <c r="AL124" s="5">
        <f t="shared" si="140"/>
        <v>2</v>
      </c>
      <c r="AM124" s="5">
        <f t="shared" si="141"/>
        <v>3</v>
      </c>
      <c r="AN124" s="5">
        <f t="shared" si="142"/>
        <v>0</v>
      </c>
      <c r="AO124" s="5">
        <f t="shared" si="143"/>
        <v>0</v>
      </c>
      <c r="AP124" s="6">
        <f t="shared" si="144"/>
        <v>0</v>
      </c>
      <c r="AQ124">
        <f>VLOOKUP($D124,dataset!$A$2:$G$15, 3, FALSE)</f>
        <v>1</v>
      </c>
      <c r="AR124">
        <f>VLOOKUP($D124,dataset!$A$2:$G$15, 4, FALSE)</f>
        <v>1</v>
      </c>
      <c r="AS124">
        <f>VLOOKUP($D124,dataset!$A$2:$G$15, 5, FALSE)</f>
        <v>0</v>
      </c>
      <c r="AT124">
        <f>VLOOKUP($D124,dataset!$A$2:$G$15, 6, FALSE)</f>
        <v>0</v>
      </c>
      <c r="AU124" s="6">
        <f>VLOOKUP($D124,dataset!$A$2:$G$15, 7, FALSE)</f>
        <v>0</v>
      </c>
      <c r="AV124" s="4">
        <f t="shared" si="145"/>
        <v>1</v>
      </c>
      <c r="AW124" s="5">
        <f t="shared" si="146"/>
        <v>1</v>
      </c>
      <c r="AX124" s="5">
        <f t="shared" si="147"/>
        <v>0</v>
      </c>
      <c r="AY124" s="5">
        <f t="shared" si="148"/>
        <v>0</v>
      </c>
      <c r="AZ124" s="6">
        <f t="shared" si="149"/>
        <v>0</v>
      </c>
      <c r="BA124" s="9">
        <f t="shared" si="150"/>
        <v>1</v>
      </c>
      <c r="BB124" s="4">
        <f t="shared" si="151"/>
        <v>2</v>
      </c>
      <c r="BC124" s="5">
        <f t="shared" si="152"/>
        <v>3</v>
      </c>
      <c r="BD124" s="5">
        <f t="shared" si="153"/>
        <v>3</v>
      </c>
      <c r="BE124" s="5">
        <f t="shared" si="154"/>
        <v>3</v>
      </c>
      <c r="BF124" s="6">
        <f t="shared" si="155"/>
        <v>3</v>
      </c>
    </row>
    <row r="125" spans="1:58" x14ac:dyDescent="0.3">
      <c r="A125" s="2">
        <f>Experiment!A124</f>
        <v>32</v>
      </c>
      <c r="B125" s="15">
        <f>Experiment!B124</f>
        <v>4</v>
      </c>
      <c r="C125" s="16" t="str">
        <f>VLOOKUP(B125, dataset!$A$2:$B$15, 2)</f>
        <v>(3-1)</v>
      </c>
      <c r="D125" s="24">
        <f>Experiment!C124</f>
        <v>4</v>
      </c>
      <c r="E125" s="25" t="str">
        <f>VLOOKUP(D125, dataset!$A$2:$B$15, 2)</f>
        <v>(3-1)</v>
      </c>
      <c r="F125" s="54" t="str">
        <f>Experiment!D124</f>
        <v>R</v>
      </c>
      <c r="G125" t="b">
        <f>Experiment!E124</f>
        <v>1</v>
      </c>
      <c r="H125" s="39">
        <f>IF(Experiment!F124&gt;result!H$3, 1, 0)</f>
        <v>1</v>
      </c>
      <c r="I125" s="40">
        <f>IF(Experiment!G124&gt;result!I$3, 1, 0)</f>
        <v>1</v>
      </c>
      <c r="J125" s="40">
        <f>IF(Experiment!H124&gt;result!J$3, 1, 0)</f>
        <v>1</v>
      </c>
      <c r="K125" s="40">
        <f>IF(Experiment!I124&gt;result!K$3, 1, 0)</f>
        <v>0</v>
      </c>
      <c r="L125" s="41">
        <f>IF(Experiment!J124&gt;result!L$3, 1, 0)</f>
        <v>0</v>
      </c>
      <c r="M125" s="42">
        <f t="shared" si="125"/>
        <v>1</v>
      </c>
      <c r="N125" s="42">
        <f t="shared" si="126"/>
        <v>1</v>
      </c>
      <c r="O125" s="42">
        <f t="shared" si="127"/>
        <v>1</v>
      </c>
      <c r="P125" s="42">
        <f t="shared" si="128"/>
        <v>1</v>
      </c>
      <c r="Q125" s="42">
        <f t="shared" si="129"/>
        <v>1</v>
      </c>
      <c r="R125" s="39">
        <f>IF(Experiment!K124&gt;result!R$3, 1, 0)</f>
        <v>1</v>
      </c>
      <c r="S125" s="40">
        <f>IF(Experiment!L124&gt;result!S$3, 1, 0)</f>
        <v>1</v>
      </c>
      <c r="T125" s="40">
        <f>IF(Experiment!M124&gt;result!T$3, 1, 0)</f>
        <v>1</v>
      </c>
      <c r="U125" s="40">
        <f>IF(Experiment!N124&gt;result!U$3, 1, 0)</f>
        <v>1</v>
      </c>
      <c r="V125" s="41">
        <f>IF(Experiment!O124&gt;result!V$3, 1, 0)</f>
        <v>0</v>
      </c>
      <c r="W125" s="42">
        <f t="shared" si="130"/>
        <v>1</v>
      </c>
      <c r="X125" s="42">
        <f t="shared" si="131"/>
        <v>1</v>
      </c>
      <c r="Y125" s="42">
        <f t="shared" si="132"/>
        <v>1</v>
      </c>
      <c r="Z125" s="42">
        <f t="shared" si="133"/>
        <v>0</v>
      </c>
      <c r="AA125" s="42">
        <f t="shared" si="134"/>
        <v>1</v>
      </c>
      <c r="AB125" s="39">
        <f>IF(Experiment!P124&lt;result!AB$3, 1, 0)</f>
        <v>1</v>
      </c>
      <c r="AC125" s="40">
        <f>IF(Experiment!Q124&lt;result!AC$3, 1, 0)</f>
        <v>1</v>
      </c>
      <c r="AD125" s="40">
        <f>IF(Experiment!R124&lt;result!AD$3, 1, 0)</f>
        <v>1</v>
      </c>
      <c r="AE125" s="40">
        <f>IF(Experiment!S124&lt;result!AE$3, 1, 0)</f>
        <v>0</v>
      </c>
      <c r="AF125" s="41">
        <f>IF(Experiment!T124&lt;result!AF$3, 1, 0)</f>
        <v>0</v>
      </c>
      <c r="AG125" s="42">
        <f t="shared" si="135"/>
        <v>1</v>
      </c>
      <c r="AH125" s="42">
        <f t="shared" si="136"/>
        <v>1</v>
      </c>
      <c r="AI125" s="42">
        <f t="shared" si="137"/>
        <v>1</v>
      </c>
      <c r="AJ125" s="42">
        <f t="shared" si="138"/>
        <v>1</v>
      </c>
      <c r="AK125" s="42">
        <f t="shared" si="139"/>
        <v>1</v>
      </c>
      <c r="AL125" s="5">
        <f t="shared" si="140"/>
        <v>3</v>
      </c>
      <c r="AM125" s="5">
        <f t="shared" si="141"/>
        <v>3</v>
      </c>
      <c r="AN125" s="5">
        <f t="shared" si="142"/>
        <v>3</v>
      </c>
      <c r="AO125" s="5">
        <f t="shared" si="143"/>
        <v>1</v>
      </c>
      <c r="AP125" s="6">
        <f t="shared" si="144"/>
        <v>0</v>
      </c>
      <c r="AQ125">
        <f>VLOOKUP($D125,dataset!$A$2:$G$15, 3, FALSE)</f>
        <v>1</v>
      </c>
      <c r="AR125">
        <f>VLOOKUP($D125,dataset!$A$2:$G$15, 4, FALSE)</f>
        <v>1</v>
      </c>
      <c r="AS125">
        <f>VLOOKUP($D125,dataset!$A$2:$G$15, 5, FALSE)</f>
        <v>1</v>
      </c>
      <c r="AT125">
        <f>VLOOKUP($D125,dataset!$A$2:$G$15, 6, FALSE)</f>
        <v>0</v>
      </c>
      <c r="AU125" s="6">
        <f>VLOOKUP($D125,dataset!$A$2:$G$15, 7, FALSE)</f>
        <v>0</v>
      </c>
      <c r="AV125" s="4">
        <f t="shared" si="145"/>
        <v>1</v>
      </c>
      <c r="AW125" s="5">
        <f t="shared" si="146"/>
        <v>1</v>
      </c>
      <c r="AX125" s="5">
        <f t="shared" si="147"/>
        <v>1</v>
      </c>
      <c r="AY125" s="5">
        <f t="shared" si="148"/>
        <v>0</v>
      </c>
      <c r="AZ125" s="6">
        <f t="shared" si="149"/>
        <v>0</v>
      </c>
      <c r="BA125" s="9">
        <f t="shared" si="150"/>
        <v>1</v>
      </c>
      <c r="BB125" s="4">
        <f t="shared" si="151"/>
        <v>3</v>
      </c>
      <c r="BC125" s="5">
        <f t="shared" si="152"/>
        <v>3</v>
      </c>
      <c r="BD125" s="5">
        <f t="shared" si="153"/>
        <v>3</v>
      </c>
      <c r="BE125" s="5">
        <f t="shared" si="154"/>
        <v>2</v>
      </c>
      <c r="BF125" s="6">
        <f t="shared" si="155"/>
        <v>3</v>
      </c>
    </row>
    <row r="126" spans="1:58" x14ac:dyDescent="0.3">
      <c r="A126" s="2">
        <f>Experiment!A125</f>
        <v>33</v>
      </c>
      <c r="B126" s="15">
        <f>Experiment!B125</f>
        <v>6</v>
      </c>
      <c r="C126" s="16" t="str">
        <f>VLOOKUP(B126, dataset!$A$2:$B$15, 2)</f>
        <v>보</v>
      </c>
      <c r="D126" s="24">
        <f>Experiment!C125</f>
        <v>5</v>
      </c>
      <c r="E126" s="25" t="str">
        <f>VLOOKUP(D126, dataset!$A$2:$B$15, 2)</f>
        <v>(4-1)</v>
      </c>
      <c r="F126" s="54" t="str">
        <f>Experiment!D125</f>
        <v>R</v>
      </c>
      <c r="G126" t="b">
        <f>Experiment!E125</f>
        <v>0</v>
      </c>
      <c r="H126" s="39">
        <f>IF(Experiment!F125&gt;result!H$3, 1, 0)</f>
        <v>1</v>
      </c>
      <c r="I126" s="40">
        <f>IF(Experiment!G125&gt;result!I$3, 1, 0)</f>
        <v>1</v>
      </c>
      <c r="J126" s="40">
        <f>IF(Experiment!H125&gt;result!J$3, 1, 0)</f>
        <v>1</v>
      </c>
      <c r="K126" s="40">
        <f>IF(Experiment!I125&gt;result!K$3, 1, 0)</f>
        <v>1</v>
      </c>
      <c r="L126" s="41">
        <f>IF(Experiment!J125&gt;result!L$3, 1, 0)</f>
        <v>1</v>
      </c>
      <c r="M126" s="42">
        <f t="shared" si="125"/>
        <v>1</v>
      </c>
      <c r="N126" s="42">
        <f t="shared" si="126"/>
        <v>1</v>
      </c>
      <c r="O126" s="42">
        <f t="shared" si="127"/>
        <v>1</v>
      </c>
      <c r="P126" s="42">
        <f t="shared" si="128"/>
        <v>1</v>
      </c>
      <c r="Q126" s="42">
        <f t="shared" si="129"/>
        <v>0</v>
      </c>
      <c r="R126" s="39">
        <f>IF(Experiment!K125&gt;result!R$3, 1, 0)</f>
        <v>1</v>
      </c>
      <c r="S126" s="40">
        <f>IF(Experiment!L125&gt;result!S$3, 1, 0)</f>
        <v>1</v>
      </c>
      <c r="T126" s="40">
        <f>IF(Experiment!M125&gt;result!T$3, 1, 0)</f>
        <v>1</v>
      </c>
      <c r="U126" s="40">
        <f>IF(Experiment!N125&gt;result!U$3, 1, 0)</f>
        <v>1</v>
      </c>
      <c r="V126" s="41">
        <f>IF(Experiment!O125&gt;result!V$3, 1, 0)</f>
        <v>0</v>
      </c>
      <c r="W126" s="42">
        <f t="shared" si="130"/>
        <v>1</v>
      </c>
      <c r="X126" s="42">
        <f t="shared" si="131"/>
        <v>1</v>
      </c>
      <c r="Y126" s="42">
        <f t="shared" si="132"/>
        <v>1</v>
      </c>
      <c r="Z126" s="42">
        <f t="shared" si="133"/>
        <v>1</v>
      </c>
      <c r="AA126" s="42">
        <f t="shared" si="134"/>
        <v>1</v>
      </c>
      <c r="AB126" s="39">
        <f>IF(Experiment!P125&lt;result!AB$3, 1, 0)</f>
        <v>1</v>
      </c>
      <c r="AC126" s="40">
        <f>IF(Experiment!Q125&lt;result!AC$3, 1, 0)</f>
        <v>1</v>
      </c>
      <c r="AD126" s="40">
        <f>IF(Experiment!R125&lt;result!AD$3, 1, 0)</f>
        <v>1</v>
      </c>
      <c r="AE126" s="40">
        <f>IF(Experiment!S125&lt;result!AE$3, 1, 0)</f>
        <v>1</v>
      </c>
      <c r="AF126" s="41">
        <f>IF(Experiment!T125&lt;result!AF$3, 1, 0)</f>
        <v>1</v>
      </c>
      <c r="AG126" s="42">
        <f t="shared" si="135"/>
        <v>1</v>
      </c>
      <c r="AH126" s="42">
        <f t="shared" si="136"/>
        <v>1</v>
      </c>
      <c r="AI126" s="42">
        <f t="shared" si="137"/>
        <v>1</v>
      </c>
      <c r="AJ126" s="42">
        <f t="shared" si="138"/>
        <v>1</v>
      </c>
      <c r="AK126" s="42">
        <f t="shared" si="139"/>
        <v>0</v>
      </c>
      <c r="AL126" s="5">
        <f t="shared" si="140"/>
        <v>3</v>
      </c>
      <c r="AM126" s="5">
        <f t="shared" si="141"/>
        <v>3</v>
      </c>
      <c r="AN126" s="5">
        <f t="shared" si="142"/>
        <v>3</v>
      </c>
      <c r="AO126" s="5">
        <f t="shared" si="143"/>
        <v>3</v>
      </c>
      <c r="AP126" s="6">
        <f t="shared" si="144"/>
        <v>2</v>
      </c>
      <c r="AQ126">
        <f>VLOOKUP($D126,dataset!$A$2:$G$15, 3, FALSE)</f>
        <v>1</v>
      </c>
      <c r="AR126">
        <f>VLOOKUP($D126,dataset!$A$2:$G$15, 4, FALSE)</f>
        <v>1</v>
      </c>
      <c r="AS126">
        <f>VLOOKUP($D126,dataset!$A$2:$G$15, 5, FALSE)</f>
        <v>1</v>
      </c>
      <c r="AT126">
        <f>VLOOKUP($D126,dataset!$A$2:$G$15, 6, FALSE)</f>
        <v>1</v>
      </c>
      <c r="AU126" s="6">
        <f>VLOOKUP($D126,dataset!$A$2:$G$15, 7, FALSE)</f>
        <v>0</v>
      </c>
      <c r="AV126" s="4">
        <f t="shared" si="145"/>
        <v>1</v>
      </c>
      <c r="AW126" s="5">
        <f t="shared" si="146"/>
        <v>1</v>
      </c>
      <c r="AX126" s="5">
        <f t="shared" si="147"/>
        <v>1</v>
      </c>
      <c r="AY126" s="5">
        <f t="shared" si="148"/>
        <v>1</v>
      </c>
      <c r="AZ126" s="6">
        <f t="shared" si="149"/>
        <v>1</v>
      </c>
      <c r="BA126" s="9">
        <f t="shared" si="150"/>
        <v>0</v>
      </c>
      <c r="BB126" s="4">
        <f t="shared" si="151"/>
        <v>3</v>
      </c>
      <c r="BC126" s="5">
        <f t="shared" si="152"/>
        <v>3</v>
      </c>
      <c r="BD126" s="5">
        <f t="shared" si="153"/>
        <v>3</v>
      </c>
      <c r="BE126" s="5">
        <f t="shared" si="154"/>
        <v>3</v>
      </c>
      <c r="BF126" s="6">
        <f t="shared" si="155"/>
        <v>1</v>
      </c>
    </row>
    <row r="127" spans="1:58" x14ac:dyDescent="0.3">
      <c r="A127" s="2">
        <f>Experiment!A126</f>
        <v>34</v>
      </c>
      <c r="B127" s="15">
        <f>Experiment!B126</f>
        <v>6</v>
      </c>
      <c r="C127" s="16" t="str">
        <f>VLOOKUP(B127, dataset!$A$2:$B$15, 2)</f>
        <v>보</v>
      </c>
      <c r="D127" s="24">
        <f>Experiment!C126</f>
        <v>6</v>
      </c>
      <c r="E127" s="25" t="str">
        <f>VLOOKUP(D127, dataset!$A$2:$B$15, 2)</f>
        <v>보</v>
      </c>
      <c r="F127" s="54" t="str">
        <f>Experiment!D126</f>
        <v>R</v>
      </c>
      <c r="G127" t="b">
        <f>Experiment!E126</f>
        <v>1</v>
      </c>
      <c r="H127" s="39">
        <f>IF(Experiment!F126&gt;result!H$3, 1, 0)</f>
        <v>1</v>
      </c>
      <c r="I127" s="40">
        <f>IF(Experiment!G126&gt;result!I$3, 1, 0)</f>
        <v>1</v>
      </c>
      <c r="J127" s="40">
        <f>IF(Experiment!H126&gt;result!J$3, 1, 0)</f>
        <v>1</v>
      </c>
      <c r="K127" s="40">
        <f>IF(Experiment!I126&gt;result!K$3, 1, 0)</f>
        <v>1</v>
      </c>
      <c r="L127" s="41">
        <f>IF(Experiment!J126&gt;result!L$3, 1, 0)</f>
        <v>1</v>
      </c>
      <c r="M127" s="42">
        <f t="shared" si="125"/>
        <v>1</v>
      </c>
      <c r="N127" s="42">
        <f t="shared" si="126"/>
        <v>1</v>
      </c>
      <c r="O127" s="42">
        <f t="shared" si="127"/>
        <v>1</v>
      </c>
      <c r="P127" s="42">
        <f t="shared" si="128"/>
        <v>1</v>
      </c>
      <c r="Q127" s="42">
        <f t="shared" si="129"/>
        <v>1</v>
      </c>
      <c r="R127" s="39">
        <f>IF(Experiment!K126&gt;result!R$3, 1, 0)</f>
        <v>1</v>
      </c>
      <c r="S127" s="40">
        <f>IF(Experiment!L126&gt;result!S$3, 1, 0)</f>
        <v>1</v>
      </c>
      <c r="T127" s="40">
        <f>IF(Experiment!M126&gt;result!T$3, 1, 0)</f>
        <v>1</v>
      </c>
      <c r="U127" s="40">
        <f>IF(Experiment!N126&gt;result!U$3, 1, 0)</f>
        <v>1</v>
      </c>
      <c r="V127" s="41">
        <f>IF(Experiment!O126&gt;result!V$3, 1, 0)</f>
        <v>1</v>
      </c>
      <c r="W127" s="42">
        <f t="shared" si="130"/>
        <v>1</v>
      </c>
      <c r="X127" s="42">
        <f t="shared" si="131"/>
        <v>1</v>
      </c>
      <c r="Y127" s="42">
        <f t="shared" si="132"/>
        <v>1</v>
      </c>
      <c r="Z127" s="42">
        <f t="shared" si="133"/>
        <v>1</v>
      </c>
      <c r="AA127" s="42">
        <f t="shared" si="134"/>
        <v>1</v>
      </c>
      <c r="AB127" s="39">
        <f>IF(Experiment!P126&lt;result!AB$3, 1, 0)</f>
        <v>1</v>
      </c>
      <c r="AC127" s="40">
        <f>IF(Experiment!Q126&lt;result!AC$3, 1, 0)</f>
        <v>1</v>
      </c>
      <c r="AD127" s="40">
        <f>IF(Experiment!R126&lt;result!AD$3, 1, 0)</f>
        <v>1</v>
      </c>
      <c r="AE127" s="40">
        <f>IF(Experiment!S126&lt;result!AE$3, 1, 0)</f>
        <v>1</v>
      </c>
      <c r="AF127" s="41">
        <f>IF(Experiment!T126&lt;result!AF$3, 1, 0)</f>
        <v>1</v>
      </c>
      <c r="AG127" s="42">
        <f t="shared" si="135"/>
        <v>1</v>
      </c>
      <c r="AH127" s="42">
        <f t="shared" si="136"/>
        <v>1</v>
      </c>
      <c r="AI127" s="42">
        <f t="shared" si="137"/>
        <v>1</v>
      </c>
      <c r="AJ127" s="42">
        <f t="shared" si="138"/>
        <v>1</v>
      </c>
      <c r="AK127" s="42">
        <f t="shared" si="139"/>
        <v>1</v>
      </c>
      <c r="AL127" s="5">
        <f t="shared" si="140"/>
        <v>3</v>
      </c>
      <c r="AM127" s="5">
        <f t="shared" si="141"/>
        <v>3</v>
      </c>
      <c r="AN127" s="5">
        <f t="shared" si="142"/>
        <v>3</v>
      </c>
      <c r="AO127" s="5">
        <f t="shared" si="143"/>
        <v>3</v>
      </c>
      <c r="AP127" s="6">
        <f t="shared" si="144"/>
        <v>3</v>
      </c>
      <c r="AQ127">
        <f>VLOOKUP($D127,dataset!$A$2:$G$15, 3, FALSE)</f>
        <v>1</v>
      </c>
      <c r="AR127">
        <f>VLOOKUP($D127,dataset!$A$2:$G$15, 4, FALSE)</f>
        <v>1</v>
      </c>
      <c r="AS127">
        <f>VLOOKUP($D127,dataset!$A$2:$G$15, 5, FALSE)</f>
        <v>1</v>
      </c>
      <c r="AT127">
        <f>VLOOKUP($D127,dataset!$A$2:$G$15, 6, FALSE)</f>
        <v>1</v>
      </c>
      <c r="AU127" s="6">
        <f>VLOOKUP($D127,dataset!$A$2:$G$15, 7, FALSE)</f>
        <v>1</v>
      </c>
      <c r="AV127" s="4">
        <f t="shared" si="145"/>
        <v>1</v>
      </c>
      <c r="AW127" s="5">
        <f t="shared" si="146"/>
        <v>1</v>
      </c>
      <c r="AX127" s="5">
        <f t="shared" si="147"/>
        <v>1</v>
      </c>
      <c r="AY127" s="5">
        <f t="shared" si="148"/>
        <v>1</v>
      </c>
      <c r="AZ127" s="6">
        <f t="shared" si="149"/>
        <v>1</v>
      </c>
      <c r="BA127" s="9">
        <f t="shared" si="150"/>
        <v>1</v>
      </c>
      <c r="BB127" s="4">
        <f t="shared" si="151"/>
        <v>3</v>
      </c>
      <c r="BC127" s="5">
        <f t="shared" si="152"/>
        <v>3</v>
      </c>
      <c r="BD127" s="5">
        <f t="shared" si="153"/>
        <v>3</v>
      </c>
      <c r="BE127" s="5">
        <f t="shared" si="154"/>
        <v>3</v>
      </c>
      <c r="BF127" s="6">
        <f t="shared" si="155"/>
        <v>3</v>
      </c>
    </row>
    <row r="128" spans="1:58" x14ac:dyDescent="0.3">
      <c r="A128" s="2">
        <f>Experiment!A127</f>
        <v>35</v>
      </c>
      <c r="B128" s="15">
        <f>Experiment!B127</f>
        <v>7</v>
      </c>
      <c r="C128" s="16" t="str">
        <f>VLOOKUP(B128, dataset!$A$2:$B$15, 2)</f>
        <v>(4-2)</v>
      </c>
      <c r="D128" s="24">
        <f>Experiment!C127</f>
        <v>7</v>
      </c>
      <c r="E128" s="25" t="str">
        <f>VLOOKUP(D128, dataset!$A$2:$B$15, 2)</f>
        <v>(4-2)</v>
      </c>
      <c r="F128" s="54" t="str">
        <f>Experiment!D127</f>
        <v>R</v>
      </c>
      <c r="G128" t="b">
        <f>Experiment!E127</f>
        <v>1</v>
      </c>
      <c r="H128" s="39">
        <f>IF(Experiment!F127&gt;result!H$3, 1, 0)</f>
        <v>0</v>
      </c>
      <c r="I128" s="40">
        <f>IF(Experiment!G127&gt;result!I$3, 1, 0)</f>
        <v>1</v>
      </c>
      <c r="J128" s="40">
        <f>IF(Experiment!H127&gt;result!J$3, 1, 0)</f>
        <v>1</v>
      </c>
      <c r="K128" s="40">
        <f>IF(Experiment!I127&gt;result!K$3, 1, 0)</f>
        <v>1</v>
      </c>
      <c r="L128" s="41">
        <f>IF(Experiment!J127&gt;result!L$3, 1, 0)</f>
        <v>1</v>
      </c>
      <c r="M128" s="42">
        <f t="shared" si="125"/>
        <v>1</v>
      </c>
      <c r="N128" s="42">
        <f t="shared" si="126"/>
        <v>1</v>
      </c>
      <c r="O128" s="42">
        <f t="shared" si="127"/>
        <v>1</v>
      </c>
      <c r="P128" s="42">
        <f t="shared" si="128"/>
        <v>1</v>
      </c>
      <c r="Q128" s="42">
        <f t="shared" si="129"/>
        <v>1</v>
      </c>
      <c r="R128" s="39">
        <f>IF(Experiment!K127&gt;result!R$3, 1, 0)</f>
        <v>0</v>
      </c>
      <c r="S128" s="40">
        <f>IF(Experiment!L127&gt;result!S$3, 1, 0)</f>
        <v>1</v>
      </c>
      <c r="T128" s="40">
        <f>IF(Experiment!M127&gt;result!T$3, 1, 0)</f>
        <v>1</v>
      </c>
      <c r="U128" s="40">
        <f>IF(Experiment!N127&gt;result!U$3, 1, 0)</f>
        <v>1</v>
      </c>
      <c r="V128" s="41">
        <f>IF(Experiment!O127&gt;result!V$3, 1, 0)</f>
        <v>1</v>
      </c>
      <c r="W128" s="42">
        <f t="shared" si="130"/>
        <v>1</v>
      </c>
      <c r="X128" s="42">
        <f t="shared" si="131"/>
        <v>1</v>
      </c>
      <c r="Y128" s="42">
        <f t="shared" si="132"/>
        <v>1</v>
      </c>
      <c r="Z128" s="42">
        <f t="shared" si="133"/>
        <v>1</v>
      </c>
      <c r="AA128" s="42">
        <f t="shared" si="134"/>
        <v>1</v>
      </c>
      <c r="AB128" s="39">
        <f>IF(Experiment!P127&lt;result!AB$3, 1, 0)</f>
        <v>0</v>
      </c>
      <c r="AC128" s="40">
        <f>IF(Experiment!Q127&lt;result!AC$3, 1, 0)</f>
        <v>1</v>
      </c>
      <c r="AD128" s="40">
        <f>IF(Experiment!R127&lt;result!AD$3, 1, 0)</f>
        <v>1</v>
      </c>
      <c r="AE128" s="40">
        <f>IF(Experiment!S127&lt;result!AE$3, 1, 0)</f>
        <v>1</v>
      </c>
      <c r="AF128" s="41">
        <f>IF(Experiment!T127&lt;result!AF$3, 1, 0)</f>
        <v>1</v>
      </c>
      <c r="AG128" s="42">
        <f t="shared" si="135"/>
        <v>1</v>
      </c>
      <c r="AH128" s="42">
        <f t="shared" si="136"/>
        <v>1</v>
      </c>
      <c r="AI128" s="42">
        <f t="shared" si="137"/>
        <v>1</v>
      </c>
      <c r="AJ128" s="42">
        <f t="shared" si="138"/>
        <v>1</v>
      </c>
      <c r="AK128" s="42">
        <f t="shared" si="139"/>
        <v>1</v>
      </c>
      <c r="AL128" s="5">
        <f t="shared" si="140"/>
        <v>0</v>
      </c>
      <c r="AM128" s="5">
        <f t="shared" si="141"/>
        <v>3</v>
      </c>
      <c r="AN128" s="5">
        <f t="shared" si="142"/>
        <v>3</v>
      </c>
      <c r="AO128" s="5">
        <f t="shared" si="143"/>
        <v>3</v>
      </c>
      <c r="AP128" s="6">
        <f t="shared" si="144"/>
        <v>3</v>
      </c>
      <c r="AQ128">
        <f>VLOOKUP($D128,dataset!$A$2:$G$15, 3, FALSE)</f>
        <v>0</v>
      </c>
      <c r="AR128">
        <f>VLOOKUP($D128,dataset!$A$2:$G$15, 4, FALSE)</f>
        <v>1</v>
      </c>
      <c r="AS128">
        <f>VLOOKUP($D128,dataset!$A$2:$G$15, 5, FALSE)</f>
        <v>1</v>
      </c>
      <c r="AT128">
        <f>VLOOKUP($D128,dataset!$A$2:$G$15, 6, FALSE)</f>
        <v>1</v>
      </c>
      <c r="AU128" s="6">
        <f>VLOOKUP($D128,dataset!$A$2:$G$15, 7, FALSE)</f>
        <v>1</v>
      </c>
      <c r="AV128" s="4">
        <f t="shared" si="145"/>
        <v>0</v>
      </c>
      <c r="AW128" s="5">
        <f t="shared" si="146"/>
        <v>1</v>
      </c>
      <c r="AX128" s="5">
        <f t="shared" si="147"/>
        <v>1</v>
      </c>
      <c r="AY128" s="5">
        <f t="shared" si="148"/>
        <v>1</v>
      </c>
      <c r="AZ128" s="6">
        <f t="shared" si="149"/>
        <v>1</v>
      </c>
      <c r="BA128" s="9">
        <f t="shared" si="150"/>
        <v>1</v>
      </c>
      <c r="BB128" s="4">
        <f t="shared" si="151"/>
        <v>3</v>
      </c>
      <c r="BC128" s="5">
        <f t="shared" si="152"/>
        <v>3</v>
      </c>
      <c r="BD128" s="5">
        <f t="shared" si="153"/>
        <v>3</v>
      </c>
      <c r="BE128" s="5">
        <f t="shared" si="154"/>
        <v>3</v>
      </c>
      <c r="BF128" s="6">
        <f t="shared" si="155"/>
        <v>3</v>
      </c>
    </row>
    <row r="129" spans="1:58" x14ac:dyDescent="0.3">
      <c r="A129" s="2">
        <f>Experiment!A128</f>
        <v>36</v>
      </c>
      <c r="B129" s="15">
        <f>Experiment!B128</f>
        <v>9</v>
      </c>
      <c r="C129" s="16" t="str">
        <f>VLOOKUP(B129, dataset!$A$2:$B$15, 2)</f>
        <v>(2)</v>
      </c>
      <c r="D129" s="24">
        <f>Experiment!C128</f>
        <v>9</v>
      </c>
      <c r="E129" s="25" t="str">
        <f>VLOOKUP(D129, dataset!$A$2:$B$15, 2)</f>
        <v>(2)</v>
      </c>
      <c r="F129" s="54" t="str">
        <f>Experiment!D128</f>
        <v>R</v>
      </c>
      <c r="G129" t="b">
        <f>Experiment!E128</f>
        <v>1</v>
      </c>
      <c r="H129" s="39">
        <f>IF(Experiment!F128&gt;result!H$3, 1, 0)</f>
        <v>0</v>
      </c>
      <c r="I129" s="40">
        <f>IF(Experiment!G128&gt;result!I$3, 1, 0)</f>
        <v>0</v>
      </c>
      <c r="J129" s="40">
        <f>IF(Experiment!H128&gt;result!J$3, 1, 0)</f>
        <v>0</v>
      </c>
      <c r="K129" s="40">
        <f>IF(Experiment!I128&gt;result!K$3, 1, 0)</f>
        <v>1</v>
      </c>
      <c r="L129" s="41">
        <f>IF(Experiment!J128&gt;result!L$3, 1, 0)</f>
        <v>1</v>
      </c>
      <c r="M129" s="42">
        <f t="shared" si="125"/>
        <v>1</v>
      </c>
      <c r="N129" s="42">
        <f t="shared" si="126"/>
        <v>1</v>
      </c>
      <c r="O129" s="42">
        <f t="shared" si="127"/>
        <v>1</v>
      </c>
      <c r="P129" s="42">
        <f t="shared" si="128"/>
        <v>1</v>
      </c>
      <c r="Q129" s="42">
        <f t="shared" si="129"/>
        <v>1</v>
      </c>
      <c r="R129" s="39">
        <f>IF(Experiment!K128&gt;result!R$3, 1, 0)</f>
        <v>0</v>
      </c>
      <c r="S129" s="40">
        <f>IF(Experiment!L128&gt;result!S$3, 1, 0)</f>
        <v>0</v>
      </c>
      <c r="T129" s="40">
        <f>IF(Experiment!M128&gt;result!T$3, 1, 0)</f>
        <v>0</v>
      </c>
      <c r="U129" s="40">
        <f>IF(Experiment!N128&gt;result!U$3, 1, 0)</f>
        <v>1</v>
      </c>
      <c r="V129" s="41">
        <f>IF(Experiment!O128&gt;result!V$3, 1, 0)</f>
        <v>1</v>
      </c>
      <c r="W129" s="42">
        <f t="shared" si="130"/>
        <v>1</v>
      </c>
      <c r="X129" s="42">
        <f t="shared" si="131"/>
        <v>1</v>
      </c>
      <c r="Y129" s="42">
        <f t="shared" si="132"/>
        <v>1</v>
      </c>
      <c r="Z129" s="42">
        <f t="shared" si="133"/>
        <v>1</v>
      </c>
      <c r="AA129" s="42">
        <f t="shared" si="134"/>
        <v>1</v>
      </c>
      <c r="AB129" s="39">
        <f>IF(Experiment!P128&lt;result!AB$3, 1, 0)</f>
        <v>0</v>
      </c>
      <c r="AC129" s="40">
        <f>IF(Experiment!Q128&lt;result!AC$3, 1, 0)</f>
        <v>0</v>
      </c>
      <c r="AD129" s="40">
        <f>IF(Experiment!R128&lt;result!AD$3, 1, 0)</f>
        <v>0</v>
      </c>
      <c r="AE129" s="40">
        <f>IF(Experiment!S128&lt;result!AE$3, 1, 0)</f>
        <v>1</v>
      </c>
      <c r="AF129" s="41">
        <f>IF(Experiment!T128&lt;result!AF$3, 1, 0)</f>
        <v>1</v>
      </c>
      <c r="AG129" s="42">
        <f t="shared" si="135"/>
        <v>1</v>
      </c>
      <c r="AH129" s="42">
        <f t="shared" si="136"/>
        <v>1</v>
      </c>
      <c r="AI129" s="42">
        <f t="shared" si="137"/>
        <v>1</v>
      </c>
      <c r="AJ129" s="42">
        <f t="shared" si="138"/>
        <v>1</v>
      </c>
      <c r="AK129" s="42">
        <f t="shared" si="139"/>
        <v>1</v>
      </c>
      <c r="AL129" s="5">
        <f t="shared" si="140"/>
        <v>0</v>
      </c>
      <c r="AM129" s="5">
        <f t="shared" si="141"/>
        <v>0</v>
      </c>
      <c r="AN129" s="5">
        <f t="shared" si="142"/>
        <v>0</v>
      </c>
      <c r="AO129" s="5">
        <f t="shared" si="143"/>
        <v>3</v>
      </c>
      <c r="AP129" s="6">
        <f t="shared" si="144"/>
        <v>3</v>
      </c>
      <c r="AQ129">
        <f>VLOOKUP($D129,dataset!$A$2:$G$15, 3, FALSE)</f>
        <v>0</v>
      </c>
      <c r="AR129">
        <f>VLOOKUP($D129,dataset!$A$2:$G$15, 4, FALSE)</f>
        <v>0</v>
      </c>
      <c r="AS129">
        <f>VLOOKUP($D129,dataset!$A$2:$G$15, 5, FALSE)</f>
        <v>0</v>
      </c>
      <c r="AT129">
        <f>VLOOKUP($D129,dataset!$A$2:$G$15, 6, FALSE)</f>
        <v>1</v>
      </c>
      <c r="AU129" s="6">
        <f>VLOOKUP($D129,dataset!$A$2:$G$15, 7, FALSE)</f>
        <v>1</v>
      </c>
      <c r="AV129" s="4">
        <f t="shared" si="145"/>
        <v>0</v>
      </c>
      <c r="AW129" s="5">
        <f t="shared" si="146"/>
        <v>0</v>
      </c>
      <c r="AX129" s="5">
        <f t="shared" si="147"/>
        <v>0</v>
      </c>
      <c r="AY129" s="5">
        <f t="shared" si="148"/>
        <v>1</v>
      </c>
      <c r="AZ129" s="6">
        <f t="shared" si="149"/>
        <v>1</v>
      </c>
      <c r="BA129" s="9">
        <f t="shared" si="150"/>
        <v>1</v>
      </c>
      <c r="BB129" s="4">
        <f t="shared" si="151"/>
        <v>3</v>
      </c>
      <c r="BC129" s="5">
        <f t="shared" si="152"/>
        <v>3</v>
      </c>
      <c r="BD129" s="5">
        <f t="shared" si="153"/>
        <v>3</v>
      </c>
      <c r="BE129" s="5">
        <f t="shared" si="154"/>
        <v>3</v>
      </c>
      <c r="BF129" s="6">
        <f t="shared" si="155"/>
        <v>3</v>
      </c>
    </row>
    <row r="130" spans="1:58" x14ac:dyDescent="0.3">
      <c r="A130" s="2">
        <f>Experiment!A129</f>
        <v>37</v>
      </c>
      <c r="B130" s="15">
        <f>Experiment!B129</f>
        <v>10</v>
      </c>
      <c r="C130" s="16" t="str">
        <f>VLOOKUP(B130, dataset!$A$2:$B$15, 2)</f>
        <v>(1-1)</v>
      </c>
      <c r="D130" s="24">
        <f>Experiment!C129</f>
        <v>10</v>
      </c>
      <c r="E130" s="25" t="str">
        <f>VLOOKUP(D130, dataset!$A$2:$B$15, 2)</f>
        <v>(1-1)</v>
      </c>
      <c r="F130" s="54" t="str">
        <f>Experiment!D129</f>
        <v>R</v>
      </c>
      <c r="G130" t="b">
        <f>Experiment!E129</f>
        <v>1</v>
      </c>
      <c r="H130" s="39">
        <f>IF(Experiment!F129&gt;result!H$3, 1, 0)</f>
        <v>0</v>
      </c>
      <c r="I130" s="40">
        <f>IF(Experiment!G129&gt;result!I$3, 1, 0)</f>
        <v>0</v>
      </c>
      <c r="J130" s="40">
        <f>IF(Experiment!H129&gt;result!J$3, 1, 0)</f>
        <v>0</v>
      </c>
      <c r="K130" s="40">
        <f>IF(Experiment!I129&gt;result!K$3, 1, 0)</f>
        <v>0</v>
      </c>
      <c r="L130" s="41">
        <f>IF(Experiment!J129&gt;result!L$3, 1, 0)</f>
        <v>1</v>
      </c>
      <c r="M130" s="42">
        <f t="shared" si="125"/>
        <v>1</v>
      </c>
      <c r="N130" s="42">
        <f t="shared" si="126"/>
        <v>1</v>
      </c>
      <c r="O130" s="42">
        <f t="shared" si="127"/>
        <v>1</v>
      </c>
      <c r="P130" s="42">
        <f t="shared" si="128"/>
        <v>1</v>
      </c>
      <c r="Q130" s="42">
        <f t="shared" si="129"/>
        <v>1</v>
      </c>
      <c r="R130" s="39">
        <f>IF(Experiment!K129&gt;result!R$3, 1, 0)</f>
        <v>0</v>
      </c>
      <c r="S130" s="40">
        <f>IF(Experiment!L129&gt;result!S$3, 1, 0)</f>
        <v>0</v>
      </c>
      <c r="T130" s="40">
        <f>IF(Experiment!M129&gt;result!T$3, 1, 0)</f>
        <v>0</v>
      </c>
      <c r="U130" s="40">
        <f>IF(Experiment!N129&gt;result!U$3, 1, 0)</f>
        <v>0</v>
      </c>
      <c r="V130" s="41">
        <f>IF(Experiment!O129&gt;result!V$3, 1, 0)</f>
        <v>1</v>
      </c>
      <c r="W130" s="42">
        <f t="shared" si="130"/>
        <v>1</v>
      </c>
      <c r="X130" s="42">
        <f t="shared" si="131"/>
        <v>1</v>
      </c>
      <c r="Y130" s="42">
        <f t="shared" si="132"/>
        <v>1</v>
      </c>
      <c r="Z130" s="42">
        <f t="shared" si="133"/>
        <v>1</v>
      </c>
      <c r="AA130" s="42">
        <f t="shared" si="134"/>
        <v>1</v>
      </c>
      <c r="AB130" s="39">
        <f>IF(Experiment!P129&lt;result!AB$3, 1, 0)</f>
        <v>0</v>
      </c>
      <c r="AC130" s="40">
        <f>IF(Experiment!Q129&lt;result!AC$3, 1, 0)</f>
        <v>0</v>
      </c>
      <c r="AD130" s="40">
        <f>IF(Experiment!R129&lt;result!AD$3, 1, 0)</f>
        <v>0</v>
      </c>
      <c r="AE130" s="40">
        <f>IF(Experiment!S129&lt;result!AE$3, 1, 0)</f>
        <v>0</v>
      </c>
      <c r="AF130" s="41">
        <f>IF(Experiment!T129&lt;result!AF$3, 1, 0)</f>
        <v>1</v>
      </c>
      <c r="AG130" s="42">
        <f t="shared" si="135"/>
        <v>1</v>
      </c>
      <c r="AH130" s="42">
        <f t="shared" si="136"/>
        <v>1</v>
      </c>
      <c r="AI130" s="42">
        <f t="shared" si="137"/>
        <v>1</v>
      </c>
      <c r="AJ130" s="42">
        <f t="shared" si="138"/>
        <v>1</v>
      </c>
      <c r="AK130" s="42">
        <f t="shared" si="139"/>
        <v>1</v>
      </c>
      <c r="AL130" s="5">
        <f t="shared" si="140"/>
        <v>0</v>
      </c>
      <c r="AM130" s="5">
        <f t="shared" si="141"/>
        <v>0</v>
      </c>
      <c r="AN130" s="5">
        <f t="shared" si="142"/>
        <v>0</v>
      </c>
      <c r="AO130" s="5">
        <f t="shared" si="143"/>
        <v>0</v>
      </c>
      <c r="AP130" s="6">
        <f t="shared" si="144"/>
        <v>3</v>
      </c>
      <c r="AQ130">
        <f>VLOOKUP($D130,dataset!$A$2:$G$15, 3, FALSE)</f>
        <v>0</v>
      </c>
      <c r="AR130">
        <f>VLOOKUP($D130,dataset!$A$2:$G$15, 4, FALSE)</f>
        <v>0</v>
      </c>
      <c r="AS130">
        <f>VLOOKUP($D130,dataset!$A$2:$G$15, 5, FALSE)</f>
        <v>0</v>
      </c>
      <c r="AT130">
        <f>VLOOKUP($D130,dataset!$A$2:$G$15, 6, FALSE)</f>
        <v>0</v>
      </c>
      <c r="AU130" s="6">
        <f>VLOOKUP($D130,dataset!$A$2:$G$15, 7, FALSE)</f>
        <v>1</v>
      </c>
      <c r="AV130" s="4">
        <f t="shared" si="145"/>
        <v>0</v>
      </c>
      <c r="AW130" s="5">
        <f t="shared" si="146"/>
        <v>0</v>
      </c>
      <c r="AX130" s="5">
        <f t="shared" si="147"/>
        <v>0</v>
      </c>
      <c r="AY130" s="5">
        <f t="shared" si="148"/>
        <v>0</v>
      </c>
      <c r="AZ130" s="6">
        <f t="shared" si="149"/>
        <v>1</v>
      </c>
      <c r="BA130" s="9">
        <f t="shared" si="150"/>
        <v>1</v>
      </c>
      <c r="BB130" s="4">
        <f t="shared" si="151"/>
        <v>3</v>
      </c>
      <c r="BC130" s="5">
        <f t="shared" si="152"/>
        <v>3</v>
      </c>
      <c r="BD130" s="5">
        <f t="shared" si="153"/>
        <v>3</v>
      </c>
      <c r="BE130" s="5">
        <f t="shared" si="154"/>
        <v>3</v>
      </c>
      <c r="BF130" s="6">
        <f t="shared" si="155"/>
        <v>3</v>
      </c>
    </row>
    <row r="131" spans="1:58" x14ac:dyDescent="0.3">
      <c r="A131" s="2">
        <f>Experiment!A130</f>
        <v>38</v>
      </c>
      <c r="B131" s="15">
        <f>Experiment!B130</f>
        <v>11</v>
      </c>
      <c r="C131" s="16" t="str">
        <f>VLOOKUP(B131, dataset!$A$2:$B$15, 2)</f>
        <v>가위</v>
      </c>
      <c r="D131" s="24">
        <f>Experiment!C130</f>
        <v>11</v>
      </c>
      <c r="E131" s="25" t="str">
        <f>VLOOKUP(D131, dataset!$A$2:$B$15, 2)</f>
        <v>가위</v>
      </c>
      <c r="F131" s="54" t="str">
        <f>Experiment!D130</f>
        <v>R</v>
      </c>
      <c r="G131" t="b">
        <f>Experiment!E130</f>
        <v>1</v>
      </c>
      <c r="H131" s="39">
        <f>IF(Experiment!F130&gt;result!H$3, 1, 0)</f>
        <v>0</v>
      </c>
      <c r="I131" s="40">
        <f>IF(Experiment!G130&gt;result!I$3, 1, 0)</f>
        <v>1</v>
      </c>
      <c r="J131" s="40">
        <f>IF(Experiment!H130&gt;result!J$3, 1, 0)</f>
        <v>1</v>
      </c>
      <c r="K131" s="40">
        <f>IF(Experiment!I130&gt;result!K$3, 1, 0)</f>
        <v>0</v>
      </c>
      <c r="L131" s="41">
        <f>IF(Experiment!J130&gt;result!L$3, 1, 0)</f>
        <v>0</v>
      </c>
      <c r="M131" s="42">
        <f t="shared" si="125"/>
        <v>1</v>
      </c>
      <c r="N131" s="42">
        <f t="shared" si="126"/>
        <v>1</v>
      </c>
      <c r="O131" s="42">
        <f t="shared" si="127"/>
        <v>1</v>
      </c>
      <c r="P131" s="42">
        <f t="shared" si="128"/>
        <v>1</v>
      </c>
      <c r="Q131" s="42">
        <f t="shared" si="129"/>
        <v>1</v>
      </c>
      <c r="R131" s="39">
        <f>IF(Experiment!K130&gt;result!R$3, 1, 0)</f>
        <v>0</v>
      </c>
      <c r="S131" s="40">
        <f>IF(Experiment!L130&gt;result!S$3, 1, 0)</f>
        <v>1</v>
      </c>
      <c r="T131" s="40">
        <f>IF(Experiment!M130&gt;result!T$3, 1, 0)</f>
        <v>1</v>
      </c>
      <c r="U131" s="40">
        <f>IF(Experiment!N130&gt;result!U$3, 1, 0)</f>
        <v>1</v>
      </c>
      <c r="V131" s="41">
        <f>IF(Experiment!O130&gt;result!V$3, 1, 0)</f>
        <v>0</v>
      </c>
      <c r="W131" s="42">
        <f t="shared" si="130"/>
        <v>1</v>
      </c>
      <c r="X131" s="42">
        <f t="shared" si="131"/>
        <v>1</v>
      </c>
      <c r="Y131" s="42">
        <f t="shared" si="132"/>
        <v>1</v>
      </c>
      <c r="Z131" s="42">
        <f t="shared" si="133"/>
        <v>0</v>
      </c>
      <c r="AA131" s="42">
        <f t="shared" si="134"/>
        <v>1</v>
      </c>
      <c r="AB131" s="39">
        <f>IF(Experiment!P130&lt;result!AB$3, 1, 0)</f>
        <v>0</v>
      </c>
      <c r="AC131" s="40">
        <f>IF(Experiment!Q130&lt;result!AC$3, 1, 0)</f>
        <v>1</v>
      </c>
      <c r="AD131" s="40">
        <f>IF(Experiment!R130&lt;result!AD$3, 1, 0)</f>
        <v>1</v>
      </c>
      <c r="AE131" s="40">
        <f>IF(Experiment!S130&lt;result!AE$3, 1, 0)</f>
        <v>0</v>
      </c>
      <c r="AF131" s="41">
        <f>IF(Experiment!T130&lt;result!AF$3, 1, 0)</f>
        <v>0</v>
      </c>
      <c r="AG131" s="42">
        <f t="shared" si="135"/>
        <v>1</v>
      </c>
      <c r="AH131" s="42">
        <f t="shared" si="136"/>
        <v>1</v>
      </c>
      <c r="AI131" s="42">
        <f t="shared" si="137"/>
        <v>1</v>
      </c>
      <c r="AJ131" s="42">
        <f t="shared" si="138"/>
        <v>1</v>
      </c>
      <c r="AK131" s="42">
        <f t="shared" si="139"/>
        <v>1</v>
      </c>
      <c r="AL131" s="5">
        <f t="shared" si="140"/>
        <v>0</v>
      </c>
      <c r="AM131" s="5">
        <f t="shared" si="141"/>
        <v>3</v>
      </c>
      <c r="AN131" s="5">
        <f t="shared" si="142"/>
        <v>3</v>
      </c>
      <c r="AO131" s="5">
        <f t="shared" si="143"/>
        <v>1</v>
      </c>
      <c r="AP131" s="6">
        <f t="shared" si="144"/>
        <v>0</v>
      </c>
      <c r="AQ131">
        <f>VLOOKUP($D131,dataset!$A$2:$G$15, 3, FALSE)</f>
        <v>0</v>
      </c>
      <c r="AR131">
        <f>VLOOKUP($D131,dataset!$A$2:$G$15, 4, FALSE)</f>
        <v>1</v>
      </c>
      <c r="AS131">
        <f>VLOOKUP($D131,dataset!$A$2:$G$15, 5, FALSE)</f>
        <v>1</v>
      </c>
      <c r="AT131">
        <f>VLOOKUP($D131,dataset!$A$2:$G$15, 6, FALSE)</f>
        <v>0</v>
      </c>
      <c r="AU131" s="6">
        <f>VLOOKUP($D131,dataset!$A$2:$G$15, 7, FALSE)</f>
        <v>0</v>
      </c>
      <c r="AV131" s="4">
        <f t="shared" si="145"/>
        <v>0</v>
      </c>
      <c r="AW131" s="5">
        <f t="shared" si="146"/>
        <v>1</v>
      </c>
      <c r="AX131" s="5">
        <f t="shared" si="147"/>
        <v>1</v>
      </c>
      <c r="AY131" s="5">
        <f t="shared" si="148"/>
        <v>0</v>
      </c>
      <c r="AZ131" s="6">
        <f t="shared" si="149"/>
        <v>0</v>
      </c>
      <c r="BA131" s="9">
        <f t="shared" si="150"/>
        <v>1</v>
      </c>
      <c r="BB131" s="4">
        <f t="shared" si="151"/>
        <v>3</v>
      </c>
      <c r="BC131" s="5">
        <f t="shared" si="152"/>
        <v>3</v>
      </c>
      <c r="BD131" s="5">
        <f t="shared" si="153"/>
        <v>3</v>
      </c>
      <c r="BE131" s="5">
        <f t="shared" si="154"/>
        <v>2</v>
      </c>
      <c r="BF131" s="6">
        <f t="shared" si="155"/>
        <v>3</v>
      </c>
    </row>
    <row r="132" spans="1:58" x14ac:dyDescent="0.3">
      <c r="A132" s="2">
        <f>Experiment!A131</f>
        <v>39</v>
      </c>
      <c r="B132" s="15">
        <f>Experiment!B131</f>
        <v>12</v>
      </c>
      <c r="C132" s="16" t="str">
        <f>VLOOKUP(B132, dataset!$A$2:$B$15, 2)</f>
        <v>스파이더맨</v>
      </c>
      <c r="D132" s="24">
        <f>Experiment!C131</f>
        <v>12</v>
      </c>
      <c r="E132" s="25" t="str">
        <f>VLOOKUP(D132, dataset!$A$2:$B$15, 2)</f>
        <v>스파이더맨</v>
      </c>
      <c r="F132" s="54" t="str">
        <f>Experiment!D131</f>
        <v>R</v>
      </c>
      <c r="G132" t="b">
        <f>Experiment!E131</f>
        <v>1</v>
      </c>
      <c r="H132" s="39">
        <f>IF(Experiment!F131&gt;result!H$3, 1, 0)</f>
        <v>1</v>
      </c>
      <c r="I132" s="40">
        <f>IF(Experiment!G131&gt;result!I$3, 1, 0)</f>
        <v>1</v>
      </c>
      <c r="J132" s="40">
        <f>IF(Experiment!H131&gt;result!J$3, 1, 0)</f>
        <v>0</v>
      </c>
      <c r="K132" s="40">
        <f>IF(Experiment!I131&gt;result!K$3, 1, 0)</f>
        <v>0</v>
      </c>
      <c r="L132" s="41">
        <f>IF(Experiment!J131&gt;result!L$3, 1, 0)</f>
        <v>1</v>
      </c>
      <c r="M132" s="42">
        <f t="shared" si="125"/>
        <v>1</v>
      </c>
      <c r="N132" s="42">
        <f t="shared" si="126"/>
        <v>1</v>
      </c>
      <c r="O132" s="42">
        <f t="shared" si="127"/>
        <v>1</v>
      </c>
      <c r="P132" s="42">
        <f t="shared" si="128"/>
        <v>1</v>
      </c>
      <c r="Q132" s="42">
        <f t="shared" si="129"/>
        <v>1</v>
      </c>
      <c r="R132" s="39">
        <f>IF(Experiment!K131&gt;result!R$3, 1, 0)</f>
        <v>1</v>
      </c>
      <c r="S132" s="40">
        <f>IF(Experiment!L131&gt;result!S$3, 1, 0)</f>
        <v>1</v>
      </c>
      <c r="T132" s="40">
        <f>IF(Experiment!M131&gt;result!T$3, 1, 0)</f>
        <v>1</v>
      </c>
      <c r="U132" s="40">
        <f>IF(Experiment!N131&gt;result!U$3, 1, 0)</f>
        <v>1</v>
      </c>
      <c r="V132" s="41">
        <f>IF(Experiment!O131&gt;result!V$3, 1, 0)</f>
        <v>1</v>
      </c>
      <c r="W132" s="42">
        <f t="shared" si="130"/>
        <v>1</v>
      </c>
      <c r="X132" s="42">
        <f t="shared" si="131"/>
        <v>1</v>
      </c>
      <c r="Y132" s="42">
        <f t="shared" si="132"/>
        <v>0</v>
      </c>
      <c r="Z132" s="42">
        <f t="shared" si="133"/>
        <v>0</v>
      </c>
      <c r="AA132" s="42">
        <f t="shared" si="134"/>
        <v>1</v>
      </c>
      <c r="AB132" s="39">
        <f>IF(Experiment!P131&lt;result!AB$3, 1, 0)</f>
        <v>1</v>
      </c>
      <c r="AC132" s="40">
        <f>IF(Experiment!Q131&lt;result!AC$3, 1, 0)</f>
        <v>1</v>
      </c>
      <c r="AD132" s="40">
        <f>IF(Experiment!R131&lt;result!AD$3, 1, 0)</f>
        <v>0</v>
      </c>
      <c r="AE132" s="40">
        <f>IF(Experiment!S131&lt;result!AE$3, 1, 0)</f>
        <v>0</v>
      </c>
      <c r="AF132" s="41">
        <f>IF(Experiment!T131&lt;result!AF$3, 1, 0)</f>
        <v>1</v>
      </c>
      <c r="AG132" s="42">
        <f t="shared" si="135"/>
        <v>1</v>
      </c>
      <c r="AH132" s="42">
        <f t="shared" si="136"/>
        <v>1</v>
      </c>
      <c r="AI132" s="42">
        <f t="shared" si="137"/>
        <v>1</v>
      </c>
      <c r="AJ132" s="42">
        <f t="shared" si="138"/>
        <v>1</v>
      </c>
      <c r="AK132" s="42">
        <f t="shared" si="139"/>
        <v>1</v>
      </c>
      <c r="AL132" s="5">
        <f t="shared" si="140"/>
        <v>3</v>
      </c>
      <c r="AM132" s="5">
        <f t="shared" si="141"/>
        <v>3</v>
      </c>
      <c r="AN132" s="5">
        <f t="shared" si="142"/>
        <v>1</v>
      </c>
      <c r="AO132" s="5">
        <f t="shared" si="143"/>
        <v>1</v>
      </c>
      <c r="AP132" s="6">
        <f t="shared" si="144"/>
        <v>3</v>
      </c>
      <c r="AQ132">
        <f>VLOOKUP($D132,dataset!$A$2:$G$15, 3, FALSE)</f>
        <v>1</v>
      </c>
      <c r="AR132">
        <f>VLOOKUP($D132,dataset!$A$2:$G$15, 4, FALSE)</f>
        <v>1</v>
      </c>
      <c r="AS132">
        <f>VLOOKUP($D132,dataset!$A$2:$G$15, 5, FALSE)</f>
        <v>0</v>
      </c>
      <c r="AT132">
        <f>VLOOKUP($D132,dataset!$A$2:$G$15, 6, FALSE)</f>
        <v>0</v>
      </c>
      <c r="AU132" s="6">
        <f>VLOOKUP($D132,dataset!$A$2:$G$15, 7, FALSE)</f>
        <v>1</v>
      </c>
      <c r="AV132" s="4">
        <f t="shared" si="145"/>
        <v>1</v>
      </c>
      <c r="AW132" s="5">
        <f t="shared" si="146"/>
        <v>1</v>
      </c>
      <c r="AX132" s="5">
        <f t="shared" si="147"/>
        <v>0</v>
      </c>
      <c r="AY132" s="5">
        <f t="shared" si="148"/>
        <v>0</v>
      </c>
      <c r="AZ132" s="6">
        <f t="shared" si="149"/>
        <v>1</v>
      </c>
      <c r="BA132" s="9">
        <f t="shared" si="150"/>
        <v>1</v>
      </c>
      <c r="BB132" s="4">
        <f t="shared" si="151"/>
        <v>3</v>
      </c>
      <c r="BC132" s="5">
        <f t="shared" si="152"/>
        <v>3</v>
      </c>
      <c r="BD132" s="5">
        <f t="shared" si="153"/>
        <v>2</v>
      </c>
      <c r="BE132" s="5">
        <f t="shared" si="154"/>
        <v>2</v>
      </c>
      <c r="BF132" s="6">
        <f t="shared" si="155"/>
        <v>3</v>
      </c>
    </row>
    <row r="133" spans="1:58" x14ac:dyDescent="0.3">
      <c r="A133" s="2">
        <f>Experiment!A132</f>
        <v>40</v>
      </c>
      <c r="B133" s="15">
        <f>Experiment!B132</f>
        <v>13</v>
      </c>
      <c r="C133" s="16" t="str">
        <f>VLOOKUP(B133, dataset!$A$2:$B$15, 2)</f>
        <v>(1-2)</v>
      </c>
      <c r="D133" s="24">
        <f>Experiment!C132</f>
        <v>13</v>
      </c>
      <c r="E133" s="25" t="str">
        <f>VLOOKUP(D133, dataset!$A$2:$B$15, 2)</f>
        <v>(1-2)</v>
      </c>
      <c r="F133" s="54" t="str">
        <f>Experiment!D132</f>
        <v>R</v>
      </c>
      <c r="G133" t="b">
        <f>Experiment!E132</f>
        <v>1</v>
      </c>
      <c r="H133" s="39">
        <f>IF(Experiment!F132&gt;result!H$3, 1, 0)</f>
        <v>0</v>
      </c>
      <c r="I133" s="40">
        <f>IF(Experiment!G132&gt;result!I$3, 1, 0)</f>
        <v>1</v>
      </c>
      <c r="J133" s="40">
        <f>IF(Experiment!H132&gt;result!J$3, 1, 0)</f>
        <v>0</v>
      </c>
      <c r="K133" s="40">
        <f>IF(Experiment!I132&gt;result!K$3, 1, 0)</f>
        <v>0</v>
      </c>
      <c r="L133" s="41">
        <f>IF(Experiment!J132&gt;result!L$3, 1, 0)</f>
        <v>0</v>
      </c>
      <c r="M133" s="42">
        <f t="shared" si="125"/>
        <v>1</v>
      </c>
      <c r="N133" s="42">
        <f t="shared" si="126"/>
        <v>1</v>
      </c>
      <c r="O133" s="42">
        <f t="shared" si="127"/>
        <v>1</v>
      </c>
      <c r="P133" s="42">
        <f t="shared" si="128"/>
        <v>1</v>
      </c>
      <c r="Q133" s="42">
        <f t="shared" si="129"/>
        <v>1</v>
      </c>
      <c r="R133" s="39">
        <f>IF(Experiment!K132&gt;result!R$3, 1, 0)</f>
        <v>0</v>
      </c>
      <c r="S133" s="40">
        <f>IF(Experiment!L132&gt;result!S$3, 1, 0)</f>
        <v>1</v>
      </c>
      <c r="T133" s="40">
        <f>IF(Experiment!M132&gt;result!T$3, 1, 0)</f>
        <v>0</v>
      </c>
      <c r="U133" s="40">
        <f>IF(Experiment!N132&gt;result!U$3, 1, 0)</f>
        <v>0</v>
      </c>
      <c r="V133" s="41">
        <f>IF(Experiment!O132&gt;result!V$3, 1, 0)</f>
        <v>0</v>
      </c>
      <c r="W133" s="42">
        <f t="shared" si="130"/>
        <v>1</v>
      </c>
      <c r="X133" s="42">
        <f t="shared" si="131"/>
        <v>1</v>
      </c>
      <c r="Y133" s="42">
        <f t="shared" si="132"/>
        <v>1</v>
      </c>
      <c r="Z133" s="42">
        <f t="shared" si="133"/>
        <v>1</v>
      </c>
      <c r="AA133" s="42">
        <f t="shared" si="134"/>
        <v>1</v>
      </c>
      <c r="AB133" s="39">
        <f>IF(Experiment!P132&lt;result!AB$3, 1, 0)</f>
        <v>0</v>
      </c>
      <c r="AC133" s="40">
        <f>IF(Experiment!Q132&lt;result!AC$3, 1, 0)</f>
        <v>1</v>
      </c>
      <c r="AD133" s="40">
        <f>IF(Experiment!R132&lt;result!AD$3, 1, 0)</f>
        <v>0</v>
      </c>
      <c r="AE133" s="40">
        <f>IF(Experiment!S132&lt;result!AE$3, 1, 0)</f>
        <v>0</v>
      </c>
      <c r="AF133" s="41">
        <f>IF(Experiment!T132&lt;result!AF$3, 1, 0)</f>
        <v>0</v>
      </c>
      <c r="AG133" s="42">
        <f t="shared" si="135"/>
        <v>1</v>
      </c>
      <c r="AH133" s="42">
        <f t="shared" si="136"/>
        <v>1</v>
      </c>
      <c r="AI133" s="42">
        <f t="shared" si="137"/>
        <v>1</v>
      </c>
      <c r="AJ133" s="42">
        <f t="shared" si="138"/>
        <v>1</v>
      </c>
      <c r="AK133" s="42">
        <f t="shared" si="139"/>
        <v>1</v>
      </c>
      <c r="AL133" s="5">
        <f t="shared" si="140"/>
        <v>0</v>
      </c>
      <c r="AM133" s="5">
        <f t="shared" si="141"/>
        <v>3</v>
      </c>
      <c r="AN133" s="5">
        <f t="shared" si="142"/>
        <v>0</v>
      </c>
      <c r="AO133" s="5">
        <f t="shared" si="143"/>
        <v>0</v>
      </c>
      <c r="AP133" s="6">
        <f t="shared" si="144"/>
        <v>0</v>
      </c>
      <c r="AQ133">
        <f>VLOOKUP($D133,dataset!$A$2:$G$15, 3, FALSE)</f>
        <v>0</v>
      </c>
      <c r="AR133">
        <f>VLOOKUP($D133,dataset!$A$2:$G$15, 4, FALSE)</f>
        <v>1</v>
      </c>
      <c r="AS133">
        <f>VLOOKUP($D133,dataset!$A$2:$G$15, 5, FALSE)</f>
        <v>0</v>
      </c>
      <c r="AT133">
        <f>VLOOKUP($D133,dataset!$A$2:$G$15, 6, FALSE)</f>
        <v>0</v>
      </c>
      <c r="AU133" s="6">
        <f>VLOOKUP($D133,dataset!$A$2:$G$15, 7, FALSE)</f>
        <v>0</v>
      </c>
      <c r="AV133" s="4">
        <f t="shared" si="145"/>
        <v>0</v>
      </c>
      <c r="AW133" s="5">
        <f t="shared" si="146"/>
        <v>1</v>
      </c>
      <c r="AX133" s="5">
        <f t="shared" si="147"/>
        <v>0</v>
      </c>
      <c r="AY133" s="5">
        <f t="shared" si="148"/>
        <v>0</v>
      </c>
      <c r="AZ133" s="6">
        <f t="shared" si="149"/>
        <v>0</v>
      </c>
      <c r="BA133" s="9">
        <f t="shared" si="150"/>
        <v>1</v>
      </c>
      <c r="BB133" s="4">
        <f t="shared" si="151"/>
        <v>3</v>
      </c>
      <c r="BC133" s="5">
        <f t="shared" si="152"/>
        <v>3</v>
      </c>
      <c r="BD133" s="5">
        <f t="shared" si="153"/>
        <v>3</v>
      </c>
      <c r="BE133" s="5">
        <f t="shared" si="154"/>
        <v>3</v>
      </c>
      <c r="BF133" s="6">
        <f t="shared" si="155"/>
        <v>3</v>
      </c>
    </row>
    <row r="134" spans="1:58" x14ac:dyDescent="0.3">
      <c r="A134" s="2">
        <f>Experiment!A133</f>
        <v>41</v>
      </c>
      <c r="B134" s="15">
        <f>Experiment!B133</f>
        <v>14</v>
      </c>
      <c r="C134" s="16" t="str">
        <f>VLOOKUP(B134, dataset!$A$2:$B$15, 2)</f>
        <v>(3-3)</v>
      </c>
      <c r="D134" s="24">
        <f>Experiment!C133</f>
        <v>14</v>
      </c>
      <c r="E134" s="25" t="str">
        <f>VLOOKUP(D134, dataset!$A$2:$B$15, 2)</f>
        <v>(3-3)</v>
      </c>
      <c r="F134" s="54" t="str">
        <f>Experiment!D133</f>
        <v>R</v>
      </c>
      <c r="G134" t="b">
        <f>Experiment!E133</f>
        <v>1</v>
      </c>
      <c r="H134" s="39">
        <f>IF(Experiment!F133&gt;result!H$3, 1, 0)</f>
        <v>0</v>
      </c>
      <c r="I134" s="40">
        <f>IF(Experiment!G133&gt;result!I$3, 1, 0)</f>
        <v>1</v>
      </c>
      <c r="J134" s="40">
        <f>IF(Experiment!H133&gt;result!J$3, 1, 0)</f>
        <v>1</v>
      </c>
      <c r="K134" s="40">
        <f>IF(Experiment!I133&gt;result!K$3, 1, 0)</f>
        <v>1</v>
      </c>
      <c r="L134" s="41">
        <f>IF(Experiment!J133&gt;result!L$3, 1, 0)</f>
        <v>0</v>
      </c>
      <c r="M134" s="42">
        <f t="shared" si="125"/>
        <v>1</v>
      </c>
      <c r="N134" s="42">
        <f t="shared" si="126"/>
        <v>1</v>
      </c>
      <c r="O134" s="42">
        <f t="shared" si="127"/>
        <v>1</v>
      </c>
      <c r="P134" s="42">
        <f t="shared" si="128"/>
        <v>1</v>
      </c>
      <c r="Q134" s="42">
        <f t="shared" si="129"/>
        <v>1</v>
      </c>
      <c r="R134" s="39">
        <f>IF(Experiment!K133&gt;result!R$3, 1, 0)</f>
        <v>0</v>
      </c>
      <c r="S134" s="40">
        <f>IF(Experiment!L133&gt;result!S$3, 1, 0)</f>
        <v>1</v>
      </c>
      <c r="T134" s="40">
        <f>IF(Experiment!M133&gt;result!T$3, 1, 0)</f>
        <v>1</v>
      </c>
      <c r="U134" s="40">
        <f>IF(Experiment!N133&gt;result!U$3, 1, 0)</f>
        <v>1</v>
      </c>
      <c r="V134" s="41">
        <f>IF(Experiment!O133&gt;result!V$3, 1, 0)</f>
        <v>0</v>
      </c>
      <c r="W134" s="42">
        <f t="shared" si="130"/>
        <v>1</v>
      </c>
      <c r="X134" s="42">
        <f t="shared" si="131"/>
        <v>1</v>
      </c>
      <c r="Y134" s="42">
        <f t="shared" si="132"/>
        <v>1</v>
      </c>
      <c r="Z134" s="42">
        <f t="shared" si="133"/>
        <v>1</v>
      </c>
      <c r="AA134" s="42">
        <f t="shared" si="134"/>
        <v>1</v>
      </c>
      <c r="AB134" s="39">
        <f>IF(Experiment!P133&lt;result!AB$3, 1, 0)</f>
        <v>0</v>
      </c>
      <c r="AC134" s="40">
        <f>IF(Experiment!Q133&lt;result!AC$3, 1, 0)</f>
        <v>1</v>
      </c>
      <c r="AD134" s="40">
        <f>IF(Experiment!R133&lt;result!AD$3, 1, 0)</f>
        <v>1</v>
      </c>
      <c r="AE134" s="40">
        <f>IF(Experiment!S133&lt;result!AE$3, 1, 0)</f>
        <v>1</v>
      </c>
      <c r="AF134" s="41">
        <f>IF(Experiment!T133&lt;result!AF$3, 1, 0)</f>
        <v>0</v>
      </c>
      <c r="AG134" s="42">
        <f t="shared" si="135"/>
        <v>1</v>
      </c>
      <c r="AH134" s="42">
        <f t="shared" si="136"/>
        <v>1</v>
      </c>
      <c r="AI134" s="42">
        <f t="shared" si="137"/>
        <v>1</v>
      </c>
      <c r="AJ134" s="42">
        <f t="shared" si="138"/>
        <v>1</v>
      </c>
      <c r="AK134" s="42">
        <f t="shared" si="139"/>
        <v>1</v>
      </c>
      <c r="AL134" s="5">
        <f t="shared" si="140"/>
        <v>0</v>
      </c>
      <c r="AM134" s="5">
        <f t="shared" si="141"/>
        <v>3</v>
      </c>
      <c r="AN134" s="5">
        <f t="shared" si="142"/>
        <v>3</v>
      </c>
      <c r="AO134" s="5">
        <f t="shared" si="143"/>
        <v>3</v>
      </c>
      <c r="AP134" s="6">
        <f t="shared" si="144"/>
        <v>0</v>
      </c>
      <c r="AQ134">
        <f>VLOOKUP($D134,dataset!$A$2:$G$15, 3, FALSE)</f>
        <v>0</v>
      </c>
      <c r="AR134">
        <f>VLOOKUP($D134,dataset!$A$2:$G$15, 4, FALSE)</f>
        <v>1</v>
      </c>
      <c r="AS134">
        <f>VLOOKUP($D134,dataset!$A$2:$G$15, 5, FALSE)</f>
        <v>1</v>
      </c>
      <c r="AT134">
        <f>VLOOKUP($D134,dataset!$A$2:$G$15, 6, FALSE)</f>
        <v>1</v>
      </c>
      <c r="AU134" s="6">
        <f>VLOOKUP($D134,dataset!$A$2:$G$15, 7, FALSE)</f>
        <v>0</v>
      </c>
      <c r="AV134" s="4">
        <f t="shared" si="145"/>
        <v>0</v>
      </c>
      <c r="AW134" s="5">
        <f t="shared" si="146"/>
        <v>1</v>
      </c>
      <c r="AX134" s="5">
        <f t="shared" si="147"/>
        <v>1</v>
      </c>
      <c r="AY134" s="5">
        <f t="shared" si="148"/>
        <v>1</v>
      </c>
      <c r="AZ134" s="6">
        <f t="shared" si="149"/>
        <v>0</v>
      </c>
      <c r="BA134" s="9">
        <f t="shared" si="150"/>
        <v>1</v>
      </c>
      <c r="BB134" s="4">
        <f t="shared" si="151"/>
        <v>3</v>
      </c>
      <c r="BC134" s="5">
        <f t="shared" si="152"/>
        <v>3</v>
      </c>
      <c r="BD134" s="5">
        <f t="shared" si="153"/>
        <v>3</v>
      </c>
      <c r="BE134" s="5">
        <f t="shared" si="154"/>
        <v>3</v>
      </c>
      <c r="BF134" s="6">
        <f t="shared" si="155"/>
        <v>3</v>
      </c>
    </row>
    <row r="135" spans="1:58" x14ac:dyDescent="0.3">
      <c r="A135" s="2">
        <f>Experiment!A134</f>
        <v>42</v>
      </c>
      <c r="B135" s="15">
        <f>Experiment!B134</f>
        <v>8</v>
      </c>
      <c r="C135" s="16" t="str">
        <f>VLOOKUP(B135, dataset!$A$2:$B$15, 2)</f>
        <v>(3-2)</v>
      </c>
      <c r="D135" s="24">
        <f>Experiment!C134</f>
        <v>8</v>
      </c>
      <c r="E135" s="25" t="str">
        <f>VLOOKUP(D135, dataset!$A$2:$B$15, 2)</f>
        <v>(3-2)</v>
      </c>
      <c r="F135" s="54" t="str">
        <f>Experiment!D134</f>
        <v>R</v>
      </c>
      <c r="G135" t="b">
        <f>Experiment!E134</f>
        <v>1</v>
      </c>
      <c r="H135" s="39">
        <f>IF(Experiment!F134&gt;result!H$3, 1, 0)</f>
        <v>0</v>
      </c>
      <c r="I135" s="40">
        <f>IF(Experiment!G134&gt;result!I$3, 1, 0)</f>
        <v>0</v>
      </c>
      <c r="J135" s="40">
        <f>IF(Experiment!H134&gt;result!J$3, 1, 0)</f>
        <v>1</v>
      </c>
      <c r="K135" s="40">
        <f>IF(Experiment!I134&gt;result!K$3, 1, 0)</f>
        <v>1</v>
      </c>
      <c r="L135" s="41">
        <f>IF(Experiment!J134&gt;result!L$3, 1, 0)</f>
        <v>1</v>
      </c>
      <c r="M135" s="42">
        <f t="shared" si="125"/>
        <v>1</v>
      </c>
      <c r="N135" s="42">
        <f t="shared" si="126"/>
        <v>1</v>
      </c>
      <c r="O135" s="42">
        <f t="shared" si="127"/>
        <v>1</v>
      </c>
      <c r="P135" s="42">
        <f t="shared" si="128"/>
        <v>1</v>
      </c>
      <c r="Q135" s="42">
        <f t="shared" si="129"/>
        <v>1</v>
      </c>
      <c r="R135" s="39">
        <f>IF(Experiment!K134&gt;result!R$3, 1, 0)</f>
        <v>0</v>
      </c>
      <c r="S135" s="40">
        <f>IF(Experiment!L134&gt;result!S$3, 1, 0)</f>
        <v>1</v>
      </c>
      <c r="T135" s="40">
        <f>IF(Experiment!M134&gt;result!T$3, 1, 0)</f>
        <v>1</v>
      </c>
      <c r="U135" s="40">
        <f>IF(Experiment!N134&gt;result!U$3, 1, 0)</f>
        <v>1</v>
      </c>
      <c r="V135" s="41">
        <f>IF(Experiment!O134&gt;result!V$3, 1, 0)</f>
        <v>1</v>
      </c>
      <c r="W135" s="42">
        <f t="shared" si="130"/>
        <v>1</v>
      </c>
      <c r="X135" s="42">
        <f t="shared" si="131"/>
        <v>0</v>
      </c>
      <c r="Y135" s="42">
        <f t="shared" si="132"/>
        <v>1</v>
      </c>
      <c r="Z135" s="42">
        <f t="shared" si="133"/>
        <v>1</v>
      </c>
      <c r="AA135" s="42">
        <f t="shared" si="134"/>
        <v>1</v>
      </c>
      <c r="AB135" s="39">
        <f>IF(Experiment!P134&lt;result!AB$3, 1, 0)</f>
        <v>0</v>
      </c>
      <c r="AC135" s="40">
        <f>IF(Experiment!Q134&lt;result!AC$3, 1, 0)</f>
        <v>0</v>
      </c>
      <c r="AD135" s="40">
        <f>IF(Experiment!R134&lt;result!AD$3, 1, 0)</f>
        <v>1</v>
      </c>
      <c r="AE135" s="40">
        <f>IF(Experiment!S134&lt;result!AE$3, 1, 0)</f>
        <v>1</v>
      </c>
      <c r="AF135" s="41">
        <f>IF(Experiment!T134&lt;result!AF$3, 1, 0)</f>
        <v>1</v>
      </c>
      <c r="AG135" s="42">
        <f t="shared" si="135"/>
        <v>1</v>
      </c>
      <c r="AH135" s="42">
        <f t="shared" si="136"/>
        <v>1</v>
      </c>
      <c r="AI135" s="42">
        <f t="shared" si="137"/>
        <v>1</v>
      </c>
      <c r="AJ135" s="42">
        <f t="shared" si="138"/>
        <v>1</v>
      </c>
      <c r="AK135" s="42">
        <f t="shared" si="139"/>
        <v>1</v>
      </c>
      <c r="AL135" s="5">
        <f t="shared" si="140"/>
        <v>0</v>
      </c>
      <c r="AM135" s="5">
        <f t="shared" si="141"/>
        <v>1</v>
      </c>
      <c r="AN135" s="5">
        <f t="shared" si="142"/>
        <v>3</v>
      </c>
      <c r="AO135" s="5">
        <f t="shared" si="143"/>
        <v>3</v>
      </c>
      <c r="AP135" s="6">
        <f t="shared" si="144"/>
        <v>3</v>
      </c>
      <c r="AQ135">
        <f>VLOOKUP($D135,dataset!$A$2:$G$15, 3, FALSE)</f>
        <v>0</v>
      </c>
      <c r="AR135">
        <f>VLOOKUP($D135,dataset!$A$2:$G$15, 4, FALSE)</f>
        <v>0</v>
      </c>
      <c r="AS135">
        <f>VLOOKUP($D135,dataset!$A$2:$G$15, 5, FALSE)</f>
        <v>1</v>
      </c>
      <c r="AT135">
        <f>VLOOKUP($D135,dataset!$A$2:$G$15, 6, FALSE)</f>
        <v>1</v>
      </c>
      <c r="AU135" s="6">
        <f>VLOOKUP($D135,dataset!$A$2:$G$15, 7, FALSE)</f>
        <v>1</v>
      </c>
      <c r="AV135" s="4">
        <f t="shared" si="145"/>
        <v>0</v>
      </c>
      <c r="AW135" s="5">
        <f t="shared" si="146"/>
        <v>0</v>
      </c>
      <c r="AX135" s="5">
        <f t="shared" si="147"/>
        <v>1</v>
      </c>
      <c r="AY135" s="5">
        <f t="shared" si="148"/>
        <v>1</v>
      </c>
      <c r="AZ135" s="6">
        <f t="shared" si="149"/>
        <v>1</v>
      </c>
      <c r="BA135" s="9">
        <f t="shared" si="150"/>
        <v>1</v>
      </c>
      <c r="BB135" s="4">
        <f t="shared" si="151"/>
        <v>3</v>
      </c>
      <c r="BC135" s="5">
        <f t="shared" si="152"/>
        <v>2</v>
      </c>
      <c r="BD135" s="5">
        <f t="shared" si="153"/>
        <v>3</v>
      </c>
      <c r="BE135" s="5">
        <f t="shared" si="154"/>
        <v>3</v>
      </c>
      <c r="BF135" s="6">
        <f t="shared" si="155"/>
        <v>3</v>
      </c>
    </row>
    <row r="136" spans="1:58" x14ac:dyDescent="0.3">
      <c r="A136" s="2">
        <f>Experiment!A135</f>
        <v>43</v>
      </c>
      <c r="B136" s="15">
        <f>Experiment!B135</f>
        <v>1</v>
      </c>
      <c r="C136" s="16" t="str">
        <f>VLOOKUP(B136, dataset!$A$2:$B$15, 2)</f>
        <v>바위</v>
      </c>
      <c r="D136" s="24">
        <f>Experiment!C135</f>
        <v>1</v>
      </c>
      <c r="E136" s="25" t="str">
        <f>VLOOKUP(D136, dataset!$A$2:$B$15, 2)</f>
        <v>바위</v>
      </c>
      <c r="F136" s="54" t="str">
        <f>Experiment!D135</f>
        <v>L</v>
      </c>
      <c r="G136" t="b">
        <f>Experiment!E135</f>
        <v>1</v>
      </c>
      <c r="H136" s="39">
        <f>IF(Experiment!F135&gt;result!H$3, 1, 0)</f>
        <v>0</v>
      </c>
      <c r="I136" s="40">
        <f>IF(Experiment!G135&gt;result!I$3, 1, 0)</f>
        <v>0</v>
      </c>
      <c r="J136" s="40">
        <f>IF(Experiment!H135&gt;result!J$3, 1, 0)</f>
        <v>0</v>
      </c>
      <c r="K136" s="40">
        <f>IF(Experiment!I135&gt;result!K$3, 1, 0)</f>
        <v>0</v>
      </c>
      <c r="L136" s="41">
        <f>IF(Experiment!J135&gt;result!L$3, 1, 0)</f>
        <v>0</v>
      </c>
      <c r="M136" s="42">
        <f t="shared" si="125"/>
        <v>1</v>
      </c>
      <c r="N136" s="42">
        <f t="shared" si="126"/>
        <v>1</v>
      </c>
      <c r="O136" s="42">
        <f t="shared" si="127"/>
        <v>1</v>
      </c>
      <c r="P136" s="42">
        <f t="shared" si="128"/>
        <v>1</v>
      </c>
      <c r="Q136" s="42">
        <f t="shared" si="129"/>
        <v>1</v>
      </c>
      <c r="R136" s="39">
        <f>IF(Experiment!K135&gt;result!R$3, 1, 0)</f>
        <v>0</v>
      </c>
      <c r="S136" s="40">
        <f>IF(Experiment!L135&gt;result!S$3, 1, 0)</f>
        <v>1</v>
      </c>
      <c r="T136" s="40">
        <f>IF(Experiment!M135&gt;result!T$3, 1, 0)</f>
        <v>0</v>
      </c>
      <c r="U136" s="40">
        <f>IF(Experiment!N135&gt;result!U$3, 1, 0)</f>
        <v>0</v>
      </c>
      <c r="V136" s="41">
        <f>IF(Experiment!O135&gt;result!V$3, 1, 0)</f>
        <v>0</v>
      </c>
      <c r="W136" s="42">
        <f t="shared" si="130"/>
        <v>1</v>
      </c>
      <c r="X136" s="42">
        <f t="shared" si="131"/>
        <v>0</v>
      </c>
      <c r="Y136" s="42">
        <f t="shared" si="132"/>
        <v>1</v>
      </c>
      <c r="Z136" s="42">
        <f t="shared" si="133"/>
        <v>1</v>
      </c>
      <c r="AA136" s="42">
        <f t="shared" si="134"/>
        <v>1</v>
      </c>
      <c r="AB136" s="39">
        <f>IF(Experiment!P135&lt;result!AB$3, 1, 0)</f>
        <v>0</v>
      </c>
      <c r="AC136" s="40">
        <f>IF(Experiment!Q135&lt;result!AC$3, 1, 0)</f>
        <v>0</v>
      </c>
      <c r="AD136" s="40">
        <f>IF(Experiment!R135&lt;result!AD$3, 1, 0)</f>
        <v>0</v>
      </c>
      <c r="AE136" s="40">
        <f>IF(Experiment!S135&lt;result!AE$3, 1, 0)</f>
        <v>0</v>
      </c>
      <c r="AF136" s="41">
        <f>IF(Experiment!T135&lt;result!AF$3, 1, 0)</f>
        <v>0</v>
      </c>
      <c r="AG136" s="42">
        <f t="shared" si="135"/>
        <v>1</v>
      </c>
      <c r="AH136" s="42">
        <f t="shared" si="136"/>
        <v>1</v>
      </c>
      <c r="AI136" s="42">
        <f t="shared" si="137"/>
        <v>1</v>
      </c>
      <c r="AJ136" s="42">
        <f t="shared" si="138"/>
        <v>1</v>
      </c>
      <c r="AK136" s="42">
        <f t="shared" si="139"/>
        <v>1</v>
      </c>
      <c r="AL136" s="5">
        <f t="shared" si="140"/>
        <v>0</v>
      </c>
      <c r="AM136" s="5">
        <f t="shared" si="141"/>
        <v>1</v>
      </c>
      <c r="AN136" s="5">
        <f t="shared" si="142"/>
        <v>0</v>
      </c>
      <c r="AO136" s="5">
        <f t="shared" si="143"/>
        <v>0</v>
      </c>
      <c r="AP136" s="6">
        <f t="shared" si="144"/>
        <v>0</v>
      </c>
      <c r="AQ136">
        <f>VLOOKUP($D136,dataset!$A$2:$G$15, 3, FALSE)</f>
        <v>0</v>
      </c>
      <c r="AR136">
        <f>VLOOKUP($D136,dataset!$A$2:$G$15, 4, FALSE)</f>
        <v>0</v>
      </c>
      <c r="AS136">
        <f>VLOOKUP($D136,dataset!$A$2:$G$15, 5, FALSE)</f>
        <v>0</v>
      </c>
      <c r="AT136">
        <f>VLOOKUP($D136,dataset!$A$2:$G$15, 6, FALSE)</f>
        <v>0</v>
      </c>
      <c r="AU136" s="6">
        <f>VLOOKUP($D136,dataset!$A$2:$G$15, 7, FALSE)</f>
        <v>0</v>
      </c>
      <c r="AV136" s="4">
        <f t="shared" si="145"/>
        <v>0</v>
      </c>
      <c r="AW136" s="5">
        <f t="shared" si="146"/>
        <v>0</v>
      </c>
      <c r="AX136" s="5">
        <f t="shared" si="147"/>
        <v>0</v>
      </c>
      <c r="AY136" s="5">
        <f t="shared" si="148"/>
        <v>0</v>
      </c>
      <c r="AZ136" s="6">
        <f t="shared" si="149"/>
        <v>0</v>
      </c>
      <c r="BA136" s="9">
        <f t="shared" si="150"/>
        <v>1</v>
      </c>
      <c r="BB136" s="4">
        <f t="shared" si="151"/>
        <v>3</v>
      </c>
      <c r="BC136" s="5">
        <f t="shared" si="152"/>
        <v>2</v>
      </c>
      <c r="BD136" s="5">
        <f t="shared" si="153"/>
        <v>3</v>
      </c>
      <c r="BE136" s="5">
        <f t="shared" si="154"/>
        <v>3</v>
      </c>
      <c r="BF136" s="6">
        <f t="shared" si="155"/>
        <v>3</v>
      </c>
    </row>
    <row r="137" spans="1:58" x14ac:dyDescent="0.3">
      <c r="A137" s="2">
        <f>Experiment!A136</f>
        <v>44</v>
      </c>
      <c r="B137" s="15">
        <f>Experiment!B136</f>
        <v>2</v>
      </c>
      <c r="C137" s="16" t="str">
        <f>VLOOKUP(B137, dataset!$A$2:$B$15, 2)</f>
        <v>따봉</v>
      </c>
      <c r="D137" s="24">
        <f>Experiment!C136</f>
        <v>2</v>
      </c>
      <c r="E137" s="25" t="str">
        <f>VLOOKUP(D137, dataset!$A$2:$B$15, 2)</f>
        <v>따봉</v>
      </c>
      <c r="F137" s="54" t="str">
        <f>Experiment!D136</f>
        <v>L</v>
      </c>
      <c r="G137" t="b">
        <f>Experiment!E136</f>
        <v>1</v>
      </c>
      <c r="H137" s="39">
        <f>IF(Experiment!F136&gt;result!H$3, 1, 0)</f>
        <v>1</v>
      </c>
      <c r="I137" s="40">
        <f>IF(Experiment!G136&gt;result!I$3, 1, 0)</f>
        <v>1</v>
      </c>
      <c r="J137" s="40">
        <f>IF(Experiment!H136&gt;result!J$3, 1, 0)</f>
        <v>0</v>
      </c>
      <c r="K137" s="40">
        <f>IF(Experiment!I136&gt;result!K$3, 1, 0)</f>
        <v>0</v>
      </c>
      <c r="L137" s="41">
        <f>IF(Experiment!J136&gt;result!L$3, 1, 0)</f>
        <v>1</v>
      </c>
      <c r="M137" s="42">
        <f t="shared" si="125"/>
        <v>1</v>
      </c>
      <c r="N137" s="42">
        <f t="shared" si="126"/>
        <v>0</v>
      </c>
      <c r="O137" s="42">
        <f t="shared" si="127"/>
        <v>1</v>
      </c>
      <c r="P137" s="42">
        <f t="shared" si="128"/>
        <v>1</v>
      </c>
      <c r="Q137" s="42">
        <f t="shared" si="129"/>
        <v>0</v>
      </c>
      <c r="R137" s="39">
        <f>IF(Experiment!K136&gt;result!R$3, 1, 0)</f>
        <v>1</v>
      </c>
      <c r="S137" s="40">
        <f>IF(Experiment!L136&gt;result!S$3, 1, 0)</f>
        <v>0</v>
      </c>
      <c r="T137" s="40">
        <f>IF(Experiment!M136&gt;result!T$3, 1, 0)</f>
        <v>0</v>
      </c>
      <c r="U137" s="40">
        <f>IF(Experiment!N136&gt;result!U$3, 1, 0)</f>
        <v>0</v>
      </c>
      <c r="V137" s="41">
        <f>IF(Experiment!O136&gt;result!V$3, 1, 0)</f>
        <v>0</v>
      </c>
      <c r="W137" s="42">
        <f t="shared" si="130"/>
        <v>1</v>
      </c>
      <c r="X137" s="42">
        <f t="shared" si="131"/>
        <v>1</v>
      </c>
      <c r="Y137" s="42">
        <f t="shared" si="132"/>
        <v>1</v>
      </c>
      <c r="Z137" s="42">
        <f t="shared" si="133"/>
        <v>1</v>
      </c>
      <c r="AA137" s="42">
        <f t="shared" si="134"/>
        <v>1</v>
      </c>
      <c r="AB137" s="39">
        <f>IF(Experiment!P136&lt;result!AB$3, 1, 0)</f>
        <v>1</v>
      </c>
      <c r="AC137" s="40">
        <f>IF(Experiment!Q136&lt;result!AC$3, 1, 0)</f>
        <v>0</v>
      </c>
      <c r="AD137" s="40">
        <f>IF(Experiment!R136&lt;result!AD$3, 1, 0)</f>
        <v>0</v>
      </c>
      <c r="AE137" s="40">
        <f>IF(Experiment!S136&lt;result!AE$3, 1, 0)</f>
        <v>0</v>
      </c>
      <c r="AF137" s="41">
        <f>IF(Experiment!T136&lt;result!AF$3, 1, 0)</f>
        <v>0</v>
      </c>
      <c r="AG137" s="42">
        <f t="shared" si="135"/>
        <v>1</v>
      </c>
      <c r="AH137" s="42">
        <f t="shared" si="136"/>
        <v>1</v>
      </c>
      <c r="AI137" s="42">
        <f t="shared" si="137"/>
        <v>1</v>
      </c>
      <c r="AJ137" s="42">
        <f t="shared" si="138"/>
        <v>1</v>
      </c>
      <c r="AK137" s="42">
        <f t="shared" si="139"/>
        <v>1</v>
      </c>
      <c r="AL137" s="5">
        <f t="shared" si="140"/>
        <v>3</v>
      </c>
      <c r="AM137" s="5">
        <f t="shared" si="141"/>
        <v>1</v>
      </c>
      <c r="AN137" s="5">
        <f t="shared" si="142"/>
        <v>0</v>
      </c>
      <c r="AO137" s="5">
        <f t="shared" si="143"/>
        <v>0</v>
      </c>
      <c r="AP137" s="6">
        <f t="shared" si="144"/>
        <v>1</v>
      </c>
      <c r="AQ137">
        <f>VLOOKUP($D137,dataset!$A$2:$G$15, 3, FALSE)</f>
        <v>1</v>
      </c>
      <c r="AR137">
        <f>VLOOKUP($D137,dataset!$A$2:$G$15, 4, FALSE)</f>
        <v>0</v>
      </c>
      <c r="AS137">
        <f>VLOOKUP($D137,dataset!$A$2:$G$15, 5, FALSE)</f>
        <v>0</v>
      </c>
      <c r="AT137">
        <f>VLOOKUP($D137,dataset!$A$2:$G$15, 6, FALSE)</f>
        <v>0</v>
      </c>
      <c r="AU137" s="6">
        <f>VLOOKUP($D137,dataset!$A$2:$G$15, 7, FALSE)</f>
        <v>0</v>
      </c>
      <c r="AV137" s="4">
        <f t="shared" si="145"/>
        <v>1</v>
      </c>
      <c r="AW137" s="5">
        <f t="shared" si="146"/>
        <v>0</v>
      </c>
      <c r="AX137" s="5">
        <f t="shared" si="147"/>
        <v>0</v>
      </c>
      <c r="AY137" s="5">
        <f t="shared" si="148"/>
        <v>0</v>
      </c>
      <c r="AZ137" s="6">
        <f t="shared" si="149"/>
        <v>0</v>
      </c>
      <c r="BA137" s="9">
        <f t="shared" si="150"/>
        <v>1</v>
      </c>
      <c r="BB137" s="4">
        <f t="shared" si="151"/>
        <v>3</v>
      </c>
      <c r="BC137" s="5">
        <f t="shared" si="152"/>
        <v>2</v>
      </c>
      <c r="BD137" s="5">
        <f t="shared" si="153"/>
        <v>3</v>
      </c>
      <c r="BE137" s="5">
        <f t="shared" si="154"/>
        <v>3</v>
      </c>
      <c r="BF137" s="6">
        <f t="shared" si="155"/>
        <v>2</v>
      </c>
    </row>
    <row r="138" spans="1:58" x14ac:dyDescent="0.3">
      <c r="A138" s="2">
        <f>Experiment!A137</f>
        <v>45</v>
      </c>
      <c r="B138" s="15">
        <f>Experiment!B137</f>
        <v>3</v>
      </c>
      <c r="C138" s="16" t="str">
        <f>VLOOKUP(B138, dataset!$A$2:$B$15, 2)</f>
        <v>총</v>
      </c>
      <c r="D138" s="24">
        <f>Experiment!C137</f>
        <v>3</v>
      </c>
      <c r="E138" s="25" t="str">
        <f>VLOOKUP(D138, dataset!$A$2:$B$15, 2)</f>
        <v>총</v>
      </c>
      <c r="F138" s="54" t="str">
        <f>Experiment!D137</f>
        <v>L</v>
      </c>
      <c r="G138" t="b">
        <f>Experiment!E137</f>
        <v>1</v>
      </c>
      <c r="H138" s="39">
        <f>IF(Experiment!F137&gt;result!H$3, 1, 0)</f>
        <v>1</v>
      </c>
      <c r="I138" s="40">
        <f>IF(Experiment!G137&gt;result!I$3, 1, 0)</f>
        <v>1</v>
      </c>
      <c r="J138" s="40">
        <f>IF(Experiment!H137&gt;result!J$3, 1, 0)</f>
        <v>0</v>
      </c>
      <c r="K138" s="40">
        <f>IF(Experiment!I137&gt;result!K$3, 1, 0)</f>
        <v>0</v>
      </c>
      <c r="L138" s="41">
        <f>IF(Experiment!J137&gt;result!L$3, 1, 0)</f>
        <v>0</v>
      </c>
      <c r="M138" s="42">
        <f t="shared" si="125"/>
        <v>1</v>
      </c>
      <c r="N138" s="42">
        <f t="shared" si="126"/>
        <v>1</v>
      </c>
      <c r="O138" s="42">
        <f t="shared" si="127"/>
        <v>1</v>
      </c>
      <c r="P138" s="42">
        <f t="shared" si="128"/>
        <v>1</v>
      </c>
      <c r="Q138" s="42">
        <f t="shared" si="129"/>
        <v>1</v>
      </c>
      <c r="R138" s="39">
        <f>IF(Experiment!K137&gt;result!R$3, 1, 0)</f>
        <v>1</v>
      </c>
      <c r="S138" s="40">
        <f>IF(Experiment!L137&gt;result!S$3, 1, 0)</f>
        <v>1</v>
      </c>
      <c r="T138" s="40">
        <f>IF(Experiment!M137&gt;result!T$3, 1, 0)</f>
        <v>0</v>
      </c>
      <c r="U138" s="40">
        <f>IF(Experiment!N137&gt;result!U$3, 1, 0)</f>
        <v>0</v>
      </c>
      <c r="V138" s="41">
        <f>IF(Experiment!O137&gt;result!V$3, 1, 0)</f>
        <v>0</v>
      </c>
      <c r="W138" s="42">
        <f t="shared" si="130"/>
        <v>1</v>
      </c>
      <c r="X138" s="42">
        <f t="shared" si="131"/>
        <v>1</v>
      </c>
      <c r="Y138" s="42">
        <f t="shared" si="132"/>
        <v>1</v>
      </c>
      <c r="Z138" s="42">
        <f t="shared" si="133"/>
        <v>1</v>
      </c>
      <c r="AA138" s="42">
        <f t="shared" si="134"/>
        <v>1</v>
      </c>
      <c r="AB138" s="39">
        <f>IF(Experiment!P137&lt;result!AB$3, 1, 0)</f>
        <v>1</v>
      </c>
      <c r="AC138" s="40">
        <f>IF(Experiment!Q137&lt;result!AC$3, 1, 0)</f>
        <v>1</v>
      </c>
      <c r="AD138" s="40">
        <f>IF(Experiment!R137&lt;result!AD$3, 1, 0)</f>
        <v>0</v>
      </c>
      <c r="AE138" s="40">
        <f>IF(Experiment!S137&lt;result!AE$3, 1, 0)</f>
        <v>0</v>
      </c>
      <c r="AF138" s="41">
        <f>IF(Experiment!T137&lt;result!AF$3, 1, 0)</f>
        <v>0</v>
      </c>
      <c r="AG138" s="42">
        <f t="shared" si="135"/>
        <v>1</v>
      </c>
      <c r="AH138" s="42">
        <f t="shared" si="136"/>
        <v>1</v>
      </c>
      <c r="AI138" s="42">
        <f t="shared" si="137"/>
        <v>1</v>
      </c>
      <c r="AJ138" s="42">
        <f t="shared" si="138"/>
        <v>1</v>
      </c>
      <c r="AK138" s="42">
        <f t="shared" si="139"/>
        <v>1</v>
      </c>
      <c r="AL138" s="5">
        <f t="shared" si="140"/>
        <v>3</v>
      </c>
      <c r="AM138" s="5">
        <f t="shared" si="141"/>
        <v>3</v>
      </c>
      <c r="AN138" s="5">
        <f t="shared" si="142"/>
        <v>0</v>
      </c>
      <c r="AO138" s="5">
        <f t="shared" si="143"/>
        <v>0</v>
      </c>
      <c r="AP138" s="6">
        <f t="shared" si="144"/>
        <v>0</v>
      </c>
      <c r="AQ138">
        <f>VLOOKUP($D138,dataset!$A$2:$G$15, 3, FALSE)</f>
        <v>1</v>
      </c>
      <c r="AR138">
        <f>VLOOKUP($D138,dataset!$A$2:$G$15, 4, FALSE)</f>
        <v>1</v>
      </c>
      <c r="AS138">
        <f>VLOOKUP($D138,dataset!$A$2:$G$15, 5, FALSE)</f>
        <v>0</v>
      </c>
      <c r="AT138">
        <f>VLOOKUP($D138,dataset!$A$2:$G$15, 6, FALSE)</f>
        <v>0</v>
      </c>
      <c r="AU138" s="6">
        <f>VLOOKUP($D138,dataset!$A$2:$G$15, 7, FALSE)</f>
        <v>0</v>
      </c>
      <c r="AV138" s="4">
        <f t="shared" si="145"/>
        <v>1</v>
      </c>
      <c r="AW138" s="5">
        <f t="shared" si="146"/>
        <v>1</v>
      </c>
      <c r="AX138" s="5">
        <f t="shared" si="147"/>
        <v>0</v>
      </c>
      <c r="AY138" s="5">
        <f t="shared" si="148"/>
        <v>0</v>
      </c>
      <c r="AZ138" s="6">
        <f t="shared" si="149"/>
        <v>0</v>
      </c>
      <c r="BA138" s="9">
        <f t="shared" si="150"/>
        <v>1</v>
      </c>
      <c r="BB138" s="4">
        <f t="shared" si="151"/>
        <v>3</v>
      </c>
      <c r="BC138" s="5">
        <f t="shared" si="152"/>
        <v>3</v>
      </c>
      <c r="BD138" s="5">
        <f t="shared" si="153"/>
        <v>3</v>
      </c>
      <c r="BE138" s="5">
        <f t="shared" si="154"/>
        <v>3</v>
      </c>
      <c r="BF138" s="6">
        <f t="shared" si="155"/>
        <v>3</v>
      </c>
    </row>
    <row r="139" spans="1:58" x14ac:dyDescent="0.3">
      <c r="A139" s="2">
        <f>Experiment!A138</f>
        <v>46</v>
      </c>
      <c r="B139" s="15">
        <f>Experiment!B138</f>
        <v>4</v>
      </c>
      <c r="C139" s="16" t="str">
        <f>VLOOKUP(B139, dataset!$A$2:$B$15, 2)</f>
        <v>(3-1)</v>
      </c>
      <c r="D139" s="24">
        <f>Experiment!C138</f>
        <v>4</v>
      </c>
      <c r="E139" s="25" t="str">
        <f>VLOOKUP(D139, dataset!$A$2:$B$15, 2)</f>
        <v>(3-1)</v>
      </c>
      <c r="F139" s="54" t="str">
        <f>Experiment!D138</f>
        <v>L</v>
      </c>
      <c r="G139" t="b">
        <f>Experiment!E138</f>
        <v>1</v>
      </c>
      <c r="H139" s="39">
        <f>IF(Experiment!F138&gt;result!H$3, 1, 0)</f>
        <v>1</v>
      </c>
      <c r="I139" s="40">
        <f>IF(Experiment!G138&gt;result!I$3, 1, 0)</f>
        <v>1</v>
      </c>
      <c r="J139" s="40">
        <f>IF(Experiment!H138&gt;result!J$3, 1, 0)</f>
        <v>1</v>
      </c>
      <c r="K139" s="40">
        <f>IF(Experiment!I138&gt;result!K$3, 1, 0)</f>
        <v>0</v>
      </c>
      <c r="L139" s="41">
        <f>IF(Experiment!J138&gt;result!L$3, 1, 0)</f>
        <v>0</v>
      </c>
      <c r="M139" s="42">
        <f t="shared" si="125"/>
        <v>1</v>
      </c>
      <c r="N139" s="42">
        <f t="shared" si="126"/>
        <v>1</v>
      </c>
      <c r="O139" s="42">
        <f t="shared" si="127"/>
        <v>1</v>
      </c>
      <c r="P139" s="42">
        <f t="shared" si="128"/>
        <v>1</v>
      </c>
      <c r="Q139" s="42">
        <f t="shared" si="129"/>
        <v>1</v>
      </c>
      <c r="R139" s="39">
        <f>IF(Experiment!K138&gt;result!R$3, 1, 0)</f>
        <v>1</v>
      </c>
      <c r="S139" s="40">
        <f>IF(Experiment!L138&gt;result!S$3, 1, 0)</f>
        <v>1</v>
      </c>
      <c r="T139" s="40">
        <f>IF(Experiment!M138&gt;result!T$3, 1, 0)</f>
        <v>1</v>
      </c>
      <c r="U139" s="40">
        <f>IF(Experiment!N138&gt;result!U$3, 1, 0)</f>
        <v>1</v>
      </c>
      <c r="V139" s="41">
        <f>IF(Experiment!O138&gt;result!V$3, 1, 0)</f>
        <v>1</v>
      </c>
      <c r="W139" s="42">
        <f t="shared" si="130"/>
        <v>1</v>
      </c>
      <c r="X139" s="42">
        <f t="shared" si="131"/>
        <v>1</v>
      </c>
      <c r="Y139" s="42">
        <f t="shared" si="132"/>
        <v>1</v>
      </c>
      <c r="Z139" s="42">
        <f t="shared" si="133"/>
        <v>0</v>
      </c>
      <c r="AA139" s="42">
        <f t="shared" si="134"/>
        <v>0</v>
      </c>
      <c r="AB139" s="39">
        <f>IF(Experiment!P138&lt;result!AB$3, 1, 0)</f>
        <v>1</v>
      </c>
      <c r="AC139" s="40">
        <f>IF(Experiment!Q138&lt;result!AC$3, 1, 0)</f>
        <v>1</v>
      </c>
      <c r="AD139" s="40">
        <f>IF(Experiment!R138&lt;result!AD$3, 1, 0)</f>
        <v>1</v>
      </c>
      <c r="AE139" s="40">
        <f>IF(Experiment!S138&lt;result!AE$3, 1, 0)</f>
        <v>0</v>
      </c>
      <c r="AF139" s="41">
        <f>IF(Experiment!T138&lt;result!AF$3, 1, 0)</f>
        <v>0</v>
      </c>
      <c r="AG139" s="42">
        <f t="shared" si="135"/>
        <v>1</v>
      </c>
      <c r="AH139" s="42">
        <f t="shared" si="136"/>
        <v>1</v>
      </c>
      <c r="AI139" s="42">
        <f t="shared" si="137"/>
        <v>1</v>
      </c>
      <c r="AJ139" s="42">
        <f t="shared" si="138"/>
        <v>1</v>
      </c>
      <c r="AK139" s="42">
        <f t="shared" si="139"/>
        <v>1</v>
      </c>
      <c r="AL139" s="5">
        <f t="shared" si="140"/>
        <v>3</v>
      </c>
      <c r="AM139" s="5">
        <f t="shared" si="141"/>
        <v>3</v>
      </c>
      <c r="AN139" s="5">
        <f t="shared" si="142"/>
        <v>3</v>
      </c>
      <c r="AO139" s="5">
        <f t="shared" si="143"/>
        <v>1</v>
      </c>
      <c r="AP139" s="6">
        <f t="shared" si="144"/>
        <v>1</v>
      </c>
      <c r="AQ139">
        <f>VLOOKUP($D139,dataset!$A$2:$G$15, 3, FALSE)</f>
        <v>1</v>
      </c>
      <c r="AR139">
        <f>VLOOKUP($D139,dataset!$A$2:$G$15, 4, FALSE)</f>
        <v>1</v>
      </c>
      <c r="AS139">
        <f>VLOOKUP($D139,dataset!$A$2:$G$15, 5, FALSE)</f>
        <v>1</v>
      </c>
      <c r="AT139">
        <f>VLOOKUP($D139,dataset!$A$2:$G$15, 6, FALSE)</f>
        <v>0</v>
      </c>
      <c r="AU139" s="6">
        <f>VLOOKUP($D139,dataset!$A$2:$G$15, 7, FALSE)</f>
        <v>0</v>
      </c>
      <c r="AV139" s="4">
        <f t="shared" si="145"/>
        <v>1</v>
      </c>
      <c r="AW139" s="5">
        <f t="shared" si="146"/>
        <v>1</v>
      </c>
      <c r="AX139" s="5">
        <f t="shared" si="147"/>
        <v>1</v>
      </c>
      <c r="AY139" s="5">
        <f t="shared" si="148"/>
        <v>0</v>
      </c>
      <c r="AZ139" s="6">
        <f t="shared" si="149"/>
        <v>0</v>
      </c>
      <c r="BA139" s="9">
        <f t="shared" si="150"/>
        <v>1</v>
      </c>
      <c r="BB139" s="4">
        <f t="shared" si="151"/>
        <v>3</v>
      </c>
      <c r="BC139" s="5">
        <f t="shared" si="152"/>
        <v>3</v>
      </c>
      <c r="BD139" s="5">
        <f t="shared" si="153"/>
        <v>3</v>
      </c>
      <c r="BE139" s="5">
        <f t="shared" si="154"/>
        <v>2</v>
      </c>
      <c r="BF139" s="6">
        <f t="shared" si="155"/>
        <v>2</v>
      </c>
    </row>
    <row r="140" spans="1:58" x14ac:dyDescent="0.3">
      <c r="A140" s="2">
        <f>Experiment!A139</f>
        <v>47</v>
      </c>
      <c r="B140" s="15">
        <f>Experiment!B139</f>
        <v>6</v>
      </c>
      <c r="C140" s="16" t="str">
        <f>VLOOKUP(B140, dataset!$A$2:$B$15, 2)</f>
        <v>보</v>
      </c>
      <c r="D140" s="24">
        <f>Experiment!C139</f>
        <v>5</v>
      </c>
      <c r="E140" s="25" t="str">
        <f>VLOOKUP(D140, dataset!$A$2:$B$15, 2)</f>
        <v>(4-1)</v>
      </c>
      <c r="F140" s="54" t="str">
        <f>Experiment!D139</f>
        <v>L</v>
      </c>
      <c r="G140" t="b">
        <f>Experiment!E139</f>
        <v>0</v>
      </c>
      <c r="H140" s="39">
        <f>IF(Experiment!F139&gt;result!H$3, 1, 0)</f>
        <v>1</v>
      </c>
      <c r="I140" s="40">
        <f>IF(Experiment!G139&gt;result!I$3, 1, 0)</f>
        <v>1</v>
      </c>
      <c r="J140" s="40">
        <f>IF(Experiment!H139&gt;result!J$3, 1, 0)</f>
        <v>1</v>
      </c>
      <c r="K140" s="40">
        <f>IF(Experiment!I139&gt;result!K$3, 1, 0)</f>
        <v>1</v>
      </c>
      <c r="L140" s="41">
        <f>IF(Experiment!J139&gt;result!L$3, 1, 0)</f>
        <v>1</v>
      </c>
      <c r="M140" s="42">
        <f t="shared" si="125"/>
        <v>1</v>
      </c>
      <c r="N140" s="42">
        <f t="shared" si="126"/>
        <v>1</v>
      </c>
      <c r="O140" s="42">
        <f t="shared" si="127"/>
        <v>1</v>
      </c>
      <c r="P140" s="42">
        <f t="shared" si="128"/>
        <v>1</v>
      </c>
      <c r="Q140" s="42">
        <f t="shared" si="129"/>
        <v>0</v>
      </c>
      <c r="R140" s="39">
        <f>IF(Experiment!K139&gt;result!R$3, 1, 0)</f>
        <v>1</v>
      </c>
      <c r="S140" s="40">
        <f>IF(Experiment!L139&gt;result!S$3, 1, 0)</f>
        <v>1</v>
      </c>
      <c r="T140" s="40">
        <f>IF(Experiment!M139&gt;result!T$3, 1, 0)</f>
        <v>1</v>
      </c>
      <c r="U140" s="40">
        <f>IF(Experiment!N139&gt;result!U$3, 1, 0)</f>
        <v>1</v>
      </c>
      <c r="V140" s="41">
        <f>IF(Experiment!O139&gt;result!V$3, 1, 0)</f>
        <v>0</v>
      </c>
      <c r="W140" s="42">
        <f t="shared" si="130"/>
        <v>1</v>
      </c>
      <c r="X140" s="42">
        <f t="shared" si="131"/>
        <v>1</v>
      </c>
      <c r="Y140" s="42">
        <f t="shared" si="132"/>
        <v>1</v>
      </c>
      <c r="Z140" s="42">
        <f t="shared" si="133"/>
        <v>1</v>
      </c>
      <c r="AA140" s="42">
        <f t="shared" si="134"/>
        <v>1</v>
      </c>
      <c r="AB140" s="39">
        <f>IF(Experiment!P139&lt;result!AB$3, 1, 0)</f>
        <v>1</v>
      </c>
      <c r="AC140" s="40">
        <f>IF(Experiment!Q139&lt;result!AC$3, 1, 0)</f>
        <v>1</v>
      </c>
      <c r="AD140" s="40">
        <f>IF(Experiment!R139&lt;result!AD$3, 1, 0)</f>
        <v>1</v>
      </c>
      <c r="AE140" s="40">
        <f>IF(Experiment!S139&lt;result!AE$3, 1, 0)</f>
        <v>1</v>
      </c>
      <c r="AF140" s="41">
        <f>IF(Experiment!T139&lt;result!AF$3, 1, 0)</f>
        <v>1</v>
      </c>
      <c r="AG140" s="42">
        <f t="shared" si="135"/>
        <v>1</v>
      </c>
      <c r="AH140" s="42">
        <f t="shared" si="136"/>
        <v>1</v>
      </c>
      <c r="AI140" s="42">
        <f t="shared" si="137"/>
        <v>1</v>
      </c>
      <c r="AJ140" s="42">
        <f t="shared" si="138"/>
        <v>1</v>
      </c>
      <c r="AK140" s="42">
        <f t="shared" si="139"/>
        <v>0</v>
      </c>
      <c r="AL140" s="5">
        <f t="shared" si="140"/>
        <v>3</v>
      </c>
      <c r="AM140" s="5">
        <f t="shared" si="141"/>
        <v>3</v>
      </c>
      <c r="AN140" s="5">
        <f t="shared" si="142"/>
        <v>3</v>
      </c>
      <c r="AO140" s="5">
        <f t="shared" si="143"/>
        <v>3</v>
      </c>
      <c r="AP140" s="6">
        <f t="shared" si="144"/>
        <v>2</v>
      </c>
      <c r="AQ140">
        <f>VLOOKUP($D140,dataset!$A$2:$G$15, 3, FALSE)</f>
        <v>1</v>
      </c>
      <c r="AR140">
        <f>VLOOKUP($D140,dataset!$A$2:$G$15, 4, FALSE)</f>
        <v>1</v>
      </c>
      <c r="AS140">
        <f>VLOOKUP($D140,dataset!$A$2:$G$15, 5, FALSE)</f>
        <v>1</v>
      </c>
      <c r="AT140">
        <f>VLOOKUP($D140,dataset!$A$2:$G$15, 6, FALSE)</f>
        <v>1</v>
      </c>
      <c r="AU140" s="6">
        <f>VLOOKUP($D140,dataset!$A$2:$G$15, 7, FALSE)</f>
        <v>0</v>
      </c>
      <c r="AV140" s="4">
        <f t="shared" si="145"/>
        <v>1</v>
      </c>
      <c r="AW140" s="5">
        <f t="shared" si="146"/>
        <v>1</v>
      </c>
      <c r="AX140" s="5">
        <f t="shared" si="147"/>
        <v>1</v>
      </c>
      <c r="AY140" s="5">
        <f t="shared" si="148"/>
        <v>1</v>
      </c>
      <c r="AZ140" s="6">
        <f t="shared" si="149"/>
        <v>1</v>
      </c>
      <c r="BA140" s="9">
        <f t="shared" si="150"/>
        <v>0</v>
      </c>
      <c r="BB140" s="4">
        <f t="shared" si="151"/>
        <v>3</v>
      </c>
      <c r="BC140" s="5">
        <f t="shared" si="152"/>
        <v>3</v>
      </c>
      <c r="BD140" s="5">
        <f t="shared" si="153"/>
        <v>3</v>
      </c>
      <c r="BE140" s="5">
        <f t="shared" si="154"/>
        <v>3</v>
      </c>
      <c r="BF140" s="6">
        <f t="shared" si="155"/>
        <v>1</v>
      </c>
    </row>
    <row r="141" spans="1:58" x14ac:dyDescent="0.3">
      <c r="A141" s="2">
        <f>Experiment!A140</f>
        <v>48</v>
      </c>
      <c r="B141" s="15">
        <f>Experiment!B140</f>
        <v>6</v>
      </c>
      <c r="C141" s="16" t="str">
        <f>VLOOKUP(B141, dataset!$A$2:$B$15, 2)</f>
        <v>보</v>
      </c>
      <c r="D141" s="24">
        <f>Experiment!C140</f>
        <v>6</v>
      </c>
      <c r="E141" s="25" t="str">
        <f>VLOOKUP(D141, dataset!$A$2:$B$15, 2)</f>
        <v>보</v>
      </c>
      <c r="F141" s="54" t="str">
        <f>Experiment!D140</f>
        <v>L</v>
      </c>
      <c r="G141" t="b">
        <f>Experiment!E140</f>
        <v>1</v>
      </c>
      <c r="H141" s="39">
        <f>IF(Experiment!F140&gt;result!H$3, 1, 0)</f>
        <v>1</v>
      </c>
      <c r="I141" s="40">
        <f>IF(Experiment!G140&gt;result!I$3, 1, 0)</f>
        <v>1</v>
      </c>
      <c r="J141" s="40">
        <f>IF(Experiment!H140&gt;result!J$3, 1, 0)</f>
        <v>1</v>
      </c>
      <c r="K141" s="40">
        <f>IF(Experiment!I140&gt;result!K$3, 1, 0)</f>
        <v>1</v>
      </c>
      <c r="L141" s="41">
        <f>IF(Experiment!J140&gt;result!L$3, 1, 0)</f>
        <v>1</v>
      </c>
      <c r="M141" s="42">
        <f>IF(H141=$AQ141,1,0)</f>
        <v>1</v>
      </c>
      <c r="N141" s="42">
        <f>IF(I141=$AR141,1,0)</f>
        <v>1</v>
      </c>
      <c r="O141" s="42">
        <f>IF(J141=$AS141,1,0)</f>
        <v>1</v>
      </c>
      <c r="P141" s="42">
        <f>IF(K141=$AT141,1,0)</f>
        <v>1</v>
      </c>
      <c r="Q141" s="42">
        <f>IF(L141=$AU141,1,0)</f>
        <v>1</v>
      </c>
      <c r="R141" s="39">
        <f>IF(Experiment!K140&gt;result!R$3, 1, 0)</f>
        <v>1</v>
      </c>
      <c r="S141" s="40">
        <f>IF(Experiment!L140&gt;result!S$3, 1, 0)</f>
        <v>1</v>
      </c>
      <c r="T141" s="40">
        <f>IF(Experiment!M140&gt;result!T$3, 1, 0)</f>
        <v>1</v>
      </c>
      <c r="U141" s="40">
        <f>IF(Experiment!N140&gt;result!U$3, 1, 0)</f>
        <v>1</v>
      </c>
      <c r="V141" s="41">
        <f>IF(Experiment!O140&gt;result!V$3, 1, 0)</f>
        <v>1</v>
      </c>
      <c r="W141" s="42">
        <f>IF(R141=$AQ141,1,0)</f>
        <v>1</v>
      </c>
      <c r="X141" s="42">
        <f>IF(S141=$AR141,1,0)</f>
        <v>1</v>
      </c>
      <c r="Y141" s="42">
        <f>IF(T141=$AS141,1,0)</f>
        <v>1</v>
      </c>
      <c r="Z141" s="42">
        <f>IF(U141=$AT141,1,0)</f>
        <v>1</v>
      </c>
      <c r="AA141" s="42">
        <f>IF(V141=$AU141,1,0)</f>
        <v>1</v>
      </c>
      <c r="AB141" s="39">
        <f>IF(Experiment!P140&lt;result!AB$3, 1, 0)</f>
        <v>1</v>
      </c>
      <c r="AC141" s="40">
        <f>IF(Experiment!Q140&lt;result!AC$3, 1, 0)</f>
        <v>1</v>
      </c>
      <c r="AD141" s="40">
        <f>IF(Experiment!R140&lt;result!AD$3, 1, 0)</f>
        <v>1</v>
      </c>
      <c r="AE141" s="40">
        <f>IF(Experiment!S140&lt;result!AE$3, 1, 0)</f>
        <v>1</v>
      </c>
      <c r="AF141" s="41">
        <f>IF(Experiment!T140&lt;result!AF$3, 1, 0)</f>
        <v>1</v>
      </c>
      <c r="AG141" s="42">
        <f>IF(AB141=$AQ141,1,0)</f>
        <v>1</v>
      </c>
      <c r="AH141" s="42">
        <f>IF(AC141=$AR141,1,0)</f>
        <v>1</v>
      </c>
      <c r="AI141" s="42">
        <f>IF(AD141=$AS141,1,0)</f>
        <v>1</v>
      </c>
      <c r="AJ141" s="42">
        <f>IF(AE141=$AT141,1,0)</f>
        <v>1</v>
      </c>
      <c r="AK141" s="42">
        <f>IF(AF141=$AU141,1,0)</f>
        <v>1</v>
      </c>
      <c r="AL141" s="5">
        <f t="shared" ref="AL141:AL177" si="156">SUM(H141,R141,AB141)</f>
        <v>3</v>
      </c>
      <c r="AM141" s="5">
        <f t="shared" ref="AM141:AM177" si="157">SUM(I141,S141,AC141)</f>
        <v>3</v>
      </c>
      <c r="AN141" s="5">
        <f t="shared" ref="AN141:AN177" si="158">SUM(J141,T141,AD141)</f>
        <v>3</v>
      </c>
      <c r="AO141" s="5">
        <f t="shared" ref="AO141:AO177" si="159">SUM(K141,U141,AE141)</f>
        <v>3</v>
      </c>
      <c r="AP141" s="6">
        <f t="shared" ref="AP141:AP177" si="160">SUM(L141,V141,AF141)</f>
        <v>3</v>
      </c>
      <c r="AQ141">
        <f>VLOOKUP($D141,dataset!$A$2:$G$15, 3, FALSE)</f>
        <v>1</v>
      </c>
      <c r="AR141">
        <f>VLOOKUP($D141,dataset!$A$2:$G$15, 4, FALSE)</f>
        <v>1</v>
      </c>
      <c r="AS141">
        <f>VLOOKUP($D141,dataset!$A$2:$G$15, 5, FALSE)</f>
        <v>1</v>
      </c>
      <c r="AT141">
        <f>VLOOKUP($D141,dataset!$A$2:$G$15, 6, FALSE)</f>
        <v>1</v>
      </c>
      <c r="AU141" s="6">
        <f>VLOOKUP($D141,dataset!$A$2:$G$15, 7, FALSE)</f>
        <v>1</v>
      </c>
      <c r="AV141" s="4">
        <f t="shared" ref="AV141:AV177" si="161">IF(AL141&gt;1,1,0)</f>
        <v>1</v>
      </c>
      <c r="AW141" s="5">
        <f t="shared" ref="AW141:AW177" si="162">IF(AM141&gt;1,1,0)</f>
        <v>1</v>
      </c>
      <c r="AX141" s="5">
        <f t="shared" ref="AX141:AX177" si="163">IF(AN141&gt;1,1,0)</f>
        <v>1</v>
      </c>
      <c r="AY141" s="5">
        <f t="shared" ref="AY141:AY177" si="164">IF(AO141&gt;1,1,0)</f>
        <v>1</v>
      </c>
      <c r="AZ141" s="6">
        <f t="shared" ref="AZ141:AZ177" si="165">IF(AP141&gt;1,1,0)</f>
        <v>1</v>
      </c>
      <c r="BA141" s="9">
        <f t="shared" ref="BA141:BA177" si="166">IF(IF(AQ141=AV141,1,0)+IF(AR141=AW141,1,0)+IF(AS141=AX141,1,0)+IF(AT141=AY141,1,0)+IF(AU141=AZ141,1,0)=5, 1, 0)</f>
        <v>1</v>
      </c>
      <c r="BB141" s="4">
        <f t="shared" ref="BB141:BB177" si="167">3 - ABS(AQ141*3 - AL141)</f>
        <v>3</v>
      </c>
      <c r="BC141" s="5">
        <f t="shared" ref="BC141:BC177" si="168">3 - ABS(AR141*3 - AM141)</f>
        <v>3</v>
      </c>
      <c r="BD141" s="5">
        <f t="shared" ref="BD141:BD177" si="169">3 - ABS(AS141*3 - AN141)</f>
        <v>3</v>
      </c>
      <c r="BE141" s="5">
        <f t="shared" ref="BE141:BE177" si="170">3 - ABS(AT141*3 - AO141)</f>
        <v>3</v>
      </c>
      <c r="BF141" s="6">
        <f t="shared" ref="BF141:BF177" si="171">3 - ABS(AU141*3 - AP141)</f>
        <v>3</v>
      </c>
    </row>
    <row r="142" spans="1:58" x14ac:dyDescent="0.3">
      <c r="A142" s="2">
        <f>Experiment!A141</f>
        <v>49</v>
      </c>
      <c r="B142" s="15">
        <f>Experiment!B141</f>
        <v>7</v>
      </c>
      <c r="C142" s="16" t="str">
        <f>VLOOKUP(B142, dataset!$A$2:$B$15, 2)</f>
        <v>(4-2)</v>
      </c>
      <c r="D142" s="24">
        <f>Experiment!C141</f>
        <v>7</v>
      </c>
      <c r="E142" s="25" t="str">
        <f>VLOOKUP(D142, dataset!$A$2:$B$15, 2)</f>
        <v>(4-2)</v>
      </c>
      <c r="F142" s="54" t="str">
        <f>Experiment!D141</f>
        <v>L</v>
      </c>
      <c r="G142" t="b">
        <f>Experiment!E141</f>
        <v>1</v>
      </c>
      <c r="H142" s="39">
        <f>IF(Experiment!F141&gt;result!H$3, 1, 0)</f>
        <v>0</v>
      </c>
      <c r="I142" s="40">
        <f>IF(Experiment!G141&gt;result!I$3, 1, 0)</f>
        <v>1</v>
      </c>
      <c r="J142" s="40">
        <f>IF(Experiment!H141&gt;result!J$3, 1, 0)</f>
        <v>1</v>
      </c>
      <c r="K142" s="40">
        <f>IF(Experiment!I141&gt;result!K$3, 1, 0)</f>
        <v>1</v>
      </c>
      <c r="L142" s="41">
        <f>IF(Experiment!J141&gt;result!L$3, 1, 0)</f>
        <v>1</v>
      </c>
      <c r="M142" s="42">
        <f>IF(H142=$AQ142,1,0)</f>
        <v>1</v>
      </c>
      <c r="N142" s="42">
        <f>IF(I142=$AR142,1,0)</f>
        <v>1</v>
      </c>
      <c r="O142" s="42">
        <f>IF(J142=$AS142,1,0)</f>
        <v>1</v>
      </c>
      <c r="P142" s="42">
        <f>IF(K142=$AT142,1,0)</f>
        <v>1</v>
      </c>
      <c r="Q142" s="42">
        <f>IF(L142=$AU142,1,0)</f>
        <v>1</v>
      </c>
      <c r="R142" s="39">
        <f>IF(Experiment!K141&gt;result!R$3, 1, 0)</f>
        <v>0</v>
      </c>
      <c r="S142" s="40">
        <f>IF(Experiment!L141&gt;result!S$3, 1, 0)</f>
        <v>1</v>
      </c>
      <c r="T142" s="40">
        <f>IF(Experiment!M141&gt;result!T$3, 1, 0)</f>
        <v>1</v>
      </c>
      <c r="U142" s="40">
        <f>IF(Experiment!N141&gt;result!U$3, 1, 0)</f>
        <v>1</v>
      </c>
      <c r="V142" s="41">
        <f>IF(Experiment!O141&gt;result!V$3, 1, 0)</f>
        <v>1</v>
      </c>
      <c r="W142" s="42">
        <f>IF(R142=$AQ142,1,0)</f>
        <v>1</v>
      </c>
      <c r="X142" s="42">
        <f>IF(S142=$AR142,1,0)</f>
        <v>1</v>
      </c>
      <c r="Y142" s="42">
        <f>IF(T142=$AS142,1,0)</f>
        <v>1</v>
      </c>
      <c r="Z142" s="42">
        <f>IF(U142=$AT142,1,0)</f>
        <v>1</v>
      </c>
      <c r="AA142" s="42">
        <f>IF(V142=$AU142,1,0)</f>
        <v>1</v>
      </c>
      <c r="AB142" s="39">
        <f>IF(Experiment!P141&lt;result!AB$3, 1, 0)</f>
        <v>0</v>
      </c>
      <c r="AC142" s="40">
        <f>IF(Experiment!Q141&lt;result!AC$3, 1, 0)</f>
        <v>1</v>
      </c>
      <c r="AD142" s="40">
        <f>IF(Experiment!R141&lt;result!AD$3, 1, 0)</f>
        <v>1</v>
      </c>
      <c r="AE142" s="40">
        <f>IF(Experiment!S141&lt;result!AE$3, 1, 0)</f>
        <v>1</v>
      </c>
      <c r="AF142" s="41">
        <f>IF(Experiment!T141&lt;result!AF$3, 1, 0)</f>
        <v>1</v>
      </c>
      <c r="AG142" s="42">
        <f>IF(AB142=$AQ142,1,0)</f>
        <v>1</v>
      </c>
      <c r="AH142" s="42">
        <f>IF(AC142=$AR142,1,0)</f>
        <v>1</v>
      </c>
      <c r="AI142" s="42">
        <f>IF(AD142=$AS142,1,0)</f>
        <v>1</v>
      </c>
      <c r="AJ142" s="42">
        <f>IF(AE142=$AT142,1,0)</f>
        <v>1</v>
      </c>
      <c r="AK142" s="42">
        <f>IF(AF142=$AU142,1,0)</f>
        <v>1</v>
      </c>
      <c r="AL142" s="5">
        <f t="shared" si="156"/>
        <v>0</v>
      </c>
      <c r="AM142" s="5">
        <f t="shared" si="157"/>
        <v>3</v>
      </c>
      <c r="AN142" s="5">
        <f t="shared" si="158"/>
        <v>3</v>
      </c>
      <c r="AO142" s="5">
        <f t="shared" si="159"/>
        <v>3</v>
      </c>
      <c r="AP142" s="6">
        <f t="shared" si="160"/>
        <v>3</v>
      </c>
      <c r="AQ142">
        <f>VLOOKUP($D142,dataset!$A$2:$G$15, 3, FALSE)</f>
        <v>0</v>
      </c>
      <c r="AR142">
        <f>VLOOKUP($D142,dataset!$A$2:$G$15, 4, FALSE)</f>
        <v>1</v>
      </c>
      <c r="AS142">
        <f>VLOOKUP($D142,dataset!$A$2:$G$15, 5, FALSE)</f>
        <v>1</v>
      </c>
      <c r="AT142">
        <f>VLOOKUP($D142,dataset!$A$2:$G$15, 6, FALSE)</f>
        <v>1</v>
      </c>
      <c r="AU142" s="6">
        <f>VLOOKUP($D142,dataset!$A$2:$G$15, 7, FALSE)</f>
        <v>1</v>
      </c>
      <c r="AV142" s="4">
        <f t="shared" si="161"/>
        <v>0</v>
      </c>
      <c r="AW142" s="5">
        <f t="shared" si="162"/>
        <v>1</v>
      </c>
      <c r="AX142" s="5">
        <f t="shared" si="163"/>
        <v>1</v>
      </c>
      <c r="AY142" s="5">
        <f t="shared" si="164"/>
        <v>1</v>
      </c>
      <c r="AZ142" s="6">
        <f t="shared" si="165"/>
        <v>1</v>
      </c>
      <c r="BA142" s="9">
        <f t="shared" si="166"/>
        <v>1</v>
      </c>
      <c r="BB142" s="4">
        <f t="shared" si="167"/>
        <v>3</v>
      </c>
      <c r="BC142" s="5">
        <f t="shared" si="168"/>
        <v>3</v>
      </c>
      <c r="BD142" s="5">
        <f t="shared" si="169"/>
        <v>3</v>
      </c>
      <c r="BE142" s="5">
        <f t="shared" si="170"/>
        <v>3</v>
      </c>
      <c r="BF142" s="6">
        <f t="shared" si="171"/>
        <v>3</v>
      </c>
    </row>
    <row r="143" spans="1:58" x14ac:dyDescent="0.3">
      <c r="A143" s="2">
        <f>Experiment!A142</f>
        <v>50</v>
      </c>
      <c r="B143" s="15">
        <f>Experiment!B142</f>
        <v>6</v>
      </c>
      <c r="C143" s="16" t="str">
        <f>VLOOKUP(B143, dataset!$A$2:$B$15, 2)</f>
        <v>보</v>
      </c>
      <c r="D143" s="24">
        <f>Experiment!C142</f>
        <v>8</v>
      </c>
      <c r="E143" s="25" t="str">
        <f>VLOOKUP(D143, dataset!$A$2:$B$15, 2)</f>
        <v>(3-2)</v>
      </c>
      <c r="F143" s="54" t="str">
        <f>Experiment!D142</f>
        <v>L</v>
      </c>
      <c r="G143" t="b">
        <f>Experiment!E142</f>
        <v>0</v>
      </c>
      <c r="H143" s="39">
        <f>IF(Experiment!F142&gt;result!H$3, 1, 0)</f>
        <v>1</v>
      </c>
      <c r="I143" s="40">
        <f>IF(Experiment!G142&gt;result!I$3, 1, 0)</f>
        <v>1</v>
      </c>
      <c r="J143" s="40">
        <f>IF(Experiment!H142&gt;result!J$3, 1, 0)</f>
        <v>1</v>
      </c>
      <c r="K143" s="40">
        <f>IF(Experiment!I142&gt;result!K$3, 1, 0)</f>
        <v>1</v>
      </c>
      <c r="L143" s="41">
        <f>IF(Experiment!J142&gt;result!L$3, 1, 0)</f>
        <v>1</v>
      </c>
      <c r="M143" s="42">
        <f>IF(H143=$AQ143,1,0)</f>
        <v>0</v>
      </c>
      <c r="N143" s="42">
        <f>IF(I143=$AR143,1,0)</f>
        <v>0</v>
      </c>
      <c r="O143" s="42">
        <f>IF(J143=$AS143,1,0)</f>
        <v>1</v>
      </c>
      <c r="P143" s="42">
        <f>IF(K143=$AT143,1,0)</f>
        <v>1</v>
      </c>
      <c r="Q143" s="42">
        <f>IF(L143=$AU143,1,0)</f>
        <v>1</v>
      </c>
      <c r="R143" s="39">
        <f>IF(Experiment!K142&gt;result!R$3, 1, 0)</f>
        <v>0</v>
      </c>
      <c r="S143" s="40">
        <f>IF(Experiment!L142&gt;result!S$3, 1, 0)</f>
        <v>1</v>
      </c>
      <c r="T143" s="40">
        <f>IF(Experiment!M142&gt;result!T$3, 1, 0)</f>
        <v>1</v>
      </c>
      <c r="U143" s="40">
        <f>IF(Experiment!N142&gt;result!U$3, 1, 0)</f>
        <v>1</v>
      </c>
      <c r="V143" s="41">
        <f>IF(Experiment!O142&gt;result!V$3, 1, 0)</f>
        <v>1</v>
      </c>
      <c r="W143" s="42">
        <f>IF(R143=$AQ143,1,0)</f>
        <v>1</v>
      </c>
      <c r="X143" s="42">
        <f>IF(S143=$AR143,1,0)</f>
        <v>0</v>
      </c>
      <c r="Y143" s="42">
        <f>IF(T143=$AS143,1,0)</f>
        <v>1</v>
      </c>
      <c r="Z143" s="42">
        <f>IF(U143=$AT143,1,0)</f>
        <v>1</v>
      </c>
      <c r="AA143" s="42">
        <f>IF(V143=$AU143,1,0)</f>
        <v>1</v>
      </c>
      <c r="AB143" s="39">
        <f>IF(Experiment!P142&lt;result!AB$3, 1, 0)</f>
        <v>1</v>
      </c>
      <c r="AC143" s="40">
        <f>IF(Experiment!Q142&lt;result!AC$3, 1, 0)</f>
        <v>0</v>
      </c>
      <c r="AD143" s="40">
        <f>IF(Experiment!R142&lt;result!AD$3, 1, 0)</f>
        <v>1</v>
      </c>
      <c r="AE143" s="40">
        <f>IF(Experiment!S142&lt;result!AE$3, 1, 0)</f>
        <v>1</v>
      </c>
      <c r="AF143" s="41">
        <f>IF(Experiment!T142&lt;result!AF$3, 1, 0)</f>
        <v>1</v>
      </c>
      <c r="AG143" s="42">
        <f>IF(AB143=$AQ143,1,0)</f>
        <v>0</v>
      </c>
      <c r="AH143" s="42">
        <f>IF(AC143=$AR143,1,0)</f>
        <v>1</v>
      </c>
      <c r="AI143" s="42">
        <f>IF(AD143=$AS143,1,0)</f>
        <v>1</v>
      </c>
      <c r="AJ143" s="42">
        <f>IF(AE143=$AT143,1,0)</f>
        <v>1</v>
      </c>
      <c r="AK143" s="42">
        <f>IF(AF143=$AU143,1,0)</f>
        <v>1</v>
      </c>
      <c r="AL143" s="5">
        <f t="shared" si="156"/>
        <v>2</v>
      </c>
      <c r="AM143" s="5">
        <f t="shared" si="157"/>
        <v>2</v>
      </c>
      <c r="AN143" s="5">
        <f t="shared" si="158"/>
        <v>3</v>
      </c>
      <c r="AO143" s="5">
        <f t="shared" si="159"/>
        <v>3</v>
      </c>
      <c r="AP143" s="6">
        <f t="shared" si="160"/>
        <v>3</v>
      </c>
      <c r="AQ143">
        <f>VLOOKUP($D143,dataset!$A$2:$G$15, 3, FALSE)</f>
        <v>0</v>
      </c>
      <c r="AR143">
        <f>VLOOKUP($D143,dataset!$A$2:$G$15, 4, FALSE)</f>
        <v>0</v>
      </c>
      <c r="AS143">
        <f>VLOOKUP($D143,dataset!$A$2:$G$15, 5, FALSE)</f>
        <v>1</v>
      </c>
      <c r="AT143">
        <f>VLOOKUP($D143,dataset!$A$2:$G$15, 6, FALSE)</f>
        <v>1</v>
      </c>
      <c r="AU143" s="6">
        <f>VLOOKUP($D143,dataset!$A$2:$G$15, 7, FALSE)</f>
        <v>1</v>
      </c>
      <c r="AV143" s="4">
        <f t="shared" si="161"/>
        <v>1</v>
      </c>
      <c r="AW143" s="5">
        <f t="shared" si="162"/>
        <v>1</v>
      </c>
      <c r="AX143" s="5">
        <f t="shared" si="163"/>
        <v>1</v>
      </c>
      <c r="AY143" s="5">
        <f t="shared" si="164"/>
        <v>1</v>
      </c>
      <c r="AZ143" s="6">
        <f t="shared" si="165"/>
        <v>1</v>
      </c>
      <c r="BA143" s="9">
        <f t="shared" si="166"/>
        <v>0</v>
      </c>
      <c r="BB143" s="4">
        <f t="shared" si="167"/>
        <v>1</v>
      </c>
      <c r="BC143" s="5">
        <f t="shared" si="168"/>
        <v>1</v>
      </c>
      <c r="BD143" s="5">
        <f t="shared" si="169"/>
        <v>3</v>
      </c>
      <c r="BE143" s="5">
        <f t="shared" si="170"/>
        <v>3</v>
      </c>
      <c r="BF143" s="6">
        <f t="shared" si="171"/>
        <v>3</v>
      </c>
    </row>
    <row r="144" spans="1:58" x14ac:dyDescent="0.3">
      <c r="A144" s="2">
        <f>Experiment!A143</f>
        <v>51</v>
      </c>
      <c r="B144" s="15">
        <f>Experiment!B143</f>
        <v>9</v>
      </c>
      <c r="C144" s="16" t="str">
        <f>VLOOKUP(B144, dataset!$A$2:$B$15, 2)</f>
        <v>(2)</v>
      </c>
      <c r="D144" s="24">
        <f>Experiment!C143</f>
        <v>9</v>
      </c>
      <c r="E144" s="25" t="str">
        <f>VLOOKUP(D144, dataset!$A$2:$B$15, 2)</f>
        <v>(2)</v>
      </c>
      <c r="F144" s="54" t="str">
        <f>Experiment!D143</f>
        <v>L</v>
      </c>
      <c r="G144" t="b">
        <f>Experiment!E143</f>
        <v>1</v>
      </c>
      <c r="H144" s="39">
        <f>IF(Experiment!F143&gt;result!H$3, 1, 0)</f>
        <v>0</v>
      </c>
      <c r="I144" s="40">
        <f>IF(Experiment!G143&gt;result!I$3, 1, 0)</f>
        <v>0</v>
      </c>
      <c r="J144" s="40">
        <f>IF(Experiment!H143&gt;result!J$3, 1, 0)</f>
        <v>0</v>
      </c>
      <c r="K144" s="40">
        <f>IF(Experiment!I143&gt;result!K$3, 1, 0)</f>
        <v>1</v>
      </c>
      <c r="L144" s="41">
        <f>IF(Experiment!J143&gt;result!L$3, 1, 0)</f>
        <v>1</v>
      </c>
      <c r="M144" s="42">
        <f>IF(H144=$AQ144,1,0)</f>
        <v>1</v>
      </c>
      <c r="N144" s="42">
        <f>IF(I144=$AR144,1,0)</f>
        <v>1</v>
      </c>
      <c r="O144" s="42">
        <f>IF(J144=$AS144,1,0)</f>
        <v>1</v>
      </c>
      <c r="P144" s="42">
        <f>IF(K144=$AT144,1,0)</f>
        <v>1</v>
      </c>
      <c r="Q144" s="42">
        <f>IF(L144=$AU144,1,0)</f>
        <v>1</v>
      </c>
      <c r="R144" s="39">
        <f>IF(Experiment!K143&gt;result!R$3, 1, 0)</f>
        <v>0</v>
      </c>
      <c r="S144" s="40">
        <f>IF(Experiment!L143&gt;result!S$3, 1, 0)</f>
        <v>0</v>
      </c>
      <c r="T144" s="40">
        <f>IF(Experiment!M143&gt;result!T$3, 1, 0)</f>
        <v>0</v>
      </c>
      <c r="U144" s="40">
        <f>IF(Experiment!N143&gt;result!U$3, 1, 0)</f>
        <v>1</v>
      </c>
      <c r="V144" s="41">
        <f>IF(Experiment!O143&gt;result!V$3, 1, 0)</f>
        <v>1</v>
      </c>
      <c r="W144" s="42">
        <f>IF(R144=$AQ144,1,0)</f>
        <v>1</v>
      </c>
      <c r="X144" s="42">
        <f>IF(S144=$AR144,1,0)</f>
        <v>1</v>
      </c>
      <c r="Y144" s="42">
        <f>IF(T144=$AS144,1,0)</f>
        <v>1</v>
      </c>
      <c r="Z144" s="42">
        <f>IF(U144=$AT144,1,0)</f>
        <v>1</v>
      </c>
      <c r="AA144" s="42">
        <f>IF(V144=$AU144,1,0)</f>
        <v>1</v>
      </c>
      <c r="AB144" s="39">
        <f>IF(Experiment!P143&lt;result!AB$3, 1, 0)</f>
        <v>0</v>
      </c>
      <c r="AC144" s="40">
        <f>IF(Experiment!Q143&lt;result!AC$3, 1, 0)</f>
        <v>0</v>
      </c>
      <c r="AD144" s="40">
        <f>IF(Experiment!R143&lt;result!AD$3, 1, 0)</f>
        <v>0</v>
      </c>
      <c r="AE144" s="40">
        <f>IF(Experiment!S143&lt;result!AE$3, 1, 0)</f>
        <v>1</v>
      </c>
      <c r="AF144" s="41">
        <f>IF(Experiment!T143&lt;result!AF$3, 1, 0)</f>
        <v>1</v>
      </c>
      <c r="AG144" s="42">
        <f>IF(AB144=$AQ144,1,0)</f>
        <v>1</v>
      </c>
      <c r="AH144" s="42">
        <f>IF(AC144=$AR144,1,0)</f>
        <v>1</v>
      </c>
      <c r="AI144" s="42">
        <f>IF(AD144=$AS144,1,0)</f>
        <v>1</v>
      </c>
      <c r="AJ144" s="42">
        <f>IF(AE144=$AT144,1,0)</f>
        <v>1</v>
      </c>
      <c r="AK144" s="42">
        <f>IF(AF144=$AU144,1,0)</f>
        <v>1</v>
      </c>
      <c r="AL144" s="5">
        <f t="shared" si="156"/>
        <v>0</v>
      </c>
      <c r="AM144" s="5">
        <f t="shared" si="157"/>
        <v>0</v>
      </c>
      <c r="AN144" s="5">
        <f t="shared" si="158"/>
        <v>0</v>
      </c>
      <c r="AO144" s="5">
        <f t="shared" si="159"/>
        <v>3</v>
      </c>
      <c r="AP144" s="6">
        <f t="shared" si="160"/>
        <v>3</v>
      </c>
      <c r="AQ144">
        <f>VLOOKUP($D144,dataset!$A$2:$G$15, 3, FALSE)</f>
        <v>0</v>
      </c>
      <c r="AR144">
        <f>VLOOKUP($D144,dataset!$A$2:$G$15, 4, FALSE)</f>
        <v>0</v>
      </c>
      <c r="AS144">
        <f>VLOOKUP($D144,dataset!$A$2:$G$15, 5, FALSE)</f>
        <v>0</v>
      </c>
      <c r="AT144">
        <f>VLOOKUP($D144,dataset!$A$2:$G$15, 6, FALSE)</f>
        <v>1</v>
      </c>
      <c r="AU144" s="6">
        <f>VLOOKUP($D144,dataset!$A$2:$G$15, 7, FALSE)</f>
        <v>1</v>
      </c>
      <c r="AV144" s="4">
        <f t="shared" si="161"/>
        <v>0</v>
      </c>
      <c r="AW144" s="5">
        <f t="shared" si="162"/>
        <v>0</v>
      </c>
      <c r="AX144" s="5">
        <f t="shared" si="163"/>
        <v>0</v>
      </c>
      <c r="AY144" s="5">
        <f t="shared" si="164"/>
        <v>1</v>
      </c>
      <c r="AZ144" s="6">
        <f t="shared" si="165"/>
        <v>1</v>
      </c>
      <c r="BA144" s="9">
        <f t="shared" si="166"/>
        <v>1</v>
      </c>
      <c r="BB144" s="4">
        <f t="shared" si="167"/>
        <v>3</v>
      </c>
      <c r="BC144" s="5">
        <f t="shared" si="168"/>
        <v>3</v>
      </c>
      <c r="BD144" s="5">
        <f t="shared" si="169"/>
        <v>3</v>
      </c>
      <c r="BE144" s="5">
        <f t="shared" si="170"/>
        <v>3</v>
      </c>
      <c r="BF144" s="6">
        <f t="shared" si="171"/>
        <v>3</v>
      </c>
    </row>
    <row r="145" spans="1:58" x14ac:dyDescent="0.3">
      <c r="A145" s="2">
        <f>Experiment!A144</f>
        <v>52</v>
      </c>
      <c r="B145" s="15">
        <f>Experiment!B144</f>
        <v>10</v>
      </c>
      <c r="C145" s="16" t="str">
        <f>VLOOKUP(B145, dataset!$A$2:$B$15, 2)</f>
        <v>(1-1)</v>
      </c>
      <c r="D145" s="24">
        <f>Experiment!C144</f>
        <v>10</v>
      </c>
      <c r="E145" s="25" t="str">
        <f>VLOOKUP(D145, dataset!$A$2:$B$15, 2)</f>
        <v>(1-1)</v>
      </c>
      <c r="F145" s="54" t="str">
        <f>Experiment!D144</f>
        <v>L</v>
      </c>
      <c r="G145" t="b">
        <f>Experiment!E144</f>
        <v>1</v>
      </c>
      <c r="H145" s="39">
        <f>IF(Experiment!F144&gt;result!H$3, 1, 0)</f>
        <v>0</v>
      </c>
      <c r="I145" s="40">
        <f>IF(Experiment!G144&gt;result!I$3, 1, 0)</f>
        <v>0</v>
      </c>
      <c r="J145" s="40">
        <f>IF(Experiment!H144&gt;result!J$3, 1, 0)</f>
        <v>0</v>
      </c>
      <c r="K145" s="40">
        <f>IF(Experiment!I144&gt;result!K$3, 1, 0)</f>
        <v>0</v>
      </c>
      <c r="L145" s="41">
        <f>IF(Experiment!J144&gt;result!L$3, 1, 0)</f>
        <v>1</v>
      </c>
      <c r="M145" s="42">
        <f>IF(H145=$AQ145,1,0)</f>
        <v>1</v>
      </c>
      <c r="N145" s="42">
        <f>IF(I145=$AR145,1,0)</f>
        <v>1</v>
      </c>
      <c r="O145" s="42">
        <f>IF(J145=$AS145,1,0)</f>
        <v>1</v>
      </c>
      <c r="P145" s="42">
        <f>IF(K145=$AT145,1,0)</f>
        <v>1</v>
      </c>
      <c r="Q145" s="42">
        <f>IF(L145=$AU145,1,0)</f>
        <v>1</v>
      </c>
      <c r="R145" s="39">
        <f>IF(Experiment!K144&gt;result!R$3, 1, 0)</f>
        <v>0</v>
      </c>
      <c r="S145" s="40">
        <f>IF(Experiment!L144&gt;result!S$3, 1, 0)</f>
        <v>0</v>
      </c>
      <c r="T145" s="40">
        <f>IF(Experiment!M144&gt;result!T$3, 1, 0)</f>
        <v>0</v>
      </c>
      <c r="U145" s="40">
        <f>IF(Experiment!N144&gt;result!U$3, 1, 0)</f>
        <v>1</v>
      </c>
      <c r="V145" s="41">
        <f>IF(Experiment!O144&gt;result!V$3, 1, 0)</f>
        <v>1</v>
      </c>
      <c r="W145" s="42">
        <f>IF(R145=$AQ145,1,0)</f>
        <v>1</v>
      </c>
      <c r="X145" s="42">
        <f>IF(S145=$AR145,1,0)</f>
        <v>1</v>
      </c>
      <c r="Y145" s="42">
        <f>IF(T145=$AS145,1,0)</f>
        <v>1</v>
      </c>
      <c r="Z145" s="42">
        <f>IF(U145=$AT145,1,0)</f>
        <v>0</v>
      </c>
      <c r="AA145" s="42">
        <f>IF(V145=$AU145,1,0)</f>
        <v>1</v>
      </c>
      <c r="AB145" s="39">
        <f>IF(Experiment!P144&lt;result!AB$3, 1, 0)</f>
        <v>0</v>
      </c>
      <c r="AC145" s="40">
        <f>IF(Experiment!Q144&lt;result!AC$3, 1, 0)</f>
        <v>0</v>
      </c>
      <c r="AD145" s="40">
        <f>IF(Experiment!R144&lt;result!AD$3, 1, 0)</f>
        <v>0</v>
      </c>
      <c r="AE145" s="40">
        <f>IF(Experiment!S144&lt;result!AE$3, 1, 0)</f>
        <v>0</v>
      </c>
      <c r="AF145" s="41">
        <f>IF(Experiment!T144&lt;result!AF$3, 1, 0)</f>
        <v>1</v>
      </c>
      <c r="AG145" s="42">
        <f>IF(AB145=$AQ145,1,0)</f>
        <v>1</v>
      </c>
      <c r="AH145" s="42">
        <f>IF(AC145=$AR145,1,0)</f>
        <v>1</v>
      </c>
      <c r="AI145" s="42">
        <f>IF(AD145=$AS145,1,0)</f>
        <v>1</v>
      </c>
      <c r="AJ145" s="42">
        <f>IF(AE145=$AT145,1,0)</f>
        <v>1</v>
      </c>
      <c r="AK145" s="42">
        <f>IF(AF145=$AU145,1,0)</f>
        <v>1</v>
      </c>
      <c r="AL145" s="5">
        <f t="shared" si="156"/>
        <v>0</v>
      </c>
      <c r="AM145" s="5">
        <f t="shared" si="157"/>
        <v>0</v>
      </c>
      <c r="AN145" s="5">
        <f t="shared" si="158"/>
        <v>0</v>
      </c>
      <c r="AO145" s="5">
        <f t="shared" si="159"/>
        <v>1</v>
      </c>
      <c r="AP145" s="6">
        <f t="shared" si="160"/>
        <v>3</v>
      </c>
      <c r="AQ145">
        <f>VLOOKUP($D145,dataset!$A$2:$G$15, 3, FALSE)</f>
        <v>0</v>
      </c>
      <c r="AR145">
        <f>VLOOKUP($D145,dataset!$A$2:$G$15, 4, FALSE)</f>
        <v>0</v>
      </c>
      <c r="AS145">
        <f>VLOOKUP($D145,dataset!$A$2:$G$15, 5, FALSE)</f>
        <v>0</v>
      </c>
      <c r="AT145">
        <f>VLOOKUP($D145,dataset!$A$2:$G$15, 6, FALSE)</f>
        <v>0</v>
      </c>
      <c r="AU145" s="6">
        <f>VLOOKUP($D145,dataset!$A$2:$G$15, 7, FALSE)</f>
        <v>1</v>
      </c>
      <c r="AV145" s="4">
        <f t="shared" si="161"/>
        <v>0</v>
      </c>
      <c r="AW145" s="5">
        <f t="shared" si="162"/>
        <v>0</v>
      </c>
      <c r="AX145" s="5">
        <f t="shared" si="163"/>
        <v>0</v>
      </c>
      <c r="AY145" s="5">
        <f t="shared" si="164"/>
        <v>0</v>
      </c>
      <c r="AZ145" s="6">
        <f t="shared" si="165"/>
        <v>1</v>
      </c>
      <c r="BA145" s="9">
        <f t="shared" si="166"/>
        <v>1</v>
      </c>
      <c r="BB145" s="4">
        <f t="shared" si="167"/>
        <v>3</v>
      </c>
      <c r="BC145" s="5">
        <f t="shared" si="168"/>
        <v>3</v>
      </c>
      <c r="BD145" s="5">
        <f t="shared" si="169"/>
        <v>3</v>
      </c>
      <c r="BE145" s="5">
        <f t="shared" si="170"/>
        <v>2</v>
      </c>
      <c r="BF145" s="6">
        <f t="shared" si="171"/>
        <v>3</v>
      </c>
    </row>
    <row r="146" spans="1:58" x14ac:dyDescent="0.3">
      <c r="A146" s="2">
        <f>Experiment!A145</f>
        <v>53</v>
      </c>
      <c r="B146" s="15">
        <f>Experiment!B145</f>
        <v>11</v>
      </c>
      <c r="C146" s="16" t="str">
        <f>VLOOKUP(B146, dataset!$A$2:$B$15, 2)</f>
        <v>가위</v>
      </c>
      <c r="D146" s="24">
        <f>Experiment!C145</f>
        <v>11</v>
      </c>
      <c r="E146" s="25" t="str">
        <f>VLOOKUP(D146, dataset!$A$2:$B$15, 2)</f>
        <v>가위</v>
      </c>
      <c r="F146" s="54" t="str">
        <f>Experiment!D145</f>
        <v>L</v>
      </c>
      <c r="G146" t="b">
        <f>Experiment!E145</f>
        <v>1</v>
      </c>
      <c r="H146" s="39">
        <f>IF(Experiment!F145&gt;result!H$3, 1, 0)</f>
        <v>0</v>
      </c>
      <c r="I146" s="40">
        <f>IF(Experiment!G145&gt;result!I$3, 1, 0)</f>
        <v>1</v>
      </c>
      <c r="J146" s="40">
        <f>IF(Experiment!H145&gt;result!J$3, 1, 0)</f>
        <v>1</v>
      </c>
      <c r="K146" s="40">
        <f>IF(Experiment!I145&gt;result!K$3, 1, 0)</f>
        <v>0</v>
      </c>
      <c r="L146" s="41">
        <f>IF(Experiment!J145&gt;result!L$3, 1, 0)</f>
        <v>1</v>
      </c>
      <c r="M146" s="42">
        <f>IF(H146=$AQ146,1,0)</f>
        <v>1</v>
      </c>
      <c r="N146" s="42">
        <f>IF(I146=$AR146,1,0)</f>
        <v>1</v>
      </c>
      <c r="O146" s="42">
        <f>IF(J146=$AS146,1,0)</f>
        <v>1</v>
      </c>
      <c r="P146" s="42">
        <f>IF(K146=$AT146,1,0)</f>
        <v>1</v>
      </c>
      <c r="Q146" s="42">
        <f>IF(L146=$AU146,1,0)</f>
        <v>0</v>
      </c>
      <c r="R146" s="39">
        <f>IF(Experiment!K145&gt;result!R$3, 1, 0)</f>
        <v>0</v>
      </c>
      <c r="S146" s="40">
        <f>IF(Experiment!L145&gt;result!S$3, 1, 0)</f>
        <v>1</v>
      </c>
      <c r="T146" s="40">
        <f>IF(Experiment!M145&gt;result!T$3, 1, 0)</f>
        <v>1</v>
      </c>
      <c r="U146" s="40">
        <f>IF(Experiment!N145&gt;result!U$3, 1, 0)</f>
        <v>1</v>
      </c>
      <c r="V146" s="41">
        <f>IF(Experiment!O145&gt;result!V$3, 1, 0)</f>
        <v>0</v>
      </c>
      <c r="W146" s="42">
        <f>IF(R146=$AQ146,1,0)</f>
        <v>1</v>
      </c>
      <c r="X146" s="42">
        <f>IF(S146=$AR146,1,0)</f>
        <v>1</v>
      </c>
      <c r="Y146" s="42">
        <f>IF(T146=$AS146,1,0)</f>
        <v>1</v>
      </c>
      <c r="Z146" s="42">
        <f>IF(U146=$AT146,1,0)</f>
        <v>0</v>
      </c>
      <c r="AA146" s="42">
        <f>IF(V146=$AU146,1,0)</f>
        <v>1</v>
      </c>
      <c r="AB146" s="39">
        <f>IF(Experiment!P145&lt;result!AB$3, 1, 0)</f>
        <v>0</v>
      </c>
      <c r="AC146" s="40">
        <f>IF(Experiment!Q145&lt;result!AC$3, 1, 0)</f>
        <v>1</v>
      </c>
      <c r="AD146" s="40">
        <f>IF(Experiment!R145&lt;result!AD$3, 1, 0)</f>
        <v>1</v>
      </c>
      <c r="AE146" s="40">
        <f>IF(Experiment!S145&lt;result!AE$3, 1, 0)</f>
        <v>0</v>
      </c>
      <c r="AF146" s="41">
        <f>IF(Experiment!T145&lt;result!AF$3, 1, 0)</f>
        <v>0</v>
      </c>
      <c r="AG146" s="42">
        <f>IF(AB146=$AQ146,1,0)</f>
        <v>1</v>
      </c>
      <c r="AH146" s="42">
        <f>IF(AC146=$AR146,1,0)</f>
        <v>1</v>
      </c>
      <c r="AI146" s="42">
        <f>IF(AD146=$AS146,1,0)</f>
        <v>1</v>
      </c>
      <c r="AJ146" s="42">
        <f>IF(AE146=$AT146,1,0)</f>
        <v>1</v>
      </c>
      <c r="AK146" s="42">
        <f>IF(AF146=$AU146,1,0)</f>
        <v>1</v>
      </c>
      <c r="AL146" s="5">
        <f t="shared" si="156"/>
        <v>0</v>
      </c>
      <c r="AM146" s="5">
        <f t="shared" si="157"/>
        <v>3</v>
      </c>
      <c r="AN146" s="5">
        <f t="shared" si="158"/>
        <v>3</v>
      </c>
      <c r="AO146" s="5">
        <f t="shared" si="159"/>
        <v>1</v>
      </c>
      <c r="AP146" s="6">
        <f t="shared" si="160"/>
        <v>1</v>
      </c>
      <c r="AQ146">
        <f>VLOOKUP($D146,dataset!$A$2:$G$15, 3, FALSE)</f>
        <v>0</v>
      </c>
      <c r="AR146">
        <f>VLOOKUP($D146,dataset!$A$2:$G$15, 4, FALSE)</f>
        <v>1</v>
      </c>
      <c r="AS146">
        <f>VLOOKUP($D146,dataset!$A$2:$G$15, 5, FALSE)</f>
        <v>1</v>
      </c>
      <c r="AT146">
        <f>VLOOKUP($D146,dataset!$A$2:$G$15, 6, FALSE)</f>
        <v>0</v>
      </c>
      <c r="AU146" s="6">
        <f>VLOOKUP($D146,dataset!$A$2:$G$15, 7, FALSE)</f>
        <v>0</v>
      </c>
      <c r="AV146" s="4">
        <f t="shared" si="161"/>
        <v>0</v>
      </c>
      <c r="AW146" s="5">
        <f t="shared" si="162"/>
        <v>1</v>
      </c>
      <c r="AX146" s="5">
        <f t="shared" si="163"/>
        <v>1</v>
      </c>
      <c r="AY146" s="5">
        <f t="shared" si="164"/>
        <v>0</v>
      </c>
      <c r="AZ146" s="6">
        <f t="shared" si="165"/>
        <v>0</v>
      </c>
      <c r="BA146" s="9">
        <f t="shared" si="166"/>
        <v>1</v>
      </c>
      <c r="BB146" s="4">
        <f t="shared" si="167"/>
        <v>3</v>
      </c>
      <c r="BC146" s="5">
        <f t="shared" si="168"/>
        <v>3</v>
      </c>
      <c r="BD146" s="5">
        <f t="shared" si="169"/>
        <v>3</v>
      </c>
      <c r="BE146" s="5">
        <f t="shared" si="170"/>
        <v>2</v>
      </c>
      <c r="BF146" s="6">
        <f t="shared" si="171"/>
        <v>2</v>
      </c>
    </row>
    <row r="147" spans="1:58" x14ac:dyDescent="0.3">
      <c r="A147" s="2">
        <f>Experiment!A146</f>
        <v>54</v>
      </c>
      <c r="B147" s="15">
        <f>Experiment!B146</f>
        <v>12</v>
      </c>
      <c r="C147" s="16" t="str">
        <f>VLOOKUP(B147, dataset!$A$2:$B$15, 2)</f>
        <v>스파이더맨</v>
      </c>
      <c r="D147" s="24">
        <f>Experiment!C146</f>
        <v>12</v>
      </c>
      <c r="E147" s="25" t="str">
        <f>VLOOKUP(D147, dataset!$A$2:$B$15, 2)</f>
        <v>스파이더맨</v>
      </c>
      <c r="F147" s="54" t="str">
        <f>Experiment!D146</f>
        <v>L</v>
      </c>
      <c r="G147" t="b">
        <f>Experiment!E146</f>
        <v>1</v>
      </c>
      <c r="H147" s="39">
        <f>IF(Experiment!F146&gt;result!H$3, 1, 0)</f>
        <v>1</v>
      </c>
      <c r="I147" s="40">
        <f>IF(Experiment!G146&gt;result!I$3, 1, 0)</f>
        <v>1</v>
      </c>
      <c r="J147" s="40">
        <f>IF(Experiment!H146&gt;result!J$3, 1, 0)</f>
        <v>0</v>
      </c>
      <c r="K147" s="40">
        <f>IF(Experiment!I146&gt;result!K$3, 1, 0)</f>
        <v>0</v>
      </c>
      <c r="L147" s="41">
        <f>IF(Experiment!J146&gt;result!L$3, 1, 0)</f>
        <v>1</v>
      </c>
      <c r="M147" s="42">
        <f>IF(H147=$AQ147,1,0)</f>
        <v>1</v>
      </c>
      <c r="N147" s="42">
        <f>IF(I147=$AR147,1,0)</f>
        <v>1</v>
      </c>
      <c r="O147" s="42">
        <f>IF(J147=$AS147,1,0)</f>
        <v>1</v>
      </c>
      <c r="P147" s="42">
        <f>IF(K147=$AT147,1,0)</f>
        <v>1</v>
      </c>
      <c r="Q147" s="42">
        <f>IF(L147=$AU147,1,0)</f>
        <v>1</v>
      </c>
      <c r="R147" s="39">
        <f>IF(Experiment!K146&gt;result!R$3, 1, 0)</f>
        <v>1</v>
      </c>
      <c r="S147" s="40">
        <f>IF(Experiment!L146&gt;result!S$3, 1, 0)</f>
        <v>1</v>
      </c>
      <c r="T147" s="40">
        <f>IF(Experiment!M146&gt;result!T$3, 1, 0)</f>
        <v>1</v>
      </c>
      <c r="U147" s="40">
        <f>IF(Experiment!N146&gt;result!U$3, 1, 0)</f>
        <v>1</v>
      </c>
      <c r="V147" s="41">
        <f>IF(Experiment!O146&gt;result!V$3, 1, 0)</f>
        <v>1</v>
      </c>
      <c r="W147" s="42">
        <f>IF(R147=$AQ147,1,0)</f>
        <v>1</v>
      </c>
      <c r="X147" s="42">
        <f>IF(S147=$AR147,1,0)</f>
        <v>1</v>
      </c>
      <c r="Y147" s="42">
        <f>IF(T147=$AS147,1,0)</f>
        <v>0</v>
      </c>
      <c r="Z147" s="42">
        <f>IF(U147=$AT147,1,0)</f>
        <v>0</v>
      </c>
      <c r="AA147" s="42">
        <f>IF(V147=$AU147,1,0)</f>
        <v>1</v>
      </c>
      <c r="AB147" s="39">
        <f>IF(Experiment!P146&lt;result!AB$3, 1, 0)</f>
        <v>1</v>
      </c>
      <c r="AC147" s="40">
        <f>IF(Experiment!Q146&lt;result!AC$3, 1, 0)</f>
        <v>1</v>
      </c>
      <c r="AD147" s="40">
        <f>IF(Experiment!R146&lt;result!AD$3, 1, 0)</f>
        <v>0</v>
      </c>
      <c r="AE147" s="40">
        <f>IF(Experiment!S146&lt;result!AE$3, 1, 0)</f>
        <v>0</v>
      </c>
      <c r="AF147" s="41">
        <f>IF(Experiment!T146&lt;result!AF$3, 1, 0)</f>
        <v>1</v>
      </c>
      <c r="AG147" s="42">
        <f>IF(AB147=$AQ147,1,0)</f>
        <v>1</v>
      </c>
      <c r="AH147" s="42">
        <f>IF(AC147=$AR147,1,0)</f>
        <v>1</v>
      </c>
      <c r="AI147" s="42">
        <f>IF(AD147=$AS147,1,0)</f>
        <v>1</v>
      </c>
      <c r="AJ147" s="42">
        <f>IF(AE147=$AT147,1,0)</f>
        <v>1</v>
      </c>
      <c r="AK147" s="42">
        <f>IF(AF147=$AU147,1,0)</f>
        <v>1</v>
      </c>
      <c r="AL147" s="5">
        <f t="shared" si="156"/>
        <v>3</v>
      </c>
      <c r="AM147" s="5">
        <f t="shared" si="157"/>
        <v>3</v>
      </c>
      <c r="AN147" s="5">
        <f t="shared" si="158"/>
        <v>1</v>
      </c>
      <c r="AO147" s="5">
        <f t="shared" si="159"/>
        <v>1</v>
      </c>
      <c r="AP147" s="6">
        <f t="shared" si="160"/>
        <v>3</v>
      </c>
      <c r="AQ147">
        <f>VLOOKUP($D147,dataset!$A$2:$G$15, 3, FALSE)</f>
        <v>1</v>
      </c>
      <c r="AR147">
        <f>VLOOKUP($D147,dataset!$A$2:$G$15, 4, FALSE)</f>
        <v>1</v>
      </c>
      <c r="AS147">
        <f>VLOOKUP($D147,dataset!$A$2:$G$15, 5, FALSE)</f>
        <v>0</v>
      </c>
      <c r="AT147">
        <f>VLOOKUP($D147,dataset!$A$2:$G$15, 6, FALSE)</f>
        <v>0</v>
      </c>
      <c r="AU147" s="6">
        <f>VLOOKUP($D147,dataset!$A$2:$G$15, 7, FALSE)</f>
        <v>1</v>
      </c>
      <c r="AV147" s="4">
        <f t="shared" si="161"/>
        <v>1</v>
      </c>
      <c r="AW147" s="5">
        <f t="shared" si="162"/>
        <v>1</v>
      </c>
      <c r="AX147" s="5">
        <f t="shared" si="163"/>
        <v>0</v>
      </c>
      <c r="AY147" s="5">
        <f t="shared" si="164"/>
        <v>0</v>
      </c>
      <c r="AZ147" s="6">
        <f t="shared" si="165"/>
        <v>1</v>
      </c>
      <c r="BA147" s="9">
        <f t="shared" si="166"/>
        <v>1</v>
      </c>
      <c r="BB147" s="4">
        <f t="shared" si="167"/>
        <v>3</v>
      </c>
      <c r="BC147" s="5">
        <f t="shared" si="168"/>
        <v>3</v>
      </c>
      <c r="BD147" s="5">
        <f t="shared" si="169"/>
        <v>2</v>
      </c>
      <c r="BE147" s="5">
        <f t="shared" si="170"/>
        <v>2</v>
      </c>
      <c r="BF147" s="6">
        <f t="shared" si="171"/>
        <v>3</v>
      </c>
    </row>
    <row r="148" spans="1:58" x14ac:dyDescent="0.3">
      <c r="A148" s="2">
        <f>Experiment!A147</f>
        <v>55</v>
      </c>
      <c r="B148" s="15">
        <f>Experiment!B147</f>
        <v>13</v>
      </c>
      <c r="C148" s="16" t="str">
        <f>VLOOKUP(B148, dataset!$A$2:$B$15, 2)</f>
        <v>(1-2)</v>
      </c>
      <c r="D148" s="24">
        <f>Experiment!C147</f>
        <v>13</v>
      </c>
      <c r="E148" s="25" t="str">
        <f>VLOOKUP(D148, dataset!$A$2:$B$15, 2)</f>
        <v>(1-2)</v>
      </c>
      <c r="F148" s="54" t="str">
        <f>Experiment!D147</f>
        <v>L</v>
      </c>
      <c r="G148" t="b">
        <f>Experiment!E147</f>
        <v>1</v>
      </c>
      <c r="H148" s="39">
        <f>IF(Experiment!F147&gt;result!H$3, 1, 0)</f>
        <v>0</v>
      </c>
      <c r="I148" s="40">
        <f>IF(Experiment!G147&gt;result!I$3, 1, 0)</f>
        <v>1</v>
      </c>
      <c r="J148" s="40">
        <f>IF(Experiment!H147&gt;result!J$3, 1, 0)</f>
        <v>0</v>
      </c>
      <c r="K148" s="40">
        <f>IF(Experiment!I147&gt;result!K$3, 1, 0)</f>
        <v>0</v>
      </c>
      <c r="L148" s="41">
        <f>IF(Experiment!J147&gt;result!L$3, 1, 0)</f>
        <v>1</v>
      </c>
      <c r="M148" s="42">
        <f>IF(H148=$AQ148,1,0)</f>
        <v>1</v>
      </c>
      <c r="N148" s="42">
        <f>IF(I148=$AR148,1,0)</f>
        <v>1</v>
      </c>
      <c r="O148" s="42">
        <f>IF(J148=$AS148,1,0)</f>
        <v>1</v>
      </c>
      <c r="P148" s="42">
        <f>IF(K148=$AT148,1,0)</f>
        <v>1</v>
      </c>
      <c r="Q148" s="42">
        <f>IF(L148=$AU148,1,0)</f>
        <v>0</v>
      </c>
      <c r="R148" s="39">
        <f>IF(Experiment!K147&gt;result!R$3, 1, 0)</f>
        <v>0</v>
      </c>
      <c r="S148" s="40">
        <f>IF(Experiment!L147&gt;result!S$3, 1, 0)</f>
        <v>1</v>
      </c>
      <c r="T148" s="40">
        <f>IF(Experiment!M147&gt;result!T$3, 1, 0)</f>
        <v>1</v>
      </c>
      <c r="U148" s="40">
        <f>IF(Experiment!N147&gt;result!U$3, 1, 0)</f>
        <v>0</v>
      </c>
      <c r="V148" s="41">
        <f>IF(Experiment!O147&gt;result!V$3, 1, 0)</f>
        <v>0</v>
      </c>
      <c r="W148" s="42">
        <f>IF(R148=$AQ148,1,0)</f>
        <v>1</v>
      </c>
      <c r="X148" s="42">
        <f>IF(S148=$AR148,1,0)</f>
        <v>1</v>
      </c>
      <c r="Y148" s="42">
        <f>IF(T148=$AS148,1,0)</f>
        <v>0</v>
      </c>
      <c r="Z148" s="42">
        <f>IF(U148=$AT148,1,0)</f>
        <v>1</v>
      </c>
      <c r="AA148" s="42">
        <f>IF(V148=$AU148,1,0)</f>
        <v>1</v>
      </c>
      <c r="AB148" s="39">
        <f>IF(Experiment!P147&lt;result!AB$3, 1, 0)</f>
        <v>0</v>
      </c>
      <c r="AC148" s="40">
        <f>IF(Experiment!Q147&lt;result!AC$3, 1, 0)</f>
        <v>1</v>
      </c>
      <c r="AD148" s="40">
        <f>IF(Experiment!R147&lt;result!AD$3, 1, 0)</f>
        <v>0</v>
      </c>
      <c r="AE148" s="40">
        <f>IF(Experiment!S147&lt;result!AE$3, 1, 0)</f>
        <v>0</v>
      </c>
      <c r="AF148" s="41">
        <f>IF(Experiment!T147&lt;result!AF$3, 1, 0)</f>
        <v>0</v>
      </c>
      <c r="AG148" s="42">
        <f>IF(AB148=$AQ148,1,0)</f>
        <v>1</v>
      </c>
      <c r="AH148" s="42">
        <f>IF(AC148=$AR148,1,0)</f>
        <v>1</v>
      </c>
      <c r="AI148" s="42">
        <f>IF(AD148=$AS148,1,0)</f>
        <v>1</v>
      </c>
      <c r="AJ148" s="42">
        <f>IF(AE148=$AT148,1,0)</f>
        <v>1</v>
      </c>
      <c r="AK148" s="42">
        <f>IF(AF148=$AU148,1,0)</f>
        <v>1</v>
      </c>
      <c r="AL148" s="5">
        <f t="shared" si="156"/>
        <v>0</v>
      </c>
      <c r="AM148" s="5">
        <f t="shared" si="157"/>
        <v>3</v>
      </c>
      <c r="AN148" s="5">
        <f t="shared" si="158"/>
        <v>1</v>
      </c>
      <c r="AO148" s="5">
        <f t="shared" si="159"/>
        <v>0</v>
      </c>
      <c r="AP148" s="6">
        <f t="shared" si="160"/>
        <v>1</v>
      </c>
      <c r="AQ148">
        <f>VLOOKUP($D148,dataset!$A$2:$G$15, 3, FALSE)</f>
        <v>0</v>
      </c>
      <c r="AR148">
        <f>VLOOKUP($D148,dataset!$A$2:$G$15, 4, FALSE)</f>
        <v>1</v>
      </c>
      <c r="AS148">
        <f>VLOOKUP($D148,dataset!$A$2:$G$15, 5, FALSE)</f>
        <v>0</v>
      </c>
      <c r="AT148">
        <f>VLOOKUP($D148,dataset!$A$2:$G$15, 6, FALSE)</f>
        <v>0</v>
      </c>
      <c r="AU148" s="6">
        <f>VLOOKUP($D148,dataset!$A$2:$G$15, 7, FALSE)</f>
        <v>0</v>
      </c>
      <c r="AV148" s="4">
        <f t="shared" si="161"/>
        <v>0</v>
      </c>
      <c r="AW148" s="5">
        <f t="shared" si="162"/>
        <v>1</v>
      </c>
      <c r="AX148" s="5">
        <f t="shared" si="163"/>
        <v>0</v>
      </c>
      <c r="AY148" s="5">
        <f t="shared" si="164"/>
        <v>0</v>
      </c>
      <c r="AZ148" s="6">
        <f t="shared" si="165"/>
        <v>0</v>
      </c>
      <c r="BA148" s="9">
        <f t="shared" si="166"/>
        <v>1</v>
      </c>
      <c r="BB148" s="4">
        <f t="shared" si="167"/>
        <v>3</v>
      </c>
      <c r="BC148" s="5">
        <f t="shared" si="168"/>
        <v>3</v>
      </c>
      <c r="BD148" s="5">
        <f t="shared" si="169"/>
        <v>2</v>
      </c>
      <c r="BE148" s="5">
        <f t="shared" si="170"/>
        <v>3</v>
      </c>
      <c r="BF148" s="6">
        <f t="shared" si="171"/>
        <v>2</v>
      </c>
    </row>
    <row r="149" spans="1:58" x14ac:dyDescent="0.3">
      <c r="A149" s="2">
        <f>Experiment!A148</f>
        <v>56</v>
      </c>
      <c r="B149" s="15">
        <f>Experiment!B148</f>
        <v>14</v>
      </c>
      <c r="C149" s="16" t="str">
        <f>VLOOKUP(B149, dataset!$A$2:$B$15, 2)</f>
        <v>(3-3)</v>
      </c>
      <c r="D149" s="24">
        <f>Experiment!C148</f>
        <v>14</v>
      </c>
      <c r="E149" s="25" t="str">
        <f>VLOOKUP(D149, dataset!$A$2:$B$15, 2)</f>
        <v>(3-3)</v>
      </c>
      <c r="F149" s="54" t="str">
        <f>Experiment!D148</f>
        <v>L</v>
      </c>
      <c r="G149" t="b">
        <f>Experiment!E148</f>
        <v>1</v>
      </c>
      <c r="H149" s="39">
        <f>IF(Experiment!F148&gt;result!H$3, 1, 0)</f>
        <v>0</v>
      </c>
      <c r="I149" s="40">
        <f>IF(Experiment!G148&gt;result!I$3, 1, 0)</f>
        <v>1</v>
      </c>
      <c r="J149" s="40">
        <f>IF(Experiment!H148&gt;result!J$3, 1, 0)</f>
        <v>1</v>
      </c>
      <c r="K149" s="40">
        <f>IF(Experiment!I148&gt;result!K$3, 1, 0)</f>
        <v>1</v>
      </c>
      <c r="L149" s="41">
        <f>IF(Experiment!J148&gt;result!L$3, 1, 0)</f>
        <v>0</v>
      </c>
      <c r="M149" s="42">
        <f>IF(H149=$AQ149,1,0)</f>
        <v>1</v>
      </c>
      <c r="N149" s="42">
        <f>IF(I149=$AR149,1,0)</f>
        <v>1</v>
      </c>
      <c r="O149" s="42">
        <f>IF(J149=$AS149,1,0)</f>
        <v>1</v>
      </c>
      <c r="P149" s="42">
        <f>IF(K149=$AT149,1,0)</f>
        <v>1</v>
      </c>
      <c r="Q149" s="42">
        <f>IF(L149=$AU149,1,0)</f>
        <v>1</v>
      </c>
      <c r="R149" s="39">
        <f>IF(Experiment!K148&gt;result!R$3, 1, 0)</f>
        <v>0</v>
      </c>
      <c r="S149" s="40">
        <f>IF(Experiment!L148&gt;result!S$3, 1, 0)</f>
        <v>1</v>
      </c>
      <c r="T149" s="40">
        <f>IF(Experiment!M148&gt;result!T$3, 1, 0)</f>
        <v>1</v>
      </c>
      <c r="U149" s="40">
        <f>IF(Experiment!N148&gt;result!U$3, 1, 0)</f>
        <v>1</v>
      </c>
      <c r="V149" s="41">
        <f>IF(Experiment!O148&gt;result!V$3, 1, 0)</f>
        <v>0</v>
      </c>
      <c r="W149" s="42">
        <f>IF(R149=$AQ149,1,0)</f>
        <v>1</v>
      </c>
      <c r="X149" s="42">
        <f>IF(S149=$AR149,1,0)</f>
        <v>1</v>
      </c>
      <c r="Y149" s="42">
        <f>IF(T149=$AS149,1,0)</f>
        <v>1</v>
      </c>
      <c r="Z149" s="42">
        <f>IF(U149=$AT149,1,0)</f>
        <v>1</v>
      </c>
      <c r="AA149" s="42">
        <f>IF(V149=$AU149,1,0)</f>
        <v>1</v>
      </c>
      <c r="AB149" s="39">
        <f>IF(Experiment!P148&lt;result!AB$3, 1, 0)</f>
        <v>0</v>
      </c>
      <c r="AC149" s="40">
        <f>IF(Experiment!Q148&lt;result!AC$3, 1, 0)</f>
        <v>1</v>
      </c>
      <c r="AD149" s="40">
        <f>IF(Experiment!R148&lt;result!AD$3, 1, 0)</f>
        <v>1</v>
      </c>
      <c r="AE149" s="40">
        <f>IF(Experiment!S148&lt;result!AE$3, 1, 0)</f>
        <v>1</v>
      </c>
      <c r="AF149" s="41">
        <f>IF(Experiment!T148&lt;result!AF$3, 1, 0)</f>
        <v>0</v>
      </c>
      <c r="AG149" s="42">
        <f>IF(AB149=$AQ149,1,0)</f>
        <v>1</v>
      </c>
      <c r="AH149" s="42">
        <f>IF(AC149=$AR149,1,0)</f>
        <v>1</v>
      </c>
      <c r="AI149" s="42">
        <f>IF(AD149=$AS149,1,0)</f>
        <v>1</v>
      </c>
      <c r="AJ149" s="42">
        <f>IF(AE149=$AT149,1,0)</f>
        <v>1</v>
      </c>
      <c r="AK149" s="42">
        <f>IF(AF149=$AU149,1,0)</f>
        <v>1</v>
      </c>
      <c r="AL149" s="5">
        <f t="shared" si="156"/>
        <v>0</v>
      </c>
      <c r="AM149" s="5">
        <f t="shared" si="157"/>
        <v>3</v>
      </c>
      <c r="AN149" s="5">
        <f t="shared" si="158"/>
        <v>3</v>
      </c>
      <c r="AO149" s="5">
        <f t="shared" si="159"/>
        <v>3</v>
      </c>
      <c r="AP149" s="6">
        <f t="shared" si="160"/>
        <v>0</v>
      </c>
      <c r="AQ149">
        <f>VLOOKUP($D149,dataset!$A$2:$G$15, 3, FALSE)</f>
        <v>0</v>
      </c>
      <c r="AR149">
        <f>VLOOKUP($D149,dataset!$A$2:$G$15, 4, FALSE)</f>
        <v>1</v>
      </c>
      <c r="AS149">
        <f>VLOOKUP($D149,dataset!$A$2:$G$15, 5, FALSE)</f>
        <v>1</v>
      </c>
      <c r="AT149">
        <f>VLOOKUP($D149,dataset!$A$2:$G$15, 6, FALSE)</f>
        <v>1</v>
      </c>
      <c r="AU149" s="6">
        <f>VLOOKUP($D149,dataset!$A$2:$G$15, 7, FALSE)</f>
        <v>0</v>
      </c>
      <c r="AV149" s="4">
        <f t="shared" si="161"/>
        <v>0</v>
      </c>
      <c r="AW149" s="5">
        <f t="shared" si="162"/>
        <v>1</v>
      </c>
      <c r="AX149" s="5">
        <f t="shared" si="163"/>
        <v>1</v>
      </c>
      <c r="AY149" s="5">
        <f t="shared" si="164"/>
        <v>1</v>
      </c>
      <c r="AZ149" s="6">
        <f t="shared" si="165"/>
        <v>0</v>
      </c>
      <c r="BA149" s="9">
        <f t="shared" si="166"/>
        <v>1</v>
      </c>
      <c r="BB149" s="4">
        <f t="shared" si="167"/>
        <v>3</v>
      </c>
      <c r="BC149" s="5">
        <f t="shared" si="168"/>
        <v>3</v>
      </c>
      <c r="BD149" s="5">
        <f t="shared" si="169"/>
        <v>3</v>
      </c>
      <c r="BE149" s="5">
        <f t="shared" si="170"/>
        <v>3</v>
      </c>
      <c r="BF149" s="6">
        <f t="shared" si="171"/>
        <v>3</v>
      </c>
    </row>
    <row r="150" spans="1:58" x14ac:dyDescent="0.3">
      <c r="A150" s="2">
        <f>Experiment!A149</f>
        <v>57</v>
      </c>
      <c r="B150" s="15">
        <f>Experiment!B149</f>
        <v>1</v>
      </c>
      <c r="C150" s="16" t="str">
        <f>VLOOKUP(B150, dataset!$A$2:$B$15, 2)</f>
        <v>바위</v>
      </c>
      <c r="D150" s="24">
        <f>Experiment!C149</f>
        <v>1</v>
      </c>
      <c r="E150" s="25" t="str">
        <f>VLOOKUP(D150, dataset!$A$2:$B$15, 2)</f>
        <v>바위</v>
      </c>
      <c r="F150" s="54" t="str">
        <f>Experiment!D149</f>
        <v>L</v>
      </c>
      <c r="G150" t="b">
        <f>Experiment!E149</f>
        <v>1</v>
      </c>
      <c r="H150" s="39">
        <f>IF(Experiment!F149&gt;result!H$3, 1, 0)</f>
        <v>0</v>
      </c>
      <c r="I150" s="40">
        <f>IF(Experiment!G149&gt;result!I$3, 1, 0)</f>
        <v>0</v>
      </c>
      <c r="J150" s="40">
        <f>IF(Experiment!H149&gt;result!J$3, 1, 0)</f>
        <v>0</v>
      </c>
      <c r="K150" s="40">
        <f>IF(Experiment!I149&gt;result!K$3, 1, 0)</f>
        <v>0</v>
      </c>
      <c r="L150" s="41">
        <f>IF(Experiment!J149&gt;result!L$3, 1, 0)</f>
        <v>0</v>
      </c>
      <c r="M150" s="42">
        <f>IF(H150=$AQ150,1,0)</f>
        <v>1</v>
      </c>
      <c r="N150" s="42">
        <f>IF(I150=$AR150,1,0)</f>
        <v>1</v>
      </c>
      <c r="O150" s="42">
        <f>IF(J150=$AS150,1,0)</f>
        <v>1</v>
      </c>
      <c r="P150" s="42">
        <f>IF(K150=$AT150,1,0)</f>
        <v>1</v>
      </c>
      <c r="Q150" s="42">
        <f>IF(L150=$AU150,1,0)</f>
        <v>1</v>
      </c>
      <c r="R150" s="39">
        <f>IF(Experiment!K149&gt;result!R$3, 1, 0)</f>
        <v>0</v>
      </c>
      <c r="S150" s="40">
        <f>IF(Experiment!L149&gt;result!S$3, 1, 0)</f>
        <v>0</v>
      </c>
      <c r="T150" s="40">
        <f>IF(Experiment!M149&gt;result!T$3, 1, 0)</f>
        <v>0</v>
      </c>
      <c r="U150" s="40">
        <f>IF(Experiment!N149&gt;result!U$3, 1, 0)</f>
        <v>0</v>
      </c>
      <c r="V150" s="41">
        <f>IF(Experiment!O149&gt;result!V$3, 1, 0)</f>
        <v>0</v>
      </c>
      <c r="W150" s="42">
        <f>IF(R150=$AQ150,1,0)</f>
        <v>1</v>
      </c>
      <c r="X150" s="42">
        <f>IF(S150=$AR150,1,0)</f>
        <v>1</v>
      </c>
      <c r="Y150" s="42">
        <f>IF(T150=$AS150,1,0)</f>
        <v>1</v>
      </c>
      <c r="Z150" s="42">
        <f>IF(U150=$AT150,1,0)</f>
        <v>1</v>
      </c>
      <c r="AA150" s="42">
        <f>IF(V150=$AU150,1,0)</f>
        <v>1</v>
      </c>
      <c r="AB150" s="39">
        <f>IF(Experiment!P149&lt;result!AB$3, 1, 0)</f>
        <v>0</v>
      </c>
      <c r="AC150" s="40">
        <f>IF(Experiment!Q149&lt;result!AC$3, 1, 0)</f>
        <v>0</v>
      </c>
      <c r="AD150" s="40">
        <f>IF(Experiment!R149&lt;result!AD$3, 1, 0)</f>
        <v>0</v>
      </c>
      <c r="AE150" s="40">
        <f>IF(Experiment!S149&lt;result!AE$3, 1, 0)</f>
        <v>0</v>
      </c>
      <c r="AF150" s="41">
        <f>IF(Experiment!T149&lt;result!AF$3, 1, 0)</f>
        <v>0</v>
      </c>
      <c r="AG150" s="42">
        <f>IF(AB150=$AQ150,1,0)</f>
        <v>1</v>
      </c>
      <c r="AH150" s="42">
        <f>IF(AC150=$AR150,1,0)</f>
        <v>1</v>
      </c>
      <c r="AI150" s="42">
        <f>IF(AD150=$AS150,1,0)</f>
        <v>1</v>
      </c>
      <c r="AJ150" s="42">
        <f>IF(AE150=$AT150,1,0)</f>
        <v>1</v>
      </c>
      <c r="AK150" s="42">
        <f>IF(AF150=$AU150,1,0)</f>
        <v>1</v>
      </c>
      <c r="AL150" s="5">
        <f t="shared" si="156"/>
        <v>0</v>
      </c>
      <c r="AM150" s="5">
        <f t="shared" si="157"/>
        <v>0</v>
      </c>
      <c r="AN150" s="5">
        <f t="shared" si="158"/>
        <v>0</v>
      </c>
      <c r="AO150" s="5">
        <f t="shared" si="159"/>
        <v>0</v>
      </c>
      <c r="AP150" s="6">
        <f t="shared" si="160"/>
        <v>0</v>
      </c>
      <c r="AQ150">
        <f>VLOOKUP($D150,dataset!$A$2:$G$15, 3, FALSE)</f>
        <v>0</v>
      </c>
      <c r="AR150">
        <f>VLOOKUP($D150,dataset!$A$2:$G$15, 4, FALSE)</f>
        <v>0</v>
      </c>
      <c r="AS150">
        <f>VLOOKUP($D150,dataset!$A$2:$G$15, 5, FALSE)</f>
        <v>0</v>
      </c>
      <c r="AT150">
        <f>VLOOKUP($D150,dataset!$A$2:$G$15, 6, FALSE)</f>
        <v>0</v>
      </c>
      <c r="AU150" s="6">
        <f>VLOOKUP($D150,dataset!$A$2:$G$15, 7, FALSE)</f>
        <v>0</v>
      </c>
      <c r="AV150" s="4">
        <f t="shared" si="161"/>
        <v>0</v>
      </c>
      <c r="AW150" s="5">
        <f t="shared" si="162"/>
        <v>0</v>
      </c>
      <c r="AX150" s="5">
        <f t="shared" si="163"/>
        <v>0</v>
      </c>
      <c r="AY150" s="5">
        <f t="shared" si="164"/>
        <v>0</v>
      </c>
      <c r="AZ150" s="6">
        <f t="shared" si="165"/>
        <v>0</v>
      </c>
      <c r="BA150" s="9">
        <f t="shared" si="166"/>
        <v>1</v>
      </c>
      <c r="BB150" s="4">
        <f t="shared" si="167"/>
        <v>3</v>
      </c>
      <c r="BC150" s="5">
        <f t="shared" si="168"/>
        <v>3</v>
      </c>
      <c r="BD150" s="5">
        <f t="shared" si="169"/>
        <v>3</v>
      </c>
      <c r="BE150" s="5">
        <f t="shared" si="170"/>
        <v>3</v>
      </c>
      <c r="BF150" s="6">
        <f t="shared" si="171"/>
        <v>3</v>
      </c>
    </row>
    <row r="151" spans="1:58" x14ac:dyDescent="0.3">
      <c r="A151" s="2">
        <f>Experiment!A150</f>
        <v>58</v>
      </c>
      <c r="B151" s="15">
        <f>Experiment!B150</f>
        <v>3</v>
      </c>
      <c r="C151" s="16" t="str">
        <f>VLOOKUP(B151, dataset!$A$2:$B$15, 2)</f>
        <v>총</v>
      </c>
      <c r="D151" s="24">
        <f>Experiment!C150</f>
        <v>2</v>
      </c>
      <c r="E151" s="25" t="str">
        <f>VLOOKUP(D151, dataset!$A$2:$B$15, 2)</f>
        <v>따봉</v>
      </c>
      <c r="F151" s="54" t="str">
        <f>Experiment!D150</f>
        <v>L</v>
      </c>
      <c r="G151" t="b">
        <f>Experiment!E150</f>
        <v>0</v>
      </c>
      <c r="H151" s="39">
        <f>IF(Experiment!F150&gt;result!H$3, 1, 0)</f>
        <v>1</v>
      </c>
      <c r="I151" s="40">
        <f>IF(Experiment!G150&gt;result!I$3, 1, 0)</f>
        <v>1</v>
      </c>
      <c r="J151" s="40">
        <f>IF(Experiment!H150&gt;result!J$3, 1, 0)</f>
        <v>0</v>
      </c>
      <c r="K151" s="40">
        <f>IF(Experiment!I150&gt;result!K$3, 1, 0)</f>
        <v>0</v>
      </c>
      <c r="L151" s="41">
        <f>IF(Experiment!J150&gt;result!L$3, 1, 0)</f>
        <v>0</v>
      </c>
      <c r="M151" s="42">
        <f>IF(H151=$AQ151,1,0)</f>
        <v>1</v>
      </c>
      <c r="N151" s="42">
        <f>IF(I151=$AR151,1,0)</f>
        <v>0</v>
      </c>
      <c r="O151" s="42">
        <f>IF(J151=$AS151,1,0)</f>
        <v>1</v>
      </c>
      <c r="P151" s="42">
        <f>IF(K151=$AT151,1,0)</f>
        <v>1</v>
      </c>
      <c r="Q151" s="42">
        <f>IF(L151=$AU151,1,0)</f>
        <v>1</v>
      </c>
      <c r="R151" s="39">
        <f>IF(Experiment!K150&gt;result!R$3, 1, 0)</f>
        <v>1</v>
      </c>
      <c r="S151" s="40">
        <f>IF(Experiment!L150&gt;result!S$3, 1, 0)</f>
        <v>1</v>
      </c>
      <c r="T151" s="40">
        <f>IF(Experiment!M150&gt;result!T$3, 1, 0)</f>
        <v>0</v>
      </c>
      <c r="U151" s="40">
        <f>IF(Experiment!N150&gt;result!U$3, 1, 0)</f>
        <v>1</v>
      </c>
      <c r="V151" s="41">
        <f>IF(Experiment!O150&gt;result!V$3, 1, 0)</f>
        <v>0</v>
      </c>
      <c r="W151" s="42">
        <f>IF(R151=$AQ151,1,0)</f>
        <v>1</v>
      </c>
      <c r="X151" s="42">
        <f>IF(S151=$AR151,1,0)</f>
        <v>0</v>
      </c>
      <c r="Y151" s="42">
        <f>IF(T151=$AS151,1,0)</f>
        <v>1</v>
      </c>
      <c r="Z151" s="42">
        <f>IF(U151=$AT151,1,0)</f>
        <v>0</v>
      </c>
      <c r="AA151" s="42">
        <f>IF(V151=$AU151,1,0)</f>
        <v>1</v>
      </c>
      <c r="AB151" s="39">
        <f>IF(Experiment!P150&lt;result!AB$3, 1, 0)</f>
        <v>1</v>
      </c>
      <c r="AC151" s="40">
        <f>IF(Experiment!Q150&lt;result!AC$3, 1, 0)</f>
        <v>0</v>
      </c>
      <c r="AD151" s="40">
        <f>IF(Experiment!R150&lt;result!AD$3, 1, 0)</f>
        <v>0</v>
      </c>
      <c r="AE151" s="40">
        <f>IF(Experiment!S150&lt;result!AE$3, 1, 0)</f>
        <v>0</v>
      </c>
      <c r="AF151" s="41">
        <f>IF(Experiment!T150&lt;result!AF$3, 1, 0)</f>
        <v>0</v>
      </c>
      <c r="AG151" s="42">
        <f>IF(AB151=$AQ151,1,0)</f>
        <v>1</v>
      </c>
      <c r="AH151" s="42">
        <f>IF(AC151=$AR151,1,0)</f>
        <v>1</v>
      </c>
      <c r="AI151" s="42">
        <f>IF(AD151=$AS151,1,0)</f>
        <v>1</v>
      </c>
      <c r="AJ151" s="42">
        <f>IF(AE151=$AT151,1,0)</f>
        <v>1</v>
      </c>
      <c r="AK151" s="42">
        <f>IF(AF151=$AU151,1,0)</f>
        <v>1</v>
      </c>
      <c r="AL151" s="5">
        <f t="shared" si="156"/>
        <v>3</v>
      </c>
      <c r="AM151" s="5">
        <f t="shared" si="157"/>
        <v>2</v>
      </c>
      <c r="AN151" s="5">
        <f t="shared" si="158"/>
        <v>0</v>
      </c>
      <c r="AO151" s="5">
        <f t="shared" si="159"/>
        <v>1</v>
      </c>
      <c r="AP151" s="6">
        <f t="shared" si="160"/>
        <v>0</v>
      </c>
      <c r="AQ151">
        <f>VLOOKUP($D151,dataset!$A$2:$G$15, 3, FALSE)</f>
        <v>1</v>
      </c>
      <c r="AR151">
        <f>VLOOKUP($D151,dataset!$A$2:$G$15, 4, FALSE)</f>
        <v>0</v>
      </c>
      <c r="AS151">
        <f>VLOOKUP($D151,dataset!$A$2:$G$15, 5, FALSE)</f>
        <v>0</v>
      </c>
      <c r="AT151">
        <f>VLOOKUP($D151,dataset!$A$2:$G$15, 6, FALSE)</f>
        <v>0</v>
      </c>
      <c r="AU151" s="6">
        <f>VLOOKUP($D151,dataset!$A$2:$G$15, 7, FALSE)</f>
        <v>0</v>
      </c>
      <c r="AV151" s="4">
        <f t="shared" si="161"/>
        <v>1</v>
      </c>
      <c r="AW151" s="5">
        <f t="shared" si="162"/>
        <v>1</v>
      </c>
      <c r="AX151" s="5">
        <f t="shared" si="163"/>
        <v>0</v>
      </c>
      <c r="AY151" s="5">
        <f t="shared" si="164"/>
        <v>0</v>
      </c>
      <c r="AZ151" s="6">
        <f t="shared" si="165"/>
        <v>0</v>
      </c>
      <c r="BA151" s="9">
        <f t="shared" si="166"/>
        <v>0</v>
      </c>
      <c r="BB151" s="4">
        <f t="shared" si="167"/>
        <v>3</v>
      </c>
      <c r="BC151" s="5">
        <f t="shared" si="168"/>
        <v>1</v>
      </c>
      <c r="BD151" s="5">
        <f t="shared" si="169"/>
        <v>3</v>
      </c>
      <c r="BE151" s="5">
        <f t="shared" si="170"/>
        <v>2</v>
      </c>
      <c r="BF151" s="6">
        <f t="shared" si="171"/>
        <v>3</v>
      </c>
    </row>
    <row r="152" spans="1:58" x14ac:dyDescent="0.3">
      <c r="A152" s="2">
        <f>Experiment!A151</f>
        <v>59</v>
      </c>
      <c r="B152" s="15">
        <f>Experiment!B151</f>
        <v>3</v>
      </c>
      <c r="C152" s="16" t="str">
        <f>VLOOKUP(B152, dataset!$A$2:$B$15, 2)</f>
        <v>총</v>
      </c>
      <c r="D152" s="24">
        <f>Experiment!C151</f>
        <v>3</v>
      </c>
      <c r="E152" s="25" t="str">
        <f>VLOOKUP(D152, dataset!$A$2:$B$15, 2)</f>
        <v>총</v>
      </c>
      <c r="F152" s="54" t="str">
        <f>Experiment!D151</f>
        <v>L</v>
      </c>
      <c r="G152" t="b">
        <f>Experiment!E151</f>
        <v>1</v>
      </c>
      <c r="H152" s="39">
        <f>IF(Experiment!F151&gt;result!H$3, 1, 0)</f>
        <v>1</v>
      </c>
      <c r="I152" s="40">
        <f>IF(Experiment!G151&gt;result!I$3, 1, 0)</f>
        <v>1</v>
      </c>
      <c r="J152" s="40">
        <f>IF(Experiment!H151&gt;result!J$3, 1, 0)</f>
        <v>0</v>
      </c>
      <c r="K152" s="40">
        <f>IF(Experiment!I151&gt;result!K$3, 1, 0)</f>
        <v>0</v>
      </c>
      <c r="L152" s="41">
        <f>IF(Experiment!J151&gt;result!L$3, 1, 0)</f>
        <v>0</v>
      </c>
      <c r="M152" s="42">
        <f>IF(H152=$AQ152,1,0)</f>
        <v>1</v>
      </c>
      <c r="N152" s="42">
        <f>IF(I152=$AR152,1,0)</f>
        <v>1</v>
      </c>
      <c r="O152" s="42">
        <f>IF(J152=$AS152,1,0)</f>
        <v>1</v>
      </c>
      <c r="P152" s="42">
        <f>IF(K152=$AT152,1,0)</f>
        <v>1</v>
      </c>
      <c r="Q152" s="42">
        <f>IF(L152=$AU152,1,0)</f>
        <v>1</v>
      </c>
      <c r="R152" s="39">
        <f>IF(Experiment!K151&gt;result!R$3, 1, 0)</f>
        <v>1</v>
      </c>
      <c r="S152" s="40">
        <f>IF(Experiment!L151&gt;result!S$3, 1, 0)</f>
        <v>1</v>
      </c>
      <c r="T152" s="40">
        <f>IF(Experiment!M151&gt;result!T$3, 1, 0)</f>
        <v>0</v>
      </c>
      <c r="U152" s="40">
        <f>IF(Experiment!N151&gt;result!U$3, 1, 0)</f>
        <v>0</v>
      </c>
      <c r="V152" s="41">
        <f>IF(Experiment!O151&gt;result!V$3, 1, 0)</f>
        <v>0</v>
      </c>
      <c r="W152" s="42">
        <f>IF(R152=$AQ152,1,0)</f>
        <v>1</v>
      </c>
      <c r="X152" s="42">
        <f>IF(S152=$AR152,1,0)</f>
        <v>1</v>
      </c>
      <c r="Y152" s="42">
        <f>IF(T152=$AS152,1,0)</f>
        <v>1</v>
      </c>
      <c r="Z152" s="42">
        <f>IF(U152=$AT152,1,0)</f>
        <v>1</v>
      </c>
      <c r="AA152" s="42">
        <f>IF(V152=$AU152,1,0)</f>
        <v>1</v>
      </c>
      <c r="AB152" s="39">
        <f>IF(Experiment!P151&lt;result!AB$3, 1, 0)</f>
        <v>1</v>
      </c>
      <c r="AC152" s="40">
        <f>IF(Experiment!Q151&lt;result!AC$3, 1, 0)</f>
        <v>1</v>
      </c>
      <c r="AD152" s="40">
        <f>IF(Experiment!R151&lt;result!AD$3, 1, 0)</f>
        <v>0</v>
      </c>
      <c r="AE152" s="40">
        <f>IF(Experiment!S151&lt;result!AE$3, 1, 0)</f>
        <v>0</v>
      </c>
      <c r="AF152" s="41">
        <f>IF(Experiment!T151&lt;result!AF$3, 1, 0)</f>
        <v>0</v>
      </c>
      <c r="AG152" s="42">
        <f>IF(AB152=$AQ152,1,0)</f>
        <v>1</v>
      </c>
      <c r="AH152" s="42">
        <f>IF(AC152=$AR152,1,0)</f>
        <v>1</v>
      </c>
      <c r="AI152" s="42">
        <f>IF(AD152=$AS152,1,0)</f>
        <v>1</v>
      </c>
      <c r="AJ152" s="42">
        <f>IF(AE152=$AT152,1,0)</f>
        <v>1</v>
      </c>
      <c r="AK152" s="42">
        <f>IF(AF152=$AU152,1,0)</f>
        <v>1</v>
      </c>
      <c r="AL152" s="5">
        <f t="shared" si="156"/>
        <v>3</v>
      </c>
      <c r="AM152" s="5">
        <f t="shared" si="157"/>
        <v>3</v>
      </c>
      <c r="AN152" s="5">
        <f t="shared" si="158"/>
        <v>0</v>
      </c>
      <c r="AO152" s="5">
        <f t="shared" si="159"/>
        <v>0</v>
      </c>
      <c r="AP152" s="6">
        <f t="shared" si="160"/>
        <v>0</v>
      </c>
      <c r="AQ152">
        <f>VLOOKUP($D152,dataset!$A$2:$G$15, 3, FALSE)</f>
        <v>1</v>
      </c>
      <c r="AR152">
        <f>VLOOKUP($D152,dataset!$A$2:$G$15, 4, FALSE)</f>
        <v>1</v>
      </c>
      <c r="AS152">
        <f>VLOOKUP($D152,dataset!$A$2:$G$15, 5, FALSE)</f>
        <v>0</v>
      </c>
      <c r="AT152">
        <f>VLOOKUP($D152,dataset!$A$2:$G$15, 6, FALSE)</f>
        <v>0</v>
      </c>
      <c r="AU152" s="6">
        <f>VLOOKUP($D152,dataset!$A$2:$G$15, 7, FALSE)</f>
        <v>0</v>
      </c>
      <c r="AV152" s="4">
        <f t="shared" si="161"/>
        <v>1</v>
      </c>
      <c r="AW152" s="5">
        <f t="shared" si="162"/>
        <v>1</v>
      </c>
      <c r="AX152" s="5">
        <f t="shared" si="163"/>
        <v>0</v>
      </c>
      <c r="AY152" s="5">
        <f t="shared" si="164"/>
        <v>0</v>
      </c>
      <c r="AZ152" s="6">
        <f t="shared" si="165"/>
        <v>0</v>
      </c>
      <c r="BA152" s="9">
        <f t="shared" si="166"/>
        <v>1</v>
      </c>
      <c r="BB152" s="4">
        <f t="shared" si="167"/>
        <v>3</v>
      </c>
      <c r="BC152" s="5">
        <f t="shared" si="168"/>
        <v>3</v>
      </c>
      <c r="BD152" s="5">
        <f t="shared" si="169"/>
        <v>3</v>
      </c>
      <c r="BE152" s="5">
        <f t="shared" si="170"/>
        <v>3</v>
      </c>
      <c r="BF152" s="6">
        <f t="shared" si="171"/>
        <v>3</v>
      </c>
    </row>
    <row r="153" spans="1:58" x14ac:dyDescent="0.3">
      <c r="A153" s="2">
        <f>Experiment!A152</f>
        <v>60</v>
      </c>
      <c r="B153" s="15">
        <f>Experiment!B152</f>
        <v>4</v>
      </c>
      <c r="C153" s="16" t="str">
        <f>VLOOKUP(B153, dataset!$A$2:$B$15, 2)</f>
        <v>(3-1)</v>
      </c>
      <c r="D153" s="24">
        <f>Experiment!C152</f>
        <v>4</v>
      </c>
      <c r="E153" s="25" t="str">
        <f>VLOOKUP(D153, dataset!$A$2:$B$15, 2)</f>
        <v>(3-1)</v>
      </c>
      <c r="F153" s="54" t="str">
        <f>Experiment!D152</f>
        <v>L</v>
      </c>
      <c r="G153" t="b">
        <f>Experiment!E152</f>
        <v>1</v>
      </c>
      <c r="H153" s="39">
        <f>IF(Experiment!F152&gt;result!H$3, 1, 0)</f>
        <v>1</v>
      </c>
      <c r="I153" s="40">
        <f>IF(Experiment!G152&gt;result!I$3, 1, 0)</f>
        <v>1</v>
      </c>
      <c r="J153" s="40">
        <f>IF(Experiment!H152&gt;result!J$3, 1, 0)</f>
        <v>1</v>
      </c>
      <c r="K153" s="40">
        <f>IF(Experiment!I152&gt;result!K$3, 1, 0)</f>
        <v>0</v>
      </c>
      <c r="L153" s="41">
        <f>IF(Experiment!J152&gt;result!L$3, 1, 0)</f>
        <v>0</v>
      </c>
      <c r="M153" s="42">
        <f>IF(H153=$AQ153,1,0)</f>
        <v>1</v>
      </c>
      <c r="N153" s="42">
        <f>IF(I153=$AR153,1,0)</f>
        <v>1</v>
      </c>
      <c r="O153" s="42">
        <f>IF(J153=$AS153,1,0)</f>
        <v>1</v>
      </c>
      <c r="P153" s="42">
        <f>IF(K153=$AT153,1,0)</f>
        <v>1</v>
      </c>
      <c r="Q153" s="42">
        <f>IF(L153=$AU153,1,0)</f>
        <v>1</v>
      </c>
      <c r="R153" s="39">
        <f>IF(Experiment!K152&gt;result!R$3, 1, 0)</f>
        <v>1</v>
      </c>
      <c r="S153" s="40">
        <f>IF(Experiment!L152&gt;result!S$3, 1, 0)</f>
        <v>1</v>
      </c>
      <c r="T153" s="40">
        <f>IF(Experiment!M152&gt;result!T$3, 1, 0)</f>
        <v>1</v>
      </c>
      <c r="U153" s="40">
        <f>IF(Experiment!N152&gt;result!U$3, 1, 0)</f>
        <v>1</v>
      </c>
      <c r="V153" s="41">
        <f>IF(Experiment!O152&gt;result!V$3, 1, 0)</f>
        <v>1</v>
      </c>
      <c r="W153" s="42">
        <f>IF(R153=$AQ153,1,0)</f>
        <v>1</v>
      </c>
      <c r="X153" s="42">
        <f>IF(S153=$AR153,1,0)</f>
        <v>1</v>
      </c>
      <c r="Y153" s="42">
        <f>IF(T153=$AS153,1,0)</f>
        <v>1</v>
      </c>
      <c r="Z153" s="42">
        <f>IF(U153=$AT153,1,0)</f>
        <v>0</v>
      </c>
      <c r="AA153" s="42">
        <f>IF(V153=$AU153,1,0)</f>
        <v>0</v>
      </c>
      <c r="AB153" s="39">
        <f>IF(Experiment!P152&lt;result!AB$3, 1, 0)</f>
        <v>1</v>
      </c>
      <c r="AC153" s="40">
        <f>IF(Experiment!Q152&lt;result!AC$3, 1, 0)</f>
        <v>1</v>
      </c>
      <c r="AD153" s="40">
        <f>IF(Experiment!R152&lt;result!AD$3, 1, 0)</f>
        <v>1</v>
      </c>
      <c r="AE153" s="40">
        <f>IF(Experiment!S152&lt;result!AE$3, 1, 0)</f>
        <v>0</v>
      </c>
      <c r="AF153" s="41">
        <f>IF(Experiment!T152&lt;result!AF$3, 1, 0)</f>
        <v>0</v>
      </c>
      <c r="AG153" s="42">
        <f>IF(AB153=$AQ153,1,0)</f>
        <v>1</v>
      </c>
      <c r="AH153" s="42">
        <f>IF(AC153=$AR153,1,0)</f>
        <v>1</v>
      </c>
      <c r="AI153" s="42">
        <f>IF(AD153=$AS153,1,0)</f>
        <v>1</v>
      </c>
      <c r="AJ153" s="42">
        <f>IF(AE153=$AT153,1,0)</f>
        <v>1</v>
      </c>
      <c r="AK153" s="42">
        <f>IF(AF153=$AU153,1,0)</f>
        <v>1</v>
      </c>
      <c r="AL153" s="5">
        <f t="shared" si="156"/>
        <v>3</v>
      </c>
      <c r="AM153" s="5">
        <f t="shared" si="157"/>
        <v>3</v>
      </c>
      <c r="AN153" s="5">
        <f t="shared" si="158"/>
        <v>3</v>
      </c>
      <c r="AO153" s="5">
        <f t="shared" si="159"/>
        <v>1</v>
      </c>
      <c r="AP153" s="6">
        <f t="shared" si="160"/>
        <v>1</v>
      </c>
      <c r="AQ153">
        <f>VLOOKUP($D153,dataset!$A$2:$G$15, 3, FALSE)</f>
        <v>1</v>
      </c>
      <c r="AR153">
        <f>VLOOKUP($D153,dataset!$A$2:$G$15, 4, FALSE)</f>
        <v>1</v>
      </c>
      <c r="AS153">
        <f>VLOOKUP($D153,dataset!$A$2:$G$15, 5, FALSE)</f>
        <v>1</v>
      </c>
      <c r="AT153">
        <f>VLOOKUP($D153,dataset!$A$2:$G$15, 6, FALSE)</f>
        <v>0</v>
      </c>
      <c r="AU153" s="6">
        <f>VLOOKUP($D153,dataset!$A$2:$G$15, 7, FALSE)</f>
        <v>0</v>
      </c>
      <c r="AV153" s="4">
        <f t="shared" si="161"/>
        <v>1</v>
      </c>
      <c r="AW153" s="5">
        <f t="shared" si="162"/>
        <v>1</v>
      </c>
      <c r="AX153" s="5">
        <f t="shared" si="163"/>
        <v>1</v>
      </c>
      <c r="AY153" s="5">
        <f t="shared" si="164"/>
        <v>0</v>
      </c>
      <c r="AZ153" s="6">
        <f t="shared" si="165"/>
        <v>0</v>
      </c>
      <c r="BA153" s="9">
        <f t="shared" si="166"/>
        <v>1</v>
      </c>
      <c r="BB153" s="4">
        <f t="shared" si="167"/>
        <v>3</v>
      </c>
      <c r="BC153" s="5">
        <f t="shared" si="168"/>
        <v>3</v>
      </c>
      <c r="BD153" s="5">
        <f t="shared" si="169"/>
        <v>3</v>
      </c>
      <c r="BE153" s="5">
        <f t="shared" si="170"/>
        <v>2</v>
      </c>
      <c r="BF153" s="6">
        <f t="shared" si="171"/>
        <v>2</v>
      </c>
    </row>
    <row r="154" spans="1:58" x14ac:dyDescent="0.3">
      <c r="A154" s="2">
        <f>Experiment!A153</f>
        <v>61</v>
      </c>
      <c r="B154" s="15">
        <f>Experiment!B153</f>
        <v>6</v>
      </c>
      <c r="C154" s="16" t="str">
        <f>VLOOKUP(B154, dataset!$A$2:$B$15, 2)</f>
        <v>보</v>
      </c>
      <c r="D154" s="24">
        <f>Experiment!C153</f>
        <v>5</v>
      </c>
      <c r="E154" s="25" t="str">
        <f>VLOOKUP(D154, dataset!$A$2:$B$15, 2)</f>
        <v>(4-1)</v>
      </c>
      <c r="F154" s="54" t="str">
        <f>Experiment!D153</f>
        <v>L</v>
      </c>
      <c r="G154" t="b">
        <f>Experiment!E153</f>
        <v>0</v>
      </c>
      <c r="H154" s="39">
        <f>IF(Experiment!F153&gt;result!H$3, 1, 0)</f>
        <v>1</v>
      </c>
      <c r="I154" s="40">
        <f>IF(Experiment!G153&gt;result!I$3, 1, 0)</f>
        <v>1</v>
      </c>
      <c r="J154" s="40">
        <f>IF(Experiment!H153&gt;result!J$3, 1, 0)</f>
        <v>1</v>
      </c>
      <c r="K154" s="40">
        <f>IF(Experiment!I153&gt;result!K$3, 1, 0)</f>
        <v>1</v>
      </c>
      <c r="L154" s="41">
        <f>IF(Experiment!J153&gt;result!L$3, 1, 0)</f>
        <v>1</v>
      </c>
      <c r="M154" s="42">
        <f>IF(H154=$AQ154,1,0)</f>
        <v>1</v>
      </c>
      <c r="N154" s="42">
        <f>IF(I154=$AR154,1,0)</f>
        <v>1</v>
      </c>
      <c r="O154" s="42">
        <f>IF(J154=$AS154,1,0)</f>
        <v>1</v>
      </c>
      <c r="P154" s="42">
        <f>IF(K154=$AT154,1,0)</f>
        <v>1</v>
      </c>
      <c r="Q154" s="42">
        <f>IF(L154=$AU154,1,0)</f>
        <v>0</v>
      </c>
      <c r="R154" s="39">
        <f>IF(Experiment!K153&gt;result!R$3, 1, 0)</f>
        <v>1</v>
      </c>
      <c r="S154" s="40">
        <f>IF(Experiment!L153&gt;result!S$3, 1, 0)</f>
        <v>1</v>
      </c>
      <c r="T154" s="40">
        <f>IF(Experiment!M153&gt;result!T$3, 1, 0)</f>
        <v>1</v>
      </c>
      <c r="U154" s="40">
        <f>IF(Experiment!N153&gt;result!U$3, 1, 0)</f>
        <v>1</v>
      </c>
      <c r="V154" s="41">
        <f>IF(Experiment!O153&gt;result!V$3, 1, 0)</f>
        <v>1</v>
      </c>
      <c r="W154" s="42">
        <f>IF(R154=$AQ154,1,0)</f>
        <v>1</v>
      </c>
      <c r="X154" s="42">
        <f>IF(S154=$AR154,1,0)</f>
        <v>1</v>
      </c>
      <c r="Y154" s="42">
        <f>IF(T154=$AS154,1,0)</f>
        <v>1</v>
      </c>
      <c r="Z154" s="42">
        <f>IF(U154=$AT154,1,0)</f>
        <v>1</v>
      </c>
      <c r="AA154" s="42">
        <f>IF(V154=$AU154,1,0)</f>
        <v>0</v>
      </c>
      <c r="AB154" s="39">
        <f>IF(Experiment!P153&lt;result!AB$3, 1, 0)</f>
        <v>1</v>
      </c>
      <c r="AC154" s="40">
        <f>IF(Experiment!Q153&lt;result!AC$3, 1, 0)</f>
        <v>1</v>
      </c>
      <c r="AD154" s="40">
        <f>IF(Experiment!R153&lt;result!AD$3, 1, 0)</f>
        <v>1</v>
      </c>
      <c r="AE154" s="40">
        <f>IF(Experiment!S153&lt;result!AE$3, 1, 0)</f>
        <v>1</v>
      </c>
      <c r="AF154" s="41">
        <f>IF(Experiment!T153&lt;result!AF$3, 1, 0)</f>
        <v>0</v>
      </c>
      <c r="AG154" s="42">
        <f>IF(AB154=$AQ154,1,0)</f>
        <v>1</v>
      </c>
      <c r="AH154" s="42">
        <f>IF(AC154=$AR154,1,0)</f>
        <v>1</v>
      </c>
      <c r="AI154" s="42">
        <f>IF(AD154=$AS154,1,0)</f>
        <v>1</v>
      </c>
      <c r="AJ154" s="42">
        <f>IF(AE154=$AT154,1,0)</f>
        <v>1</v>
      </c>
      <c r="AK154" s="42">
        <f>IF(AF154=$AU154,1,0)</f>
        <v>1</v>
      </c>
      <c r="AL154" s="5">
        <f t="shared" si="156"/>
        <v>3</v>
      </c>
      <c r="AM154" s="5">
        <f t="shared" si="157"/>
        <v>3</v>
      </c>
      <c r="AN154" s="5">
        <f t="shared" si="158"/>
        <v>3</v>
      </c>
      <c r="AO154" s="5">
        <f t="shared" si="159"/>
        <v>3</v>
      </c>
      <c r="AP154" s="6">
        <f t="shared" si="160"/>
        <v>2</v>
      </c>
      <c r="AQ154">
        <f>VLOOKUP($D154,dataset!$A$2:$G$15, 3, FALSE)</f>
        <v>1</v>
      </c>
      <c r="AR154">
        <f>VLOOKUP($D154,dataset!$A$2:$G$15, 4, FALSE)</f>
        <v>1</v>
      </c>
      <c r="AS154">
        <f>VLOOKUP($D154,dataset!$A$2:$G$15, 5, FALSE)</f>
        <v>1</v>
      </c>
      <c r="AT154">
        <f>VLOOKUP($D154,dataset!$A$2:$G$15, 6, FALSE)</f>
        <v>1</v>
      </c>
      <c r="AU154" s="6">
        <f>VLOOKUP($D154,dataset!$A$2:$G$15, 7, FALSE)</f>
        <v>0</v>
      </c>
      <c r="AV154" s="4">
        <f t="shared" si="161"/>
        <v>1</v>
      </c>
      <c r="AW154" s="5">
        <f t="shared" si="162"/>
        <v>1</v>
      </c>
      <c r="AX154" s="5">
        <f t="shared" si="163"/>
        <v>1</v>
      </c>
      <c r="AY154" s="5">
        <f t="shared" si="164"/>
        <v>1</v>
      </c>
      <c r="AZ154" s="6">
        <f t="shared" si="165"/>
        <v>1</v>
      </c>
      <c r="BA154" s="9">
        <f t="shared" si="166"/>
        <v>0</v>
      </c>
      <c r="BB154" s="4">
        <f t="shared" si="167"/>
        <v>3</v>
      </c>
      <c r="BC154" s="5">
        <f t="shared" si="168"/>
        <v>3</v>
      </c>
      <c r="BD154" s="5">
        <f t="shared" si="169"/>
        <v>3</v>
      </c>
      <c r="BE154" s="5">
        <f t="shared" si="170"/>
        <v>3</v>
      </c>
      <c r="BF154" s="6">
        <f t="shared" si="171"/>
        <v>1</v>
      </c>
    </row>
    <row r="155" spans="1:58" x14ac:dyDescent="0.3">
      <c r="A155" s="2">
        <f>Experiment!A154</f>
        <v>62</v>
      </c>
      <c r="B155" s="15">
        <f>Experiment!B154</f>
        <v>6</v>
      </c>
      <c r="C155" s="16" t="str">
        <f>VLOOKUP(B155, dataset!$A$2:$B$15, 2)</f>
        <v>보</v>
      </c>
      <c r="D155" s="24">
        <f>Experiment!C154</f>
        <v>6</v>
      </c>
      <c r="E155" s="25" t="str">
        <f>VLOOKUP(D155, dataset!$A$2:$B$15, 2)</f>
        <v>보</v>
      </c>
      <c r="F155" s="54" t="str">
        <f>Experiment!D154</f>
        <v>L</v>
      </c>
      <c r="G155" t="b">
        <f>Experiment!E154</f>
        <v>1</v>
      </c>
      <c r="H155" s="39">
        <f>IF(Experiment!F154&gt;result!H$3, 1, 0)</f>
        <v>1</v>
      </c>
      <c r="I155" s="40">
        <f>IF(Experiment!G154&gt;result!I$3, 1, 0)</f>
        <v>1</v>
      </c>
      <c r="J155" s="40">
        <f>IF(Experiment!H154&gt;result!J$3, 1, 0)</f>
        <v>1</v>
      </c>
      <c r="K155" s="40">
        <f>IF(Experiment!I154&gt;result!K$3, 1, 0)</f>
        <v>1</v>
      </c>
      <c r="L155" s="41">
        <f>IF(Experiment!J154&gt;result!L$3, 1, 0)</f>
        <v>1</v>
      </c>
      <c r="M155" s="42">
        <f>IF(H155=$AQ155,1,0)</f>
        <v>1</v>
      </c>
      <c r="N155" s="42">
        <f>IF(I155=$AR155,1,0)</f>
        <v>1</v>
      </c>
      <c r="O155" s="42">
        <f>IF(J155=$AS155,1,0)</f>
        <v>1</v>
      </c>
      <c r="P155" s="42">
        <f>IF(K155=$AT155,1,0)</f>
        <v>1</v>
      </c>
      <c r="Q155" s="42">
        <f>IF(L155=$AU155,1,0)</f>
        <v>1</v>
      </c>
      <c r="R155" s="39">
        <f>IF(Experiment!K154&gt;result!R$3, 1, 0)</f>
        <v>1</v>
      </c>
      <c r="S155" s="40">
        <f>IF(Experiment!L154&gt;result!S$3, 1, 0)</f>
        <v>1</v>
      </c>
      <c r="T155" s="40">
        <f>IF(Experiment!M154&gt;result!T$3, 1, 0)</f>
        <v>1</v>
      </c>
      <c r="U155" s="40">
        <f>IF(Experiment!N154&gt;result!U$3, 1, 0)</f>
        <v>1</v>
      </c>
      <c r="V155" s="41">
        <f>IF(Experiment!O154&gt;result!V$3, 1, 0)</f>
        <v>1</v>
      </c>
      <c r="W155" s="42">
        <f>IF(R155=$AQ155,1,0)</f>
        <v>1</v>
      </c>
      <c r="X155" s="42">
        <f>IF(S155=$AR155,1,0)</f>
        <v>1</v>
      </c>
      <c r="Y155" s="42">
        <f>IF(T155=$AS155,1,0)</f>
        <v>1</v>
      </c>
      <c r="Z155" s="42">
        <f>IF(U155=$AT155,1,0)</f>
        <v>1</v>
      </c>
      <c r="AA155" s="42">
        <f>IF(V155=$AU155,1,0)</f>
        <v>1</v>
      </c>
      <c r="AB155" s="39">
        <f>IF(Experiment!P154&lt;result!AB$3, 1, 0)</f>
        <v>1</v>
      </c>
      <c r="AC155" s="40">
        <f>IF(Experiment!Q154&lt;result!AC$3, 1, 0)</f>
        <v>1</v>
      </c>
      <c r="AD155" s="40">
        <f>IF(Experiment!R154&lt;result!AD$3, 1, 0)</f>
        <v>1</v>
      </c>
      <c r="AE155" s="40">
        <f>IF(Experiment!S154&lt;result!AE$3, 1, 0)</f>
        <v>1</v>
      </c>
      <c r="AF155" s="41">
        <f>IF(Experiment!T154&lt;result!AF$3, 1, 0)</f>
        <v>1</v>
      </c>
      <c r="AG155" s="42">
        <f>IF(AB155=$AQ155,1,0)</f>
        <v>1</v>
      </c>
      <c r="AH155" s="42">
        <f>IF(AC155=$AR155,1,0)</f>
        <v>1</v>
      </c>
      <c r="AI155" s="42">
        <f>IF(AD155=$AS155,1,0)</f>
        <v>1</v>
      </c>
      <c r="AJ155" s="42">
        <f>IF(AE155=$AT155,1,0)</f>
        <v>1</v>
      </c>
      <c r="AK155" s="42">
        <f>IF(AF155=$AU155,1,0)</f>
        <v>1</v>
      </c>
      <c r="AL155" s="5">
        <f t="shared" si="156"/>
        <v>3</v>
      </c>
      <c r="AM155" s="5">
        <f t="shared" si="157"/>
        <v>3</v>
      </c>
      <c r="AN155" s="5">
        <f t="shared" si="158"/>
        <v>3</v>
      </c>
      <c r="AO155" s="5">
        <f t="shared" si="159"/>
        <v>3</v>
      </c>
      <c r="AP155" s="6">
        <f t="shared" si="160"/>
        <v>3</v>
      </c>
      <c r="AQ155">
        <f>VLOOKUP($D155,dataset!$A$2:$G$15, 3, FALSE)</f>
        <v>1</v>
      </c>
      <c r="AR155">
        <f>VLOOKUP($D155,dataset!$A$2:$G$15, 4, FALSE)</f>
        <v>1</v>
      </c>
      <c r="AS155">
        <f>VLOOKUP($D155,dataset!$A$2:$G$15, 5, FALSE)</f>
        <v>1</v>
      </c>
      <c r="AT155">
        <f>VLOOKUP($D155,dataset!$A$2:$G$15, 6, FALSE)</f>
        <v>1</v>
      </c>
      <c r="AU155" s="6">
        <f>VLOOKUP($D155,dataset!$A$2:$G$15, 7, FALSE)</f>
        <v>1</v>
      </c>
      <c r="AV155" s="4">
        <f t="shared" si="161"/>
        <v>1</v>
      </c>
      <c r="AW155" s="5">
        <f t="shared" si="162"/>
        <v>1</v>
      </c>
      <c r="AX155" s="5">
        <f t="shared" si="163"/>
        <v>1</v>
      </c>
      <c r="AY155" s="5">
        <f t="shared" si="164"/>
        <v>1</v>
      </c>
      <c r="AZ155" s="6">
        <f t="shared" si="165"/>
        <v>1</v>
      </c>
      <c r="BA155" s="9">
        <f t="shared" si="166"/>
        <v>1</v>
      </c>
      <c r="BB155" s="4">
        <f t="shared" si="167"/>
        <v>3</v>
      </c>
      <c r="BC155" s="5">
        <f t="shared" si="168"/>
        <v>3</v>
      </c>
      <c r="BD155" s="5">
        <f t="shared" si="169"/>
        <v>3</v>
      </c>
      <c r="BE155" s="5">
        <f t="shared" si="170"/>
        <v>3</v>
      </c>
      <c r="BF155" s="6">
        <f t="shared" si="171"/>
        <v>3</v>
      </c>
    </row>
    <row r="156" spans="1:58" x14ac:dyDescent="0.3">
      <c r="A156" s="2">
        <f>Experiment!A155</f>
        <v>63</v>
      </c>
      <c r="B156" s="15">
        <f>Experiment!B155</f>
        <v>7</v>
      </c>
      <c r="C156" s="16" t="str">
        <f>VLOOKUP(B156, dataset!$A$2:$B$15, 2)</f>
        <v>(4-2)</v>
      </c>
      <c r="D156" s="24">
        <f>Experiment!C155</f>
        <v>7</v>
      </c>
      <c r="E156" s="25" t="str">
        <f>VLOOKUP(D156, dataset!$A$2:$B$15, 2)</f>
        <v>(4-2)</v>
      </c>
      <c r="F156" s="54" t="str">
        <f>Experiment!D155</f>
        <v>L</v>
      </c>
      <c r="G156" t="b">
        <f>Experiment!E155</f>
        <v>1</v>
      </c>
      <c r="H156" s="39">
        <f>IF(Experiment!F155&gt;result!H$3, 1, 0)</f>
        <v>0</v>
      </c>
      <c r="I156" s="40">
        <f>IF(Experiment!G155&gt;result!I$3, 1, 0)</f>
        <v>1</v>
      </c>
      <c r="J156" s="40">
        <f>IF(Experiment!H155&gt;result!J$3, 1, 0)</f>
        <v>1</v>
      </c>
      <c r="K156" s="40">
        <f>IF(Experiment!I155&gt;result!K$3, 1, 0)</f>
        <v>1</v>
      </c>
      <c r="L156" s="41">
        <f>IF(Experiment!J155&gt;result!L$3, 1, 0)</f>
        <v>1</v>
      </c>
      <c r="M156" s="42">
        <f>IF(H156=$AQ156,1,0)</f>
        <v>1</v>
      </c>
      <c r="N156" s="42">
        <f>IF(I156=$AR156,1,0)</f>
        <v>1</v>
      </c>
      <c r="O156" s="42">
        <f>IF(J156=$AS156,1,0)</f>
        <v>1</v>
      </c>
      <c r="P156" s="42">
        <f>IF(K156=$AT156,1,0)</f>
        <v>1</v>
      </c>
      <c r="Q156" s="42">
        <f>IF(L156=$AU156,1,0)</f>
        <v>1</v>
      </c>
      <c r="R156" s="39">
        <f>IF(Experiment!K155&gt;result!R$3, 1, 0)</f>
        <v>0</v>
      </c>
      <c r="S156" s="40">
        <f>IF(Experiment!L155&gt;result!S$3, 1, 0)</f>
        <v>1</v>
      </c>
      <c r="T156" s="40">
        <f>IF(Experiment!M155&gt;result!T$3, 1, 0)</f>
        <v>1</v>
      </c>
      <c r="U156" s="40">
        <f>IF(Experiment!N155&gt;result!U$3, 1, 0)</f>
        <v>1</v>
      </c>
      <c r="V156" s="41">
        <f>IF(Experiment!O155&gt;result!V$3, 1, 0)</f>
        <v>1</v>
      </c>
      <c r="W156" s="42">
        <f>IF(R156=$AQ156,1,0)</f>
        <v>1</v>
      </c>
      <c r="X156" s="42">
        <f>IF(S156=$AR156,1,0)</f>
        <v>1</v>
      </c>
      <c r="Y156" s="42">
        <f>IF(T156=$AS156,1,0)</f>
        <v>1</v>
      </c>
      <c r="Z156" s="42">
        <f>IF(U156=$AT156,1,0)</f>
        <v>1</v>
      </c>
      <c r="AA156" s="42">
        <f>IF(V156=$AU156,1,0)</f>
        <v>1</v>
      </c>
      <c r="AB156" s="39">
        <f>IF(Experiment!P155&lt;result!AB$3, 1, 0)</f>
        <v>0</v>
      </c>
      <c r="AC156" s="40">
        <f>IF(Experiment!Q155&lt;result!AC$3, 1, 0)</f>
        <v>1</v>
      </c>
      <c r="AD156" s="40">
        <f>IF(Experiment!R155&lt;result!AD$3, 1, 0)</f>
        <v>1</v>
      </c>
      <c r="AE156" s="40">
        <f>IF(Experiment!S155&lt;result!AE$3, 1, 0)</f>
        <v>1</v>
      </c>
      <c r="AF156" s="41">
        <f>IF(Experiment!T155&lt;result!AF$3, 1, 0)</f>
        <v>1</v>
      </c>
      <c r="AG156" s="42">
        <f>IF(AB156=$AQ156,1,0)</f>
        <v>1</v>
      </c>
      <c r="AH156" s="42">
        <f>IF(AC156=$AR156,1,0)</f>
        <v>1</v>
      </c>
      <c r="AI156" s="42">
        <f>IF(AD156=$AS156,1,0)</f>
        <v>1</v>
      </c>
      <c r="AJ156" s="42">
        <f>IF(AE156=$AT156,1,0)</f>
        <v>1</v>
      </c>
      <c r="AK156" s="42">
        <f>IF(AF156=$AU156,1,0)</f>
        <v>1</v>
      </c>
      <c r="AL156" s="5">
        <f t="shared" si="156"/>
        <v>0</v>
      </c>
      <c r="AM156" s="5">
        <f t="shared" si="157"/>
        <v>3</v>
      </c>
      <c r="AN156" s="5">
        <f t="shared" si="158"/>
        <v>3</v>
      </c>
      <c r="AO156" s="5">
        <f t="shared" si="159"/>
        <v>3</v>
      </c>
      <c r="AP156" s="6">
        <f t="shared" si="160"/>
        <v>3</v>
      </c>
      <c r="AQ156">
        <f>VLOOKUP($D156,dataset!$A$2:$G$15, 3, FALSE)</f>
        <v>0</v>
      </c>
      <c r="AR156">
        <f>VLOOKUP($D156,dataset!$A$2:$G$15, 4, FALSE)</f>
        <v>1</v>
      </c>
      <c r="AS156">
        <f>VLOOKUP($D156,dataset!$A$2:$G$15, 5, FALSE)</f>
        <v>1</v>
      </c>
      <c r="AT156">
        <f>VLOOKUP($D156,dataset!$A$2:$G$15, 6, FALSE)</f>
        <v>1</v>
      </c>
      <c r="AU156" s="6">
        <f>VLOOKUP($D156,dataset!$A$2:$G$15, 7, FALSE)</f>
        <v>1</v>
      </c>
      <c r="AV156" s="4">
        <f t="shared" si="161"/>
        <v>0</v>
      </c>
      <c r="AW156" s="5">
        <f t="shared" si="162"/>
        <v>1</v>
      </c>
      <c r="AX156" s="5">
        <f t="shared" si="163"/>
        <v>1</v>
      </c>
      <c r="AY156" s="5">
        <f t="shared" si="164"/>
        <v>1</v>
      </c>
      <c r="AZ156" s="6">
        <f t="shared" si="165"/>
        <v>1</v>
      </c>
      <c r="BA156" s="9">
        <f t="shared" si="166"/>
        <v>1</v>
      </c>
      <c r="BB156" s="4">
        <f t="shared" si="167"/>
        <v>3</v>
      </c>
      <c r="BC156" s="5">
        <f t="shared" si="168"/>
        <v>3</v>
      </c>
      <c r="BD156" s="5">
        <f t="shared" si="169"/>
        <v>3</v>
      </c>
      <c r="BE156" s="5">
        <f t="shared" si="170"/>
        <v>3</v>
      </c>
      <c r="BF156" s="6">
        <f t="shared" si="171"/>
        <v>3</v>
      </c>
    </row>
    <row r="157" spans="1:58" x14ac:dyDescent="0.3">
      <c r="A157" s="2">
        <f>Experiment!A156</f>
        <v>64</v>
      </c>
      <c r="B157" s="15">
        <f>Experiment!B156</f>
        <v>9</v>
      </c>
      <c r="C157" s="16" t="str">
        <f>VLOOKUP(B157, dataset!$A$2:$B$15, 2)</f>
        <v>(2)</v>
      </c>
      <c r="D157" s="24">
        <f>Experiment!C156</f>
        <v>9</v>
      </c>
      <c r="E157" s="25" t="str">
        <f>VLOOKUP(D157, dataset!$A$2:$B$15, 2)</f>
        <v>(2)</v>
      </c>
      <c r="F157" s="54" t="str">
        <f>Experiment!D156</f>
        <v>L</v>
      </c>
      <c r="G157" t="b">
        <f>Experiment!E156</f>
        <v>1</v>
      </c>
      <c r="H157" s="39">
        <f>IF(Experiment!F156&gt;result!H$3, 1, 0)</f>
        <v>0</v>
      </c>
      <c r="I157" s="40">
        <f>IF(Experiment!G156&gt;result!I$3, 1, 0)</f>
        <v>0</v>
      </c>
      <c r="J157" s="40">
        <f>IF(Experiment!H156&gt;result!J$3, 1, 0)</f>
        <v>0</v>
      </c>
      <c r="K157" s="40">
        <f>IF(Experiment!I156&gt;result!K$3, 1, 0)</f>
        <v>1</v>
      </c>
      <c r="L157" s="41">
        <f>IF(Experiment!J156&gt;result!L$3, 1, 0)</f>
        <v>1</v>
      </c>
      <c r="M157" s="42">
        <f>IF(H157=$AQ157,1,0)</f>
        <v>1</v>
      </c>
      <c r="N157" s="42">
        <f>IF(I157=$AR157,1,0)</f>
        <v>1</v>
      </c>
      <c r="O157" s="42">
        <f>IF(J157=$AS157,1,0)</f>
        <v>1</v>
      </c>
      <c r="P157" s="42">
        <f>IF(K157=$AT157,1,0)</f>
        <v>1</v>
      </c>
      <c r="Q157" s="42">
        <f>IF(L157=$AU157,1,0)</f>
        <v>1</v>
      </c>
      <c r="R157" s="39">
        <f>IF(Experiment!K156&gt;result!R$3, 1, 0)</f>
        <v>0</v>
      </c>
      <c r="S157" s="40">
        <f>IF(Experiment!L156&gt;result!S$3, 1, 0)</f>
        <v>0</v>
      </c>
      <c r="T157" s="40">
        <f>IF(Experiment!M156&gt;result!T$3, 1, 0)</f>
        <v>0</v>
      </c>
      <c r="U157" s="40">
        <f>IF(Experiment!N156&gt;result!U$3, 1, 0)</f>
        <v>1</v>
      </c>
      <c r="V157" s="41">
        <f>IF(Experiment!O156&gt;result!V$3, 1, 0)</f>
        <v>1</v>
      </c>
      <c r="W157" s="42">
        <f>IF(R157=$AQ157,1,0)</f>
        <v>1</v>
      </c>
      <c r="X157" s="42">
        <f>IF(S157=$AR157,1,0)</f>
        <v>1</v>
      </c>
      <c r="Y157" s="42">
        <f>IF(T157=$AS157,1,0)</f>
        <v>1</v>
      </c>
      <c r="Z157" s="42">
        <f>IF(U157=$AT157,1,0)</f>
        <v>1</v>
      </c>
      <c r="AA157" s="42">
        <f>IF(V157=$AU157,1,0)</f>
        <v>1</v>
      </c>
      <c r="AB157" s="39">
        <f>IF(Experiment!P156&lt;result!AB$3, 1, 0)</f>
        <v>0</v>
      </c>
      <c r="AC157" s="40">
        <f>IF(Experiment!Q156&lt;result!AC$3, 1, 0)</f>
        <v>0</v>
      </c>
      <c r="AD157" s="40">
        <f>IF(Experiment!R156&lt;result!AD$3, 1, 0)</f>
        <v>0</v>
      </c>
      <c r="AE157" s="40">
        <f>IF(Experiment!S156&lt;result!AE$3, 1, 0)</f>
        <v>1</v>
      </c>
      <c r="AF157" s="41">
        <f>IF(Experiment!T156&lt;result!AF$3, 1, 0)</f>
        <v>1</v>
      </c>
      <c r="AG157" s="42">
        <f>IF(AB157=$AQ157,1,0)</f>
        <v>1</v>
      </c>
      <c r="AH157" s="42">
        <f>IF(AC157=$AR157,1,0)</f>
        <v>1</v>
      </c>
      <c r="AI157" s="42">
        <f>IF(AD157=$AS157,1,0)</f>
        <v>1</v>
      </c>
      <c r="AJ157" s="42">
        <f>IF(AE157=$AT157,1,0)</f>
        <v>1</v>
      </c>
      <c r="AK157" s="42">
        <f>IF(AF157=$AU157,1,0)</f>
        <v>1</v>
      </c>
      <c r="AL157" s="5">
        <f t="shared" si="156"/>
        <v>0</v>
      </c>
      <c r="AM157" s="5">
        <f t="shared" si="157"/>
        <v>0</v>
      </c>
      <c r="AN157" s="5">
        <f t="shared" si="158"/>
        <v>0</v>
      </c>
      <c r="AO157" s="5">
        <f t="shared" si="159"/>
        <v>3</v>
      </c>
      <c r="AP157" s="6">
        <f t="shared" si="160"/>
        <v>3</v>
      </c>
      <c r="AQ157">
        <f>VLOOKUP($D157,dataset!$A$2:$G$15, 3, FALSE)</f>
        <v>0</v>
      </c>
      <c r="AR157">
        <f>VLOOKUP($D157,dataset!$A$2:$G$15, 4, FALSE)</f>
        <v>0</v>
      </c>
      <c r="AS157">
        <f>VLOOKUP($D157,dataset!$A$2:$G$15, 5, FALSE)</f>
        <v>0</v>
      </c>
      <c r="AT157">
        <f>VLOOKUP($D157,dataset!$A$2:$G$15, 6, FALSE)</f>
        <v>1</v>
      </c>
      <c r="AU157" s="6">
        <f>VLOOKUP($D157,dataset!$A$2:$G$15, 7, FALSE)</f>
        <v>1</v>
      </c>
      <c r="AV157" s="4">
        <f t="shared" si="161"/>
        <v>0</v>
      </c>
      <c r="AW157" s="5">
        <f t="shared" si="162"/>
        <v>0</v>
      </c>
      <c r="AX157" s="5">
        <f t="shared" si="163"/>
        <v>0</v>
      </c>
      <c r="AY157" s="5">
        <f t="shared" si="164"/>
        <v>1</v>
      </c>
      <c r="AZ157" s="6">
        <f t="shared" si="165"/>
        <v>1</v>
      </c>
      <c r="BA157" s="9">
        <f t="shared" si="166"/>
        <v>1</v>
      </c>
      <c r="BB157" s="4">
        <f t="shared" si="167"/>
        <v>3</v>
      </c>
      <c r="BC157" s="5">
        <f t="shared" si="168"/>
        <v>3</v>
      </c>
      <c r="BD157" s="5">
        <f t="shared" si="169"/>
        <v>3</v>
      </c>
      <c r="BE157" s="5">
        <f t="shared" si="170"/>
        <v>3</v>
      </c>
      <c r="BF157" s="6">
        <f t="shared" si="171"/>
        <v>3</v>
      </c>
    </row>
    <row r="158" spans="1:58" x14ac:dyDescent="0.3">
      <c r="A158" s="2">
        <f>Experiment!A157</f>
        <v>65</v>
      </c>
      <c r="B158" s="15">
        <f>Experiment!B157</f>
        <v>10</v>
      </c>
      <c r="C158" s="16" t="str">
        <f>VLOOKUP(B158, dataset!$A$2:$B$15, 2)</f>
        <v>(1-1)</v>
      </c>
      <c r="D158" s="24">
        <f>Experiment!C157</f>
        <v>10</v>
      </c>
      <c r="E158" s="25" t="str">
        <f>VLOOKUP(D158, dataset!$A$2:$B$15, 2)</f>
        <v>(1-1)</v>
      </c>
      <c r="F158" s="54" t="str">
        <f>Experiment!D157</f>
        <v>L</v>
      </c>
      <c r="G158" t="b">
        <f>Experiment!E157</f>
        <v>1</v>
      </c>
      <c r="H158" s="39">
        <f>IF(Experiment!F157&gt;result!H$3, 1, 0)</f>
        <v>0</v>
      </c>
      <c r="I158" s="40">
        <f>IF(Experiment!G157&gt;result!I$3, 1, 0)</f>
        <v>0</v>
      </c>
      <c r="J158" s="40">
        <f>IF(Experiment!H157&gt;result!J$3, 1, 0)</f>
        <v>0</v>
      </c>
      <c r="K158" s="40">
        <f>IF(Experiment!I157&gt;result!K$3, 1, 0)</f>
        <v>0</v>
      </c>
      <c r="L158" s="41">
        <f>IF(Experiment!J157&gt;result!L$3, 1, 0)</f>
        <v>1</v>
      </c>
      <c r="M158" s="42">
        <f>IF(H158=$AQ158,1,0)</f>
        <v>1</v>
      </c>
      <c r="N158" s="42">
        <f>IF(I158=$AR158,1,0)</f>
        <v>1</v>
      </c>
      <c r="O158" s="42">
        <f>IF(J158=$AS158,1,0)</f>
        <v>1</v>
      </c>
      <c r="P158" s="42">
        <f>IF(K158=$AT158,1,0)</f>
        <v>1</v>
      </c>
      <c r="Q158" s="42">
        <f>IF(L158=$AU158,1,0)</f>
        <v>1</v>
      </c>
      <c r="R158" s="39">
        <f>IF(Experiment!K157&gt;result!R$3, 1, 0)</f>
        <v>0</v>
      </c>
      <c r="S158" s="40">
        <f>IF(Experiment!L157&gt;result!S$3, 1, 0)</f>
        <v>0</v>
      </c>
      <c r="T158" s="40">
        <f>IF(Experiment!M157&gt;result!T$3, 1, 0)</f>
        <v>0</v>
      </c>
      <c r="U158" s="40">
        <f>IF(Experiment!N157&gt;result!U$3, 1, 0)</f>
        <v>1</v>
      </c>
      <c r="V158" s="41">
        <f>IF(Experiment!O157&gt;result!V$3, 1, 0)</f>
        <v>1</v>
      </c>
      <c r="W158" s="42">
        <f>IF(R158=$AQ158,1,0)</f>
        <v>1</v>
      </c>
      <c r="X158" s="42">
        <f>IF(S158=$AR158,1,0)</f>
        <v>1</v>
      </c>
      <c r="Y158" s="42">
        <f>IF(T158=$AS158,1,0)</f>
        <v>1</v>
      </c>
      <c r="Z158" s="42">
        <f>IF(U158=$AT158,1,0)</f>
        <v>0</v>
      </c>
      <c r="AA158" s="42">
        <f>IF(V158=$AU158,1,0)</f>
        <v>1</v>
      </c>
      <c r="AB158" s="39">
        <f>IF(Experiment!P157&lt;result!AB$3, 1, 0)</f>
        <v>0</v>
      </c>
      <c r="AC158" s="40">
        <f>IF(Experiment!Q157&lt;result!AC$3, 1, 0)</f>
        <v>0</v>
      </c>
      <c r="AD158" s="40">
        <f>IF(Experiment!R157&lt;result!AD$3, 1, 0)</f>
        <v>0</v>
      </c>
      <c r="AE158" s="40">
        <f>IF(Experiment!S157&lt;result!AE$3, 1, 0)</f>
        <v>0</v>
      </c>
      <c r="AF158" s="41">
        <f>IF(Experiment!T157&lt;result!AF$3, 1, 0)</f>
        <v>1</v>
      </c>
      <c r="AG158" s="42">
        <f>IF(AB158=$AQ158,1,0)</f>
        <v>1</v>
      </c>
      <c r="AH158" s="42">
        <f>IF(AC158=$AR158,1,0)</f>
        <v>1</v>
      </c>
      <c r="AI158" s="42">
        <f>IF(AD158=$AS158,1,0)</f>
        <v>1</v>
      </c>
      <c r="AJ158" s="42">
        <f>IF(AE158=$AT158,1,0)</f>
        <v>1</v>
      </c>
      <c r="AK158" s="42">
        <f>IF(AF158=$AU158,1,0)</f>
        <v>1</v>
      </c>
      <c r="AL158" s="5">
        <f t="shared" si="156"/>
        <v>0</v>
      </c>
      <c r="AM158" s="5">
        <f t="shared" si="157"/>
        <v>0</v>
      </c>
      <c r="AN158" s="5">
        <f t="shared" si="158"/>
        <v>0</v>
      </c>
      <c r="AO158" s="5">
        <f t="shared" si="159"/>
        <v>1</v>
      </c>
      <c r="AP158" s="6">
        <f t="shared" si="160"/>
        <v>3</v>
      </c>
      <c r="AQ158">
        <f>VLOOKUP($D158,dataset!$A$2:$G$15, 3, FALSE)</f>
        <v>0</v>
      </c>
      <c r="AR158">
        <f>VLOOKUP($D158,dataset!$A$2:$G$15, 4, FALSE)</f>
        <v>0</v>
      </c>
      <c r="AS158">
        <f>VLOOKUP($D158,dataset!$A$2:$G$15, 5, FALSE)</f>
        <v>0</v>
      </c>
      <c r="AT158">
        <f>VLOOKUP($D158,dataset!$A$2:$G$15, 6, FALSE)</f>
        <v>0</v>
      </c>
      <c r="AU158" s="6">
        <f>VLOOKUP($D158,dataset!$A$2:$G$15, 7, FALSE)</f>
        <v>1</v>
      </c>
      <c r="AV158" s="4">
        <f t="shared" si="161"/>
        <v>0</v>
      </c>
      <c r="AW158" s="5">
        <f t="shared" si="162"/>
        <v>0</v>
      </c>
      <c r="AX158" s="5">
        <f t="shared" si="163"/>
        <v>0</v>
      </c>
      <c r="AY158" s="5">
        <f t="shared" si="164"/>
        <v>0</v>
      </c>
      <c r="AZ158" s="6">
        <f t="shared" si="165"/>
        <v>1</v>
      </c>
      <c r="BA158" s="9">
        <f t="shared" si="166"/>
        <v>1</v>
      </c>
      <c r="BB158" s="4">
        <f t="shared" si="167"/>
        <v>3</v>
      </c>
      <c r="BC158" s="5">
        <f t="shared" si="168"/>
        <v>3</v>
      </c>
      <c r="BD158" s="5">
        <f t="shared" si="169"/>
        <v>3</v>
      </c>
      <c r="BE158" s="5">
        <f t="shared" si="170"/>
        <v>2</v>
      </c>
      <c r="BF158" s="6">
        <f t="shared" si="171"/>
        <v>3</v>
      </c>
    </row>
    <row r="159" spans="1:58" x14ac:dyDescent="0.3">
      <c r="A159" s="2">
        <f>Experiment!A158</f>
        <v>66</v>
      </c>
      <c r="B159" s="15">
        <f>Experiment!B158</f>
        <v>11</v>
      </c>
      <c r="C159" s="16" t="str">
        <f>VLOOKUP(B159, dataset!$A$2:$B$15, 2)</f>
        <v>가위</v>
      </c>
      <c r="D159" s="24">
        <f>Experiment!C158</f>
        <v>11</v>
      </c>
      <c r="E159" s="25" t="str">
        <f>VLOOKUP(D159, dataset!$A$2:$B$15, 2)</f>
        <v>가위</v>
      </c>
      <c r="F159" s="54" t="str">
        <f>Experiment!D158</f>
        <v>L</v>
      </c>
      <c r="G159" t="b">
        <f>Experiment!E158</f>
        <v>1</v>
      </c>
      <c r="H159" s="39">
        <f>IF(Experiment!F158&gt;result!H$3, 1, 0)</f>
        <v>0</v>
      </c>
      <c r="I159" s="40">
        <f>IF(Experiment!G158&gt;result!I$3, 1, 0)</f>
        <v>1</v>
      </c>
      <c r="J159" s="40">
        <f>IF(Experiment!H158&gt;result!J$3, 1, 0)</f>
        <v>1</v>
      </c>
      <c r="K159" s="40">
        <f>IF(Experiment!I158&gt;result!K$3, 1, 0)</f>
        <v>0</v>
      </c>
      <c r="L159" s="41">
        <f>IF(Experiment!J158&gt;result!L$3, 1, 0)</f>
        <v>0</v>
      </c>
      <c r="M159" s="42">
        <f>IF(H159=$AQ159,1,0)</f>
        <v>1</v>
      </c>
      <c r="N159" s="42">
        <f>IF(I159=$AR159,1,0)</f>
        <v>1</v>
      </c>
      <c r="O159" s="42">
        <f>IF(J159=$AS159,1,0)</f>
        <v>1</v>
      </c>
      <c r="P159" s="42">
        <f>IF(K159=$AT159,1,0)</f>
        <v>1</v>
      </c>
      <c r="Q159" s="42">
        <f>IF(L159=$AU159,1,0)</f>
        <v>1</v>
      </c>
      <c r="R159" s="39">
        <f>IF(Experiment!K158&gt;result!R$3, 1, 0)</f>
        <v>0</v>
      </c>
      <c r="S159" s="40">
        <f>IF(Experiment!L158&gt;result!S$3, 1, 0)</f>
        <v>1</v>
      </c>
      <c r="T159" s="40">
        <f>IF(Experiment!M158&gt;result!T$3, 1, 0)</f>
        <v>1</v>
      </c>
      <c r="U159" s="40">
        <f>IF(Experiment!N158&gt;result!U$3, 1, 0)</f>
        <v>1</v>
      </c>
      <c r="V159" s="41">
        <f>IF(Experiment!O158&gt;result!V$3, 1, 0)</f>
        <v>0</v>
      </c>
      <c r="W159" s="42">
        <f>IF(R159=$AQ159,1,0)</f>
        <v>1</v>
      </c>
      <c r="X159" s="42">
        <f>IF(S159=$AR159,1,0)</f>
        <v>1</v>
      </c>
      <c r="Y159" s="42">
        <f>IF(T159=$AS159,1,0)</f>
        <v>1</v>
      </c>
      <c r="Z159" s="42">
        <f>IF(U159=$AT159,1,0)</f>
        <v>0</v>
      </c>
      <c r="AA159" s="42">
        <f>IF(V159=$AU159,1,0)</f>
        <v>1</v>
      </c>
      <c r="AB159" s="39">
        <f>IF(Experiment!P158&lt;result!AB$3, 1, 0)</f>
        <v>0</v>
      </c>
      <c r="AC159" s="40">
        <f>IF(Experiment!Q158&lt;result!AC$3, 1, 0)</f>
        <v>1</v>
      </c>
      <c r="AD159" s="40">
        <f>IF(Experiment!R158&lt;result!AD$3, 1, 0)</f>
        <v>1</v>
      </c>
      <c r="AE159" s="40">
        <f>IF(Experiment!S158&lt;result!AE$3, 1, 0)</f>
        <v>0</v>
      </c>
      <c r="AF159" s="41">
        <f>IF(Experiment!T158&lt;result!AF$3, 1, 0)</f>
        <v>0</v>
      </c>
      <c r="AG159" s="42">
        <f>IF(AB159=$AQ159,1,0)</f>
        <v>1</v>
      </c>
      <c r="AH159" s="42">
        <f>IF(AC159=$AR159,1,0)</f>
        <v>1</v>
      </c>
      <c r="AI159" s="42">
        <f>IF(AD159=$AS159,1,0)</f>
        <v>1</v>
      </c>
      <c r="AJ159" s="42">
        <f>IF(AE159=$AT159,1,0)</f>
        <v>1</v>
      </c>
      <c r="AK159" s="42">
        <f>IF(AF159=$AU159,1,0)</f>
        <v>1</v>
      </c>
      <c r="AL159" s="5">
        <f t="shared" si="156"/>
        <v>0</v>
      </c>
      <c r="AM159" s="5">
        <f t="shared" si="157"/>
        <v>3</v>
      </c>
      <c r="AN159" s="5">
        <f t="shared" si="158"/>
        <v>3</v>
      </c>
      <c r="AO159" s="5">
        <f t="shared" si="159"/>
        <v>1</v>
      </c>
      <c r="AP159" s="6">
        <f t="shared" si="160"/>
        <v>0</v>
      </c>
      <c r="AQ159">
        <f>VLOOKUP($D159,dataset!$A$2:$G$15, 3, FALSE)</f>
        <v>0</v>
      </c>
      <c r="AR159">
        <f>VLOOKUP($D159,dataset!$A$2:$G$15, 4, FALSE)</f>
        <v>1</v>
      </c>
      <c r="AS159">
        <f>VLOOKUP($D159,dataset!$A$2:$G$15, 5, FALSE)</f>
        <v>1</v>
      </c>
      <c r="AT159">
        <f>VLOOKUP($D159,dataset!$A$2:$G$15, 6, FALSE)</f>
        <v>0</v>
      </c>
      <c r="AU159" s="6">
        <f>VLOOKUP($D159,dataset!$A$2:$G$15, 7, FALSE)</f>
        <v>0</v>
      </c>
      <c r="AV159" s="4">
        <f t="shared" si="161"/>
        <v>0</v>
      </c>
      <c r="AW159" s="5">
        <f t="shared" si="162"/>
        <v>1</v>
      </c>
      <c r="AX159" s="5">
        <f t="shared" si="163"/>
        <v>1</v>
      </c>
      <c r="AY159" s="5">
        <f t="shared" si="164"/>
        <v>0</v>
      </c>
      <c r="AZ159" s="6">
        <f t="shared" si="165"/>
        <v>0</v>
      </c>
      <c r="BA159" s="9">
        <f t="shared" si="166"/>
        <v>1</v>
      </c>
      <c r="BB159" s="4">
        <f t="shared" si="167"/>
        <v>3</v>
      </c>
      <c r="BC159" s="5">
        <f t="shared" si="168"/>
        <v>3</v>
      </c>
      <c r="BD159" s="5">
        <f t="shared" si="169"/>
        <v>3</v>
      </c>
      <c r="BE159" s="5">
        <f t="shared" si="170"/>
        <v>2</v>
      </c>
      <c r="BF159" s="6">
        <f t="shared" si="171"/>
        <v>3</v>
      </c>
    </row>
    <row r="160" spans="1:58" x14ac:dyDescent="0.3">
      <c r="A160" s="2">
        <f>Experiment!A159</f>
        <v>67</v>
      </c>
      <c r="B160" s="15">
        <f>Experiment!B159</f>
        <v>12</v>
      </c>
      <c r="C160" s="16" t="str">
        <f>VLOOKUP(B160, dataset!$A$2:$B$15, 2)</f>
        <v>스파이더맨</v>
      </c>
      <c r="D160" s="24">
        <f>Experiment!C159</f>
        <v>12</v>
      </c>
      <c r="E160" s="25" t="str">
        <f>VLOOKUP(D160, dataset!$A$2:$B$15, 2)</f>
        <v>스파이더맨</v>
      </c>
      <c r="F160" s="54" t="str">
        <f>Experiment!D159</f>
        <v>L</v>
      </c>
      <c r="G160" t="b">
        <f>Experiment!E159</f>
        <v>1</v>
      </c>
      <c r="H160" s="39">
        <f>IF(Experiment!F159&gt;result!H$3, 1, 0)</f>
        <v>1</v>
      </c>
      <c r="I160" s="40">
        <f>IF(Experiment!G159&gt;result!I$3, 1, 0)</f>
        <v>1</v>
      </c>
      <c r="J160" s="40">
        <f>IF(Experiment!H159&gt;result!J$3, 1, 0)</f>
        <v>0</v>
      </c>
      <c r="K160" s="40">
        <f>IF(Experiment!I159&gt;result!K$3, 1, 0)</f>
        <v>0</v>
      </c>
      <c r="L160" s="41">
        <f>IF(Experiment!J159&gt;result!L$3, 1, 0)</f>
        <v>1</v>
      </c>
      <c r="M160" s="42">
        <f>IF(H160=$AQ160,1,0)</f>
        <v>1</v>
      </c>
      <c r="N160" s="42">
        <f>IF(I160=$AR160,1,0)</f>
        <v>1</v>
      </c>
      <c r="O160" s="42">
        <f>IF(J160=$AS160,1,0)</f>
        <v>1</v>
      </c>
      <c r="P160" s="42">
        <f>IF(K160=$AT160,1,0)</f>
        <v>1</v>
      </c>
      <c r="Q160" s="42">
        <f>IF(L160=$AU160,1,0)</f>
        <v>1</v>
      </c>
      <c r="R160" s="39">
        <f>IF(Experiment!K159&gt;result!R$3, 1, 0)</f>
        <v>1</v>
      </c>
      <c r="S160" s="40">
        <f>IF(Experiment!L159&gt;result!S$3, 1, 0)</f>
        <v>1</v>
      </c>
      <c r="T160" s="40">
        <f>IF(Experiment!M159&gt;result!T$3, 1, 0)</f>
        <v>1</v>
      </c>
      <c r="U160" s="40">
        <f>IF(Experiment!N159&gt;result!U$3, 1, 0)</f>
        <v>1</v>
      </c>
      <c r="V160" s="41">
        <f>IF(Experiment!O159&gt;result!V$3, 1, 0)</f>
        <v>0</v>
      </c>
      <c r="W160" s="42">
        <f>IF(R160=$AQ160,1,0)</f>
        <v>1</v>
      </c>
      <c r="X160" s="42">
        <f>IF(S160=$AR160,1,0)</f>
        <v>1</v>
      </c>
      <c r="Y160" s="42">
        <f>IF(T160=$AS160,1,0)</f>
        <v>0</v>
      </c>
      <c r="Z160" s="42">
        <f>IF(U160=$AT160,1,0)</f>
        <v>0</v>
      </c>
      <c r="AA160" s="42">
        <f>IF(V160=$AU160,1,0)</f>
        <v>0</v>
      </c>
      <c r="AB160" s="39">
        <f>IF(Experiment!P159&lt;result!AB$3, 1, 0)</f>
        <v>1</v>
      </c>
      <c r="AC160" s="40">
        <f>IF(Experiment!Q159&lt;result!AC$3, 1, 0)</f>
        <v>1</v>
      </c>
      <c r="AD160" s="40">
        <f>IF(Experiment!R159&lt;result!AD$3, 1, 0)</f>
        <v>0</v>
      </c>
      <c r="AE160" s="40">
        <f>IF(Experiment!S159&lt;result!AE$3, 1, 0)</f>
        <v>0</v>
      </c>
      <c r="AF160" s="41">
        <f>IF(Experiment!T159&lt;result!AF$3, 1, 0)</f>
        <v>1</v>
      </c>
      <c r="AG160" s="42">
        <f>IF(AB160=$AQ160,1,0)</f>
        <v>1</v>
      </c>
      <c r="AH160" s="42">
        <f>IF(AC160=$AR160,1,0)</f>
        <v>1</v>
      </c>
      <c r="AI160" s="42">
        <f>IF(AD160=$AS160,1,0)</f>
        <v>1</v>
      </c>
      <c r="AJ160" s="42">
        <f>IF(AE160=$AT160,1,0)</f>
        <v>1</v>
      </c>
      <c r="AK160" s="42">
        <f>IF(AF160=$AU160,1,0)</f>
        <v>1</v>
      </c>
      <c r="AL160" s="5">
        <f t="shared" si="156"/>
        <v>3</v>
      </c>
      <c r="AM160" s="5">
        <f t="shared" si="157"/>
        <v>3</v>
      </c>
      <c r="AN160" s="5">
        <f t="shared" si="158"/>
        <v>1</v>
      </c>
      <c r="AO160" s="5">
        <f t="shared" si="159"/>
        <v>1</v>
      </c>
      <c r="AP160" s="6">
        <f t="shared" si="160"/>
        <v>2</v>
      </c>
      <c r="AQ160">
        <f>VLOOKUP($D160,dataset!$A$2:$G$15, 3, FALSE)</f>
        <v>1</v>
      </c>
      <c r="AR160">
        <f>VLOOKUP($D160,dataset!$A$2:$G$15, 4, FALSE)</f>
        <v>1</v>
      </c>
      <c r="AS160">
        <f>VLOOKUP($D160,dataset!$A$2:$G$15, 5, FALSE)</f>
        <v>0</v>
      </c>
      <c r="AT160">
        <f>VLOOKUP($D160,dataset!$A$2:$G$15, 6, FALSE)</f>
        <v>0</v>
      </c>
      <c r="AU160" s="6">
        <f>VLOOKUP($D160,dataset!$A$2:$G$15, 7, FALSE)</f>
        <v>1</v>
      </c>
      <c r="AV160" s="4">
        <f t="shared" si="161"/>
        <v>1</v>
      </c>
      <c r="AW160" s="5">
        <f t="shared" si="162"/>
        <v>1</v>
      </c>
      <c r="AX160" s="5">
        <f t="shared" si="163"/>
        <v>0</v>
      </c>
      <c r="AY160" s="5">
        <f t="shared" si="164"/>
        <v>0</v>
      </c>
      <c r="AZ160" s="6">
        <f t="shared" si="165"/>
        <v>1</v>
      </c>
      <c r="BA160" s="9">
        <f t="shared" si="166"/>
        <v>1</v>
      </c>
      <c r="BB160" s="4">
        <f t="shared" si="167"/>
        <v>3</v>
      </c>
      <c r="BC160" s="5">
        <f t="shared" si="168"/>
        <v>3</v>
      </c>
      <c r="BD160" s="5">
        <f t="shared" si="169"/>
        <v>2</v>
      </c>
      <c r="BE160" s="5">
        <f t="shared" si="170"/>
        <v>2</v>
      </c>
      <c r="BF160" s="6">
        <f t="shared" si="171"/>
        <v>2</v>
      </c>
    </row>
    <row r="161" spans="1:58" x14ac:dyDescent="0.3">
      <c r="A161" s="2">
        <f>Experiment!A160</f>
        <v>68</v>
      </c>
      <c r="B161" s="15">
        <f>Experiment!B160</f>
        <v>14</v>
      </c>
      <c r="C161" s="16" t="str">
        <f>VLOOKUP(B161, dataset!$A$2:$B$15, 2)</f>
        <v>(3-3)</v>
      </c>
      <c r="D161" s="24">
        <f>Experiment!C160</f>
        <v>14</v>
      </c>
      <c r="E161" s="25" t="str">
        <f>VLOOKUP(D161, dataset!$A$2:$B$15, 2)</f>
        <v>(3-3)</v>
      </c>
      <c r="F161" s="54" t="str">
        <f>Experiment!D160</f>
        <v>L</v>
      </c>
      <c r="G161" t="b">
        <f>Experiment!E160</f>
        <v>1</v>
      </c>
      <c r="H161" s="39">
        <f>IF(Experiment!F160&gt;result!H$3, 1, 0)</f>
        <v>0</v>
      </c>
      <c r="I161" s="40">
        <f>IF(Experiment!G160&gt;result!I$3, 1, 0)</f>
        <v>1</v>
      </c>
      <c r="J161" s="40">
        <f>IF(Experiment!H160&gt;result!J$3, 1, 0)</f>
        <v>1</v>
      </c>
      <c r="K161" s="40">
        <f>IF(Experiment!I160&gt;result!K$3, 1, 0)</f>
        <v>1</v>
      </c>
      <c r="L161" s="41">
        <f>IF(Experiment!J160&gt;result!L$3, 1, 0)</f>
        <v>0</v>
      </c>
      <c r="M161" s="42">
        <f>IF(H161=$AQ161,1,0)</f>
        <v>1</v>
      </c>
      <c r="N161" s="42">
        <f>IF(I161=$AR161,1,0)</f>
        <v>1</v>
      </c>
      <c r="O161" s="42">
        <f>IF(J161=$AS161,1,0)</f>
        <v>1</v>
      </c>
      <c r="P161" s="42">
        <f>IF(K161=$AT161,1,0)</f>
        <v>1</v>
      </c>
      <c r="Q161" s="42">
        <f>IF(L161=$AU161,1,0)</f>
        <v>1</v>
      </c>
      <c r="R161" s="39">
        <f>IF(Experiment!K160&gt;result!R$3, 1, 0)</f>
        <v>0</v>
      </c>
      <c r="S161" s="40">
        <f>IF(Experiment!L160&gt;result!S$3, 1, 0)</f>
        <v>1</v>
      </c>
      <c r="T161" s="40">
        <f>IF(Experiment!M160&gt;result!T$3, 1, 0)</f>
        <v>1</v>
      </c>
      <c r="U161" s="40">
        <f>IF(Experiment!N160&gt;result!U$3, 1, 0)</f>
        <v>1</v>
      </c>
      <c r="V161" s="41">
        <f>IF(Experiment!O160&gt;result!V$3, 1, 0)</f>
        <v>0</v>
      </c>
      <c r="W161" s="42">
        <f>IF(R161=$AQ161,1,0)</f>
        <v>1</v>
      </c>
      <c r="X161" s="42">
        <f>IF(S161=$AR161,1,0)</f>
        <v>1</v>
      </c>
      <c r="Y161" s="42">
        <f>IF(T161=$AS161,1,0)</f>
        <v>1</v>
      </c>
      <c r="Z161" s="42">
        <f>IF(U161=$AT161,1,0)</f>
        <v>1</v>
      </c>
      <c r="AA161" s="42">
        <f>IF(V161=$AU161,1,0)</f>
        <v>1</v>
      </c>
      <c r="AB161" s="39">
        <f>IF(Experiment!P160&lt;result!AB$3, 1, 0)</f>
        <v>0</v>
      </c>
      <c r="AC161" s="40">
        <f>IF(Experiment!Q160&lt;result!AC$3, 1, 0)</f>
        <v>1</v>
      </c>
      <c r="AD161" s="40">
        <f>IF(Experiment!R160&lt;result!AD$3, 1, 0)</f>
        <v>1</v>
      </c>
      <c r="AE161" s="40">
        <f>IF(Experiment!S160&lt;result!AE$3, 1, 0)</f>
        <v>1</v>
      </c>
      <c r="AF161" s="41">
        <f>IF(Experiment!T160&lt;result!AF$3, 1, 0)</f>
        <v>0</v>
      </c>
      <c r="AG161" s="42">
        <f>IF(AB161=$AQ161,1,0)</f>
        <v>1</v>
      </c>
      <c r="AH161" s="42">
        <f>IF(AC161=$AR161,1,0)</f>
        <v>1</v>
      </c>
      <c r="AI161" s="42">
        <f>IF(AD161=$AS161,1,0)</f>
        <v>1</v>
      </c>
      <c r="AJ161" s="42">
        <f>IF(AE161=$AT161,1,0)</f>
        <v>1</v>
      </c>
      <c r="AK161" s="42">
        <f>IF(AF161=$AU161,1,0)</f>
        <v>1</v>
      </c>
      <c r="AL161" s="5">
        <f t="shared" si="156"/>
        <v>0</v>
      </c>
      <c r="AM161" s="5">
        <f t="shared" si="157"/>
        <v>3</v>
      </c>
      <c r="AN161" s="5">
        <f t="shared" si="158"/>
        <v>3</v>
      </c>
      <c r="AO161" s="5">
        <f t="shared" si="159"/>
        <v>3</v>
      </c>
      <c r="AP161" s="6">
        <f t="shared" si="160"/>
        <v>0</v>
      </c>
      <c r="AQ161">
        <f>VLOOKUP($D161,dataset!$A$2:$G$15, 3, FALSE)</f>
        <v>0</v>
      </c>
      <c r="AR161">
        <f>VLOOKUP($D161,dataset!$A$2:$G$15, 4, FALSE)</f>
        <v>1</v>
      </c>
      <c r="AS161">
        <f>VLOOKUP($D161,dataset!$A$2:$G$15, 5, FALSE)</f>
        <v>1</v>
      </c>
      <c r="AT161">
        <f>VLOOKUP($D161,dataset!$A$2:$G$15, 6, FALSE)</f>
        <v>1</v>
      </c>
      <c r="AU161" s="6">
        <f>VLOOKUP($D161,dataset!$A$2:$G$15, 7, FALSE)</f>
        <v>0</v>
      </c>
      <c r="AV161" s="4">
        <f t="shared" si="161"/>
        <v>0</v>
      </c>
      <c r="AW161" s="5">
        <f t="shared" si="162"/>
        <v>1</v>
      </c>
      <c r="AX161" s="5">
        <f t="shared" si="163"/>
        <v>1</v>
      </c>
      <c r="AY161" s="5">
        <f t="shared" si="164"/>
        <v>1</v>
      </c>
      <c r="AZ161" s="6">
        <f t="shared" si="165"/>
        <v>0</v>
      </c>
      <c r="BA161" s="9">
        <f t="shared" si="166"/>
        <v>1</v>
      </c>
      <c r="BB161" s="4">
        <f t="shared" si="167"/>
        <v>3</v>
      </c>
      <c r="BC161" s="5">
        <f t="shared" si="168"/>
        <v>3</v>
      </c>
      <c r="BD161" s="5">
        <f t="shared" si="169"/>
        <v>3</v>
      </c>
      <c r="BE161" s="5">
        <f t="shared" si="170"/>
        <v>3</v>
      </c>
      <c r="BF161" s="6">
        <f t="shared" si="171"/>
        <v>3</v>
      </c>
    </row>
    <row r="162" spans="1:58" x14ac:dyDescent="0.3">
      <c r="A162" s="2">
        <f>Experiment!A161</f>
        <v>69</v>
      </c>
      <c r="B162" s="15">
        <f>Experiment!B161</f>
        <v>13</v>
      </c>
      <c r="C162" s="16" t="str">
        <f>VLOOKUP(B162, dataset!$A$2:$B$15, 2)</f>
        <v>(1-2)</v>
      </c>
      <c r="D162" s="24">
        <f>Experiment!C161</f>
        <v>13</v>
      </c>
      <c r="E162" s="25" t="str">
        <f>VLOOKUP(D162, dataset!$A$2:$B$15, 2)</f>
        <v>(1-2)</v>
      </c>
      <c r="F162" s="54" t="str">
        <f>Experiment!D161</f>
        <v>L</v>
      </c>
      <c r="G162" t="b">
        <f>Experiment!E161</f>
        <v>1</v>
      </c>
      <c r="H162" s="39">
        <f>IF(Experiment!F161&gt;result!H$3, 1, 0)</f>
        <v>0</v>
      </c>
      <c r="I162" s="40">
        <f>IF(Experiment!G161&gt;result!I$3, 1, 0)</f>
        <v>1</v>
      </c>
      <c r="J162" s="40">
        <f>IF(Experiment!H161&gt;result!J$3, 1, 0)</f>
        <v>0</v>
      </c>
      <c r="K162" s="40">
        <f>IF(Experiment!I161&gt;result!K$3, 1, 0)</f>
        <v>0</v>
      </c>
      <c r="L162" s="41">
        <f>IF(Experiment!J161&gt;result!L$3, 1, 0)</f>
        <v>0</v>
      </c>
      <c r="M162" s="42">
        <f>IF(H162=$AQ162,1,0)</f>
        <v>1</v>
      </c>
      <c r="N162" s="42">
        <f>IF(I162=$AR162,1,0)</f>
        <v>1</v>
      </c>
      <c r="O162" s="42">
        <f>IF(J162=$AS162,1,0)</f>
        <v>1</v>
      </c>
      <c r="P162" s="42">
        <f>IF(K162=$AT162,1,0)</f>
        <v>1</v>
      </c>
      <c r="Q162" s="42">
        <f>IF(L162=$AU162,1,0)</f>
        <v>1</v>
      </c>
      <c r="R162" s="39">
        <f>IF(Experiment!K161&gt;result!R$3, 1, 0)</f>
        <v>0</v>
      </c>
      <c r="S162" s="40">
        <f>IF(Experiment!L161&gt;result!S$3, 1, 0)</f>
        <v>1</v>
      </c>
      <c r="T162" s="40">
        <f>IF(Experiment!M161&gt;result!T$3, 1, 0)</f>
        <v>0</v>
      </c>
      <c r="U162" s="40">
        <f>IF(Experiment!N161&gt;result!U$3, 1, 0)</f>
        <v>1</v>
      </c>
      <c r="V162" s="41">
        <f>IF(Experiment!O161&gt;result!V$3, 1, 0)</f>
        <v>0</v>
      </c>
      <c r="W162" s="42">
        <f>IF(R162=$AQ162,1,0)</f>
        <v>1</v>
      </c>
      <c r="X162" s="42">
        <f>IF(S162=$AR162,1,0)</f>
        <v>1</v>
      </c>
      <c r="Y162" s="42">
        <f>IF(T162=$AS162,1,0)</f>
        <v>1</v>
      </c>
      <c r="Z162" s="42">
        <f>IF(U162=$AT162,1,0)</f>
        <v>0</v>
      </c>
      <c r="AA162" s="42">
        <f>IF(V162=$AU162,1,0)</f>
        <v>1</v>
      </c>
      <c r="AB162" s="39">
        <f>IF(Experiment!P161&lt;result!AB$3, 1, 0)</f>
        <v>0</v>
      </c>
      <c r="AC162" s="40">
        <f>IF(Experiment!Q161&lt;result!AC$3, 1, 0)</f>
        <v>1</v>
      </c>
      <c r="AD162" s="40">
        <f>IF(Experiment!R161&lt;result!AD$3, 1, 0)</f>
        <v>0</v>
      </c>
      <c r="AE162" s="40">
        <f>IF(Experiment!S161&lt;result!AE$3, 1, 0)</f>
        <v>0</v>
      </c>
      <c r="AF162" s="41">
        <f>IF(Experiment!T161&lt;result!AF$3, 1, 0)</f>
        <v>0</v>
      </c>
      <c r="AG162" s="42">
        <f>IF(AB162=$AQ162,1,0)</f>
        <v>1</v>
      </c>
      <c r="AH162" s="42">
        <f>IF(AC162=$AR162,1,0)</f>
        <v>1</v>
      </c>
      <c r="AI162" s="42">
        <f>IF(AD162=$AS162,1,0)</f>
        <v>1</v>
      </c>
      <c r="AJ162" s="42">
        <f>IF(AE162=$AT162,1,0)</f>
        <v>1</v>
      </c>
      <c r="AK162" s="42">
        <f>IF(AF162=$AU162,1,0)</f>
        <v>1</v>
      </c>
      <c r="AL162" s="5">
        <f t="shared" si="156"/>
        <v>0</v>
      </c>
      <c r="AM162" s="5">
        <f t="shared" si="157"/>
        <v>3</v>
      </c>
      <c r="AN162" s="5">
        <f t="shared" si="158"/>
        <v>0</v>
      </c>
      <c r="AO162" s="5">
        <f t="shared" si="159"/>
        <v>1</v>
      </c>
      <c r="AP162" s="6">
        <f t="shared" si="160"/>
        <v>0</v>
      </c>
      <c r="AQ162">
        <f>VLOOKUP($D162,dataset!$A$2:$G$15, 3, FALSE)</f>
        <v>0</v>
      </c>
      <c r="AR162">
        <f>VLOOKUP($D162,dataset!$A$2:$G$15, 4, FALSE)</f>
        <v>1</v>
      </c>
      <c r="AS162">
        <f>VLOOKUP($D162,dataset!$A$2:$G$15, 5, FALSE)</f>
        <v>0</v>
      </c>
      <c r="AT162">
        <f>VLOOKUP($D162,dataset!$A$2:$G$15, 6, FALSE)</f>
        <v>0</v>
      </c>
      <c r="AU162" s="6">
        <f>VLOOKUP($D162,dataset!$A$2:$G$15, 7, FALSE)</f>
        <v>0</v>
      </c>
      <c r="AV162" s="4">
        <f t="shared" si="161"/>
        <v>0</v>
      </c>
      <c r="AW162" s="5">
        <f t="shared" si="162"/>
        <v>1</v>
      </c>
      <c r="AX162" s="5">
        <f t="shared" si="163"/>
        <v>0</v>
      </c>
      <c r="AY162" s="5">
        <f t="shared" si="164"/>
        <v>0</v>
      </c>
      <c r="AZ162" s="6">
        <f t="shared" si="165"/>
        <v>0</v>
      </c>
      <c r="BA162" s="9">
        <f t="shared" si="166"/>
        <v>1</v>
      </c>
      <c r="BB162" s="4">
        <f t="shared" si="167"/>
        <v>3</v>
      </c>
      <c r="BC162" s="5">
        <f t="shared" si="168"/>
        <v>3</v>
      </c>
      <c r="BD162" s="5">
        <f t="shared" si="169"/>
        <v>3</v>
      </c>
      <c r="BE162" s="5">
        <f t="shared" si="170"/>
        <v>2</v>
      </c>
      <c r="BF162" s="6">
        <f t="shared" si="171"/>
        <v>3</v>
      </c>
    </row>
    <row r="163" spans="1:58" x14ac:dyDescent="0.3">
      <c r="A163" s="2">
        <f>Experiment!A162</f>
        <v>70</v>
      </c>
      <c r="B163" s="15">
        <f>Experiment!B162</f>
        <v>13</v>
      </c>
      <c r="C163" s="16" t="str">
        <f>VLOOKUP(B163, dataset!$A$2:$B$15, 2)</f>
        <v>(1-2)</v>
      </c>
      <c r="D163" s="24">
        <f>Experiment!C162</f>
        <v>1</v>
      </c>
      <c r="E163" s="25" t="str">
        <f>VLOOKUP(D163, dataset!$A$2:$B$15, 2)</f>
        <v>바위</v>
      </c>
      <c r="F163" s="54" t="str">
        <f>Experiment!D162</f>
        <v>L</v>
      </c>
      <c r="G163" t="b">
        <f>Experiment!E162</f>
        <v>0</v>
      </c>
      <c r="H163" s="39">
        <f>IF(Experiment!F162&gt;result!H$3, 1, 0)</f>
        <v>0</v>
      </c>
      <c r="I163" s="40">
        <f>IF(Experiment!G162&gt;result!I$3, 1, 0)</f>
        <v>1</v>
      </c>
      <c r="J163" s="40">
        <f>IF(Experiment!H162&gt;result!J$3, 1, 0)</f>
        <v>0</v>
      </c>
      <c r="K163" s="40">
        <f>IF(Experiment!I162&gt;result!K$3, 1, 0)</f>
        <v>0</v>
      </c>
      <c r="L163" s="41">
        <f>IF(Experiment!J162&gt;result!L$3, 1, 0)</f>
        <v>0</v>
      </c>
      <c r="M163" s="42">
        <f>IF(H163=$AQ163,1,0)</f>
        <v>1</v>
      </c>
      <c r="N163" s="42">
        <f>IF(I163=$AR163,1,0)</f>
        <v>0</v>
      </c>
      <c r="O163" s="42">
        <f>IF(J163=$AS163,1,0)</f>
        <v>1</v>
      </c>
      <c r="P163" s="42">
        <f>IF(K163=$AT163,1,0)</f>
        <v>1</v>
      </c>
      <c r="Q163" s="42">
        <f>IF(L163=$AU163,1,0)</f>
        <v>1</v>
      </c>
      <c r="R163" s="39">
        <f>IF(Experiment!K162&gt;result!R$3, 1, 0)</f>
        <v>0</v>
      </c>
      <c r="S163" s="40">
        <f>IF(Experiment!L162&gt;result!S$3, 1, 0)</f>
        <v>1</v>
      </c>
      <c r="T163" s="40">
        <f>IF(Experiment!M162&gt;result!T$3, 1, 0)</f>
        <v>0</v>
      </c>
      <c r="U163" s="40">
        <f>IF(Experiment!N162&gt;result!U$3, 1, 0)</f>
        <v>0</v>
      </c>
      <c r="V163" s="41">
        <f>IF(Experiment!O162&gt;result!V$3, 1, 0)</f>
        <v>0</v>
      </c>
      <c r="W163" s="42">
        <f>IF(R163=$AQ163,1,0)</f>
        <v>1</v>
      </c>
      <c r="X163" s="42">
        <f>IF(S163=$AR163,1,0)</f>
        <v>0</v>
      </c>
      <c r="Y163" s="42">
        <f>IF(T163=$AS163,1,0)</f>
        <v>1</v>
      </c>
      <c r="Z163" s="42">
        <f>IF(U163=$AT163,1,0)</f>
        <v>1</v>
      </c>
      <c r="AA163" s="42">
        <f>IF(V163=$AU163,1,0)</f>
        <v>1</v>
      </c>
      <c r="AB163" s="39">
        <f>IF(Experiment!P162&lt;result!AB$3, 1, 0)</f>
        <v>0</v>
      </c>
      <c r="AC163" s="40">
        <f>IF(Experiment!Q162&lt;result!AC$3, 1, 0)</f>
        <v>1</v>
      </c>
      <c r="AD163" s="40">
        <f>IF(Experiment!R162&lt;result!AD$3, 1, 0)</f>
        <v>0</v>
      </c>
      <c r="AE163" s="40">
        <f>IF(Experiment!S162&lt;result!AE$3, 1, 0)</f>
        <v>0</v>
      </c>
      <c r="AF163" s="41">
        <f>IF(Experiment!T162&lt;result!AF$3, 1, 0)</f>
        <v>0</v>
      </c>
      <c r="AG163" s="42">
        <f>IF(AB163=$AQ163,1,0)</f>
        <v>1</v>
      </c>
      <c r="AH163" s="42">
        <f>IF(AC163=$AR163,1,0)</f>
        <v>0</v>
      </c>
      <c r="AI163" s="42">
        <f>IF(AD163=$AS163,1,0)</f>
        <v>1</v>
      </c>
      <c r="AJ163" s="42">
        <f>IF(AE163=$AT163,1,0)</f>
        <v>1</v>
      </c>
      <c r="AK163" s="42">
        <f>IF(AF163=$AU163,1,0)</f>
        <v>1</v>
      </c>
      <c r="AL163" s="5">
        <f t="shared" si="156"/>
        <v>0</v>
      </c>
      <c r="AM163" s="5">
        <f t="shared" si="157"/>
        <v>3</v>
      </c>
      <c r="AN163" s="5">
        <f t="shared" si="158"/>
        <v>0</v>
      </c>
      <c r="AO163" s="5">
        <f t="shared" si="159"/>
        <v>0</v>
      </c>
      <c r="AP163" s="6">
        <f t="shared" si="160"/>
        <v>0</v>
      </c>
      <c r="AQ163">
        <f>VLOOKUP($D163,dataset!$A$2:$G$15, 3, FALSE)</f>
        <v>0</v>
      </c>
      <c r="AR163">
        <f>VLOOKUP($D163,dataset!$A$2:$G$15, 4, FALSE)</f>
        <v>0</v>
      </c>
      <c r="AS163">
        <f>VLOOKUP($D163,dataset!$A$2:$G$15, 5, FALSE)</f>
        <v>0</v>
      </c>
      <c r="AT163">
        <f>VLOOKUP($D163,dataset!$A$2:$G$15, 6, FALSE)</f>
        <v>0</v>
      </c>
      <c r="AU163" s="6">
        <f>VLOOKUP($D163,dataset!$A$2:$G$15, 7, FALSE)</f>
        <v>0</v>
      </c>
      <c r="AV163" s="4">
        <f t="shared" si="161"/>
        <v>0</v>
      </c>
      <c r="AW163" s="5">
        <f t="shared" si="162"/>
        <v>1</v>
      </c>
      <c r="AX163" s="5">
        <f t="shared" si="163"/>
        <v>0</v>
      </c>
      <c r="AY163" s="5">
        <f t="shared" si="164"/>
        <v>0</v>
      </c>
      <c r="AZ163" s="6">
        <f t="shared" si="165"/>
        <v>0</v>
      </c>
      <c r="BA163" s="9">
        <f t="shared" si="166"/>
        <v>0</v>
      </c>
      <c r="BB163" s="4">
        <f t="shared" si="167"/>
        <v>3</v>
      </c>
      <c r="BC163" s="5">
        <f t="shared" si="168"/>
        <v>0</v>
      </c>
      <c r="BD163" s="5">
        <f t="shared" si="169"/>
        <v>3</v>
      </c>
      <c r="BE163" s="5">
        <f t="shared" si="170"/>
        <v>3</v>
      </c>
      <c r="BF163" s="6">
        <f t="shared" si="171"/>
        <v>3</v>
      </c>
    </row>
    <row r="164" spans="1:58" x14ac:dyDescent="0.3">
      <c r="A164" s="2">
        <f>Experiment!A163</f>
        <v>71</v>
      </c>
      <c r="B164" s="15">
        <f>Experiment!B163</f>
        <v>7</v>
      </c>
      <c r="C164" s="16" t="str">
        <f>VLOOKUP(B164, dataset!$A$2:$B$15, 2)</f>
        <v>(4-2)</v>
      </c>
      <c r="D164" s="24">
        <f>Experiment!C163</f>
        <v>2</v>
      </c>
      <c r="E164" s="25" t="str">
        <f>VLOOKUP(D164, dataset!$A$2:$B$15, 2)</f>
        <v>따봉</v>
      </c>
      <c r="F164" s="54" t="str">
        <f>Experiment!D163</f>
        <v>L</v>
      </c>
      <c r="G164" t="b">
        <f>Experiment!E163</f>
        <v>0</v>
      </c>
      <c r="H164" s="39">
        <f>IF(Experiment!F163&gt;result!H$3, 1, 0)</f>
        <v>0</v>
      </c>
      <c r="I164" s="40">
        <f>IF(Experiment!G163&gt;result!I$3, 1, 0)</f>
        <v>1</v>
      </c>
      <c r="J164" s="40">
        <f>IF(Experiment!H163&gt;result!J$3, 1, 0)</f>
        <v>1</v>
      </c>
      <c r="K164" s="40">
        <f>IF(Experiment!I163&gt;result!K$3, 1, 0)</f>
        <v>1</v>
      </c>
      <c r="L164" s="41">
        <f>IF(Experiment!J163&gt;result!L$3, 1, 0)</f>
        <v>1</v>
      </c>
      <c r="M164" s="42">
        <f>IF(H164=$AQ164,1,0)</f>
        <v>0</v>
      </c>
      <c r="N164" s="42">
        <f>IF(I164=$AR164,1,0)</f>
        <v>0</v>
      </c>
      <c r="O164" s="42">
        <f>IF(J164=$AS164,1,0)</f>
        <v>0</v>
      </c>
      <c r="P164" s="42">
        <f>IF(K164=$AT164,1,0)</f>
        <v>0</v>
      </c>
      <c r="Q164" s="42">
        <f>IF(L164=$AU164,1,0)</f>
        <v>0</v>
      </c>
      <c r="R164" s="39">
        <f>IF(Experiment!K163&gt;result!R$3, 1, 0)</f>
        <v>0</v>
      </c>
      <c r="S164" s="40">
        <f>IF(Experiment!L163&gt;result!S$3, 1, 0)</f>
        <v>1</v>
      </c>
      <c r="T164" s="40">
        <f>IF(Experiment!M163&gt;result!T$3, 1, 0)</f>
        <v>1</v>
      </c>
      <c r="U164" s="40">
        <f>IF(Experiment!N163&gt;result!U$3, 1, 0)</f>
        <v>1</v>
      </c>
      <c r="V164" s="41">
        <f>IF(Experiment!O163&gt;result!V$3, 1, 0)</f>
        <v>0</v>
      </c>
      <c r="W164" s="42">
        <f>IF(R164=$AQ164,1,0)</f>
        <v>0</v>
      </c>
      <c r="X164" s="42">
        <f>IF(S164=$AR164,1,0)</f>
        <v>0</v>
      </c>
      <c r="Y164" s="42">
        <f>IF(T164=$AS164,1,0)</f>
        <v>0</v>
      </c>
      <c r="Z164" s="42">
        <f>IF(U164=$AT164,1,0)</f>
        <v>0</v>
      </c>
      <c r="AA164" s="42">
        <f>IF(V164=$AU164,1,0)</f>
        <v>1</v>
      </c>
      <c r="AB164" s="39">
        <f>IF(Experiment!P163&lt;result!AB$3, 1, 0)</f>
        <v>0</v>
      </c>
      <c r="AC164" s="40">
        <f>IF(Experiment!Q163&lt;result!AC$3, 1, 0)</f>
        <v>0</v>
      </c>
      <c r="AD164" s="40">
        <f>IF(Experiment!R163&lt;result!AD$3, 1, 0)</f>
        <v>0</v>
      </c>
      <c r="AE164" s="40">
        <f>IF(Experiment!S163&lt;result!AE$3, 1, 0)</f>
        <v>0</v>
      </c>
      <c r="AF164" s="41">
        <f>IF(Experiment!T163&lt;result!AF$3, 1, 0)</f>
        <v>1</v>
      </c>
      <c r="AG164" s="42">
        <f>IF(AB164=$AQ164,1,0)</f>
        <v>0</v>
      </c>
      <c r="AH164" s="42">
        <f>IF(AC164=$AR164,1,0)</f>
        <v>1</v>
      </c>
      <c r="AI164" s="42">
        <f>IF(AD164=$AS164,1,0)</f>
        <v>1</v>
      </c>
      <c r="AJ164" s="42">
        <f>IF(AE164=$AT164,1,0)</f>
        <v>1</v>
      </c>
      <c r="AK164" s="42">
        <f>IF(AF164=$AU164,1,0)</f>
        <v>0</v>
      </c>
      <c r="AL164" s="5">
        <f t="shared" si="156"/>
        <v>0</v>
      </c>
      <c r="AM164" s="5">
        <f t="shared" si="157"/>
        <v>2</v>
      </c>
      <c r="AN164" s="5">
        <f t="shared" si="158"/>
        <v>2</v>
      </c>
      <c r="AO164" s="5">
        <f t="shared" si="159"/>
        <v>2</v>
      </c>
      <c r="AP164" s="6">
        <f t="shared" si="160"/>
        <v>2</v>
      </c>
      <c r="AQ164">
        <f>VLOOKUP($D164,dataset!$A$2:$G$15, 3, FALSE)</f>
        <v>1</v>
      </c>
      <c r="AR164">
        <f>VLOOKUP($D164,dataset!$A$2:$G$15, 4, FALSE)</f>
        <v>0</v>
      </c>
      <c r="AS164">
        <f>VLOOKUP($D164,dataset!$A$2:$G$15, 5, FALSE)</f>
        <v>0</v>
      </c>
      <c r="AT164">
        <f>VLOOKUP($D164,dataset!$A$2:$G$15, 6, FALSE)</f>
        <v>0</v>
      </c>
      <c r="AU164" s="6">
        <f>VLOOKUP($D164,dataset!$A$2:$G$15, 7, FALSE)</f>
        <v>0</v>
      </c>
      <c r="AV164" s="4">
        <f t="shared" si="161"/>
        <v>0</v>
      </c>
      <c r="AW164" s="5">
        <f t="shared" si="162"/>
        <v>1</v>
      </c>
      <c r="AX164" s="5">
        <f t="shared" si="163"/>
        <v>1</v>
      </c>
      <c r="AY164" s="5">
        <f t="shared" si="164"/>
        <v>1</v>
      </c>
      <c r="AZ164" s="6">
        <f t="shared" si="165"/>
        <v>1</v>
      </c>
      <c r="BA164" s="9">
        <f t="shared" si="166"/>
        <v>0</v>
      </c>
      <c r="BB164" s="4">
        <f t="shared" si="167"/>
        <v>0</v>
      </c>
      <c r="BC164" s="5">
        <f t="shared" si="168"/>
        <v>1</v>
      </c>
      <c r="BD164" s="5">
        <f t="shared" si="169"/>
        <v>1</v>
      </c>
      <c r="BE164" s="5">
        <f t="shared" si="170"/>
        <v>1</v>
      </c>
      <c r="BF164" s="6">
        <f t="shared" si="171"/>
        <v>1</v>
      </c>
    </row>
    <row r="165" spans="1:58" x14ac:dyDescent="0.3">
      <c r="A165" s="2">
        <f>Experiment!A164</f>
        <v>72</v>
      </c>
      <c r="B165" s="15">
        <f>Experiment!B164</f>
        <v>2</v>
      </c>
      <c r="C165" s="16" t="str">
        <f>VLOOKUP(B165, dataset!$A$2:$B$15, 2)</f>
        <v>따봉</v>
      </c>
      <c r="D165" s="24">
        <f>Experiment!C164</f>
        <v>2</v>
      </c>
      <c r="E165" s="25" t="str">
        <f>VLOOKUP(D165, dataset!$A$2:$B$15, 2)</f>
        <v>따봉</v>
      </c>
      <c r="F165" s="54" t="str">
        <f>Experiment!D164</f>
        <v>L</v>
      </c>
      <c r="G165" t="b">
        <f>Experiment!E164</f>
        <v>1</v>
      </c>
      <c r="H165" s="39">
        <f>IF(Experiment!F164&gt;result!H$3, 1, 0)</f>
        <v>1</v>
      </c>
      <c r="I165" s="40">
        <f>IF(Experiment!G164&gt;result!I$3, 1, 0)</f>
        <v>0</v>
      </c>
      <c r="J165" s="40">
        <f>IF(Experiment!H164&gt;result!J$3, 1, 0)</f>
        <v>0</v>
      </c>
      <c r="K165" s="40">
        <f>IF(Experiment!I164&gt;result!K$3, 1, 0)</f>
        <v>0</v>
      </c>
      <c r="L165" s="41">
        <f>IF(Experiment!J164&gt;result!L$3, 1, 0)</f>
        <v>1</v>
      </c>
      <c r="M165" s="42">
        <f>IF(H165=$AQ165,1,0)</f>
        <v>1</v>
      </c>
      <c r="N165" s="42">
        <f>IF(I165=$AR165,1,0)</f>
        <v>1</v>
      </c>
      <c r="O165" s="42">
        <f>IF(J165=$AS165,1,0)</f>
        <v>1</v>
      </c>
      <c r="P165" s="42">
        <f>IF(K165=$AT165,1,0)</f>
        <v>1</v>
      </c>
      <c r="Q165" s="42">
        <f>IF(L165=$AU165,1,0)</f>
        <v>0</v>
      </c>
      <c r="R165" s="39">
        <f>IF(Experiment!K164&gt;result!R$3, 1, 0)</f>
        <v>1</v>
      </c>
      <c r="S165" s="40">
        <f>IF(Experiment!L164&gt;result!S$3, 1, 0)</f>
        <v>0</v>
      </c>
      <c r="T165" s="40">
        <f>IF(Experiment!M164&gt;result!T$3, 1, 0)</f>
        <v>0</v>
      </c>
      <c r="U165" s="40">
        <f>IF(Experiment!N164&gt;result!U$3, 1, 0)</f>
        <v>0</v>
      </c>
      <c r="V165" s="41">
        <f>IF(Experiment!O164&gt;result!V$3, 1, 0)</f>
        <v>0</v>
      </c>
      <c r="W165" s="42">
        <f>IF(R165=$AQ165,1,0)</f>
        <v>1</v>
      </c>
      <c r="X165" s="42">
        <f>IF(S165=$AR165,1,0)</f>
        <v>1</v>
      </c>
      <c r="Y165" s="42">
        <f>IF(T165=$AS165,1,0)</f>
        <v>1</v>
      </c>
      <c r="Z165" s="42">
        <f>IF(U165=$AT165,1,0)</f>
        <v>1</v>
      </c>
      <c r="AA165" s="42">
        <f>IF(V165=$AU165,1,0)</f>
        <v>1</v>
      </c>
      <c r="AB165" s="39">
        <f>IF(Experiment!P164&lt;result!AB$3, 1, 0)</f>
        <v>1</v>
      </c>
      <c r="AC165" s="40">
        <f>IF(Experiment!Q164&lt;result!AC$3, 1, 0)</f>
        <v>0</v>
      </c>
      <c r="AD165" s="40">
        <f>IF(Experiment!R164&lt;result!AD$3, 1, 0)</f>
        <v>0</v>
      </c>
      <c r="AE165" s="40">
        <f>IF(Experiment!S164&lt;result!AE$3, 1, 0)</f>
        <v>0</v>
      </c>
      <c r="AF165" s="41">
        <f>IF(Experiment!T164&lt;result!AF$3, 1, 0)</f>
        <v>0</v>
      </c>
      <c r="AG165" s="42">
        <f>IF(AB165=$AQ165,1,0)</f>
        <v>1</v>
      </c>
      <c r="AH165" s="42">
        <f>IF(AC165=$AR165,1,0)</f>
        <v>1</v>
      </c>
      <c r="AI165" s="42">
        <f>IF(AD165=$AS165,1,0)</f>
        <v>1</v>
      </c>
      <c r="AJ165" s="42">
        <f>IF(AE165=$AT165,1,0)</f>
        <v>1</v>
      </c>
      <c r="AK165" s="42">
        <f>IF(AF165=$AU165,1,0)</f>
        <v>1</v>
      </c>
      <c r="AL165" s="5">
        <f t="shared" si="156"/>
        <v>3</v>
      </c>
      <c r="AM165" s="5">
        <f t="shared" si="157"/>
        <v>0</v>
      </c>
      <c r="AN165" s="5">
        <f t="shared" si="158"/>
        <v>0</v>
      </c>
      <c r="AO165" s="5">
        <f t="shared" si="159"/>
        <v>0</v>
      </c>
      <c r="AP165" s="6">
        <f t="shared" si="160"/>
        <v>1</v>
      </c>
      <c r="AQ165">
        <f>VLOOKUP($D165,dataset!$A$2:$G$15, 3, FALSE)</f>
        <v>1</v>
      </c>
      <c r="AR165">
        <f>VLOOKUP($D165,dataset!$A$2:$G$15, 4, FALSE)</f>
        <v>0</v>
      </c>
      <c r="AS165">
        <f>VLOOKUP($D165,dataset!$A$2:$G$15, 5, FALSE)</f>
        <v>0</v>
      </c>
      <c r="AT165">
        <f>VLOOKUP($D165,dataset!$A$2:$G$15, 6, FALSE)</f>
        <v>0</v>
      </c>
      <c r="AU165" s="6">
        <f>VLOOKUP($D165,dataset!$A$2:$G$15, 7, FALSE)</f>
        <v>0</v>
      </c>
      <c r="AV165" s="4">
        <f t="shared" si="161"/>
        <v>1</v>
      </c>
      <c r="AW165" s="5">
        <f t="shared" si="162"/>
        <v>0</v>
      </c>
      <c r="AX165" s="5">
        <f t="shared" si="163"/>
        <v>0</v>
      </c>
      <c r="AY165" s="5">
        <f t="shared" si="164"/>
        <v>0</v>
      </c>
      <c r="AZ165" s="6">
        <f t="shared" si="165"/>
        <v>0</v>
      </c>
      <c r="BA165" s="9">
        <f t="shared" si="166"/>
        <v>1</v>
      </c>
      <c r="BB165" s="4">
        <f t="shared" si="167"/>
        <v>3</v>
      </c>
      <c r="BC165" s="5">
        <f t="shared" si="168"/>
        <v>3</v>
      </c>
      <c r="BD165" s="5">
        <f t="shared" si="169"/>
        <v>3</v>
      </c>
      <c r="BE165" s="5">
        <f t="shared" si="170"/>
        <v>3</v>
      </c>
      <c r="BF165" s="6">
        <f t="shared" si="171"/>
        <v>2</v>
      </c>
    </row>
    <row r="166" spans="1:58" x14ac:dyDescent="0.3">
      <c r="A166" s="2">
        <f>Experiment!A165</f>
        <v>73</v>
      </c>
      <c r="B166" s="15">
        <f>Experiment!B165</f>
        <v>3</v>
      </c>
      <c r="C166" s="16" t="str">
        <f>VLOOKUP(B166, dataset!$A$2:$B$15, 2)</f>
        <v>총</v>
      </c>
      <c r="D166" s="24">
        <f>Experiment!C165</f>
        <v>3</v>
      </c>
      <c r="E166" s="25" t="str">
        <f>VLOOKUP(D166, dataset!$A$2:$B$15, 2)</f>
        <v>총</v>
      </c>
      <c r="F166" s="54" t="str">
        <f>Experiment!D165</f>
        <v>L</v>
      </c>
      <c r="G166" t="b">
        <f>Experiment!E165</f>
        <v>1</v>
      </c>
      <c r="H166" s="39">
        <f>IF(Experiment!F165&gt;result!H$3, 1, 0)</f>
        <v>1</v>
      </c>
      <c r="I166" s="40">
        <f>IF(Experiment!G165&gt;result!I$3, 1, 0)</f>
        <v>1</v>
      </c>
      <c r="J166" s="40">
        <f>IF(Experiment!H165&gt;result!J$3, 1, 0)</f>
        <v>0</v>
      </c>
      <c r="K166" s="40">
        <f>IF(Experiment!I165&gt;result!K$3, 1, 0)</f>
        <v>0</v>
      </c>
      <c r="L166" s="41">
        <f>IF(Experiment!J165&gt;result!L$3, 1, 0)</f>
        <v>1</v>
      </c>
      <c r="M166" s="42">
        <f>IF(H166=$AQ166,1,0)</f>
        <v>1</v>
      </c>
      <c r="N166" s="42">
        <f>IF(I166=$AR166,1,0)</f>
        <v>1</v>
      </c>
      <c r="O166" s="42">
        <f>IF(J166=$AS166,1,0)</f>
        <v>1</v>
      </c>
      <c r="P166" s="42">
        <f>IF(K166=$AT166,1,0)</f>
        <v>1</v>
      </c>
      <c r="Q166" s="42">
        <f>IF(L166=$AU166,1,0)</f>
        <v>0</v>
      </c>
      <c r="R166" s="39">
        <f>IF(Experiment!K165&gt;result!R$3, 1, 0)</f>
        <v>1</v>
      </c>
      <c r="S166" s="40">
        <f>IF(Experiment!L165&gt;result!S$3, 1, 0)</f>
        <v>1</v>
      </c>
      <c r="T166" s="40">
        <f>IF(Experiment!M165&gt;result!T$3, 1, 0)</f>
        <v>0</v>
      </c>
      <c r="U166" s="40">
        <f>IF(Experiment!N165&gt;result!U$3, 1, 0)</f>
        <v>0</v>
      </c>
      <c r="V166" s="41">
        <f>IF(Experiment!O165&gt;result!V$3, 1, 0)</f>
        <v>0</v>
      </c>
      <c r="W166" s="42">
        <f>IF(R166=$AQ166,1,0)</f>
        <v>1</v>
      </c>
      <c r="X166" s="42">
        <f>IF(S166=$AR166,1,0)</f>
        <v>1</v>
      </c>
      <c r="Y166" s="42">
        <f>IF(T166=$AS166,1,0)</f>
        <v>1</v>
      </c>
      <c r="Z166" s="42">
        <f>IF(U166=$AT166,1,0)</f>
        <v>1</v>
      </c>
      <c r="AA166" s="42">
        <f>IF(V166=$AU166,1,0)</f>
        <v>1</v>
      </c>
      <c r="AB166" s="39">
        <f>IF(Experiment!P165&lt;result!AB$3, 1, 0)</f>
        <v>1</v>
      </c>
      <c r="AC166" s="40">
        <f>IF(Experiment!Q165&lt;result!AC$3, 1, 0)</f>
        <v>1</v>
      </c>
      <c r="AD166" s="40">
        <f>IF(Experiment!R165&lt;result!AD$3, 1, 0)</f>
        <v>0</v>
      </c>
      <c r="AE166" s="40">
        <f>IF(Experiment!S165&lt;result!AE$3, 1, 0)</f>
        <v>0</v>
      </c>
      <c r="AF166" s="41">
        <f>IF(Experiment!T165&lt;result!AF$3, 1, 0)</f>
        <v>0</v>
      </c>
      <c r="AG166" s="42">
        <f>IF(AB166=$AQ166,1,0)</f>
        <v>1</v>
      </c>
      <c r="AH166" s="42">
        <f>IF(AC166=$AR166,1,0)</f>
        <v>1</v>
      </c>
      <c r="AI166" s="42">
        <f>IF(AD166=$AS166,1,0)</f>
        <v>1</v>
      </c>
      <c r="AJ166" s="42">
        <f>IF(AE166=$AT166,1,0)</f>
        <v>1</v>
      </c>
      <c r="AK166" s="42">
        <f>IF(AF166=$AU166,1,0)</f>
        <v>1</v>
      </c>
      <c r="AL166" s="5">
        <f t="shared" si="156"/>
        <v>3</v>
      </c>
      <c r="AM166" s="5">
        <f t="shared" si="157"/>
        <v>3</v>
      </c>
      <c r="AN166" s="5">
        <f t="shared" si="158"/>
        <v>0</v>
      </c>
      <c r="AO166" s="5">
        <f t="shared" si="159"/>
        <v>0</v>
      </c>
      <c r="AP166" s="6">
        <f t="shared" si="160"/>
        <v>1</v>
      </c>
      <c r="AQ166">
        <f>VLOOKUP($D166,dataset!$A$2:$G$15, 3, FALSE)</f>
        <v>1</v>
      </c>
      <c r="AR166">
        <f>VLOOKUP($D166,dataset!$A$2:$G$15, 4, FALSE)</f>
        <v>1</v>
      </c>
      <c r="AS166">
        <f>VLOOKUP($D166,dataset!$A$2:$G$15, 5, FALSE)</f>
        <v>0</v>
      </c>
      <c r="AT166">
        <f>VLOOKUP($D166,dataset!$A$2:$G$15, 6, FALSE)</f>
        <v>0</v>
      </c>
      <c r="AU166" s="6">
        <f>VLOOKUP($D166,dataset!$A$2:$G$15, 7, FALSE)</f>
        <v>0</v>
      </c>
      <c r="AV166" s="4">
        <f t="shared" si="161"/>
        <v>1</v>
      </c>
      <c r="AW166" s="5">
        <f t="shared" si="162"/>
        <v>1</v>
      </c>
      <c r="AX166" s="5">
        <f t="shared" si="163"/>
        <v>0</v>
      </c>
      <c r="AY166" s="5">
        <f t="shared" si="164"/>
        <v>0</v>
      </c>
      <c r="AZ166" s="6">
        <f t="shared" si="165"/>
        <v>0</v>
      </c>
      <c r="BA166" s="9">
        <f t="shared" si="166"/>
        <v>1</v>
      </c>
      <c r="BB166" s="4">
        <f t="shared" si="167"/>
        <v>3</v>
      </c>
      <c r="BC166" s="5">
        <f t="shared" si="168"/>
        <v>3</v>
      </c>
      <c r="BD166" s="5">
        <f t="shared" si="169"/>
        <v>3</v>
      </c>
      <c r="BE166" s="5">
        <f t="shared" si="170"/>
        <v>3</v>
      </c>
      <c r="BF166" s="6">
        <f t="shared" si="171"/>
        <v>2</v>
      </c>
    </row>
    <row r="167" spans="1:58" x14ac:dyDescent="0.3">
      <c r="A167" s="2">
        <f>Experiment!A166</f>
        <v>74</v>
      </c>
      <c r="B167" s="15">
        <f>Experiment!B166</f>
        <v>4</v>
      </c>
      <c r="C167" s="16" t="str">
        <f>VLOOKUP(B167, dataset!$A$2:$B$15, 2)</f>
        <v>(3-1)</v>
      </c>
      <c r="D167" s="24">
        <f>Experiment!C166</f>
        <v>4</v>
      </c>
      <c r="E167" s="25" t="str">
        <f>VLOOKUP(D167, dataset!$A$2:$B$15, 2)</f>
        <v>(3-1)</v>
      </c>
      <c r="F167" s="54" t="str">
        <f>Experiment!D166</f>
        <v>L</v>
      </c>
      <c r="G167" t="b">
        <f>Experiment!E166</f>
        <v>1</v>
      </c>
      <c r="H167" s="39">
        <f>IF(Experiment!F166&gt;result!H$3, 1, 0)</f>
        <v>1</v>
      </c>
      <c r="I167" s="40">
        <f>IF(Experiment!G166&gt;result!I$3, 1, 0)</f>
        <v>1</v>
      </c>
      <c r="J167" s="40">
        <f>IF(Experiment!H166&gt;result!J$3, 1, 0)</f>
        <v>1</v>
      </c>
      <c r="K167" s="40">
        <f>IF(Experiment!I166&gt;result!K$3, 1, 0)</f>
        <v>0</v>
      </c>
      <c r="L167" s="41">
        <f>IF(Experiment!J166&gt;result!L$3, 1, 0)</f>
        <v>0</v>
      </c>
      <c r="M167" s="42">
        <f>IF(H167=$AQ167,1,0)</f>
        <v>1</v>
      </c>
      <c r="N167" s="42">
        <f>IF(I167=$AR167,1,0)</f>
        <v>1</v>
      </c>
      <c r="O167" s="42">
        <f>IF(J167=$AS167,1,0)</f>
        <v>1</v>
      </c>
      <c r="P167" s="42">
        <f>IF(K167=$AT167,1,0)</f>
        <v>1</v>
      </c>
      <c r="Q167" s="42">
        <f>IF(L167=$AU167,1,0)</f>
        <v>1</v>
      </c>
      <c r="R167" s="39">
        <f>IF(Experiment!K166&gt;result!R$3, 1, 0)</f>
        <v>1</v>
      </c>
      <c r="S167" s="40">
        <f>IF(Experiment!L166&gt;result!S$3, 1, 0)</f>
        <v>1</v>
      </c>
      <c r="T167" s="40">
        <f>IF(Experiment!M166&gt;result!T$3, 1, 0)</f>
        <v>1</v>
      </c>
      <c r="U167" s="40">
        <f>IF(Experiment!N166&gt;result!U$3, 1, 0)</f>
        <v>1</v>
      </c>
      <c r="V167" s="41">
        <f>IF(Experiment!O166&gt;result!V$3, 1, 0)</f>
        <v>1</v>
      </c>
      <c r="W167" s="42">
        <f>IF(R167=$AQ167,1,0)</f>
        <v>1</v>
      </c>
      <c r="X167" s="42">
        <f>IF(S167=$AR167,1,0)</f>
        <v>1</v>
      </c>
      <c r="Y167" s="42">
        <f>IF(T167=$AS167,1,0)</f>
        <v>1</v>
      </c>
      <c r="Z167" s="42">
        <f>IF(U167=$AT167,1,0)</f>
        <v>0</v>
      </c>
      <c r="AA167" s="42">
        <f>IF(V167=$AU167,1,0)</f>
        <v>0</v>
      </c>
      <c r="AB167" s="39">
        <f>IF(Experiment!P166&lt;result!AB$3, 1, 0)</f>
        <v>1</v>
      </c>
      <c r="AC167" s="40">
        <f>IF(Experiment!Q166&lt;result!AC$3, 1, 0)</f>
        <v>1</v>
      </c>
      <c r="AD167" s="40">
        <f>IF(Experiment!R166&lt;result!AD$3, 1, 0)</f>
        <v>1</v>
      </c>
      <c r="AE167" s="40">
        <f>IF(Experiment!S166&lt;result!AE$3, 1, 0)</f>
        <v>0</v>
      </c>
      <c r="AF167" s="41">
        <f>IF(Experiment!T166&lt;result!AF$3, 1, 0)</f>
        <v>0</v>
      </c>
      <c r="AG167" s="42">
        <f>IF(AB167=$AQ167,1,0)</f>
        <v>1</v>
      </c>
      <c r="AH167" s="42">
        <f>IF(AC167=$AR167,1,0)</f>
        <v>1</v>
      </c>
      <c r="AI167" s="42">
        <f>IF(AD167=$AS167,1,0)</f>
        <v>1</v>
      </c>
      <c r="AJ167" s="42">
        <f>IF(AE167=$AT167,1,0)</f>
        <v>1</v>
      </c>
      <c r="AK167" s="42">
        <f>IF(AF167=$AU167,1,0)</f>
        <v>1</v>
      </c>
      <c r="AL167" s="5">
        <f t="shared" si="156"/>
        <v>3</v>
      </c>
      <c r="AM167" s="5">
        <f t="shared" si="157"/>
        <v>3</v>
      </c>
      <c r="AN167" s="5">
        <f t="shared" si="158"/>
        <v>3</v>
      </c>
      <c r="AO167" s="5">
        <f t="shared" si="159"/>
        <v>1</v>
      </c>
      <c r="AP167" s="6">
        <f t="shared" si="160"/>
        <v>1</v>
      </c>
      <c r="AQ167">
        <f>VLOOKUP($D167,dataset!$A$2:$G$15, 3, FALSE)</f>
        <v>1</v>
      </c>
      <c r="AR167">
        <f>VLOOKUP($D167,dataset!$A$2:$G$15, 4, FALSE)</f>
        <v>1</v>
      </c>
      <c r="AS167">
        <f>VLOOKUP($D167,dataset!$A$2:$G$15, 5, FALSE)</f>
        <v>1</v>
      </c>
      <c r="AT167">
        <f>VLOOKUP($D167,dataset!$A$2:$G$15, 6, FALSE)</f>
        <v>0</v>
      </c>
      <c r="AU167" s="6">
        <f>VLOOKUP($D167,dataset!$A$2:$G$15, 7, FALSE)</f>
        <v>0</v>
      </c>
      <c r="AV167" s="4">
        <f t="shared" si="161"/>
        <v>1</v>
      </c>
      <c r="AW167" s="5">
        <f t="shared" si="162"/>
        <v>1</v>
      </c>
      <c r="AX167" s="5">
        <f t="shared" si="163"/>
        <v>1</v>
      </c>
      <c r="AY167" s="5">
        <f t="shared" si="164"/>
        <v>0</v>
      </c>
      <c r="AZ167" s="6">
        <f t="shared" si="165"/>
        <v>0</v>
      </c>
      <c r="BA167" s="9">
        <f t="shared" si="166"/>
        <v>1</v>
      </c>
      <c r="BB167" s="4">
        <f t="shared" si="167"/>
        <v>3</v>
      </c>
      <c r="BC167" s="5">
        <f t="shared" si="168"/>
        <v>3</v>
      </c>
      <c r="BD167" s="5">
        <f t="shared" si="169"/>
        <v>3</v>
      </c>
      <c r="BE167" s="5">
        <f t="shared" si="170"/>
        <v>2</v>
      </c>
      <c r="BF167" s="6">
        <f t="shared" si="171"/>
        <v>2</v>
      </c>
    </row>
    <row r="168" spans="1:58" x14ac:dyDescent="0.3">
      <c r="A168" s="2">
        <f>Experiment!A167</f>
        <v>75</v>
      </c>
      <c r="B168" s="15">
        <f>Experiment!B167</f>
        <v>5</v>
      </c>
      <c r="C168" s="16" t="str">
        <f>VLOOKUP(B168, dataset!$A$2:$B$15, 2)</f>
        <v>(4-1)</v>
      </c>
      <c r="D168" s="24">
        <f>Experiment!C167</f>
        <v>5</v>
      </c>
      <c r="E168" s="25" t="str">
        <f>VLOOKUP(D168, dataset!$A$2:$B$15, 2)</f>
        <v>(4-1)</v>
      </c>
      <c r="F168" s="54" t="str">
        <f>Experiment!D167</f>
        <v>L</v>
      </c>
      <c r="G168" t="b">
        <f>Experiment!E167</f>
        <v>1</v>
      </c>
      <c r="H168" s="39">
        <f>IF(Experiment!F167&gt;result!H$3, 1, 0)</f>
        <v>1</v>
      </c>
      <c r="I168" s="40">
        <f>IF(Experiment!G167&gt;result!I$3, 1, 0)</f>
        <v>1</v>
      </c>
      <c r="J168" s="40">
        <f>IF(Experiment!H167&gt;result!J$3, 1, 0)</f>
        <v>1</v>
      </c>
      <c r="K168" s="40">
        <f>IF(Experiment!I167&gt;result!K$3, 1, 0)</f>
        <v>1</v>
      </c>
      <c r="L168" s="41">
        <f>IF(Experiment!J167&gt;result!L$3, 1, 0)</f>
        <v>0</v>
      </c>
      <c r="M168" s="42">
        <f>IF(H168=$AQ168,1,0)</f>
        <v>1</v>
      </c>
      <c r="N168" s="42">
        <f>IF(I168=$AR168,1,0)</f>
        <v>1</v>
      </c>
      <c r="O168" s="42">
        <f>IF(J168=$AS168,1,0)</f>
        <v>1</v>
      </c>
      <c r="P168" s="42">
        <f>IF(K168=$AT168,1,0)</f>
        <v>1</v>
      </c>
      <c r="Q168" s="42">
        <f>IF(L168=$AU168,1,0)</f>
        <v>1</v>
      </c>
      <c r="R168" s="39">
        <f>IF(Experiment!K167&gt;result!R$3, 1, 0)</f>
        <v>1</v>
      </c>
      <c r="S168" s="40">
        <f>IF(Experiment!L167&gt;result!S$3, 1, 0)</f>
        <v>1</v>
      </c>
      <c r="T168" s="40">
        <f>IF(Experiment!M167&gt;result!T$3, 1, 0)</f>
        <v>1</v>
      </c>
      <c r="U168" s="40">
        <f>IF(Experiment!N167&gt;result!U$3, 1, 0)</f>
        <v>1</v>
      </c>
      <c r="V168" s="41">
        <f>IF(Experiment!O167&gt;result!V$3, 1, 0)</f>
        <v>1</v>
      </c>
      <c r="W168" s="42">
        <f>IF(R168=$AQ168,1,0)</f>
        <v>1</v>
      </c>
      <c r="X168" s="42">
        <f>IF(S168=$AR168,1,0)</f>
        <v>1</v>
      </c>
      <c r="Y168" s="42">
        <f>IF(T168=$AS168,1,0)</f>
        <v>1</v>
      </c>
      <c r="Z168" s="42">
        <f>IF(U168=$AT168,1,0)</f>
        <v>1</v>
      </c>
      <c r="AA168" s="42">
        <f>IF(V168=$AU168,1,0)</f>
        <v>0</v>
      </c>
      <c r="AB168" s="39">
        <f>IF(Experiment!P167&lt;result!AB$3, 1, 0)</f>
        <v>1</v>
      </c>
      <c r="AC168" s="40">
        <f>IF(Experiment!Q167&lt;result!AC$3, 1, 0)</f>
        <v>1</v>
      </c>
      <c r="AD168" s="40">
        <f>IF(Experiment!R167&lt;result!AD$3, 1, 0)</f>
        <v>1</v>
      </c>
      <c r="AE168" s="40">
        <f>IF(Experiment!S167&lt;result!AE$3, 1, 0)</f>
        <v>1</v>
      </c>
      <c r="AF168" s="41">
        <f>IF(Experiment!T167&lt;result!AF$3, 1, 0)</f>
        <v>0</v>
      </c>
      <c r="AG168" s="42">
        <f>IF(AB168=$AQ168,1,0)</f>
        <v>1</v>
      </c>
      <c r="AH168" s="42">
        <f>IF(AC168=$AR168,1,0)</f>
        <v>1</v>
      </c>
      <c r="AI168" s="42">
        <f>IF(AD168=$AS168,1,0)</f>
        <v>1</v>
      </c>
      <c r="AJ168" s="42">
        <f>IF(AE168=$AT168,1,0)</f>
        <v>1</v>
      </c>
      <c r="AK168" s="42">
        <f>IF(AF168=$AU168,1,0)</f>
        <v>1</v>
      </c>
      <c r="AL168" s="5">
        <f t="shared" si="156"/>
        <v>3</v>
      </c>
      <c r="AM168" s="5">
        <f t="shared" si="157"/>
        <v>3</v>
      </c>
      <c r="AN168" s="5">
        <f t="shared" si="158"/>
        <v>3</v>
      </c>
      <c r="AO168" s="5">
        <f t="shared" si="159"/>
        <v>3</v>
      </c>
      <c r="AP168" s="6">
        <f t="shared" si="160"/>
        <v>1</v>
      </c>
      <c r="AQ168">
        <f>VLOOKUP($D168,dataset!$A$2:$G$15, 3, FALSE)</f>
        <v>1</v>
      </c>
      <c r="AR168">
        <f>VLOOKUP($D168,dataset!$A$2:$G$15, 4, FALSE)</f>
        <v>1</v>
      </c>
      <c r="AS168">
        <f>VLOOKUP($D168,dataset!$A$2:$G$15, 5, FALSE)</f>
        <v>1</v>
      </c>
      <c r="AT168">
        <f>VLOOKUP($D168,dataset!$A$2:$G$15, 6, FALSE)</f>
        <v>1</v>
      </c>
      <c r="AU168" s="6">
        <f>VLOOKUP($D168,dataset!$A$2:$G$15, 7, FALSE)</f>
        <v>0</v>
      </c>
      <c r="AV168" s="4">
        <f t="shared" si="161"/>
        <v>1</v>
      </c>
      <c r="AW168" s="5">
        <f t="shared" si="162"/>
        <v>1</v>
      </c>
      <c r="AX168" s="5">
        <f t="shared" si="163"/>
        <v>1</v>
      </c>
      <c r="AY168" s="5">
        <f t="shared" si="164"/>
        <v>1</v>
      </c>
      <c r="AZ168" s="6">
        <f t="shared" si="165"/>
        <v>0</v>
      </c>
      <c r="BA168" s="9">
        <f t="shared" si="166"/>
        <v>1</v>
      </c>
      <c r="BB168" s="4">
        <f t="shared" si="167"/>
        <v>3</v>
      </c>
      <c r="BC168" s="5">
        <f t="shared" si="168"/>
        <v>3</v>
      </c>
      <c r="BD168" s="5">
        <f t="shared" si="169"/>
        <v>3</v>
      </c>
      <c r="BE168" s="5">
        <f t="shared" si="170"/>
        <v>3</v>
      </c>
      <c r="BF168" s="6">
        <f t="shared" si="171"/>
        <v>2</v>
      </c>
    </row>
    <row r="169" spans="1:58" x14ac:dyDescent="0.3">
      <c r="A169" s="2">
        <f>Experiment!A168</f>
        <v>76</v>
      </c>
      <c r="B169" s="15">
        <f>Experiment!B168</f>
        <v>6</v>
      </c>
      <c r="C169" s="16" t="str">
        <f>VLOOKUP(B169, dataset!$A$2:$B$15, 2)</f>
        <v>보</v>
      </c>
      <c r="D169" s="24">
        <f>Experiment!C168</f>
        <v>6</v>
      </c>
      <c r="E169" s="25" t="str">
        <f>VLOOKUP(D169, dataset!$A$2:$B$15, 2)</f>
        <v>보</v>
      </c>
      <c r="F169" s="54" t="str">
        <f>Experiment!D168</f>
        <v>L</v>
      </c>
      <c r="G169" t="b">
        <f>Experiment!E168</f>
        <v>1</v>
      </c>
      <c r="H169" s="39">
        <f>IF(Experiment!F168&gt;result!H$3, 1, 0)</f>
        <v>1</v>
      </c>
      <c r="I169" s="40">
        <f>IF(Experiment!G168&gt;result!I$3, 1, 0)</f>
        <v>1</v>
      </c>
      <c r="J169" s="40">
        <f>IF(Experiment!H168&gt;result!J$3, 1, 0)</f>
        <v>1</v>
      </c>
      <c r="K169" s="40">
        <f>IF(Experiment!I168&gt;result!K$3, 1, 0)</f>
        <v>1</v>
      </c>
      <c r="L169" s="41">
        <f>IF(Experiment!J168&gt;result!L$3, 1, 0)</f>
        <v>1</v>
      </c>
      <c r="M169" s="42">
        <f>IF(H169=$AQ169,1,0)</f>
        <v>1</v>
      </c>
      <c r="N169" s="42">
        <f>IF(I169=$AR169,1,0)</f>
        <v>1</v>
      </c>
      <c r="O169" s="42">
        <f>IF(J169=$AS169,1,0)</f>
        <v>1</v>
      </c>
      <c r="P169" s="42">
        <f>IF(K169=$AT169,1,0)</f>
        <v>1</v>
      </c>
      <c r="Q169" s="42">
        <f>IF(L169=$AU169,1,0)</f>
        <v>1</v>
      </c>
      <c r="R169" s="39">
        <f>IF(Experiment!K168&gt;result!R$3, 1, 0)</f>
        <v>1</v>
      </c>
      <c r="S169" s="40">
        <f>IF(Experiment!L168&gt;result!S$3, 1, 0)</f>
        <v>1</v>
      </c>
      <c r="T169" s="40">
        <f>IF(Experiment!M168&gt;result!T$3, 1, 0)</f>
        <v>1</v>
      </c>
      <c r="U169" s="40">
        <f>IF(Experiment!N168&gt;result!U$3, 1, 0)</f>
        <v>1</v>
      </c>
      <c r="V169" s="41">
        <f>IF(Experiment!O168&gt;result!V$3, 1, 0)</f>
        <v>1</v>
      </c>
      <c r="W169" s="42">
        <f>IF(R169=$AQ169,1,0)</f>
        <v>1</v>
      </c>
      <c r="X169" s="42">
        <f>IF(S169=$AR169,1,0)</f>
        <v>1</v>
      </c>
      <c r="Y169" s="42">
        <f>IF(T169=$AS169,1,0)</f>
        <v>1</v>
      </c>
      <c r="Z169" s="42">
        <f>IF(U169=$AT169,1,0)</f>
        <v>1</v>
      </c>
      <c r="AA169" s="42">
        <f>IF(V169=$AU169,1,0)</f>
        <v>1</v>
      </c>
      <c r="AB169" s="39">
        <f>IF(Experiment!P168&lt;result!AB$3, 1, 0)</f>
        <v>1</v>
      </c>
      <c r="AC169" s="40">
        <f>IF(Experiment!Q168&lt;result!AC$3, 1, 0)</f>
        <v>1</v>
      </c>
      <c r="AD169" s="40">
        <f>IF(Experiment!R168&lt;result!AD$3, 1, 0)</f>
        <v>1</v>
      </c>
      <c r="AE169" s="40">
        <f>IF(Experiment!S168&lt;result!AE$3, 1, 0)</f>
        <v>1</v>
      </c>
      <c r="AF169" s="41">
        <f>IF(Experiment!T168&lt;result!AF$3, 1, 0)</f>
        <v>1</v>
      </c>
      <c r="AG169" s="42">
        <f>IF(AB169=$AQ169,1,0)</f>
        <v>1</v>
      </c>
      <c r="AH169" s="42">
        <f>IF(AC169=$AR169,1,0)</f>
        <v>1</v>
      </c>
      <c r="AI169" s="42">
        <f>IF(AD169=$AS169,1,0)</f>
        <v>1</v>
      </c>
      <c r="AJ169" s="42">
        <f>IF(AE169=$AT169,1,0)</f>
        <v>1</v>
      </c>
      <c r="AK169" s="42">
        <f>IF(AF169=$AU169,1,0)</f>
        <v>1</v>
      </c>
      <c r="AL169" s="5">
        <f t="shared" si="156"/>
        <v>3</v>
      </c>
      <c r="AM169" s="5">
        <f t="shared" si="157"/>
        <v>3</v>
      </c>
      <c r="AN169" s="5">
        <f t="shared" si="158"/>
        <v>3</v>
      </c>
      <c r="AO169" s="5">
        <f t="shared" si="159"/>
        <v>3</v>
      </c>
      <c r="AP169" s="6">
        <f t="shared" si="160"/>
        <v>3</v>
      </c>
      <c r="AQ169">
        <f>VLOOKUP($D169,dataset!$A$2:$G$15, 3, FALSE)</f>
        <v>1</v>
      </c>
      <c r="AR169">
        <f>VLOOKUP($D169,dataset!$A$2:$G$15, 4, FALSE)</f>
        <v>1</v>
      </c>
      <c r="AS169">
        <f>VLOOKUP($D169,dataset!$A$2:$G$15, 5, FALSE)</f>
        <v>1</v>
      </c>
      <c r="AT169">
        <f>VLOOKUP($D169,dataset!$A$2:$G$15, 6, FALSE)</f>
        <v>1</v>
      </c>
      <c r="AU169" s="6">
        <f>VLOOKUP($D169,dataset!$A$2:$G$15, 7, FALSE)</f>
        <v>1</v>
      </c>
      <c r="AV169" s="4">
        <f t="shared" si="161"/>
        <v>1</v>
      </c>
      <c r="AW169" s="5">
        <f t="shared" si="162"/>
        <v>1</v>
      </c>
      <c r="AX169" s="5">
        <f t="shared" si="163"/>
        <v>1</v>
      </c>
      <c r="AY169" s="5">
        <f t="shared" si="164"/>
        <v>1</v>
      </c>
      <c r="AZ169" s="6">
        <f t="shared" si="165"/>
        <v>1</v>
      </c>
      <c r="BA169" s="9">
        <f t="shared" si="166"/>
        <v>1</v>
      </c>
      <c r="BB169" s="4">
        <f t="shared" si="167"/>
        <v>3</v>
      </c>
      <c r="BC169" s="5">
        <f t="shared" si="168"/>
        <v>3</v>
      </c>
      <c r="BD169" s="5">
        <f t="shared" si="169"/>
        <v>3</v>
      </c>
      <c r="BE169" s="5">
        <f t="shared" si="170"/>
        <v>3</v>
      </c>
      <c r="BF169" s="6">
        <f t="shared" si="171"/>
        <v>3</v>
      </c>
    </row>
    <row r="170" spans="1:58" x14ac:dyDescent="0.3">
      <c r="A170" s="2">
        <f>Experiment!A169</f>
        <v>77</v>
      </c>
      <c r="B170" s="15">
        <f>Experiment!B169</f>
        <v>7</v>
      </c>
      <c r="C170" s="16" t="str">
        <f>VLOOKUP(B170, dataset!$A$2:$B$15, 2)</f>
        <v>(4-2)</v>
      </c>
      <c r="D170" s="24">
        <f>Experiment!C169</f>
        <v>7</v>
      </c>
      <c r="E170" s="25" t="str">
        <f>VLOOKUP(D170, dataset!$A$2:$B$15, 2)</f>
        <v>(4-2)</v>
      </c>
      <c r="F170" s="54" t="str">
        <f>Experiment!D169</f>
        <v>L</v>
      </c>
      <c r="G170" t="b">
        <f>Experiment!E169</f>
        <v>1</v>
      </c>
      <c r="H170" s="39">
        <f>IF(Experiment!F169&gt;result!H$3, 1, 0)</f>
        <v>0</v>
      </c>
      <c r="I170" s="40">
        <f>IF(Experiment!G169&gt;result!I$3, 1, 0)</f>
        <v>1</v>
      </c>
      <c r="J170" s="40">
        <f>IF(Experiment!H169&gt;result!J$3, 1, 0)</f>
        <v>1</v>
      </c>
      <c r="K170" s="40">
        <f>IF(Experiment!I169&gt;result!K$3, 1, 0)</f>
        <v>1</v>
      </c>
      <c r="L170" s="41">
        <f>IF(Experiment!J169&gt;result!L$3, 1, 0)</f>
        <v>1</v>
      </c>
      <c r="M170" s="42">
        <f>IF(H170=$AQ170,1,0)</f>
        <v>1</v>
      </c>
      <c r="N170" s="42">
        <f>IF(I170=$AR170,1,0)</f>
        <v>1</v>
      </c>
      <c r="O170" s="42">
        <f>IF(J170=$AS170,1,0)</f>
        <v>1</v>
      </c>
      <c r="P170" s="42">
        <f>IF(K170=$AT170,1,0)</f>
        <v>1</v>
      </c>
      <c r="Q170" s="42">
        <f>IF(L170=$AU170,1,0)</f>
        <v>1</v>
      </c>
      <c r="R170" s="39">
        <f>IF(Experiment!K169&gt;result!R$3, 1, 0)</f>
        <v>0</v>
      </c>
      <c r="S170" s="40">
        <f>IF(Experiment!L169&gt;result!S$3, 1, 0)</f>
        <v>1</v>
      </c>
      <c r="T170" s="40">
        <f>IF(Experiment!M169&gt;result!T$3, 1, 0)</f>
        <v>1</v>
      </c>
      <c r="U170" s="40">
        <f>IF(Experiment!N169&gt;result!U$3, 1, 0)</f>
        <v>1</v>
      </c>
      <c r="V170" s="41">
        <f>IF(Experiment!O169&gt;result!V$3, 1, 0)</f>
        <v>1</v>
      </c>
      <c r="W170" s="42">
        <f>IF(R170=$AQ170,1,0)</f>
        <v>1</v>
      </c>
      <c r="X170" s="42">
        <f>IF(S170=$AR170,1,0)</f>
        <v>1</v>
      </c>
      <c r="Y170" s="42">
        <f>IF(T170=$AS170,1,0)</f>
        <v>1</v>
      </c>
      <c r="Z170" s="42">
        <f>IF(U170=$AT170,1,0)</f>
        <v>1</v>
      </c>
      <c r="AA170" s="42">
        <f>IF(V170=$AU170,1,0)</f>
        <v>1</v>
      </c>
      <c r="AB170" s="39">
        <f>IF(Experiment!P169&lt;result!AB$3, 1, 0)</f>
        <v>0</v>
      </c>
      <c r="AC170" s="40">
        <f>IF(Experiment!Q169&lt;result!AC$3, 1, 0)</f>
        <v>1</v>
      </c>
      <c r="AD170" s="40">
        <f>IF(Experiment!R169&lt;result!AD$3, 1, 0)</f>
        <v>1</v>
      </c>
      <c r="AE170" s="40">
        <f>IF(Experiment!S169&lt;result!AE$3, 1, 0)</f>
        <v>1</v>
      </c>
      <c r="AF170" s="41">
        <f>IF(Experiment!T169&lt;result!AF$3, 1, 0)</f>
        <v>1</v>
      </c>
      <c r="AG170" s="42">
        <f>IF(AB170=$AQ170,1,0)</f>
        <v>1</v>
      </c>
      <c r="AH170" s="42">
        <f>IF(AC170=$AR170,1,0)</f>
        <v>1</v>
      </c>
      <c r="AI170" s="42">
        <f>IF(AD170=$AS170,1,0)</f>
        <v>1</v>
      </c>
      <c r="AJ170" s="42">
        <f>IF(AE170=$AT170,1,0)</f>
        <v>1</v>
      </c>
      <c r="AK170" s="42">
        <f>IF(AF170=$AU170,1,0)</f>
        <v>1</v>
      </c>
      <c r="AL170" s="5">
        <f t="shared" si="156"/>
        <v>0</v>
      </c>
      <c r="AM170" s="5">
        <f t="shared" si="157"/>
        <v>3</v>
      </c>
      <c r="AN170" s="5">
        <f t="shared" si="158"/>
        <v>3</v>
      </c>
      <c r="AO170" s="5">
        <f t="shared" si="159"/>
        <v>3</v>
      </c>
      <c r="AP170" s="6">
        <f t="shared" si="160"/>
        <v>3</v>
      </c>
      <c r="AQ170">
        <f>VLOOKUP($D170,dataset!$A$2:$G$15, 3, FALSE)</f>
        <v>0</v>
      </c>
      <c r="AR170">
        <f>VLOOKUP($D170,dataset!$A$2:$G$15, 4, FALSE)</f>
        <v>1</v>
      </c>
      <c r="AS170">
        <f>VLOOKUP($D170,dataset!$A$2:$G$15, 5, FALSE)</f>
        <v>1</v>
      </c>
      <c r="AT170">
        <f>VLOOKUP($D170,dataset!$A$2:$G$15, 6, FALSE)</f>
        <v>1</v>
      </c>
      <c r="AU170" s="6">
        <f>VLOOKUP($D170,dataset!$A$2:$G$15, 7, FALSE)</f>
        <v>1</v>
      </c>
      <c r="AV170" s="4">
        <f t="shared" si="161"/>
        <v>0</v>
      </c>
      <c r="AW170" s="5">
        <f t="shared" si="162"/>
        <v>1</v>
      </c>
      <c r="AX170" s="5">
        <f t="shared" si="163"/>
        <v>1</v>
      </c>
      <c r="AY170" s="5">
        <f t="shared" si="164"/>
        <v>1</v>
      </c>
      <c r="AZ170" s="6">
        <f t="shared" si="165"/>
        <v>1</v>
      </c>
      <c r="BA170" s="9">
        <f t="shared" si="166"/>
        <v>1</v>
      </c>
      <c r="BB170" s="4">
        <f t="shared" si="167"/>
        <v>3</v>
      </c>
      <c r="BC170" s="5">
        <f t="shared" si="168"/>
        <v>3</v>
      </c>
      <c r="BD170" s="5">
        <f t="shared" si="169"/>
        <v>3</v>
      </c>
      <c r="BE170" s="5">
        <f t="shared" si="170"/>
        <v>3</v>
      </c>
      <c r="BF170" s="6">
        <f t="shared" si="171"/>
        <v>3</v>
      </c>
    </row>
    <row r="171" spans="1:58" x14ac:dyDescent="0.3">
      <c r="A171" s="2">
        <f>Experiment!A170</f>
        <v>78</v>
      </c>
      <c r="B171" s="15">
        <f>Experiment!B170</f>
        <v>7</v>
      </c>
      <c r="C171" s="16" t="str">
        <f>VLOOKUP(B171, dataset!$A$2:$B$15, 2)</f>
        <v>(4-2)</v>
      </c>
      <c r="D171" s="24">
        <f>Experiment!C170</f>
        <v>8</v>
      </c>
      <c r="E171" s="25" t="str">
        <f>VLOOKUP(D171, dataset!$A$2:$B$15, 2)</f>
        <v>(3-2)</v>
      </c>
      <c r="F171" s="54" t="str">
        <f>Experiment!D170</f>
        <v>L</v>
      </c>
      <c r="G171" t="b">
        <f>Experiment!E170</f>
        <v>0</v>
      </c>
      <c r="H171" s="39">
        <f>IF(Experiment!F170&gt;result!H$3, 1, 0)</f>
        <v>0</v>
      </c>
      <c r="I171" s="40">
        <f>IF(Experiment!G170&gt;result!I$3, 1, 0)</f>
        <v>0</v>
      </c>
      <c r="J171" s="40">
        <f>IF(Experiment!H170&gt;result!J$3, 1, 0)</f>
        <v>1</v>
      </c>
      <c r="K171" s="40">
        <f>IF(Experiment!I170&gt;result!K$3, 1, 0)</f>
        <v>1</v>
      </c>
      <c r="L171" s="41">
        <f>IF(Experiment!J170&gt;result!L$3, 1, 0)</f>
        <v>1</v>
      </c>
      <c r="M171" s="42">
        <f>IF(H171=$AQ171,1,0)</f>
        <v>1</v>
      </c>
      <c r="N171" s="42">
        <f>IF(I171=$AR171,1,0)</f>
        <v>1</v>
      </c>
      <c r="O171" s="42">
        <f>IF(J171=$AS171,1,0)</f>
        <v>1</v>
      </c>
      <c r="P171" s="42">
        <f>IF(K171=$AT171,1,0)</f>
        <v>1</v>
      </c>
      <c r="Q171" s="42">
        <f>IF(L171=$AU171,1,0)</f>
        <v>1</v>
      </c>
      <c r="R171" s="39">
        <f>IF(Experiment!K170&gt;result!R$3, 1, 0)</f>
        <v>1</v>
      </c>
      <c r="S171" s="40">
        <f>IF(Experiment!L170&gt;result!S$3, 1, 0)</f>
        <v>1</v>
      </c>
      <c r="T171" s="40">
        <f>IF(Experiment!M170&gt;result!T$3, 1, 0)</f>
        <v>1</v>
      </c>
      <c r="U171" s="40">
        <f>IF(Experiment!N170&gt;result!U$3, 1, 0)</f>
        <v>1</v>
      </c>
      <c r="V171" s="41">
        <f>IF(Experiment!O170&gt;result!V$3, 1, 0)</f>
        <v>1</v>
      </c>
      <c r="W171" s="42">
        <f>IF(R171=$AQ171,1,0)</f>
        <v>0</v>
      </c>
      <c r="X171" s="42">
        <f>IF(S171=$AR171,1,0)</f>
        <v>0</v>
      </c>
      <c r="Y171" s="42">
        <f>IF(T171=$AS171,1,0)</f>
        <v>1</v>
      </c>
      <c r="Z171" s="42">
        <f>IF(U171=$AT171,1,0)</f>
        <v>1</v>
      </c>
      <c r="AA171" s="42">
        <f>IF(V171=$AU171,1,0)</f>
        <v>1</v>
      </c>
      <c r="AB171" s="39">
        <f>IF(Experiment!P170&lt;result!AB$3, 1, 0)</f>
        <v>0</v>
      </c>
      <c r="AC171" s="40">
        <f>IF(Experiment!Q170&lt;result!AC$3, 1, 0)</f>
        <v>1</v>
      </c>
      <c r="AD171" s="40">
        <f>IF(Experiment!R170&lt;result!AD$3, 1, 0)</f>
        <v>1</v>
      </c>
      <c r="AE171" s="40">
        <f>IF(Experiment!S170&lt;result!AE$3, 1, 0)</f>
        <v>1</v>
      </c>
      <c r="AF171" s="41">
        <f>IF(Experiment!T170&lt;result!AF$3, 1, 0)</f>
        <v>1</v>
      </c>
      <c r="AG171" s="42">
        <f>IF(AB171=$AQ171,1,0)</f>
        <v>1</v>
      </c>
      <c r="AH171" s="42">
        <f>IF(AC171=$AR171,1,0)</f>
        <v>0</v>
      </c>
      <c r="AI171" s="42">
        <f>IF(AD171=$AS171,1,0)</f>
        <v>1</v>
      </c>
      <c r="AJ171" s="42">
        <f>IF(AE171=$AT171,1,0)</f>
        <v>1</v>
      </c>
      <c r="AK171" s="42">
        <f>IF(AF171=$AU171,1,0)</f>
        <v>1</v>
      </c>
      <c r="AL171" s="5">
        <f t="shared" si="156"/>
        <v>1</v>
      </c>
      <c r="AM171" s="5">
        <f t="shared" si="157"/>
        <v>2</v>
      </c>
      <c r="AN171" s="5">
        <f t="shared" si="158"/>
        <v>3</v>
      </c>
      <c r="AO171" s="5">
        <f t="shared" si="159"/>
        <v>3</v>
      </c>
      <c r="AP171" s="6">
        <f t="shared" si="160"/>
        <v>3</v>
      </c>
      <c r="AQ171">
        <f>VLOOKUP($D171,dataset!$A$2:$G$15, 3, FALSE)</f>
        <v>0</v>
      </c>
      <c r="AR171">
        <f>VLOOKUP($D171,dataset!$A$2:$G$15, 4, FALSE)</f>
        <v>0</v>
      </c>
      <c r="AS171">
        <f>VLOOKUP($D171,dataset!$A$2:$G$15, 5, FALSE)</f>
        <v>1</v>
      </c>
      <c r="AT171">
        <f>VLOOKUP($D171,dataset!$A$2:$G$15, 6, FALSE)</f>
        <v>1</v>
      </c>
      <c r="AU171" s="6">
        <f>VLOOKUP($D171,dataset!$A$2:$G$15, 7, FALSE)</f>
        <v>1</v>
      </c>
      <c r="AV171" s="4">
        <f t="shared" si="161"/>
        <v>0</v>
      </c>
      <c r="AW171" s="5">
        <f t="shared" si="162"/>
        <v>1</v>
      </c>
      <c r="AX171" s="5">
        <f t="shared" si="163"/>
        <v>1</v>
      </c>
      <c r="AY171" s="5">
        <f t="shared" si="164"/>
        <v>1</v>
      </c>
      <c r="AZ171" s="6">
        <f t="shared" si="165"/>
        <v>1</v>
      </c>
      <c r="BA171" s="9">
        <f t="shared" si="166"/>
        <v>0</v>
      </c>
      <c r="BB171" s="4">
        <f t="shared" si="167"/>
        <v>2</v>
      </c>
      <c r="BC171" s="5">
        <f t="shared" si="168"/>
        <v>1</v>
      </c>
      <c r="BD171" s="5">
        <f t="shared" si="169"/>
        <v>3</v>
      </c>
      <c r="BE171" s="5">
        <f t="shared" si="170"/>
        <v>3</v>
      </c>
      <c r="BF171" s="6">
        <f t="shared" si="171"/>
        <v>3</v>
      </c>
    </row>
    <row r="172" spans="1:58" x14ac:dyDescent="0.3">
      <c r="A172" s="2">
        <f>Experiment!A171</f>
        <v>79</v>
      </c>
      <c r="B172" s="15">
        <f>Experiment!B171</f>
        <v>9</v>
      </c>
      <c r="C172" s="16" t="str">
        <f>VLOOKUP(B172, dataset!$A$2:$B$15, 2)</f>
        <v>(2)</v>
      </c>
      <c r="D172" s="24">
        <f>Experiment!C171</f>
        <v>9</v>
      </c>
      <c r="E172" s="25" t="str">
        <f>VLOOKUP(D172, dataset!$A$2:$B$15, 2)</f>
        <v>(2)</v>
      </c>
      <c r="F172" s="54" t="str">
        <f>Experiment!D171</f>
        <v>L</v>
      </c>
      <c r="G172" t="b">
        <f>Experiment!E171</f>
        <v>1</v>
      </c>
      <c r="H172" s="39">
        <f>IF(Experiment!F171&gt;result!H$3, 1, 0)</f>
        <v>0</v>
      </c>
      <c r="I172" s="40">
        <f>IF(Experiment!G171&gt;result!I$3, 1, 0)</f>
        <v>0</v>
      </c>
      <c r="J172" s="40">
        <f>IF(Experiment!H171&gt;result!J$3, 1, 0)</f>
        <v>0</v>
      </c>
      <c r="K172" s="40">
        <f>IF(Experiment!I171&gt;result!K$3, 1, 0)</f>
        <v>1</v>
      </c>
      <c r="L172" s="41">
        <f>IF(Experiment!J171&gt;result!L$3, 1, 0)</f>
        <v>1</v>
      </c>
      <c r="M172" s="42">
        <f>IF(H172=$AQ172,1,0)</f>
        <v>1</v>
      </c>
      <c r="N172" s="42">
        <f>IF(I172=$AR172,1,0)</f>
        <v>1</v>
      </c>
      <c r="O172" s="42">
        <f>IF(J172=$AS172,1,0)</f>
        <v>1</v>
      </c>
      <c r="P172" s="42">
        <f>IF(K172=$AT172,1,0)</f>
        <v>1</v>
      </c>
      <c r="Q172" s="42">
        <f>IF(L172=$AU172,1,0)</f>
        <v>1</v>
      </c>
      <c r="R172" s="39">
        <f>IF(Experiment!K171&gt;result!R$3, 1, 0)</f>
        <v>0</v>
      </c>
      <c r="S172" s="40">
        <f>IF(Experiment!L171&gt;result!S$3, 1, 0)</f>
        <v>0</v>
      </c>
      <c r="T172" s="40">
        <f>IF(Experiment!M171&gt;result!T$3, 1, 0)</f>
        <v>1</v>
      </c>
      <c r="U172" s="40">
        <f>IF(Experiment!N171&gt;result!U$3, 1, 0)</f>
        <v>1</v>
      </c>
      <c r="V172" s="41">
        <f>IF(Experiment!O171&gt;result!V$3, 1, 0)</f>
        <v>1</v>
      </c>
      <c r="W172" s="42">
        <f>IF(R172=$AQ172,1,0)</f>
        <v>1</v>
      </c>
      <c r="X172" s="42">
        <f>IF(S172=$AR172,1,0)</f>
        <v>1</v>
      </c>
      <c r="Y172" s="42">
        <f>IF(T172=$AS172,1,0)</f>
        <v>0</v>
      </c>
      <c r="Z172" s="42">
        <f>IF(U172=$AT172,1,0)</f>
        <v>1</v>
      </c>
      <c r="AA172" s="42">
        <f>IF(V172=$AU172,1,0)</f>
        <v>1</v>
      </c>
      <c r="AB172" s="39">
        <f>IF(Experiment!P171&lt;result!AB$3, 1, 0)</f>
        <v>0</v>
      </c>
      <c r="AC172" s="40">
        <f>IF(Experiment!Q171&lt;result!AC$3, 1, 0)</f>
        <v>0</v>
      </c>
      <c r="AD172" s="40">
        <f>IF(Experiment!R171&lt;result!AD$3, 1, 0)</f>
        <v>0</v>
      </c>
      <c r="AE172" s="40">
        <f>IF(Experiment!S171&lt;result!AE$3, 1, 0)</f>
        <v>1</v>
      </c>
      <c r="AF172" s="41">
        <f>IF(Experiment!T171&lt;result!AF$3, 1, 0)</f>
        <v>1</v>
      </c>
      <c r="AG172" s="42">
        <f>IF(AB172=$AQ172,1,0)</f>
        <v>1</v>
      </c>
      <c r="AH172" s="42">
        <f>IF(AC172=$AR172,1,0)</f>
        <v>1</v>
      </c>
      <c r="AI172" s="42">
        <f>IF(AD172=$AS172,1,0)</f>
        <v>1</v>
      </c>
      <c r="AJ172" s="42">
        <f>IF(AE172=$AT172,1,0)</f>
        <v>1</v>
      </c>
      <c r="AK172" s="42">
        <f>IF(AF172=$AU172,1,0)</f>
        <v>1</v>
      </c>
      <c r="AL172" s="5">
        <f t="shared" si="156"/>
        <v>0</v>
      </c>
      <c r="AM172" s="5">
        <f t="shared" si="157"/>
        <v>0</v>
      </c>
      <c r="AN172" s="5">
        <f t="shared" si="158"/>
        <v>1</v>
      </c>
      <c r="AO172" s="5">
        <f t="shared" si="159"/>
        <v>3</v>
      </c>
      <c r="AP172" s="6">
        <f t="shared" si="160"/>
        <v>3</v>
      </c>
      <c r="AQ172">
        <f>VLOOKUP($D172,dataset!$A$2:$G$15, 3, FALSE)</f>
        <v>0</v>
      </c>
      <c r="AR172">
        <f>VLOOKUP($D172,dataset!$A$2:$G$15, 4, FALSE)</f>
        <v>0</v>
      </c>
      <c r="AS172">
        <f>VLOOKUP($D172,dataset!$A$2:$G$15, 5, FALSE)</f>
        <v>0</v>
      </c>
      <c r="AT172">
        <f>VLOOKUP($D172,dataset!$A$2:$G$15, 6, FALSE)</f>
        <v>1</v>
      </c>
      <c r="AU172" s="6">
        <f>VLOOKUP($D172,dataset!$A$2:$G$15, 7, FALSE)</f>
        <v>1</v>
      </c>
      <c r="AV172" s="4">
        <f t="shared" si="161"/>
        <v>0</v>
      </c>
      <c r="AW172" s="5">
        <f t="shared" si="162"/>
        <v>0</v>
      </c>
      <c r="AX172" s="5">
        <f t="shared" si="163"/>
        <v>0</v>
      </c>
      <c r="AY172" s="5">
        <f t="shared" si="164"/>
        <v>1</v>
      </c>
      <c r="AZ172" s="6">
        <f t="shared" si="165"/>
        <v>1</v>
      </c>
      <c r="BA172" s="9">
        <f t="shared" si="166"/>
        <v>1</v>
      </c>
      <c r="BB172" s="4">
        <f t="shared" si="167"/>
        <v>3</v>
      </c>
      <c r="BC172" s="5">
        <f t="shared" si="168"/>
        <v>3</v>
      </c>
      <c r="BD172" s="5">
        <f t="shared" si="169"/>
        <v>2</v>
      </c>
      <c r="BE172" s="5">
        <f t="shared" si="170"/>
        <v>3</v>
      </c>
      <c r="BF172" s="6">
        <f t="shared" si="171"/>
        <v>3</v>
      </c>
    </row>
    <row r="173" spans="1:58" x14ac:dyDescent="0.3">
      <c r="A173" s="2">
        <f>Experiment!A172</f>
        <v>80</v>
      </c>
      <c r="B173" s="15">
        <f>Experiment!B172</f>
        <v>10</v>
      </c>
      <c r="C173" s="16" t="str">
        <f>VLOOKUP(B173, dataset!$A$2:$B$15, 2)</f>
        <v>(1-1)</v>
      </c>
      <c r="D173" s="24">
        <f>Experiment!C172</f>
        <v>10</v>
      </c>
      <c r="E173" s="25" t="str">
        <f>VLOOKUP(D173, dataset!$A$2:$B$15, 2)</f>
        <v>(1-1)</v>
      </c>
      <c r="F173" s="54" t="str">
        <f>Experiment!D172</f>
        <v>L</v>
      </c>
      <c r="G173" t="b">
        <f>Experiment!E172</f>
        <v>1</v>
      </c>
      <c r="H173" s="39">
        <f>IF(Experiment!F172&gt;result!H$3, 1, 0)</f>
        <v>0</v>
      </c>
      <c r="I173" s="40">
        <f>IF(Experiment!G172&gt;result!I$3, 1, 0)</f>
        <v>0</v>
      </c>
      <c r="J173" s="40">
        <f>IF(Experiment!H172&gt;result!J$3, 1, 0)</f>
        <v>0</v>
      </c>
      <c r="K173" s="40">
        <f>IF(Experiment!I172&gt;result!K$3, 1, 0)</f>
        <v>0</v>
      </c>
      <c r="L173" s="41">
        <f>IF(Experiment!J172&gt;result!L$3, 1, 0)</f>
        <v>1</v>
      </c>
      <c r="M173" s="42">
        <f>IF(H173=$AQ173,1,0)</f>
        <v>1</v>
      </c>
      <c r="N173" s="42">
        <f>IF(I173=$AR173,1,0)</f>
        <v>1</v>
      </c>
      <c r="O173" s="42">
        <f>IF(J173=$AS173,1,0)</f>
        <v>1</v>
      </c>
      <c r="P173" s="42">
        <f>IF(K173=$AT173,1,0)</f>
        <v>1</v>
      </c>
      <c r="Q173" s="42">
        <f>IF(L173=$AU173,1,0)</f>
        <v>1</v>
      </c>
      <c r="R173" s="39">
        <f>IF(Experiment!K172&gt;result!R$3, 1, 0)</f>
        <v>0</v>
      </c>
      <c r="S173" s="40">
        <f>IF(Experiment!L172&gt;result!S$3, 1, 0)</f>
        <v>0</v>
      </c>
      <c r="T173" s="40">
        <f>IF(Experiment!M172&gt;result!T$3, 1, 0)</f>
        <v>1</v>
      </c>
      <c r="U173" s="40">
        <f>IF(Experiment!N172&gt;result!U$3, 1, 0)</f>
        <v>1</v>
      </c>
      <c r="V173" s="41">
        <f>IF(Experiment!O172&gt;result!V$3, 1, 0)</f>
        <v>0</v>
      </c>
      <c r="W173" s="42">
        <f>IF(R173=$AQ173,1,0)</f>
        <v>1</v>
      </c>
      <c r="X173" s="42">
        <f>IF(S173=$AR173,1,0)</f>
        <v>1</v>
      </c>
      <c r="Y173" s="42">
        <f>IF(T173=$AS173,1,0)</f>
        <v>0</v>
      </c>
      <c r="Z173" s="42">
        <f>IF(U173=$AT173,1,0)</f>
        <v>0</v>
      </c>
      <c r="AA173" s="42">
        <f>IF(V173=$AU173,1,0)</f>
        <v>0</v>
      </c>
      <c r="AB173" s="39">
        <f>IF(Experiment!P172&lt;result!AB$3, 1, 0)</f>
        <v>0</v>
      </c>
      <c r="AC173" s="40">
        <f>IF(Experiment!Q172&lt;result!AC$3, 1, 0)</f>
        <v>0</v>
      </c>
      <c r="AD173" s="40">
        <f>IF(Experiment!R172&lt;result!AD$3, 1, 0)</f>
        <v>0</v>
      </c>
      <c r="AE173" s="40">
        <f>IF(Experiment!S172&lt;result!AE$3, 1, 0)</f>
        <v>0</v>
      </c>
      <c r="AF173" s="41">
        <f>IF(Experiment!T172&lt;result!AF$3, 1, 0)</f>
        <v>1</v>
      </c>
      <c r="AG173" s="42">
        <f>IF(AB173=$AQ173,1,0)</f>
        <v>1</v>
      </c>
      <c r="AH173" s="42">
        <f>IF(AC173=$AR173,1,0)</f>
        <v>1</v>
      </c>
      <c r="AI173" s="42">
        <f>IF(AD173=$AS173,1,0)</f>
        <v>1</v>
      </c>
      <c r="AJ173" s="42">
        <f>IF(AE173=$AT173,1,0)</f>
        <v>1</v>
      </c>
      <c r="AK173" s="42">
        <f>IF(AF173=$AU173,1,0)</f>
        <v>1</v>
      </c>
      <c r="AL173" s="5">
        <f t="shared" si="156"/>
        <v>0</v>
      </c>
      <c r="AM173" s="5">
        <f t="shared" si="157"/>
        <v>0</v>
      </c>
      <c r="AN173" s="5">
        <f t="shared" si="158"/>
        <v>1</v>
      </c>
      <c r="AO173" s="5">
        <f t="shared" si="159"/>
        <v>1</v>
      </c>
      <c r="AP173" s="6">
        <f t="shared" si="160"/>
        <v>2</v>
      </c>
      <c r="AQ173">
        <f>VLOOKUP($D173,dataset!$A$2:$G$15, 3, FALSE)</f>
        <v>0</v>
      </c>
      <c r="AR173">
        <f>VLOOKUP($D173,dataset!$A$2:$G$15, 4, FALSE)</f>
        <v>0</v>
      </c>
      <c r="AS173">
        <f>VLOOKUP($D173,dataset!$A$2:$G$15, 5, FALSE)</f>
        <v>0</v>
      </c>
      <c r="AT173">
        <f>VLOOKUP($D173,dataset!$A$2:$G$15, 6, FALSE)</f>
        <v>0</v>
      </c>
      <c r="AU173" s="6">
        <f>VLOOKUP($D173,dataset!$A$2:$G$15, 7, FALSE)</f>
        <v>1</v>
      </c>
      <c r="AV173" s="4">
        <f t="shared" si="161"/>
        <v>0</v>
      </c>
      <c r="AW173" s="5">
        <f t="shared" si="162"/>
        <v>0</v>
      </c>
      <c r="AX173" s="5">
        <f t="shared" si="163"/>
        <v>0</v>
      </c>
      <c r="AY173" s="5">
        <f t="shared" si="164"/>
        <v>0</v>
      </c>
      <c r="AZ173" s="6">
        <f t="shared" si="165"/>
        <v>1</v>
      </c>
      <c r="BA173" s="9">
        <f t="shared" si="166"/>
        <v>1</v>
      </c>
      <c r="BB173" s="4">
        <f t="shared" si="167"/>
        <v>3</v>
      </c>
      <c r="BC173" s="5">
        <f t="shared" si="168"/>
        <v>3</v>
      </c>
      <c r="BD173" s="5">
        <f t="shared" si="169"/>
        <v>2</v>
      </c>
      <c r="BE173" s="5">
        <f t="shared" si="170"/>
        <v>2</v>
      </c>
      <c r="BF173" s="6">
        <f t="shared" si="171"/>
        <v>2</v>
      </c>
    </row>
    <row r="174" spans="1:58" x14ac:dyDescent="0.3">
      <c r="A174" s="2">
        <f>Experiment!A173</f>
        <v>81</v>
      </c>
      <c r="B174" s="15">
        <f>Experiment!B173</f>
        <v>11</v>
      </c>
      <c r="C174" s="16" t="str">
        <f>VLOOKUP(B174, dataset!$A$2:$B$15, 2)</f>
        <v>가위</v>
      </c>
      <c r="D174" s="24">
        <f>Experiment!C173</f>
        <v>11</v>
      </c>
      <c r="E174" s="25" t="str">
        <f>VLOOKUP(D174, dataset!$A$2:$B$15, 2)</f>
        <v>가위</v>
      </c>
      <c r="F174" s="54" t="str">
        <f>Experiment!D173</f>
        <v>L</v>
      </c>
      <c r="G174" t="b">
        <f>Experiment!E173</f>
        <v>1</v>
      </c>
      <c r="H174" s="39">
        <f>IF(Experiment!F173&gt;result!H$3, 1, 0)</f>
        <v>0</v>
      </c>
      <c r="I174" s="40">
        <f>IF(Experiment!G173&gt;result!I$3, 1, 0)</f>
        <v>1</v>
      </c>
      <c r="J174" s="40">
        <f>IF(Experiment!H173&gt;result!J$3, 1, 0)</f>
        <v>1</v>
      </c>
      <c r="K174" s="40">
        <f>IF(Experiment!I173&gt;result!K$3, 1, 0)</f>
        <v>0</v>
      </c>
      <c r="L174" s="41">
        <f>IF(Experiment!J173&gt;result!L$3, 1, 0)</f>
        <v>0</v>
      </c>
      <c r="M174" s="42">
        <f>IF(H174=$AQ174,1,0)</f>
        <v>1</v>
      </c>
      <c r="N174" s="42">
        <f>IF(I174=$AR174,1,0)</f>
        <v>1</v>
      </c>
      <c r="O174" s="42">
        <f>IF(J174=$AS174,1,0)</f>
        <v>1</v>
      </c>
      <c r="P174" s="42">
        <f>IF(K174=$AT174,1,0)</f>
        <v>1</v>
      </c>
      <c r="Q174" s="42">
        <f>IF(L174=$AU174,1,0)</f>
        <v>1</v>
      </c>
      <c r="R174" s="39">
        <f>IF(Experiment!K173&gt;result!R$3, 1, 0)</f>
        <v>0</v>
      </c>
      <c r="S174" s="40">
        <f>IF(Experiment!L173&gt;result!S$3, 1, 0)</f>
        <v>1</v>
      </c>
      <c r="T174" s="40">
        <f>IF(Experiment!M173&gt;result!T$3, 1, 0)</f>
        <v>1</v>
      </c>
      <c r="U174" s="40">
        <f>IF(Experiment!N173&gt;result!U$3, 1, 0)</f>
        <v>1</v>
      </c>
      <c r="V174" s="41">
        <f>IF(Experiment!O173&gt;result!V$3, 1, 0)</f>
        <v>1</v>
      </c>
      <c r="W174" s="42">
        <f>IF(R174=$AQ174,1,0)</f>
        <v>1</v>
      </c>
      <c r="X174" s="42">
        <f>IF(S174=$AR174,1,0)</f>
        <v>1</v>
      </c>
      <c r="Y174" s="42">
        <f>IF(T174=$AS174,1,0)</f>
        <v>1</v>
      </c>
      <c r="Z174" s="42">
        <f>IF(U174=$AT174,1,0)</f>
        <v>0</v>
      </c>
      <c r="AA174" s="42">
        <f>IF(V174=$AU174,1,0)</f>
        <v>0</v>
      </c>
      <c r="AB174" s="39">
        <f>IF(Experiment!P173&lt;result!AB$3, 1, 0)</f>
        <v>0</v>
      </c>
      <c r="AC174" s="40">
        <f>IF(Experiment!Q173&lt;result!AC$3, 1, 0)</f>
        <v>1</v>
      </c>
      <c r="AD174" s="40">
        <f>IF(Experiment!R173&lt;result!AD$3, 1, 0)</f>
        <v>1</v>
      </c>
      <c r="AE174" s="40">
        <f>IF(Experiment!S173&lt;result!AE$3, 1, 0)</f>
        <v>0</v>
      </c>
      <c r="AF174" s="41">
        <f>IF(Experiment!T173&lt;result!AF$3, 1, 0)</f>
        <v>0</v>
      </c>
      <c r="AG174" s="42">
        <f>IF(AB174=$AQ174,1,0)</f>
        <v>1</v>
      </c>
      <c r="AH174" s="42">
        <f>IF(AC174=$AR174,1,0)</f>
        <v>1</v>
      </c>
      <c r="AI174" s="42">
        <f>IF(AD174=$AS174,1,0)</f>
        <v>1</v>
      </c>
      <c r="AJ174" s="42">
        <f>IF(AE174=$AT174,1,0)</f>
        <v>1</v>
      </c>
      <c r="AK174" s="42">
        <f>IF(AF174=$AU174,1,0)</f>
        <v>1</v>
      </c>
      <c r="AL174" s="5">
        <f t="shared" si="156"/>
        <v>0</v>
      </c>
      <c r="AM174" s="5">
        <f t="shared" si="157"/>
        <v>3</v>
      </c>
      <c r="AN174" s="5">
        <f t="shared" si="158"/>
        <v>3</v>
      </c>
      <c r="AO174" s="5">
        <f t="shared" si="159"/>
        <v>1</v>
      </c>
      <c r="AP174" s="6">
        <f t="shared" si="160"/>
        <v>1</v>
      </c>
      <c r="AQ174">
        <f>VLOOKUP($D174,dataset!$A$2:$G$15, 3, FALSE)</f>
        <v>0</v>
      </c>
      <c r="AR174">
        <f>VLOOKUP($D174,dataset!$A$2:$G$15, 4, FALSE)</f>
        <v>1</v>
      </c>
      <c r="AS174">
        <f>VLOOKUP($D174,dataset!$A$2:$G$15, 5, FALSE)</f>
        <v>1</v>
      </c>
      <c r="AT174">
        <f>VLOOKUP($D174,dataset!$A$2:$G$15, 6, FALSE)</f>
        <v>0</v>
      </c>
      <c r="AU174" s="6">
        <f>VLOOKUP($D174,dataset!$A$2:$G$15, 7, FALSE)</f>
        <v>0</v>
      </c>
      <c r="AV174" s="4">
        <f t="shared" si="161"/>
        <v>0</v>
      </c>
      <c r="AW174" s="5">
        <f t="shared" si="162"/>
        <v>1</v>
      </c>
      <c r="AX174" s="5">
        <f t="shared" si="163"/>
        <v>1</v>
      </c>
      <c r="AY174" s="5">
        <f t="shared" si="164"/>
        <v>0</v>
      </c>
      <c r="AZ174" s="6">
        <f t="shared" si="165"/>
        <v>0</v>
      </c>
      <c r="BA174" s="9">
        <f t="shared" si="166"/>
        <v>1</v>
      </c>
      <c r="BB174" s="4">
        <f t="shared" si="167"/>
        <v>3</v>
      </c>
      <c r="BC174" s="5">
        <f t="shared" si="168"/>
        <v>3</v>
      </c>
      <c r="BD174" s="5">
        <f t="shared" si="169"/>
        <v>3</v>
      </c>
      <c r="BE174" s="5">
        <f t="shared" si="170"/>
        <v>2</v>
      </c>
      <c r="BF174" s="6">
        <f t="shared" si="171"/>
        <v>2</v>
      </c>
    </row>
    <row r="175" spans="1:58" x14ac:dyDescent="0.3">
      <c r="A175" s="2">
        <f>Experiment!A174</f>
        <v>82</v>
      </c>
      <c r="B175" s="15">
        <f>Experiment!B174</f>
        <v>12</v>
      </c>
      <c r="C175" s="16" t="str">
        <f>VLOOKUP(B175, dataset!$A$2:$B$15, 2)</f>
        <v>스파이더맨</v>
      </c>
      <c r="D175" s="24">
        <f>Experiment!C174</f>
        <v>12</v>
      </c>
      <c r="E175" s="25" t="str">
        <f>VLOOKUP(D175, dataset!$A$2:$B$15, 2)</f>
        <v>스파이더맨</v>
      </c>
      <c r="F175" s="54" t="str">
        <f>Experiment!D174</f>
        <v>L</v>
      </c>
      <c r="G175" t="b">
        <f>Experiment!E174</f>
        <v>1</v>
      </c>
      <c r="H175" s="39">
        <f>IF(Experiment!F174&gt;result!H$3, 1, 0)</f>
        <v>1</v>
      </c>
      <c r="I175" s="40">
        <f>IF(Experiment!G174&gt;result!I$3, 1, 0)</f>
        <v>1</v>
      </c>
      <c r="J175" s="40">
        <f>IF(Experiment!H174&gt;result!J$3, 1, 0)</f>
        <v>0</v>
      </c>
      <c r="K175" s="40">
        <f>IF(Experiment!I174&gt;result!K$3, 1, 0)</f>
        <v>0</v>
      </c>
      <c r="L175" s="41">
        <f>IF(Experiment!J174&gt;result!L$3, 1, 0)</f>
        <v>1</v>
      </c>
      <c r="M175" s="42">
        <f>IF(H175=$AQ175,1,0)</f>
        <v>1</v>
      </c>
      <c r="N175" s="42">
        <f>IF(I175=$AR175,1,0)</f>
        <v>1</v>
      </c>
      <c r="O175" s="42">
        <f>IF(J175=$AS175,1,0)</f>
        <v>1</v>
      </c>
      <c r="P175" s="42">
        <f>IF(K175=$AT175,1,0)</f>
        <v>1</v>
      </c>
      <c r="Q175" s="42">
        <f>IF(L175=$AU175,1,0)</f>
        <v>1</v>
      </c>
      <c r="R175" s="39">
        <f>IF(Experiment!K174&gt;result!R$3, 1, 0)</f>
        <v>1</v>
      </c>
      <c r="S175" s="40">
        <f>IF(Experiment!L174&gt;result!S$3, 1, 0)</f>
        <v>1</v>
      </c>
      <c r="T175" s="40">
        <f>IF(Experiment!M174&gt;result!T$3, 1, 0)</f>
        <v>1</v>
      </c>
      <c r="U175" s="40">
        <f>IF(Experiment!N174&gt;result!U$3, 1, 0)</f>
        <v>1</v>
      </c>
      <c r="V175" s="41">
        <f>IF(Experiment!O174&gt;result!V$3, 1, 0)</f>
        <v>0</v>
      </c>
      <c r="W175" s="42">
        <f>IF(R175=$AQ175,1,0)</f>
        <v>1</v>
      </c>
      <c r="X175" s="42">
        <f>IF(S175=$AR175,1,0)</f>
        <v>1</v>
      </c>
      <c r="Y175" s="42">
        <f>IF(T175=$AS175,1,0)</f>
        <v>0</v>
      </c>
      <c r="Z175" s="42">
        <f>IF(U175=$AT175,1,0)</f>
        <v>0</v>
      </c>
      <c r="AA175" s="42">
        <f>IF(V175=$AU175,1,0)</f>
        <v>0</v>
      </c>
      <c r="AB175" s="39">
        <f>IF(Experiment!P174&lt;result!AB$3, 1, 0)</f>
        <v>1</v>
      </c>
      <c r="AC175" s="40">
        <f>IF(Experiment!Q174&lt;result!AC$3, 1, 0)</f>
        <v>1</v>
      </c>
      <c r="AD175" s="40">
        <f>IF(Experiment!R174&lt;result!AD$3, 1, 0)</f>
        <v>0</v>
      </c>
      <c r="AE175" s="40">
        <f>IF(Experiment!S174&lt;result!AE$3, 1, 0)</f>
        <v>0</v>
      </c>
      <c r="AF175" s="41">
        <f>IF(Experiment!T174&lt;result!AF$3, 1, 0)</f>
        <v>1</v>
      </c>
      <c r="AG175" s="42">
        <f>IF(AB175=$AQ175,1,0)</f>
        <v>1</v>
      </c>
      <c r="AH175" s="42">
        <f>IF(AC175=$AR175,1,0)</f>
        <v>1</v>
      </c>
      <c r="AI175" s="42">
        <f>IF(AD175=$AS175,1,0)</f>
        <v>1</v>
      </c>
      <c r="AJ175" s="42">
        <f>IF(AE175=$AT175,1,0)</f>
        <v>1</v>
      </c>
      <c r="AK175" s="42">
        <f>IF(AF175=$AU175,1,0)</f>
        <v>1</v>
      </c>
      <c r="AL175" s="5">
        <f t="shared" si="156"/>
        <v>3</v>
      </c>
      <c r="AM175" s="5">
        <f t="shared" si="157"/>
        <v>3</v>
      </c>
      <c r="AN175" s="5">
        <f t="shared" si="158"/>
        <v>1</v>
      </c>
      <c r="AO175" s="5">
        <f t="shared" si="159"/>
        <v>1</v>
      </c>
      <c r="AP175" s="6">
        <f t="shared" si="160"/>
        <v>2</v>
      </c>
      <c r="AQ175">
        <f>VLOOKUP($D175,dataset!$A$2:$G$15, 3, FALSE)</f>
        <v>1</v>
      </c>
      <c r="AR175">
        <f>VLOOKUP($D175,dataset!$A$2:$G$15, 4, FALSE)</f>
        <v>1</v>
      </c>
      <c r="AS175">
        <f>VLOOKUP($D175,dataset!$A$2:$G$15, 5, FALSE)</f>
        <v>0</v>
      </c>
      <c r="AT175">
        <f>VLOOKUP($D175,dataset!$A$2:$G$15, 6, FALSE)</f>
        <v>0</v>
      </c>
      <c r="AU175" s="6">
        <f>VLOOKUP($D175,dataset!$A$2:$G$15, 7, FALSE)</f>
        <v>1</v>
      </c>
      <c r="AV175" s="4">
        <f t="shared" si="161"/>
        <v>1</v>
      </c>
      <c r="AW175" s="5">
        <f t="shared" si="162"/>
        <v>1</v>
      </c>
      <c r="AX175" s="5">
        <f t="shared" si="163"/>
        <v>0</v>
      </c>
      <c r="AY175" s="5">
        <f t="shared" si="164"/>
        <v>0</v>
      </c>
      <c r="AZ175" s="6">
        <f t="shared" si="165"/>
        <v>1</v>
      </c>
      <c r="BA175" s="9">
        <f t="shared" si="166"/>
        <v>1</v>
      </c>
      <c r="BB175" s="4">
        <f t="shared" si="167"/>
        <v>3</v>
      </c>
      <c r="BC175" s="5">
        <f t="shared" si="168"/>
        <v>3</v>
      </c>
      <c r="BD175" s="5">
        <f t="shared" si="169"/>
        <v>2</v>
      </c>
      <c r="BE175" s="5">
        <f t="shared" si="170"/>
        <v>2</v>
      </c>
      <c r="BF175" s="6">
        <f t="shared" si="171"/>
        <v>2</v>
      </c>
    </row>
    <row r="176" spans="1:58" x14ac:dyDescent="0.3">
      <c r="A176" s="2">
        <f>Experiment!A175</f>
        <v>83</v>
      </c>
      <c r="B176" s="15">
        <f>Experiment!B175</f>
        <v>6</v>
      </c>
      <c r="C176" s="16" t="str">
        <f>VLOOKUP(B176, dataset!$A$2:$B$15, 2)</f>
        <v>보</v>
      </c>
      <c r="D176" s="24">
        <f>Experiment!C175</f>
        <v>13</v>
      </c>
      <c r="E176" s="25" t="str">
        <f>VLOOKUP(D176, dataset!$A$2:$B$15, 2)</f>
        <v>(1-2)</v>
      </c>
      <c r="F176" s="54" t="str">
        <f>Experiment!D175</f>
        <v>L</v>
      </c>
      <c r="G176" t="b">
        <f>Experiment!E175</f>
        <v>0</v>
      </c>
      <c r="H176" s="39">
        <f>IF(Experiment!F175&gt;result!H$3, 1, 0)</f>
        <v>1</v>
      </c>
      <c r="I176" s="40">
        <f>IF(Experiment!G175&gt;result!I$3, 1, 0)</f>
        <v>1</v>
      </c>
      <c r="J176" s="40">
        <f>IF(Experiment!H175&gt;result!J$3, 1, 0)</f>
        <v>1</v>
      </c>
      <c r="K176" s="40">
        <f>IF(Experiment!I175&gt;result!K$3, 1, 0)</f>
        <v>1</v>
      </c>
      <c r="L176" s="41">
        <f>IF(Experiment!J175&gt;result!L$3, 1, 0)</f>
        <v>1</v>
      </c>
      <c r="M176" s="42">
        <f>IF(H176=$AQ176,1,0)</f>
        <v>0</v>
      </c>
      <c r="N176" s="42">
        <f>IF(I176=$AR176,1,0)</f>
        <v>1</v>
      </c>
      <c r="O176" s="42">
        <f>IF(J176=$AS176,1,0)</f>
        <v>0</v>
      </c>
      <c r="P176" s="42">
        <f>IF(K176=$AT176,1,0)</f>
        <v>0</v>
      </c>
      <c r="Q176" s="42">
        <f>IF(L176=$AU176,1,0)</f>
        <v>0</v>
      </c>
      <c r="R176" s="39">
        <f>IF(Experiment!K175&gt;result!R$3, 1, 0)</f>
        <v>1</v>
      </c>
      <c r="S176" s="40">
        <f>IF(Experiment!L175&gt;result!S$3, 1, 0)</f>
        <v>1</v>
      </c>
      <c r="T176" s="40">
        <f>IF(Experiment!M175&gt;result!T$3, 1, 0)</f>
        <v>1</v>
      </c>
      <c r="U176" s="40">
        <f>IF(Experiment!N175&gt;result!U$3, 1, 0)</f>
        <v>1</v>
      </c>
      <c r="V176" s="41">
        <f>IF(Experiment!O175&gt;result!V$3, 1, 0)</f>
        <v>1</v>
      </c>
      <c r="W176" s="42">
        <f>IF(R176=$AQ176,1,0)</f>
        <v>0</v>
      </c>
      <c r="X176" s="42">
        <f>IF(S176=$AR176,1,0)</f>
        <v>1</v>
      </c>
      <c r="Y176" s="42">
        <f>IF(T176=$AS176,1,0)</f>
        <v>0</v>
      </c>
      <c r="Z176" s="42">
        <f>IF(U176=$AT176,1,0)</f>
        <v>0</v>
      </c>
      <c r="AA176" s="42">
        <f>IF(V176=$AU176,1,0)</f>
        <v>0</v>
      </c>
      <c r="AB176" s="39">
        <f>IF(Experiment!P175&lt;result!AB$3, 1, 0)</f>
        <v>1</v>
      </c>
      <c r="AC176" s="40">
        <f>IF(Experiment!Q175&lt;result!AC$3, 1, 0)</f>
        <v>1</v>
      </c>
      <c r="AD176" s="40">
        <f>IF(Experiment!R175&lt;result!AD$3, 1, 0)</f>
        <v>1</v>
      </c>
      <c r="AE176" s="40">
        <f>IF(Experiment!S175&lt;result!AE$3, 1, 0)</f>
        <v>1</v>
      </c>
      <c r="AF176" s="41">
        <f>IF(Experiment!T175&lt;result!AF$3, 1, 0)</f>
        <v>1</v>
      </c>
      <c r="AG176" s="42">
        <f>IF(AB176=$AQ176,1,0)</f>
        <v>0</v>
      </c>
      <c r="AH176" s="42">
        <f>IF(AC176=$AR176,1,0)</f>
        <v>1</v>
      </c>
      <c r="AI176" s="42">
        <f>IF(AD176=$AS176,1,0)</f>
        <v>0</v>
      </c>
      <c r="AJ176" s="42">
        <f>IF(AE176=$AT176,1,0)</f>
        <v>0</v>
      </c>
      <c r="AK176" s="42">
        <f>IF(AF176=$AU176,1,0)</f>
        <v>0</v>
      </c>
      <c r="AL176" s="5">
        <f t="shared" si="156"/>
        <v>3</v>
      </c>
      <c r="AM176" s="5">
        <f t="shared" si="157"/>
        <v>3</v>
      </c>
      <c r="AN176" s="5">
        <f t="shared" si="158"/>
        <v>3</v>
      </c>
      <c r="AO176" s="5">
        <f t="shared" si="159"/>
        <v>3</v>
      </c>
      <c r="AP176" s="6">
        <f t="shared" si="160"/>
        <v>3</v>
      </c>
      <c r="AQ176">
        <f>VLOOKUP($D176,dataset!$A$2:$G$15, 3, FALSE)</f>
        <v>0</v>
      </c>
      <c r="AR176">
        <f>VLOOKUP($D176,dataset!$A$2:$G$15, 4, FALSE)</f>
        <v>1</v>
      </c>
      <c r="AS176">
        <f>VLOOKUP($D176,dataset!$A$2:$G$15, 5, FALSE)</f>
        <v>0</v>
      </c>
      <c r="AT176">
        <f>VLOOKUP($D176,dataset!$A$2:$G$15, 6, FALSE)</f>
        <v>0</v>
      </c>
      <c r="AU176" s="6">
        <f>VLOOKUP($D176,dataset!$A$2:$G$15, 7, FALSE)</f>
        <v>0</v>
      </c>
      <c r="AV176" s="4">
        <f t="shared" si="161"/>
        <v>1</v>
      </c>
      <c r="AW176" s="5">
        <f t="shared" si="162"/>
        <v>1</v>
      </c>
      <c r="AX176" s="5">
        <f t="shared" si="163"/>
        <v>1</v>
      </c>
      <c r="AY176" s="5">
        <f t="shared" si="164"/>
        <v>1</v>
      </c>
      <c r="AZ176" s="6">
        <f t="shared" si="165"/>
        <v>1</v>
      </c>
      <c r="BA176" s="9">
        <f t="shared" si="166"/>
        <v>0</v>
      </c>
      <c r="BB176" s="4">
        <f t="shared" si="167"/>
        <v>0</v>
      </c>
      <c r="BC176" s="5">
        <f t="shared" si="168"/>
        <v>3</v>
      </c>
      <c r="BD176" s="5">
        <f t="shared" si="169"/>
        <v>0</v>
      </c>
      <c r="BE176" s="5">
        <f t="shared" si="170"/>
        <v>0</v>
      </c>
      <c r="BF176" s="6">
        <f t="shared" si="171"/>
        <v>0</v>
      </c>
    </row>
    <row r="177" spans="1:58" x14ac:dyDescent="0.3">
      <c r="A177" s="2">
        <f>Experiment!A176</f>
        <v>84</v>
      </c>
      <c r="B177" s="15">
        <f>Experiment!B176</f>
        <v>14</v>
      </c>
      <c r="C177" s="16" t="str">
        <f>VLOOKUP(B177, dataset!$A$2:$B$15, 2)</f>
        <v>(3-3)</v>
      </c>
      <c r="D177" s="24">
        <f>Experiment!C176</f>
        <v>14</v>
      </c>
      <c r="E177" s="25" t="str">
        <f>VLOOKUP(D177, dataset!$A$2:$B$15, 2)</f>
        <v>(3-3)</v>
      </c>
      <c r="F177" s="54" t="str">
        <f>Experiment!D176</f>
        <v>L</v>
      </c>
      <c r="G177" t="b">
        <f>Experiment!E176</f>
        <v>1</v>
      </c>
      <c r="H177" s="39">
        <f>IF(Experiment!F176&gt;result!H$3, 1, 0)</f>
        <v>0</v>
      </c>
      <c r="I177" s="40">
        <f>IF(Experiment!G176&gt;result!I$3, 1, 0)</f>
        <v>1</v>
      </c>
      <c r="J177" s="40">
        <f>IF(Experiment!H176&gt;result!J$3, 1, 0)</f>
        <v>1</v>
      </c>
      <c r="K177" s="40">
        <f>IF(Experiment!I176&gt;result!K$3, 1, 0)</f>
        <v>1</v>
      </c>
      <c r="L177" s="41">
        <f>IF(Experiment!J176&gt;result!L$3, 1, 0)</f>
        <v>0</v>
      </c>
      <c r="M177" s="42">
        <f>IF(H177=$AQ177,1,0)</f>
        <v>1</v>
      </c>
      <c r="N177" s="42">
        <f>IF(I177=$AR177,1,0)</f>
        <v>1</v>
      </c>
      <c r="O177" s="42">
        <f>IF(J177=$AS177,1,0)</f>
        <v>1</v>
      </c>
      <c r="P177" s="42">
        <f>IF(K177=$AT177,1,0)</f>
        <v>1</v>
      </c>
      <c r="Q177" s="42">
        <f>IF(L177=$AU177,1,0)</f>
        <v>1</v>
      </c>
      <c r="R177" s="39">
        <f>IF(Experiment!K176&gt;result!R$3, 1, 0)</f>
        <v>0</v>
      </c>
      <c r="S177" s="40">
        <f>IF(Experiment!L176&gt;result!S$3, 1, 0)</f>
        <v>1</v>
      </c>
      <c r="T177" s="40">
        <f>IF(Experiment!M176&gt;result!T$3, 1, 0)</f>
        <v>1</v>
      </c>
      <c r="U177" s="40">
        <f>IF(Experiment!N176&gt;result!U$3, 1, 0)</f>
        <v>1</v>
      </c>
      <c r="V177" s="41">
        <f>IF(Experiment!O176&gt;result!V$3, 1, 0)</f>
        <v>0</v>
      </c>
      <c r="W177" s="42">
        <f>IF(R177=$AQ177,1,0)</f>
        <v>1</v>
      </c>
      <c r="X177" s="42">
        <f>IF(S177=$AR177,1,0)</f>
        <v>1</v>
      </c>
      <c r="Y177" s="42">
        <f>IF(T177=$AS177,1,0)</f>
        <v>1</v>
      </c>
      <c r="Z177" s="42">
        <f>IF(U177=$AT177,1,0)</f>
        <v>1</v>
      </c>
      <c r="AA177" s="42">
        <f>IF(V177=$AU177,1,0)</f>
        <v>1</v>
      </c>
      <c r="AB177" s="39">
        <f>IF(Experiment!P176&lt;result!AB$3, 1, 0)</f>
        <v>0</v>
      </c>
      <c r="AC177" s="40">
        <f>IF(Experiment!Q176&lt;result!AC$3, 1, 0)</f>
        <v>1</v>
      </c>
      <c r="AD177" s="40">
        <f>IF(Experiment!R176&lt;result!AD$3, 1, 0)</f>
        <v>1</v>
      </c>
      <c r="AE177" s="40">
        <f>IF(Experiment!S176&lt;result!AE$3, 1, 0)</f>
        <v>1</v>
      </c>
      <c r="AF177" s="41">
        <f>IF(Experiment!T176&lt;result!AF$3, 1, 0)</f>
        <v>0</v>
      </c>
      <c r="AG177" s="42">
        <f>IF(AB177=$AQ177,1,0)</f>
        <v>1</v>
      </c>
      <c r="AH177" s="42">
        <f>IF(AC177=$AR177,1,0)</f>
        <v>1</v>
      </c>
      <c r="AI177" s="42">
        <f>IF(AD177=$AS177,1,0)</f>
        <v>1</v>
      </c>
      <c r="AJ177" s="42">
        <f>IF(AE177=$AT177,1,0)</f>
        <v>1</v>
      </c>
      <c r="AK177" s="42">
        <f>IF(AF177=$AU177,1,0)</f>
        <v>1</v>
      </c>
      <c r="AL177" s="5">
        <f t="shared" si="156"/>
        <v>0</v>
      </c>
      <c r="AM177" s="5">
        <f t="shared" si="157"/>
        <v>3</v>
      </c>
      <c r="AN177" s="5">
        <f t="shared" si="158"/>
        <v>3</v>
      </c>
      <c r="AO177" s="5">
        <f t="shared" si="159"/>
        <v>3</v>
      </c>
      <c r="AP177" s="6">
        <f t="shared" si="160"/>
        <v>0</v>
      </c>
      <c r="AQ177">
        <f>VLOOKUP($D177,dataset!$A$2:$G$15, 3, FALSE)</f>
        <v>0</v>
      </c>
      <c r="AR177">
        <f>VLOOKUP($D177,dataset!$A$2:$G$15, 4, FALSE)</f>
        <v>1</v>
      </c>
      <c r="AS177">
        <f>VLOOKUP($D177,dataset!$A$2:$G$15, 5, FALSE)</f>
        <v>1</v>
      </c>
      <c r="AT177">
        <f>VLOOKUP($D177,dataset!$A$2:$G$15, 6, FALSE)</f>
        <v>1</v>
      </c>
      <c r="AU177" s="6">
        <f>VLOOKUP($D177,dataset!$A$2:$G$15, 7, FALSE)</f>
        <v>0</v>
      </c>
      <c r="AV177" s="4">
        <f t="shared" si="161"/>
        <v>0</v>
      </c>
      <c r="AW177" s="5">
        <f t="shared" si="162"/>
        <v>1</v>
      </c>
      <c r="AX177" s="5">
        <f t="shared" si="163"/>
        <v>1</v>
      </c>
      <c r="AY177" s="5">
        <f t="shared" si="164"/>
        <v>1</v>
      </c>
      <c r="AZ177" s="6">
        <f t="shared" si="165"/>
        <v>0</v>
      </c>
      <c r="BA177" s="9">
        <f t="shared" si="166"/>
        <v>1</v>
      </c>
      <c r="BB177" s="4">
        <f t="shared" si="167"/>
        <v>3</v>
      </c>
      <c r="BC177" s="5">
        <f t="shared" si="168"/>
        <v>3</v>
      </c>
      <c r="BD177" s="5">
        <f t="shared" si="169"/>
        <v>3</v>
      </c>
      <c r="BE177" s="5">
        <f t="shared" si="170"/>
        <v>3</v>
      </c>
      <c r="BF177" s="6">
        <f t="shared" si="171"/>
        <v>3</v>
      </c>
    </row>
    <row r="178" spans="1:58" x14ac:dyDescent="0.3">
      <c r="A178" s="2">
        <f>Experiment!A177</f>
        <v>1</v>
      </c>
      <c r="B178" s="15">
        <f>Experiment!B177</f>
        <v>1</v>
      </c>
      <c r="C178" s="16" t="str">
        <f>VLOOKUP(B178, dataset!$A$2:$B$15, 2)</f>
        <v>바위</v>
      </c>
      <c r="D178" s="24">
        <f>Experiment!C177</f>
        <v>1</v>
      </c>
      <c r="E178" s="25" t="str">
        <f>VLOOKUP(D178, dataset!$A$2:$B$15, 2)</f>
        <v>바위</v>
      </c>
      <c r="F178" s="54" t="str">
        <f>Experiment!D177</f>
        <v>R</v>
      </c>
      <c r="G178" t="b">
        <f>Experiment!E177</f>
        <v>1</v>
      </c>
      <c r="H178" s="39">
        <f>IF(Experiment!F177&gt;result!H$3, 1, 0)</f>
        <v>0</v>
      </c>
      <c r="I178" s="40">
        <f>IF(Experiment!G177&gt;result!I$3, 1, 0)</f>
        <v>0</v>
      </c>
      <c r="J178" s="40">
        <f>IF(Experiment!H177&gt;result!J$3, 1, 0)</f>
        <v>0</v>
      </c>
      <c r="K178" s="40">
        <f>IF(Experiment!I177&gt;result!K$3, 1, 0)</f>
        <v>0</v>
      </c>
      <c r="L178" s="41">
        <f>IF(Experiment!J177&gt;result!L$3, 1, 0)</f>
        <v>0</v>
      </c>
      <c r="M178" s="42">
        <f t="shared" ref="M178:M183" si="172">IF(H178=$AQ178,1,0)</f>
        <v>1</v>
      </c>
      <c r="N178" s="42">
        <f t="shared" ref="N178:N183" si="173">IF(I178=$AR178,1,0)</f>
        <v>1</v>
      </c>
      <c r="O178" s="42">
        <f t="shared" ref="O178:O183" si="174">IF(J178=$AS178,1,0)</f>
        <v>1</v>
      </c>
      <c r="P178" s="42">
        <f t="shared" ref="P178:P183" si="175">IF(K178=$AT178,1,0)</f>
        <v>1</v>
      </c>
      <c r="Q178" s="42">
        <f t="shared" ref="Q178:Q183" si="176">IF(L178=$AU178,1,0)</f>
        <v>1</v>
      </c>
      <c r="R178" s="39">
        <f>IF(Experiment!K177&gt;result!R$3, 1, 0)</f>
        <v>0</v>
      </c>
      <c r="S178" s="40">
        <f>IF(Experiment!L177&gt;result!S$3, 1, 0)</f>
        <v>0</v>
      </c>
      <c r="T178" s="40">
        <f>IF(Experiment!M177&gt;result!T$3, 1, 0)</f>
        <v>0</v>
      </c>
      <c r="U178" s="40">
        <f>IF(Experiment!N177&gt;result!U$3, 1, 0)</f>
        <v>0</v>
      </c>
      <c r="V178" s="41">
        <f>IF(Experiment!O177&gt;result!V$3, 1, 0)</f>
        <v>0</v>
      </c>
      <c r="W178" s="42">
        <f t="shared" ref="W178:W183" si="177">IF(R178=$AQ178,1,0)</f>
        <v>1</v>
      </c>
      <c r="X178" s="42">
        <f t="shared" ref="X178:X183" si="178">IF(S178=$AR178,1,0)</f>
        <v>1</v>
      </c>
      <c r="Y178" s="42">
        <f t="shared" ref="Y178:Y183" si="179">IF(T178=$AS178,1,0)</f>
        <v>1</v>
      </c>
      <c r="Z178" s="42">
        <f t="shared" ref="Z178:Z183" si="180">IF(U178=$AT178,1,0)</f>
        <v>1</v>
      </c>
      <c r="AA178" s="42">
        <f t="shared" ref="AA178:AA183" si="181">IF(V178=$AU178,1,0)</f>
        <v>1</v>
      </c>
      <c r="AB178" s="39">
        <f>IF(Experiment!P177&lt;result!AB$3, 1, 0)</f>
        <v>0</v>
      </c>
      <c r="AC178" s="40">
        <f>IF(Experiment!Q177&lt;result!AC$3, 1, 0)</f>
        <v>0</v>
      </c>
      <c r="AD178" s="40">
        <f>IF(Experiment!R177&lt;result!AD$3, 1, 0)</f>
        <v>0</v>
      </c>
      <c r="AE178" s="40">
        <f>IF(Experiment!S177&lt;result!AE$3, 1, 0)</f>
        <v>0</v>
      </c>
      <c r="AF178" s="41">
        <f>IF(Experiment!T177&lt;result!AF$3, 1, 0)</f>
        <v>0</v>
      </c>
      <c r="AG178" s="42">
        <f t="shared" ref="AG178:AG183" si="182">IF(AB178=$AQ178,1,0)</f>
        <v>1</v>
      </c>
      <c r="AH178" s="42">
        <f t="shared" ref="AH178:AH183" si="183">IF(AC178=$AR178,1,0)</f>
        <v>1</v>
      </c>
      <c r="AI178" s="42">
        <f t="shared" ref="AI178:AI183" si="184">IF(AD178=$AS178,1,0)</f>
        <v>1</v>
      </c>
      <c r="AJ178" s="42">
        <f t="shared" ref="AJ178:AJ183" si="185">IF(AE178=$AT178,1,0)</f>
        <v>1</v>
      </c>
      <c r="AK178" s="42">
        <f t="shared" ref="AK178:AK183" si="186">IF(AF178=$AU178,1,0)</f>
        <v>1</v>
      </c>
      <c r="AL178" s="5">
        <f t="shared" ref="AL178:AL183" si="187">SUM(H178,R178,AB178)</f>
        <v>0</v>
      </c>
      <c r="AM178" s="5">
        <f t="shared" ref="AM178:AM183" si="188">SUM(I178,S178,AC178)</f>
        <v>0</v>
      </c>
      <c r="AN178" s="5">
        <f t="shared" ref="AN178:AN183" si="189">SUM(J178,T178,AD178)</f>
        <v>0</v>
      </c>
      <c r="AO178" s="5">
        <f t="shared" ref="AO178:AO183" si="190">SUM(K178,U178,AE178)</f>
        <v>0</v>
      </c>
      <c r="AP178" s="6">
        <f t="shared" ref="AP178:AP183" si="191">SUM(L178,V178,AF178)</f>
        <v>0</v>
      </c>
      <c r="AQ178">
        <f>VLOOKUP($D178,dataset!$A$2:$G$15, 3, FALSE)</f>
        <v>0</v>
      </c>
      <c r="AR178">
        <f>VLOOKUP($D178,dataset!$A$2:$G$15, 4, FALSE)</f>
        <v>0</v>
      </c>
      <c r="AS178">
        <f>VLOOKUP($D178,dataset!$A$2:$G$15, 5, FALSE)</f>
        <v>0</v>
      </c>
      <c r="AT178">
        <f>VLOOKUP($D178,dataset!$A$2:$G$15, 6, FALSE)</f>
        <v>0</v>
      </c>
      <c r="AU178" s="6">
        <f>VLOOKUP($D178,dataset!$A$2:$G$15, 7, FALSE)</f>
        <v>0</v>
      </c>
      <c r="AV178" s="4">
        <f t="shared" ref="AV178:AV183" si="192">IF(AL178&gt;1,1,0)</f>
        <v>0</v>
      </c>
      <c r="AW178" s="5">
        <f t="shared" ref="AW178:AW183" si="193">IF(AM178&gt;1,1,0)</f>
        <v>0</v>
      </c>
      <c r="AX178" s="5">
        <f t="shared" ref="AX178:AX183" si="194">IF(AN178&gt;1,1,0)</f>
        <v>0</v>
      </c>
      <c r="AY178" s="5">
        <f t="shared" ref="AY178:AY183" si="195">IF(AO178&gt;1,1,0)</f>
        <v>0</v>
      </c>
      <c r="AZ178" s="6">
        <f t="shared" ref="AZ178:AZ183" si="196">IF(AP178&gt;1,1,0)</f>
        <v>0</v>
      </c>
      <c r="BA178" s="9">
        <f t="shared" ref="BA178:BA183" si="197">IF(IF(AQ178=AV178,1,0)+IF(AR178=AW178,1,0)+IF(AS178=AX178,1,0)+IF(AT178=AY178,1,0)+IF(AU178=AZ178,1,0)=5, 1, 0)</f>
        <v>1</v>
      </c>
      <c r="BB178" s="4">
        <f t="shared" ref="BB178:BB183" si="198">3 - ABS(AQ178*3 - AL178)</f>
        <v>3</v>
      </c>
      <c r="BC178" s="5">
        <f t="shared" ref="BC178:BC183" si="199">3 - ABS(AR178*3 - AM178)</f>
        <v>3</v>
      </c>
      <c r="BD178" s="5">
        <f t="shared" ref="BD178:BD183" si="200">3 - ABS(AS178*3 - AN178)</f>
        <v>3</v>
      </c>
      <c r="BE178" s="5">
        <f t="shared" ref="BE178:BE183" si="201">3 - ABS(AT178*3 - AO178)</f>
        <v>3</v>
      </c>
      <c r="BF178" s="6">
        <f t="shared" ref="BF178:BF183" si="202">3 - ABS(AU178*3 - AP178)</f>
        <v>3</v>
      </c>
    </row>
    <row r="179" spans="1:58" x14ac:dyDescent="0.3">
      <c r="A179" s="2">
        <f>Experiment!A178</f>
        <v>2</v>
      </c>
      <c r="B179" s="15">
        <f>Experiment!B178</f>
        <v>2</v>
      </c>
      <c r="C179" s="16" t="str">
        <f>VLOOKUP(B179, dataset!$A$2:$B$15, 2)</f>
        <v>따봉</v>
      </c>
      <c r="D179" s="24">
        <f>Experiment!C178</f>
        <v>2</v>
      </c>
      <c r="E179" s="25" t="str">
        <f>VLOOKUP(D179, dataset!$A$2:$B$15, 2)</f>
        <v>따봉</v>
      </c>
      <c r="F179" s="54" t="str">
        <f>Experiment!D178</f>
        <v>R</v>
      </c>
      <c r="G179" t="b">
        <f>Experiment!E178</f>
        <v>1</v>
      </c>
      <c r="H179" s="39">
        <f>IF(Experiment!F178&gt;result!H$3, 1, 0)</f>
        <v>1</v>
      </c>
      <c r="I179" s="40">
        <f>IF(Experiment!G178&gt;result!I$3, 1, 0)</f>
        <v>0</v>
      </c>
      <c r="J179" s="40">
        <f>IF(Experiment!H178&gt;result!J$3, 1, 0)</f>
        <v>0</v>
      </c>
      <c r="K179" s="40">
        <f>IF(Experiment!I178&gt;result!K$3, 1, 0)</f>
        <v>0</v>
      </c>
      <c r="L179" s="41">
        <f>IF(Experiment!J178&gt;result!L$3, 1, 0)</f>
        <v>0</v>
      </c>
      <c r="M179" s="42">
        <f t="shared" si="172"/>
        <v>1</v>
      </c>
      <c r="N179" s="42">
        <f t="shared" si="173"/>
        <v>1</v>
      </c>
      <c r="O179" s="42">
        <f t="shared" si="174"/>
        <v>1</v>
      </c>
      <c r="P179" s="42">
        <f t="shared" si="175"/>
        <v>1</v>
      </c>
      <c r="Q179" s="42">
        <f t="shared" si="176"/>
        <v>1</v>
      </c>
      <c r="R179" s="39">
        <f>IF(Experiment!K178&gt;result!R$3, 1, 0)</f>
        <v>1</v>
      </c>
      <c r="S179" s="40">
        <f>IF(Experiment!L178&gt;result!S$3, 1, 0)</f>
        <v>0</v>
      </c>
      <c r="T179" s="40">
        <f>IF(Experiment!M178&gt;result!T$3, 1, 0)</f>
        <v>0</v>
      </c>
      <c r="U179" s="40">
        <f>IF(Experiment!N178&gt;result!U$3, 1, 0)</f>
        <v>0</v>
      </c>
      <c r="V179" s="41">
        <f>IF(Experiment!O178&gt;result!V$3, 1, 0)</f>
        <v>0</v>
      </c>
      <c r="W179" s="42">
        <f t="shared" si="177"/>
        <v>1</v>
      </c>
      <c r="X179" s="42">
        <f t="shared" si="178"/>
        <v>1</v>
      </c>
      <c r="Y179" s="42">
        <f t="shared" si="179"/>
        <v>1</v>
      </c>
      <c r="Z179" s="42">
        <f t="shared" si="180"/>
        <v>1</v>
      </c>
      <c r="AA179" s="42">
        <f t="shared" si="181"/>
        <v>1</v>
      </c>
      <c r="AB179" s="39">
        <f>IF(Experiment!P178&lt;result!AB$3, 1, 0)</f>
        <v>1</v>
      </c>
      <c r="AC179" s="40">
        <f>IF(Experiment!Q178&lt;result!AC$3, 1, 0)</f>
        <v>0</v>
      </c>
      <c r="AD179" s="40">
        <f>IF(Experiment!R178&lt;result!AD$3, 1, 0)</f>
        <v>0</v>
      </c>
      <c r="AE179" s="40">
        <f>IF(Experiment!S178&lt;result!AE$3, 1, 0)</f>
        <v>0</v>
      </c>
      <c r="AF179" s="41">
        <f>IF(Experiment!T178&lt;result!AF$3, 1, 0)</f>
        <v>0</v>
      </c>
      <c r="AG179" s="42">
        <f t="shared" si="182"/>
        <v>1</v>
      </c>
      <c r="AH179" s="42">
        <f t="shared" si="183"/>
        <v>1</v>
      </c>
      <c r="AI179" s="42">
        <f t="shared" si="184"/>
        <v>1</v>
      </c>
      <c r="AJ179" s="42">
        <f t="shared" si="185"/>
        <v>1</v>
      </c>
      <c r="AK179" s="42">
        <f t="shared" si="186"/>
        <v>1</v>
      </c>
      <c r="AL179" s="5">
        <f t="shared" si="187"/>
        <v>3</v>
      </c>
      <c r="AM179" s="5">
        <f t="shared" si="188"/>
        <v>0</v>
      </c>
      <c r="AN179" s="5">
        <f t="shared" si="189"/>
        <v>0</v>
      </c>
      <c r="AO179" s="5">
        <f t="shared" si="190"/>
        <v>0</v>
      </c>
      <c r="AP179" s="6">
        <f t="shared" si="191"/>
        <v>0</v>
      </c>
      <c r="AQ179">
        <f>VLOOKUP($D179,dataset!$A$2:$G$15, 3, FALSE)</f>
        <v>1</v>
      </c>
      <c r="AR179">
        <f>VLOOKUP($D179,dataset!$A$2:$G$15, 4, FALSE)</f>
        <v>0</v>
      </c>
      <c r="AS179">
        <f>VLOOKUP($D179,dataset!$A$2:$G$15, 5, FALSE)</f>
        <v>0</v>
      </c>
      <c r="AT179">
        <f>VLOOKUP($D179,dataset!$A$2:$G$15, 6, FALSE)</f>
        <v>0</v>
      </c>
      <c r="AU179" s="6">
        <f>VLOOKUP($D179,dataset!$A$2:$G$15, 7, FALSE)</f>
        <v>0</v>
      </c>
      <c r="AV179" s="4">
        <f t="shared" si="192"/>
        <v>1</v>
      </c>
      <c r="AW179" s="5">
        <f t="shared" si="193"/>
        <v>0</v>
      </c>
      <c r="AX179" s="5">
        <f t="shared" si="194"/>
        <v>0</v>
      </c>
      <c r="AY179" s="5">
        <f t="shared" si="195"/>
        <v>0</v>
      </c>
      <c r="AZ179" s="6">
        <f t="shared" si="196"/>
        <v>0</v>
      </c>
      <c r="BA179" s="9">
        <f t="shared" si="197"/>
        <v>1</v>
      </c>
      <c r="BB179" s="4">
        <f t="shared" si="198"/>
        <v>3</v>
      </c>
      <c r="BC179" s="5">
        <f t="shared" si="199"/>
        <v>3</v>
      </c>
      <c r="BD179" s="5">
        <f t="shared" si="200"/>
        <v>3</v>
      </c>
      <c r="BE179" s="5">
        <f t="shared" si="201"/>
        <v>3</v>
      </c>
      <c r="BF179" s="6">
        <f t="shared" si="202"/>
        <v>3</v>
      </c>
    </row>
    <row r="180" spans="1:58" x14ac:dyDescent="0.3">
      <c r="A180" s="2">
        <f>Experiment!A179</f>
        <v>3</v>
      </c>
      <c r="B180" s="15">
        <f>Experiment!B179</f>
        <v>3</v>
      </c>
      <c r="C180" s="16" t="str">
        <f>VLOOKUP(B180, dataset!$A$2:$B$15, 2)</f>
        <v>총</v>
      </c>
      <c r="D180" s="24">
        <f>Experiment!C179</f>
        <v>3</v>
      </c>
      <c r="E180" s="25" t="str">
        <f>VLOOKUP(D180, dataset!$A$2:$B$15, 2)</f>
        <v>총</v>
      </c>
      <c r="F180" s="54" t="str">
        <f>Experiment!D179</f>
        <v>R</v>
      </c>
      <c r="G180" t="b">
        <f>Experiment!E179</f>
        <v>1</v>
      </c>
      <c r="H180" s="39">
        <f>IF(Experiment!F179&gt;result!H$3, 1, 0)</f>
        <v>1</v>
      </c>
      <c r="I180" s="40">
        <f>IF(Experiment!G179&gt;result!I$3, 1, 0)</f>
        <v>1</v>
      </c>
      <c r="J180" s="40">
        <f>IF(Experiment!H179&gt;result!J$3, 1, 0)</f>
        <v>0</v>
      </c>
      <c r="K180" s="40">
        <f>IF(Experiment!I179&gt;result!K$3, 1, 0)</f>
        <v>0</v>
      </c>
      <c r="L180" s="41">
        <f>IF(Experiment!J179&gt;result!L$3, 1, 0)</f>
        <v>0</v>
      </c>
      <c r="M180" s="42">
        <f t="shared" si="172"/>
        <v>1</v>
      </c>
      <c r="N180" s="42">
        <f t="shared" si="173"/>
        <v>1</v>
      </c>
      <c r="O180" s="42">
        <f t="shared" si="174"/>
        <v>1</v>
      </c>
      <c r="P180" s="42">
        <f t="shared" si="175"/>
        <v>1</v>
      </c>
      <c r="Q180" s="42">
        <f t="shared" si="176"/>
        <v>1</v>
      </c>
      <c r="R180" s="39">
        <f>IF(Experiment!K179&gt;result!R$3, 1, 0)</f>
        <v>1</v>
      </c>
      <c r="S180" s="40">
        <f>IF(Experiment!L179&gt;result!S$3, 1, 0)</f>
        <v>1</v>
      </c>
      <c r="T180" s="40">
        <f>IF(Experiment!M179&gt;result!T$3, 1, 0)</f>
        <v>0</v>
      </c>
      <c r="U180" s="40">
        <f>IF(Experiment!N179&gt;result!U$3, 1, 0)</f>
        <v>0</v>
      </c>
      <c r="V180" s="41">
        <f>IF(Experiment!O179&gt;result!V$3, 1, 0)</f>
        <v>0</v>
      </c>
      <c r="W180" s="42">
        <f t="shared" si="177"/>
        <v>1</v>
      </c>
      <c r="X180" s="42">
        <f t="shared" si="178"/>
        <v>1</v>
      </c>
      <c r="Y180" s="42">
        <f t="shared" si="179"/>
        <v>1</v>
      </c>
      <c r="Z180" s="42">
        <f t="shared" si="180"/>
        <v>1</v>
      </c>
      <c r="AA180" s="42">
        <f t="shared" si="181"/>
        <v>1</v>
      </c>
      <c r="AB180" s="39">
        <f>IF(Experiment!P179&lt;result!AB$3, 1, 0)</f>
        <v>1</v>
      </c>
      <c r="AC180" s="40">
        <f>IF(Experiment!Q179&lt;result!AC$3, 1, 0)</f>
        <v>1</v>
      </c>
      <c r="AD180" s="40">
        <f>IF(Experiment!R179&lt;result!AD$3, 1, 0)</f>
        <v>0</v>
      </c>
      <c r="AE180" s="40">
        <f>IF(Experiment!S179&lt;result!AE$3, 1, 0)</f>
        <v>0</v>
      </c>
      <c r="AF180" s="41">
        <f>IF(Experiment!T179&lt;result!AF$3, 1, 0)</f>
        <v>0</v>
      </c>
      <c r="AG180" s="42">
        <f t="shared" si="182"/>
        <v>1</v>
      </c>
      <c r="AH180" s="42">
        <f t="shared" si="183"/>
        <v>1</v>
      </c>
      <c r="AI180" s="42">
        <f t="shared" si="184"/>
        <v>1</v>
      </c>
      <c r="AJ180" s="42">
        <f t="shared" si="185"/>
        <v>1</v>
      </c>
      <c r="AK180" s="42">
        <f t="shared" si="186"/>
        <v>1</v>
      </c>
      <c r="AL180" s="5">
        <f t="shared" si="187"/>
        <v>3</v>
      </c>
      <c r="AM180" s="5">
        <f t="shared" si="188"/>
        <v>3</v>
      </c>
      <c r="AN180" s="5">
        <f t="shared" si="189"/>
        <v>0</v>
      </c>
      <c r="AO180" s="5">
        <f t="shared" si="190"/>
        <v>0</v>
      </c>
      <c r="AP180" s="6">
        <f t="shared" si="191"/>
        <v>0</v>
      </c>
      <c r="AQ180">
        <f>VLOOKUP($D180,dataset!$A$2:$G$15, 3, FALSE)</f>
        <v>1</v>
      </c>
      <c r="AR180">
        <f>VLOOKUP($D180,dataset!$A$2:$G$15, 4, FALSE)</f>
        <v>1</v>
      </c>
      <c r="AS180">
        <f>VLOOKUP($D180,dataset!$A$2:$G$15, 5, FALSE)</f>
        <v>0</v>
      </c>
      <c r="AT180">
        <f>VLOOKUP($D180,dataset!$A$2:$G$15, 6, FALSE)</f>
        <v>0</v>
      </c>
      <c r="AU180" s="6">
        <f>VLOOKUP($D180,dataset!$A$2:$G$15, 7, FALSE)</f>
        <v>0</v>
      </c>
      <c r="AV180" s="4">
        <f t="shared" si="192"/>
        <v>1</v>
      </c>
      <c r="AW180" s="5">
        <f t="shared" si="193"/>
        <v>1</v>
      </c>
      <c r="AX180" s="5">
        <f t="shared" si="194"/>
        <v>0</v>
      </c>
      <c r="AY180" s="5">
        <f t="shared" si="195"/>
        <v>0</v>
      </c>
      <c r="AZ180" s="6">
        <f t="shared" si="196"/>
        <v>0</v>
      </c>
      <c r="BA180" s="9">
        <f t="shared" si="197"/>
        <v>1</v>
      </c>
      <c r="BB180" s="4">
        <f t="shared" si="198"/>
        <v>3</v>
      </c>
      <c r="BC180" s="5">
        <f t="shared" si="199"/>
        <v>3</v>
      </c>
      <c r="BD180" s="5">
        <f t="shared" si="200"/>
        <v>3</v>
      </c>
      <c r="BE180" s="5">
        <f t="shared" si="201"/>
        <v>3</v>
      </c>
      <c r="BF180" s="6">
        <f t="shared" si="202"/>
        <v>3</v>
      </c>
    </row>
    <row r="181" spans="1:58" x14ac:dyDescent="0.3">
      <c r="A181" s="2">
        <f>Experiment!A180</f>
        <v>4</v>
      </c>
      <c r="B181" s="15">
        <f>Experiment!B180</f>
        <v>4</v>
      </c>
      <c r="C181" s="16" t="str">
        <f>VLOOKUP(B181, dataset!$A$2:$B$15, 2)</f>
        <v>(3-1)</v>
      </c>
      <c r="D181" s="24">
        <f>Experiment!C180</f>
        <v>4</v>
      </c>
      <c r="E181" s="25" t="str">
        <f>VLOOKUP(D181, dataset!$A$2:$B$15, 2)</f>
        <v>(3-1)</v>
      </c>
      <c r="F181" s="54" t="str">
        <f>Experiment!D180</f>
        <v>R</v>
      </c>
      <c r="G181" t="b">
        <f>Experiment!E180</f>
        <v>1</v>
      </c>
      <c r="H181" s="39">
        <f>IF(Experiment!F180&gt;result!H$3, 1, 0)</f>
        <v>1</v>
      </c>
      <c r="I181" s="40">
        <f>IF(Experiment!G180&gt;result!I$3, 1, 0)</f>
        <v>1</v>
      </c>
      <c r="J181" s="40">
        <f>IF(Experiment!H180&gt;result!J$3, 1, 0)</f>
        <v>1</v>
      </c>
      <c r="K181" s="40">
        <f>IF(Experiment!I180&gt;result!K$3, 1, 0)</f>
        <v>0</v>
      </c>
      <c r="L181" s="41">
        <f>IF(Experiment!J180&gt;result!L$3, 1, 0)</f>
        <v>0</v>
      </c>
      <c r="M181" s="42">
        <f t="shared" si="172"/>
        <v>1</v>
      </c>
      <c r="N181" s="42">
        <f t="shared" si="173"/>
        <v>1</v>
      </c>
      <c r="O181" s="42">
        <f t="shared" si="174"/>
        <v>1</v>
      </c>
      <c r="P181" s="42">
        <f t="shared" si="175"/>
        <v>1</v>
      </c>
      <c r="Q181" s="42">
        <f t="shared" si="176"/>
        <v>1</v>
      </c>
      <c r="R181" s="39">
        <f>IF(Experiment!K180&gt;result!R$3, 1, 0)</f>
        <v>1</v>
      </c>
      <c r="S181" s="40">
        <f>IF(Experiment!L180&gt;result!S$3, 1, 0)</f>
        <v>1</v>
      </c>
      <c r="T181" s="40">
        <f>IF(Experiment!M180&gt;result!T$3, 1, 0)</f>
        <v>1</v>
      </c>
      <c r="U181" s="40">
        <f>IF(Experiment!N180&gt;result!U$3, 1, 0)</f>
        <v>0</v>
      </c>
      <c r="V181" s="41">
        <f>IF(Experiment!O180&gt;result!V$3, 1, 0)</f>
        <v>0</v>
      </c>
      <c r="W181" s="42">
        <f t="shared" si="177"/>
        <v>1</v>
      </c>
      <c r="X181" s="42">
        <f t="shared" si="178"/>
        <v>1</v>
      </c>
      <c r="Y181" s="42">
        <f t="shared" si="179"/>
        <v>1</v>
      </c>
      <c r="Z181" s="42">
        <f t="shared" si="180"/>
        <v>1</v>
      </c>
      <c r="AA181" s="42">
        <f t="shared" si="181"/>
        <v>1</v>
      </c>
      <c r="AB181" s="39">
        <f>IF(Experiment!P180&lt;result!AB$3, 1, 0)</f>
        <v>1</v>
      </c>
      <c r="AC181" s="40">
        <f>IF(Experiment!Q180&lt;result!AC$3, 1, 0)</f>
        <v>1</v>
      </c>
      <c r="AD181" s="40">
        <f>IF(Experiment!R180&lt;result!AD$3, 1, 0)</f>
        <v>1</v>
      </c>
      <c r="AE181" s="40">
        <f>IF(Experiment!S180&lt;result!AE$3, 1, 0)</f>
        <v>0</v>
      </c>
      <c r="AF181" s="41">
        <f>IF(Experiment!T180&lt;result!AF$3, 1, 0)</f>
        <v>0</v>
      </c>
      <c r="AG181" s="42">
        <f t="shared" si="182"/>
        <v>1</v>
      </c>
      <c r="AH181" s="42">
        <f t="shared" si="183"/>
        <v>1</v>
      </c>
      <c r="AI181" s="42">
        <f t="shared" si="184"/>
        <v>1</v>
      </c>
      <c r="AJ181" s="42">
        <f t="shared" si="185"/>
        <v>1</v>
      </c>
      <c r="AK181" s="42">
        <f t="shared" si="186"/>
        <v>1</v>
      </c>
      <c r="AL181" s="5">
        <f t="shared" si="187"/>
        <v>3</v>
      </c>
      <c r="AM181" s="5">
        <f t="shared" si="188"/>
        <v>3</v>
      </c>
      <c r="AN181" s="5">
        <f t="shared" si="189"/>
        <v>3</v>
      </c>
      <c r="AO181" s="5">
        <f t="shared" si="190"/>
        <v>0</v>
      </c>
      <c r="AP181" s="6">
        <f t="shared" si="191"/>
        <v>0</v>
      </c>
      <c r="AQ181">
        <f>VLOOKUP($D181,dataset!$A$2:$G$15, 3, FALSE)</f>
        <v>1</v>
      </c>
      <c r="AR181">
        <f>VLOOKUP($D181,dataset!$A$2:$G$15, 4, FALSE)</f>
        <v>1</v>
      </c>
      <c r="AS181">
        <f>VLOOKUP($D181,dataset!$A$2:$G$15, 5, FALSE)</f>
        <v>1</v>
      </c>
      <c r="AT181">
        <f>VLOOKUP($D181,dataset!$A$2:$G$15, 6, FALSE)</f>
        <v>0</v>
      </c>
      <c r="AU181" s="6">
        <f>VLOOKUP($D181,dataset!$A$2:$G$15, 7, FALSE)</f>
        <v>0</v>
      </c>
      <c r="AV181" s="4">
        <f t="shared" si="192"/>
        <v>1</v>
      </c>
      <c r="AW181" s="5">
        <f t="shared" si="193"/>
        <v>1</v>
      </c>
      <c r="AX181" s="5">
        <f t="shared" si="194"/>
        <v>1</v>
      </c>
      <c r="AY181" s="5">
        <f t="shared" si="195"/>
        <v>0</v>
      </c>
      <c r="AZ181" s="6">
        <f t="shared" si="196"/>
        <v>0</v>
      </c>
      <c r="BA181" s="9">
        <f t="shared" si="197"/>
        <v>1</v>
      </c>
      <c r="BB181" s="4">
        <f t="shared" si="198"/>
        <v>3</v>
      </c>
      <c r="BC181" s="5">
        <f t="shared" si="199"/>
        <v>3</v>
      </c>
      <c r="BD181" s="5">
        <f t="shared" si="200"/>
        <v>3</v>
      </c>
      <c r="BE181" s="5">
        <f t="shared" si="201"/>
        <v>3</v>
      </c>
      <c r="BF181" s="6">
        <f t="shared" si="202"/>
        <v>3</v>
      </c>
    </row>
    <row r="182" spans="1:58" x14ac:dyDescent="0.3">
      <c r="A182" s="2">
        <f>Experiment!A181</f>
        <v>5</v>
      </c>
      <c r="B182" s="15">
        <f>Experiment!B181</f>
        <v>5</v>
      </c>
      <c r="C182" s="16" t="str">
        <f>VLOOKUP(B182, dataset!$A$2:$B$15, 2)</f>
        <v>(4-1)</v>
      </c>
      <c r="D182" s="24">
        <f>Experiment!C181</f>
        <v>5</v>
      </c>
      <c r="E182" s="25" t="str">
        <f>VLOOKUP(D182, dataset!$A$2:$B$15, 2)</f>
        <v>(4-1)</v>
      </c>
      <c r="F182" s="54" t="str">
        <f>Experiment!D181</f>
        <v>R</v>
      </c>
      <c r="G182" t="b">
        <f>Experiment!E181</f>
        <v>1</v>
      </c>
      <c r="H182" s="39">
        <f>IF(Experiment!F181&gt;result!H$3, 1, 0)</f>
        <v>1</v>
      </c>
      <c r="I182" s="40">
        <f>IF(Experiment!G181&gt;result!I$3, 1, 0)</f>
        <v>1</v>
      </c>
      <c r="J182" s="40">
        <f>IF(Experiment!H181&gt;result!J$3, 1, 0)</f>
        <v>1</v>
      </c>
      <c r="K182" s="40">
        <f>IF(Experiment!I181&gt;result!K$3, 1, 0)</f>
        <v>1</v>
      </c>
      <c r="L182" s="41">
        <f>IF(Experiment!J181&gt;result!L$3, 1, 0)</f>
        <v>0</v>
      </c>
      <c r="M182" s="42">
        <f t="shared" si="172"/>
        <v>1</v>
      </c>
      <c r="N182" s="42">
        <f t="shared" si="173"/>
        <v>1</v>
      </c>
      <c r="O182" s="42">
        <f t="shared" si="174"/>
        <v>1</v>
      </c>
      <c r="P182" s="42">
        <f t="shared" si="175"/>
        <v>1</v>
      </c>
      <c r="Q182" s="42">
        <f t="shared" si="176"/>
        <v>1</v>
      </c>
      <c r="R182" s="39">
        <f>IF(Experiment!K181&gt;result!R$3, 1, 0)</f>
        <v>1</v>
      </c>
      <c r="S182" s="40">
        <f>IF(Experiment!L181&gt;result!S$3, 1, 0)</f>
        <v>1</v>
      </c>
      <c r="T182" s="40">
        <f>IF(Experiment!M181&gt;result!T$3, 1, 0)</f>
        <v>1</v>
      </c>
      <c r="U182" s="40">
        <f>IF(Experiment!N181&gt;result!U$3, 1, 0)</f>
        <v>1</v>
      </c>
      <c r="V182" s="41">
        <f>IF(Experiment!O181&gt;result!V$3, 1, 0)</f>
        <v>0</v>
      </c>
      <c r="W182" s="42">
        <f t="shared" si="177"/>
        <v>1</v>
      </c>
      <c r="X182" s="42">
        <f t="shared" si="178"/>
        <v>1</v>
      </c>
      <c r="Y182" s="42">
        <f t="shared" si="179"/>
        <v>1</v>
      </c>
      <c r="Z182" s="42">
        <f t="shared" si="180"/>
        <v>1</v>
      </c>
      <c r="AA182" s="42">
        <f t="shared" si="181"/>
        <v>1</v>
      </c>
      <c r="AB182" s="39">
        <f>IF(Experiment!P181&lt;result!AB$3, 1, 0)</f>
        <v>1</v>
      </c>
      <c r="AC182" s="40">
        <f>IF(Experiment!Q181&lt;result!AC$3, 1, 0)</f>
        <v>1</v>
      </c>
      <c r="AD182" s="40">
        <f>IF(Experiment!R181&lt;result!AD$3, 1, 0)</f>
        <v>1</v>
      </c>
      <c r="AE182" s="40">
        <f>IF(Experiment!S181&lt;result!AE$3, 1, 0)</f>
        <v>1</v>
      </c>
      <c r="AF182" s="41">
        <f>IF(Experiment!T181&lt;result!AF$3, 1, 0)</f>
        <v>1</v>
      </c>
      <c r="AG182" s="42">
        <f t="shared" si="182"/>
        <v>1</v>
      </c>
      <c r="AH182" s="42">
        <f t="shared" si="183"/>
        <v>1</v>
      </c>
      <c r="AI182" s="42">
        <f t="shared" si="184"/>
        <v>1</v>
      </c>
      <c r="AJ182" s="42">
        <f t="shared" si="185"/>
        <v>1</v>
      </c>
      <c r="AK182" s="42">
        <f t="shared" si="186"/>
        <v>0</v>
      </c>
      <c r="AL182" s="5">
        <f t="shared" si="187"/>
        <v>3</v>
      </c>
      <c r="AM182" s="5">
        <f t="shared" si="188"/>
        <v>3</v>
      </c>
      <c r="AN182" s="5">
        <f t="shared" si="189"/>
        <v>3</v>
      </c>
      <c r="AO182" s="5">
        <f t="shared" si="190"/>
        <v>3</v>
      </c>
      <c r="AP182" s="6">
        <f t="shared" si="191"/>
        <v>1</v>
      </c>
      <c r="AQ182">
        <f>VLOOKUP($D182,dataset!$A$2:$G$15, 3, FALSE)</f>
        <v>1</v>
      </c>
      <c r="AR182">
        <f>VLOOKUP($D182,dataset!$A$2:$G$15, 4, FALSE)</f>
        <v>1</v>
      </c>
      <c r="AS182">
        <f>VLOOKUP($D182,dataset!$A$2:$G$15, 5, FALSE)</f>
        <v>1</v>
      </c>
      <c r="AT182">
        <f>VLOOKUP($D182,dataset!$A$2:$G$15, 6, FALSE)</f>
        <v>1</v>
      </c>
      <c r="AU182" s="6">
        <f>VLOOKUP($D182,dataset!$A$2:$G$15, 7, FALSE)</f>
        <v>0</v>
      </c>
      <c r="AV182" s="4">
        <f t="shared" si="192"/>
        <v>1</v>
      </c>
      <c r="AW182" s="5">
        <f t="shared" si="193"/>
        <v>1</v>
      </c>
      <c r="AX182" s="5">
        <f t="shared" si="194"/>
        <v>1</v>
      </c>
      <c r="AY182" s="5">
        <f t="shared" si="195"/>
        <v>1</v>
      </c>
      <c r="AZ182" s="6">
        <f t="shared" si="196"/>
        <v>0</v>
      </c>
      <c r="BA182" s="9">
        <f t="shared" si="197"/>
        <v>1</v>
      </c>
      <c r="BB182" s="4">
        <f t="shared" si="198"/>
        <v>3</v>
      </c>
      <c r="BC182" s="5">
        <f t="shared" si="199"/>
        <v>3</v>
      </c>
      <c r="BD182" s="5">
        <f t="shared" si="200"/>
        <v>3</v>
      </c>
      <c r="BE182" s="5">
        <f t="shared" si="201"/>
        <v>3</v>
      </c>
      <c r="BF182" s="6">
        <f t="shared" si="202"/>
        <v>2</v>
      </c>
    </row>
    <row r="183" spans="1:58" x14ac:dyDescent="0.3">
      <c r="A183" s="2">
        <f>Experiment!A182</f>
        <v>6</v>
      </c>
      <c r="B183" s="15">
        <f>Experiment!B182</f>
        <v>6</v>
      </c>
      <c r="C183" s="16" t="str">
        <f>VLOOKUP(B183, dataset!$A$2:$B$15, 2)</f>
        <v>보</v>
      </c>
      <c r="D183" s="24">
        <f>Experiment!C182</f>
        <v>6</v>
      </c>
      <c r="E183" s="25" t="str">
        <f>VLOOKUP(D183, dataset!$A$2:$B$15, 2)</f>
        <v>보</v>
      </c>
      <c r="F183" s="54" t="str">
        <f>Experiment!D182</f>
        <v>R</v>
      </c>
      <c r="G183" t="b">
        <f>Experiment!E182</f>
        <v>1</v>
      </c>
      <c r="H183" s="39">
        <f>IF(Experiment!F182&gt;result!H$3, 1, 0)</f>
        <v>1</v>
      </c>
      <c r="I183" s="40">
        <f>IF(Experiment!G182&gt;result!I$3, 1, 0)</f>
        <v>1</v>
      </c>
      <c r="J183" s="40">
        <f>IF(Experiment!H182&gt;result!J$3, 1, 0)</f>
        <v>1</v>
      </c>
      <c r="K183" s="40">
        <f>IF(Experiment!I182&gt;result!K$3, 1, 0)</f>
        <v>1</v>
      </c>
      <c r="L183" s="41">
        <f>IF(Experiment!J182&gt;result!L$3, 1, 0)</f>
        <v>1</v>
      </c>
      <c r="M183" s="42">
        <f t="shared" si="172"/>
        <v>1</v>
      </c>
      <c r="N183" s="42">
        <f t="shared" si="173"/>
        <v>1</v>
      </c>
      <c r="O183" s="42">
        <f t="shared" si="174"/>
        <v>1</v>
      </c>
      <c r="P183" s="42">
        <f t="shared" si="175"/>
        <v>1</v>
      </c>
      <c r="Q183" s="42">
        <f t="shared" si="176"/>
        <v>1</v>
      </c>
      <c r="R183" s="39">
        <f>IF(Experiment!K182&gt;result!R$3, 1, 0)</f>
        <v>1</v>
      </c>
      <c r="S183" s="40">
        <f>IF(Experiment!L182&gt;result!S$3, 1, 0)</f>
        <v>1</v>
      </c>
      <c r="T183" s="40">
        <f>IF(Experiment!M182&gt;result!T$3, 1, 0)</f>
        <v>1</v>
      </c>
      <c r="U183" s="40">
        <f>IF(Experiment!N182&gt;result!U$3, 1, 0)</f>
        <v>1</v>
      </c>
      <c r="V183" s="41">
        <f>IF(Experiment!O182&gt;result!V$3, 1, 0)</f>
        <v>1</v>
      </c>
      <c r="W183" s="42">
        <f t="shared" si="177"/>
        <v>1</v>
      </c>
      <c r="X183" s="42">
        <f t="shared" si="178"/>
        <v>1</v>
      </c>
      <c r="Y183" s="42">
        <f t="shared" si="179"/>
        <v>1</v>
      </c>
      <c r="Z183" s="42">
        <f t="shared" si="180"/>
        <v>1</v>
      </c>
      <c r="AA183" s="42">
        <f t="shared" si="181"/>
        <v>1</v>
      </c>
      <c r="AB183" s="39">
        <f>IF(Experiment!P182&lt;result!AB$3, 1, 0)</f>
        <v>1</v>
      </c>
      <c r="AC183" s="40">
        <f>IF(Experiment!Q182&lt;result!AC$3, 1, 0)</f>
        <v>1</v>
      </c>
      <c r="AD183" s="40">
        <f>IF(Experiment!R182&lt;result!AD$3, 1, 0)</f>
        <v>1</v>
      </c>
      <c r="AE183" s="40">
        <f>IF(Experiment!S182&lt;result!AE$3, 1, 0)</f>
        <v>1</v>
      </c>
      <c r="AF183" s="41">
        <f>IF(Experiment!T182&lt;result!AF$3, 1, 0)</f>
        <v>1</v>
      </c>
      <c r="AG183" s="42">
        <f t="shared" si="182"/>
        <v>1</v>
      </c>
      <c r="AH183" s="42">
        <f t="shared" si="183"/>
        <v>1</v>
      </c>
      <c r="AI183" s="42">
        <f t="shared" si="184"/>
        <v>1</v>
      </c>
      <c r="AJ183" s="42">
        <f t="shared" si="185"/>
        <v>1</v>
      </c>
      <c r="AK183" s="42">
        <f t="shared" si="186"/>
        <v>1</v>
      </c>
      <c r="AL183" s="5">
        <f t="shared" si="187"/>
        <v>3</v>
      </c>
      <c r="AM183" s="5">
        <f t="shared" si="188"/>
        <v>3</v>
      </c>
      <c r="AN183" s="5">
        <f t="shared" si="189"/>
        <v>3</v>
      </c>
      <c r="AO183" s="5">
        <f t="shared" si="190"/>
        <v>3</v>
      </c>
      <c r="AP183" s="6">
        <f t="shared" si="191"/>
        <v>3</v>
      </c>
      <c r="AQ183">
        <f>VLOOKUP($D183,dataset!$A$2:$G$15, 3, FALSE)</f>
        <v>1</v>
      </c>
      <c r="AR183">
        <f>VLOOKUP($D183,dataset!$A$2:$G$15, 4, FALSE)</f>
        <v>1</v>
      </c>
      <c r="AS183">
        <f>VLOOKUP($D183,dataset!$A$2:$G$15, 5, FALSE)</f>
        <v>1</v>
      </c>
      <c r="AT183">
        <f>VLOOKUP($D183,dataset!$A$2:$G$15, 6, FALSE)</f>
        <v>1</v>
      </c>
      <c r="AU183" s="6">
        <f>VLOOKUP($D183,dataset!$A$2:$G$15, 7, FALSE)</f>
        <v>1</v>
      </c>
      <c r="AV183" s="4">
        <f t="shared" si="192"/>
        <v>1</v>
      </c>
      <c r="AW183" s="5">
        <f t="shared" si="193"/>
        <v>1</v>
      </c>
      <c r="AX183" s="5">
        <f t="shared" si="194"/>
        <v>1</v>
      </c>
      <c r="AY183" s="5">
        <f t="shared" si="195"/>
        <v>1</v>
      </c>
      <c r="AZ183" s="6">
        <f t="shared" si="196"/>
        <v>1</v>
      </c>
      <c r="BA183" s="9">
        <f t="shared" si="197"/>
        <v>1</v>
      </c>
      <c r="BB183" s="4">
        <f t="shared" si="198"/>
        <v>3</v>
      </c>
      <c r="BC183" s="5">
        <f t="shared" si="199"/>
        <v>3</v>
      </c>
      <c r="BD183" s="5">
        <f t="shared" si="200"/>
        <v>3</v>
      </c>
      <c r="BE183" s="5">
        <f t="shared" si="201"/>
        <v>3</v>
      </c>
      <c r="BF183" s="6">
        <f t="shared" si="202"/>
        <v>3</v>
      </c>
    </row>
    <row r="184" spans="1:58" x14ac:dyDescent="0.3">
      <c r="A184" s="2">
        <f>Experiment!A183</f>
        <v>7</v>
      </c>
      <c r="B184" s="15">
        <f>Experiment!B183</f>
        <v>7</v>
      </c>
      <c r="C184" s="16" t="str">
        <f>VLOOKUP(B184, dataset!$A$2:$B$15, 2)</f>
        <v>(4-2)</v>
      </c>
      <c r="D184" s="24">
        <f>Experiment!C183</f>
        <v>7</v>
      </c>
      <c r="E184" s="25" t="str">
        <f>VLOOKUP(D184, dataset!$A$2:$B$15, 2)</f>
        <v>(4-2)</v>
      </c>
      <c r="F184" s="54" t="str">
        <f>Experiment!D183</f>
        <v>R</v>
      </c>
      <c r="G184" t="b">
        <f>Experiment!E183</f>
        <v>1</v>
      </c>
      <c r="H184" s="39">
        <f>IF(Experiment!F183&gt;result!H$3, 1, 0)</f>
        <v>0</v>
      </c>
      <c r="I184" s="40">
        <f>IF(Experiment!G183&gt;result!I$3, 1, 0)</f>
        <v>1</v>
      </c>
      <c r="J184" s="40">
        <f>IF(Experiment!H183&gt;result!J$3, 1, 0)</f>
        <v>1</v>
      </c>
      <c r="K184" s="40">
        <f>IF(Experiment!I183&gt;result!K$3, 1, 0)</f>
        <v>1</v>
      </c>
      <c r="L184" s="41">
        <f>IF(Experiment!J183&gt;result!L$3, 1, 0)</f>
        <v>1</v>
      </c>
      <c r="M184" s="42">
        <f t="shared" ref="M184:M247" si="203">IF(H184=$AQ184,1,0)</f>
        <v>1</v>
      </c>
      <c r="N184" s="42">
        <f t="shared" ref="N184:N247" si="204">IF(I184=$AR184,1,0)</f>
        <v>1</v>
      </c>
      <c r="O184" s="42">
        <f t="shared" ref="O184:O247" si="205">IF(J184=$AS184,1,0)</f>
        <v>1</v>
      </c>
      <c r="P184" s="42">
        <f t="shared" ref="P184:P247" si="206">IF(K184=$AT184,1,0)</f>
        <v>1</v>
      </c>
      <c r="Q184" s="42">
        <f t="shared" ref="Q184:Q247" si="207">IF(L184=$AU184,1,0)</f>
        <v>1</v>
      </c>
      <c r="R184" s="39">
        <f>IF(Experiment!K183&gt;result!R$3, 1, 0)</f>
        <v>0</v>
      </c>
      <c r="S184" s="40">
        <f>IF(Experiment!L183&gt;result!S$3, 1, 0)</f>
        <v>1</v>
      </c>
      <c r="T184" s="40">
        <f>IF(Experiment!M183&gt;result!T$3, 1, 0)</f>
        <v>1</v>
      </c>
      <c r="U184" s="40">
        <f>IF(Experiment!N183&gt;result!U$3, 1, 0)</f>
        <v>1</v>
      </c>
      <c r="V184" s="41">
        <f>IF(Experiment!O183&gt;result!V$3, 1, 0)</f>
        <v>1</v>
      </c>
      <c r="W184" s="42">
        <f t="shared" ref="W184:W247" si="208">IF(R184=$AQ184,1,0)</f>
        <v>1</v>
      </c>
      <c r="X184" s="42">
        <f t="shared" ref="X184:X247" si="209">IF(S184=$AR184,1,0)</f>
        <v>1</v>
      </c>
      <c r="Y184" s="42">
        <f t="shared" ref="Y184:Y247" si="210">IF(T184=$AS184,1,0)</f>
        <v>1</v>
      </c>
      <c r="Z184" s="42">
        <f t="shared" ref="Z184:Z247" si="211">IF(U184=$AT184,1,0)</f>
        <v>1</v>
      </c>
      <c r="AA184" s="42">
        <f t="shared" ref="AA184:AA247" si="212">IF(V184=$AU184,1,0)</f>
        <v>1</v>
      </c>
      <c r="AB184" s="39">
        <f>IF(Experiment!P183&lt;result!AB$3, 1, 0)</f>
        <v>0</v>
      </c>
      <c r="AC184" s="40">
        <f>IF(Experiment!Q183&lt;result!AC$3, 1, 0)</f>
        <v>1</v>
      </c>
      <c r="AD184" s="40">
        <f>IF(Experiment!R183&lt;result!AD$3, 1, 0)</f>
        <v>1</v>
      </c>
      <c r="AE184" s="40">
        <f>IF(Experiment!S183&lt;result!AE$3, 1, 0)</f>
        <v>1</v>
      </c>
      <c r="AF184" s="41">
        <f>IF(Experiment!T183&lt;result!AF$3, 1, 0)</f>
        <v>1</v>
      </c>
      <c r="AG184" s="42">
        <f t="shared" ref="AG184:AG247" si="213">IF(AB184=$AQ184,1,0)</f>
        <v>1</v>
      </c>
      <c r="AH184" s="42">
        <f t="shared" ref="AH184:AH247" si="214">IF(AC184=$AR184,1,0)</f>
        <v>1</v>
      </c>
      <c r="AI184" s="42">
        <f t="shared" ref="AI184:AI247" si="215">IF(AD184=$AS184,1,0)</f>
        <v>1</v>
      </c>
      <c r="AJ184" s="42">
        <f t="shared" ref="AJ184:AJ247" si="216">IF(AE184=$AT184,1,0)</f>
        <v>1</v>
      </c>
      <c r="AK184" s="42">
        <f t="shared" ref="AK184:AK247" si="217">IF(AF184=$AU184,1,0)</f>
        <v>1</v>
      </c>
      <c r="AL184" s="5">
        <f t="shared" ref="AL184:AL247" si="218">SUM(H184,R184,AB184)</f>
        <v>0</v>
      </c>
      <c r="AM184" s="5">
        <f t="shared" ref="AM184:AM247" si="219">SUM(I184,S184,AC184)</f>
        <v>3</v>
      </c>
      <c r="AN184" s="5">
        <f t="shared" ref="AN184:AN247" si="220">SUM(J184,T184,AD184)</f>
        <v>3</v>
      </c>
      <c r="AO184" s="5">
        <f t="shared" ref="AO184:AO247" si="221">SUM(K184,U184,AE184)</f>
        <v>3</v>
      </c>
      <c r="AP184" s="6">
        <f t="shared" ref="AP184:AP247" si="222">SUM(L184,V184,AF184)</f>
        <v>3</v>
      </c>
      <c r="AQ184">
        <f>VLOOKUP($D184,dataset!$A$2:$G$15, 3, FALSE)</f>
        <v>0</v>
      </c>
      <c r="AR184">
        <f>VLOOKUP($D184,dataset!$A$2:$G$15, 4, FALSE)</f>
        <v>1</v>
      </c>
      <c r="AS184">
        <f>VLOOKUP($D184,dataset!$A$2:$G$15, 5, FALSE)</f>
        <v>1</v>
      </c>
      <c r="AT184">
        <f>VLOOKUP($D184,dataset!$A$2:$G$15, 6, FALSE)</f>
        <v>1</v>
      </c>
      <c r="AU184" s="6">
        <f>VLOOKUP($D184,dataset!$A$2:$G$15, 7, FALSE)</f>
        <v>1</v>
      </c>
      <c r="AV184" s="4">
        <f t="shared" ref="AV184:AV247" si="223">IF(AL184&gt;1,1,0)</f>
        <v>0</v>
      </c>
      <c r="AW184" s="5">
        <f t="shared" ref="AW184:AW247" si="224">IF(AM184&gt;1,1,0)</f>
        <v>1</v>
      </c>
      <c r="AX184" s="5">
        <f t="shared" ref="AX184:AX247" si="225">IF(AN184&gt;1,1,0)</f>
        <v>1</v>
      </c>
      <c r="AY184" s="5">
        <f t="shared" ref="AY184:AY247" si="226">IF(AO184&gt;1,1,0)</f>
        <v>1</v>
      </c>
      <c r="AZ184" s="6">
        <f t="shared" ref="AZ184:AZ247" si="227">IF(AP184&gt;1,1,0)</f>
        <v>1</v>
      </c>
      <c r="BA184" s="9">
        <f t="shared" ref="BA184:BA247" si="228">IF(IF(AQ184=AV184,1,0)+IF(AR184=AW184,1,0)+IF(AS184=AX184,1,0)+IF(AT184=AY184,1,0)+IF(AU184=AZ184,1,0)=5, 1, 0)</f>
        <v>1</v>
      </c>
      <c r="BB184" s="4">
        <f t="shared" ref="BB184:BB247" si="229">3 - ABS(AQ184*3 - AL184)</f>
        <v>3</v>
      </c>
      <c r="BC184" s="5">
        <f t="shared" ref="BC184:BC247" si="230">3 - ABS(AR184*3 - AM184)</f>
        <v>3</v>
      </c>
      <c r="BD184" s="5">
        <f t="shared" ref="BD184:BD247" si="231">3 - ABS(AS184*3 - AN184)</f>
        <v>3</v>
      </c>
      <c r="BE184" s="5">
        <f t="shared" ref="BE184:BE247" si="232">3 - ABS(AT184*3 - AO184)</f>
        <v>3</v>
      </c>
      <c r="BF184" s="6">
        <f t="shared" ref="BF184:BF247" si="233">3 - ABS(AU184*3 - AP184)</f>
        <v>3</v>
      </c>
    </row>
    <row r="185" spans="1:58" x14ac:dyDescent="0.3">
      <c r="A185" s="2">
        <f>Experiment!A184</f>
        <v>8</v>
      </c>
      <c r="B185" s="15">
        <f>Experiment!B184</f>
        <v>8</v>
      </c>
      <c r="C185" s="16" t="str">
        <f>VLOOKUP(B185, dataset!$A$2:$B$15, 2)</f>
        <v>(3-2)</v>
      </c>
      <c r="D185" s="24">
        <f>Experiment!C184</f>
        <v>8</v>
      </c>
      <c r="E185" s="25" t="str">
        <f>VLOOKUP(D185, dataset!$A$2:$B$15, 2)</f>
        <v>(3-2)</v>
      </c>
      <c r="F185" s="54" t="str">
        <f>Experiment!D184</f>
        <v>R</v>
      </c>
      <c r="G185" t="b">
        <f>Experiment!E184</f>
        <v>1</v>
      </c>
      <c r="H185" s="39">
        <f>IF(Experiment!F184&gt;result!H$3, 1, 0)</f>
        <v>0</v>
      </c>
      <c r="I185" s="40">
        <f>IF(Experiment!G184&gt;result!I$3, 1, 0)</f>
        <v>0</v>
      </c>
      <c r="J185" s="40">
        <f>IF(Experiment!H184&gt;result!J$3, 1, 0)</f>
        <v>1</v>
      </c>
      <c r="K185" s="40">
        <f>IF(Experiment!I184&gt;result!K$3, 1, 0)</f>
        <v>1</v>
      </c>
      <c r="L185" s="41">
        <f>IF(Experiment!J184&gt;result!L$3, 1, 0)</f>
        <v>1</v>
      </c>
      <c r="M185" s="42">
        <f t="shared" si="203"/>
        <v>1</v>
      </c>
      <c r="N185" s="42">
        <f t="shared" si="204"/>
        <v>1</v>
      </c>
      <c r="O185" s="42">
        <f t="shared" si="205"/>
        <v>1</v>
      </c>
      <c r="P185" s="42">
        <f t="shared" si="206"/>
        <v>1</v>
      </c>
      <c r="Q185" s="42">
        <f t="shared" si="207"/>
        <v>1</v>
      </c>
      <c r="R185" s="39">
        <f>IF(Experiment!K184&gt;result!R$3, 1, 0)</f>
        <v>0</v>
      </c>
      <c r="S185" s="40">
        <f>IF(Experiment!L184&gt;result!S$3, 1, 0)</f>
        <v>0</v>
      </c>
      <c r="T185" s="40">
        <f>IF(Experiment!M184&gt;result!T$3, 1, 0)</f>
        <v>1</v>
      </c>
      <c r="U185" s="40">
        <f>IF(Experiment!N184&gt;result!U$3, 1, 0)</f>
        <v>1</v>
      </c>
      <c r="V185" s="41">
        <f>IF(Experiment!O184&gt;result!V$3, 1, 0)</f>
        <v>1</v>
      </c>
      <c r="W185" s="42">
        <f t="shared" si="208"/>
        <v>1</v>
      </c>
      <c r="X185" s="42">
        <f t="shared" si="209"/>
        <v>1</v>
      </c>
      <c r="Y185" s="42">
        <f t="shared" si="210"/>
        <v>1</v>
      </c>
      <c r="Z185" s="42">
        <f t="shared" si="211"/>
        <v>1</v>
      </c>
      <c r="AA185" s="42">
        <f t="shared" si="212"/>
        <v>1</v>
      </c>
      <c r="AB185" s="39">
        <f>IF(Experiment!P184&lt;result!AB$3, 1, 0)</f>
        <v>0</v>
      </c>
      <c r="AC185" s="40">
        <f>IF(Experiment!Q184&lt;result!AC$3, 1, 0)</f>
        <v>0</v>
      </c>
      <c r="AD185" s="40">
        <f>IF(Experiment!R184&lt;result!AD$3, 1, 0)</f>
        <v>1</v>
      </c>
      <c r="AE185" s="40">
        <f>IF(Experiment!S184&lt;result!AE$3, 1, 0)</f>
        <v>1</v>
      </c>
      <c r="AF185" s="41">
        <f>IF(Experiment!T184&lt;result!AF$3, 1, 0)</f>
        <v>1</v>
      </c>
      <c r="AG185" s="42">
        <f t="shared" si="213"/>
        <v>1</v>
      </c>
      <c r="AH185" s="42">
        <f t="shared" si="214"/>
        <v>1</v>
      </c>
      <c r="AI185" s="42">
        <f t="shared" si="215"/>
        <v>1</v>
      </c>
      <c r="AJ185" s="42">
        <f t="shared" si="216"/>
        <v>1</v>
      </c>
      <c r="AK185" s="42">
        <f t="shared" si="217"/>
        <v>1</v>
      </c>
      <c r="AL185" s="5">
        <f t="shared" si="218"/>
        <v>0</v>
      </c>
      <c r="AM185" s="5">
        <f t="shared" si="219"/>
        <v>0</v>
      </c>
      <c r="AN185" s="5">
        <f t="shared" si="220"/>
        <v>3</v>
      </c>
      <c r="AO185" s="5">
        <f t="shared" si="221"/>
        <v>3</v>
      </c>
      <c r="AP185" s="6">
        <f t="shared" si="222"/>
        <v>3</v>
      </c>
      <c r="AQ185">
        <f>VLOOKUP($D185,dataset!$A$2:$G$15, 3, FALSE)</f>
        <v>0</v>
      </c>
      <c r="AR185">
        <f>VLOOKUP($D185,dataset!$A$2:$G$15, 4, FALSE)</f>
        <v>0</v>
      </c>
      <c r="AS185">
        <f>VLOOKUP($D185,dataset!$A$2:$G$15, 5, FALSE)</f>
        <v>1</v>
      </c>
      <c r="AT185">
        <f>VLOOKUP($D185,dataset!$A$2:$G$15, 6, FALSE)</f>
        <v>1</v>
      </c>
      <c r="AU185" s="6">
        <f>VLOOKUP($D185,dataset!$A$2:$G$15, 7, FALSE)</f>
        <v>1</v>
      </c>
      <c r="AV185" s="4">
        <f t="shared" si="223"/>
        <v>0</v>
      </c>
      <c r="AW185" s="5">
        <f t="shared" si="224"/>
        <v>0</v>
      </c>
      <c r="AX185" s="5">
        <f t="shared" si="225"/>
        <v>1</v>
      </c>
      <c r="AY185" s="5">
        <f t="shared" si="226"/>
        <v>1</v>
      </c>
      <c r="AZ185" s="6">
        <f t="shared" si="227"/>
        <v>1</v>
      </c>
      <c r="BA185" s="9">
        <f t="shared" si="228"/>
        <v>1</v>
      </c>
      <c r="BB185" s="4">
        <f t="shared" si="229"/>
        <v>3</v>
      </c>
      <c r="BC185" s="5">
        <f t="shared" si="230"/>
        <v>3</v>
      </c>
      <c r="BD185" s="5">
        <f t="shared" si="231"/>
        <v>3</v>
      </c>
      <c r="BE185" s="5">
        <f t="shared" si="232"/>
        <v>3</v>
      </c>
      <c r="BF185" s="6">
        <f t="shared" si="233"/>
        <v>3</v>
      </c>
    </row>
    <row r="186" spans="1:58" x14ac:dyDescent="0.3">
      <c r="A186" s="2">
        <f>Experiment!A185</f>
        <v>9</v>
      </c>
      <c r="B186" s="15">
        <f>Experiment!B185</f>
        <v>9</v>
      </c>
      <c r="C186" s="16" t="str">
        <f>VLOOKUP(B186, dataset!$A$2:$B$15, 2)</f>
        <v>(2)</v>
      </c>
      <c r="D186" s="24">
        <f>Experiment!C185</f>
        <v>9</v>
      </c>
      <c r="E186" s="25" t="str">
        <f>VLOOKUP(D186, dataset!$A$2:$B$15, 2)</f>
        <v>(2)</v>
      </c>
      <c r="F186" s="54" t="str">
        <f>Experiment!D185</f>
        <v>R</v>
      </c>
      <c r="G186" t="b">
        <f>Experiment!E185</f>
        <v>1</v>
      </c>
      <c r="H186" s="39">
        <f>IF(Experiment!F185&gt;result!H$3, 1, 0)</f>
        <v>0</v>
      </c>
      <c r="I186" s="40">
        <f>IF(Experiment!G185&gt;result!I$3, 1, 0)</f>
        <v>0</v>
      </c>
      <c r="J186" s="40">
        <f>IF(Experiment!H185&gt;result!J$3, 1, 0)</f>
        <v>0</v>
      </c>
      <c r="K186" s="40">
        <f>IF(Experiment!I185&gt;result!K$3, 1, 0)</f>
        <v>1</v>
      </c>
      <c r="L186" s="41">
        <f>IF(Experiment!J185&gt;result!L$3, 1, 0)</f>
        <v>1</v>
      </c>
      <c r="M186" s="42">
        <f t="shared" si="203"/>
        <v>1</v>
      </c>
      <c r="N186" s="42">
        <f t="shared" si="204"/>
        <v>1</v>
      </c>
      <c r="O186" s="42">
        <f t="shared" si="205"/>
        <v>1</v>
      </c>
      <c r="P186" s="42">
        <f t="shared" si="206"/>
        <v>1</v>
      </c>
      <c r="Q186" s="42">
        <f t="shared" si="207"/>
        <v>1</v>
      </c>
      <c r="R186" s="39">
        <f>IF(Experiment!K185&gt;result!R$3, 1, 0)</f>
        <v>0</v>
      </c>
      <c r="S186" s="40">
        <f>IF(Experiment!L185&gt;result!S$3, 1, 0)</f>
        <v>1</v>
      </c>
      <c r="T186" s="40">
        <f>IF(Experiment!M185&gt;result!T$3, 1, 0)</f>
        <v>0</v>
      </c>
      <c r="U186" s="40">
        <f>IF(Experiment!N185&gt;result!U$3, 1, 0)</f>
        <v>1</v>
      </c>
      <c r="V186" s="41">
        <f>IF(Experiment!O185&gt;result!V$3, 1, 0)</f>
        <v>1</v>
      </c>
      <c r="W186" s="42">
        <f t="shared" si="208"/>
        <v>1</v>
      </c>
      <c r="X186" s="42">
        <f t="shared" si="209"/>
        <v>0</v>
      </c>
      <c r="Y186" s="42">
        <f t="shared" si="210"/>
        <v>1</v>
      </c>
      <c r="Z186" s="42">
        <f t="shared" si="211"/>
        <v>1</v>
      </c>
      <c r="AA186" s="42">
        <f t="shared" si="212"/>
        <v>1</v>
      </c>
      <c r="AB186" s="39">
        <f>IF(Experiment!P185&lt;result!AB$3, 1, 0)</f>
        <v>0</v>
      </c>
      <c r="AC186" s="40">
        <f>IF(Experiment!Q185&lt;result!AC$3, 1, 0)</f>
        <v>0</v>
      </c>
      <c r="AD186" s="40">
        <f>IF(Experiment!R185&lt;result!AD$3, 1, 0)</f>
        <v>0</v>
      </c>
      <c r="AE186" s="40">
        <f>IF(Experiment!S185&lt;result!AE$3, 1, 0)</f>
        <v>1</v>
      </c>
      <c r="AF186" s="41">
        <f>IF(Experiment!T185&lt;result!AF$3, 1, 0)</f>
        <v>1</v>
      </c>
      <c r="AG186" s="42">
        <f t="shared" si="213"/>
        <v>1</v>
      </c>
      <c r="AH186" s="42">
        <f t="shared" si="214"/>
        <v>1</v>
      </c>
      <c r="AI186" s="42">
        <f t="shared" si="215"/>
        <v>1</v>
      </c>
      <c r="AJ186" s="42">
        <f t="shared" si="216"/>
        <v>1</v>
      </c>
      <c r="AK186" s="42">
        <f t="shared" si="217"/>
        <v>1</v>
      </c>
      <c r="AL186" s="5">
        <f t="shared" si="218"/>
        <v>0</v>
      </c>
      <c r="AM186" s="5">
        <f t="shared" si="219"/>
        <v>1</v>
      </c>
      <c r="AN186" s="5">
        <f t="shared" si="220"/>
        <v>0</v>
      </c>
      <c r="AO186" s="5">
        <f t="shared" si="221"/>
        <v>3</v>
      </c>
      <c r="AP186" s="6">
        <f t="shared" si="222"/>
        <v>3</v>
      </c>
      <c r="AQ186">
        <f>VLOOKUP($D186,dataset!$A$2:$G$15, 3, FALSE)</f>
        <v>0</v>
      </c>
      <c r="AR186">
        <f>VLOOKUP($D186,dataset!$A$2:$G$15, 4, FALSE)</f>
        <v>0</v>
      </c>
      <c r="AS186">
        <f>VLOOKUP($D186,dataset!$A$2:$G$15, 5, FALSE)</f>
        <v>0</v>
      </c>
      <c r="AT186">
        <f>VLOOKUP($D186,dataset!$A$2:$G$15, 6, FALSE)</f>
        <v>1</v>
      </c>
      <c r="AU186" s="6">
        <f>VLOOKUP($D186,dataset!$A$2:$G$15, 7, FALSE)</f>
        <v>1</v>
      </c>
      <c r="AV186" s="4">
        <f t="shared" si="223"/>
        <v>0</v>
      </c>
      <c r="AW186" s="5">
        <f t="shared" si="224"/>
        <v>0</v>
      </c>
      <c r="AX186" s="5">
        <f t="shared" si="225"/>
        <v>0</v>
      </c>
      <c r="AY186" s="5">
        <f t="shared" si="226"/>
        <v>1</v>
      </c>
      <c r="AZ186" s="6">
        <f t="shared" si="227"/>
        <v>1</v>
      </c>
      <c r="BA186" s="9">
        <f t="shared" si="228"/>
        <v>1</v>
      </c>
      <c r="BB186" s="4">
        <f t="shared" si="229"/>
        <v>3</v>
      </c>
      <c r="BC186" s="5">
        <f t="shared" si="230"/>
        <v>2</v>
      </c>
      <c r="BD186" s="5">
        <f t="shared" si="231"/>
        <v>3</v>
      </c>
      <c r="BE186" s="5">
        <f t="shared" si="232"/>
        <v>3</v>
      </c>
      <c r="BF186" s="6">
        <f t="shared" si="233"/>
        <v>3</v>
      </c>
    </row>
    <row r="187" spans="1:58" x14ac:dyDescent="0.3">
      <c r="A187" s="2">
        <f>Experiment!A186</f>
        <v>10</v>
      </c>
      <c r="B187" s="15">
        <f>Experiment!B186</f>
        <v>10</v>
      </c>
      <c r="C187" s="16" t="str">
        <f>VLOOKUP(B187, dataset!$A$2:$B$15, 2)</f>
        <v>(1-1)</v>
      </c>
      <c r="D187" s="24">
        <f>Experiment!C186</f>
        <v>10</v>
      </c>
      <c r="E187" s="25" t="str">
        <f>VLOOKUP(D187, dataset!$A$2:$B$15, 2)</f>
        <v>(1-1)</v>
      </c>
      <c r="F187" s="54" t="str">
        <f>Experiment!D186</f>
        <v>R</v>
      </c>
      <c r="G187" t="b">
        <f>Experiment!E186</f>
        <v>1</v>
      </c>
      <c r="H187" s="39">
        <f>IF(Experiment!F186&gt;result!H$3, 1, 0)</f>
        <v>0</v>
      </c>
      <c r="I187" s="40">
        <f>IF(Experiment!G186&gt;result!I$3, 1, 0)</f>
        <v>0</v>
      </c>
      <c r="J187" s="40">
        <f>IF(Experiment!H186&gt;result!J$3, 1, 0)</f>
        <v>0</v>
      </c>
      <c r="K187" s="40">
        <f>IF(Experiment!I186&gt;result!K$3, 1, 0)</f>
        <v>0</v>
      </c>
      <c r="L187" s="41">
        <f>IF(Experiment!J186&gt;result!L$3, 1, 0)</f>
        <v>1</v>
      </c>
      <c r="M187" s="42">
        <f t="shared" si="203"/>
        <v>1</v>
      </c>
      <c r="N187" s="42">
        <f t="shared" si="204"/>
        <v>1</v>
      </c>
      <c r="O187" s="42">
        <f t="shared" si="205"/>
        <v>1</v>
      </c>
      <c r="P187" s="42">
        <f t="shared" si="206"/>
        <v>1</v>
      </c>
      <c r="Q187" s="42">
        <f t="shared" si="207"/>
        <v>1</v>
      </c>
      <c r="R187" s="39">
        <f>IF(Experiment!K186&gt;result!R$3, 1, 0)</f>
        <v>0</v>
      </c>
      <c r="S187" s="40">
        <f>IF(Experiment!L186&gt;result!S$3, 1, 0)</f>
        <v>0</v>
      </c>
      <c r="T187" s="40">
        <f>IF(Experiment!M186&gt;result!T$3, 1, 0)</f>
        <v>0</v>
      </c>
      <c r="U187" s="40">
        <f>IF(Experiment!N186&gt;result!U$3, 1, 0)</f>
        <v>0</v>
      </c>
      <c r="V187" s="41">
        <f>IF(Experiment!O186&gt;result!V$3, 1, 0)</f>
        <v>1</v>
      </c>
      <c r="W187" s="42">
        <f t="shared" si="208"/>
        <v>1</v>
      </c>
      <c r="X187" s="42">
        <f t="shared" si="209"/>
        <v>1</v>
      </c>
      <c r="Y187" s="42">
        <f t="shared" si="210"/>
        <v>1</v>
      </c>
      <c r="Z187" s="42">
        <f t="shared" si="211"/>
        <v>1</v>
      </c>
      <c r="AA187" s="42">
        <f t="shared" si="212"/>
        <v>1</v>
      </c>
      <c r="AB187" s="39">
        <f>IF(Experiment!P186&lt;result!AB$3, 1, 0)</f>
        <v>0</v>
      </c>
      <c r="AC187" s="40">
        <f>IF(Experiment!Q186&lt;result!AC$3, 1, 0)</f>
        <v>0</v>
      </c>
      <c r="AD187" s="40">
        <f>IF(Experiment!R186&lt;result!AD$3, 1, 0)</f>
        <v>0</v>
      </c>
      <c r="AE187" s="40">
        <f>IF(Experiment!S186&lt;result!AE$3, 1, 0)</f>
        <v>0</v>
      </c>
      <c r="AF187" s="41">
        <f>IF(Experiment!T186&lt;result!AF$3, 1, 0)</f>
        <v>1</v>
      </c>
      <c r="AG187" s="42">
        <f t="shared" si="213"/>
        <v>1</v>
      </c>
      <c r="AH187" s="42">
        <f t="shared" si="214"/>
        <v>1</v>
      </c>
      <c r="AI187" s="42">
        <f t="shared" si="215"/>
        <v>1</v>
      </c>
      <c r="AJ187" s="42">
        <f t="shared" si="216"/>
        <v>1</v>
      </c>
      <c r="AK187" s="42">
        <f t="shared" si="217"/>
        <v>1</v>
      </c>
      <c r="AL187" s="5">
        <f t="shared" si="218"/>
        <v>0</v>
      </c>
      <c r="AM187" s="5">
        <f t="shared" si="219"/>
        <v>0</v>
      </c>
      <c r="AN187" s="5">
        <f t="shared" si="220"/>
        <v>0</v>
      </c>
      <c r="AO187" s="5">
        <f t="shared" si="221"/>
        <v>0</v>
      </c>
      <c r="AP187" s="6">
        <f t="shared" si="222"/>
        <v>3</v>
      </c>
      <c r="AQ187">
        <f>VLOOKUP($D187,dataset!$A$2:$G$15, 3, FALSE)</f>
        <v>0</v>
      </c>
      <c r="AR187">
        <f>VLOOKUP($D187,dataset!$A$2:$G$15, 4, FALSE)</f>
        <v>0</v>
      </c>
      <c r="AS187">
        <f>VLOOKUP($D187,dataset!$A$2:$G$15, 5, FALSE)</f>
        <v>0</v>
      </c>
      <c r="AT187">
        <f>VLOOKUP($D187,dataset!$A$2:$G$15, 6, FALSE)</f>
        <v>0</v>
      </c>
      <c r="AU187" s="6">
        <f>VLOOKUP($D187,dataset!$A$2:$G$15, 7, FALSE)</f>
        <v>1</v>
      </c>
      <c r="AV187" s="4">
        <f t="shared" si="223"/>
        <v>0</v>
      </c>
      <c r="AW187" s="5">
        <f t="shared" si="224"/>
        <v>0</v>
      </c>
      <c r="AX187" s="5">
        <f t="shared" si="225"/>
        <v>0</v>
      </c>
      <c r="AY187" s="5">
        <f t="shared" si="226"/>
        <v>0</v>
      </c>
      <c r="AZ187" s="6">
        <f t="shared" si="227"/>
        <v>1</v>
      </c>
      <c r="BA187" s="9">
        <f t="shared" si="228"/>
        <v>1</v>
      </c>
      <c r="BB187" s="4">
        <f t="shared" si="229"/>
        <v>3</v>
      </c>
      <c r="BC187" s="5">
        <f t="shared" si="230"/>
        <v>3</v>
      </c>
      <c r="BD187" s="5">
        <f t="shared" si="231"/>
        <v>3</v>
      </c>
      <c r="BE187" s="5">
        <f t="shared" si="232"/>
        <v>3</v>
      </c>
      <c r="BF187" s="6">
        <f t="shared" si="233"/>
        <v>3</v>
      </c>
    </row>
    <row r="188" spans="1:58" x14ac:dyDescent="0.3">
      <c r="A188" s="2">
        <f>Experiment!A187</f>
        <v>11</v>
      </c>
      <c r="B188" s="15">
        <f>Experiment!B187</f>
        <v>11</v>
      </c>
      <c r="C188" s="16" t="str">
        <f>VLOOKUP(B188, dataset!$A$2:$B$15, 2)</f>
        <v>가위</v>
      </c>
      <c r="D188" s="24">
        <f>Experiment!C187</f>
        <v>11</v>
      </c>
      <c r="E188" s="25" t="str">
        <f>VLOOKUP(D188, dataset!$A$2:$B$15, 2)</f>
        <v>가위</v>
      </c>
      <c r="F188" s="54" t="str">
        <f>Experiment!D187</f>
        <v>R</v>
      </c>
      <c r="G188" t="b">
        <f>Experiment!E187</f>
        <v>1</v>
      </c>
      <c r="H188" s="39">
        <f>IF(Experiment!F187&gt;result!H$3, 1, 0)</f>
        <v>0</v>
      </c>
      <c r="I188" s="40">
        <f>IF(Experiment!G187&gt;result!I$3, 1, 0)</f>
        <v>1</v>
      </c>
      <c r="J188" s="40">
        <f>IF(Experiment!H187&gt;result!J$3, 1, 0)</f>
        <v>1</v>
      </c>
      <c r="K188" s="40">
        <f>IF(Experiment!I187&gt;result!K$3, 1, 0)</f>
        <v>0</v>
      </c>
      <c r="L188" s="41">
        <f>IF(Experiment!J187&gt;result!L$3, 1, 0)</f>
        <v>0</v>
      </c>
      <c r="M188" s="42">
        <f t="shared" si="203"/>
        <v>1</v>
      </c>
      <c r="N188" s="42">
        <f t="shared" si="204"/>
        <v>1</v>
      </c>
      <c r="O188" s="42">
        <f t="shared" si="205"/>
        <v>1</v>
      </c>
      <c r="P188" s="42">
        <f t="shared" si="206"/>
        <v>1</v>
      </c>
      <c r="Q188" s="42">
        <f t="shared" si="207"/>
        <v>1</v>
      </c>
      <c r="R188" s="39">
        <f>IF(Experiment!K187&gt;result!R$3, 1, 0)</f>
        <v>0</v>
      </c>
      <c r="S188" s="40">
        <f>IF(Experiment!L187&gt;result!S$3, 1, 0)</f>
        <v>1</v>
      </c>
      <c r="T188" s="40">
        <f>IF(Experiment!M187&gt;result!T$3, 1, 0)</f>
        <v>1</v>
      </c>
      <c r="U188" s="40">
        <f>IF(Experiment!N187&gt;result!U$3, 1, 0)</f>
        <v>0</v>
      </c>
      <c r="V188" s="41">
        <f>IF(Experiment!O187&gt;result!V$3, 1, 0)</f>
        <v>0</v>
      </c>
      <c r="W188" s="42">
        <f t="shared" si="208"/>
        <v>1</v>
      </c>
      <c r="X188" s="42">
        <f t="shared" si="209"/>
        <v>1</v>
      </c>
      <c r="Y188" s="42">
        <f t="shared" si="210"/>
        <v>1</v>
      </c>
      <c r="Z188" s="42">
        <f t="shared" si="211"/>
        <v>1</v>
      </c>
      <c r="AA188" s="42">
        <f t="shared" si="212"/>
        <v>1</v>
      </c>
      <c r="AB188" s="39">
        <f>IF(Experiment!P187&lt;result!AB$3, 1, 0)</f>
        <v>0</v>
      </c>
      <c r="AC188" s="40">
        <f>IF(Experiment!Q187&lt;result!AC$3, 1, 0)</f>
        <v>1</v>
      </c>
      <c r="AD188" s="40">
        <f>IF(Experiment!R187&lt;result!AD$3, 1, 0)</f>
        <v>1</v>
      </c>
      <c r="AE188" s="40">
        <f>IF(Experiment!S187&lt;result!AE$3, 1, 0)</f>
        <v>0</v>
      </c>
      <c r="AF188" s="41">
        <f>IF(Experiment!T187&lt;result!AF$3, 1, 0)</f>
        <v>0</v>
      </c>
      <c r="AG188" s="42">
        <f t="shared" si="213"/>
        <v>1</v>
      </c>
      <c r="AH188" s="42">
        <f t="shared" si="214"/>
        <v>1</v>
      </c>
      <c r="AI188" s="42">
        <f t="shared" si="215"/>
        <v>1</v>
      </c>
      <c r="AJ188" s="42">
        <f t="shared" si="216"/>
        <v>1</v>
      </c>
      <c r="AK188" s="42">
        <f t="shared" si="217"/>
        <v>1</v>
      </c>
      <c r="AL188" s="5">
        <f t="shared" si="218"/>
        <v>0</v>
      </c>
      <c r="AM188" s="5">
        <f t="shared" si="219"/>
        <v>3</v>
      </c>
      <c r="AN188" s="5">
        <f t="shared" si="220"/>
        <v>3</v>
      </c>
      <c r="AO188" s="5">
        <f t="shared" si="221"/>
        <v>0</v>
      </c>
      <c r="AP188" s="6">
        <f t="shared" si="222"/>
        <v>0</v>
      </c>
      <c r="AQ188">
        <f>VLOOKUP($D188,dataset!$A$2:$G$15, 3, FALSE)</f>
        <v>0</v>
      </c>
      <c r="AR188">
        <f>VLOOKUP($D188,dataset!$A$2:$G$15, 4, FALSE)</f>
        <v>1</v>
      </c>
      <c r="AS188">
        <f>VLOOKUP($D188,dataset!$A$2:$G$15, 5, FALSE)</f>
        <v>1</v>
      </c>
      <c r="AT188">
        <f>VLOOKUP($D188,dataset!$A$2:$G$15, 6, FALSE)</f>
        <v>0</v>
      </c>
      <c r="AU188" s="6">
        <f>VLOOKUP($D188,dataset!$A$2:$G$15, 7, FALSE)</f>
        <v>0</v>
      </c>
      <c r="AV188" s="4">
        <f t="shared" si="223"/>
        <v>0</v>
      </c>
      <c r="AW188" s="5">
        <f t="shared" si="224"/>
        <v>1</v>
      </c>
      <c r="AX188" s="5">
        <f t="shared" si="225"/>
        <v>1</v>
      </c>
      <c r="AY188" s="5">
        <f t="shared" si="226"/>
        <v>0</v>
      </c>
      <c r="AZ188" s="6">
        <f t="shared" si="227"/>
        <v>0</v>
      </c>
      <c r="BA188" s="9">
        <f t="shared" si="228"/>
        <v>1</v>
      </c>
      <c r="BB188" s="4">
        <f t="shared" si="229"/>
        <v>3</v>
      </c>
      <c r="BC188" s="5">
        <f t="shared" si="230"/>
        <v>3</v>
      </c>
      <c r="BD188" s="5">
        <f t="shared" si="231"/>
        <v>3</v>
      </c>
      <c r="BE188" s="5">
        <f t="shared" si="232"/>
        <v>3</v>
      </c>
      <c r="BF188" s="6">
        <f t="shared" si="233"/>
        <v>3</v>
      </c>
    </row>
    <row r="189" spans="1:58" x14ac:dyDescent="0.3">
      <c r="A189" s="2">
        <f>Experiment!A188</f>
        <v>12</v>
      </c>
      <c r="B189" s="15">
        <f>Experiment!B188</f>
        <v>12</v>
      </c>
      <c r="C189" s="16" t="str">
        <f>VLOOKUP(B189, dataset!$A$2:$B$15, 2)</f>
        <v>스파이더맨</v>
      </c>
      <c r="D189" s="24">
        <f>Experiment!C188</f>
        <v>12</v>
      </c>
      <c r="E189" s="25" t="str">
        <f>VLOOKUP(D189, dataset!$A$2:$B$15, 2)</f>
        <v>스파이더맨</v>
      </c>
      <c r="F189" s="54" t="str">
        <f>Experiment!D188</f>
        <v>R</v>
      </c>
      <c r="G189" t="b">
        <f>Experiment!E188</f>
        <v>1</v>
      </c>
      <c r="H189" s="39">
        <f>IF(Experiment!F188&gt;result!H$3, 1, 0)</f>
        <v>1</v>
      </c>
      <c r="I189" s="40">
        <f>IF(Experiment!G188&gt;result!I$3, 1, 0)</f>
        <v>1</v>
      </c>
      <c r="J189" s="40">
        <f>IF(Experiment!H188&gt;result!J$3, 1, 0)</f>
        <v>0</v>
      </c>
      <c r="K189" s="40">
        <f>IF(Experiment!I188&gt;result!K$3, 1, 0)</f>
        <v>0</v>
      </c>
      <c r="L189" s="41">
        <f>IF(Experiment!J188&gt;result!L$3, 1, 0)</f>
        <v>1</v>
      </c>
      <c r="M189" s="42">
        <f t="shared" si="203"/>
        <v>1</v>
      </c>
      <c r="N189" s="42">
        <f t="shared" si="204"/>
        <v>1</v>
      </c>
      <c r="O189" s="42">
        <f t="shared" si="205"/>
        <v>1</v>
      </c>
      <c r="P189" s="42">
        <f t="shared" si="206"/>
        <v>1</v>
      </c>
      <c r="Q189" s="42">
        <f t="shared" si="207"/>
        <v>1</v>
      </c>
      <c r="R189" s="39">
        <f>IF(Experiment!K188&gt;result!R$3, 1, 0)</f>
        <v>1</v>
      </c>
      <c r="S189" s="40">
        <f>IF(Experiment!L188&gt;result!S$3, 1, 0)</f>
        <v>1</v>
      </c>
      <c r="T189" s="40">
        <f>IF(Experiment!M188&gt;result!T$3, 1, 0)</f>
        <v>1</v>
      </c>
      <c r="U189" s="40">
        <f>IF(Experiment!N188&gt;result!U$3, 1, 0)</f>
        <v>1</v>
      </c>
      <c r="V189" s="41">
        <f>IF(Experiment!O188&gt;result!V$3, 1, 0)</f>
        <v>1</v>
      </c>
      <c r="W189" s="42">
        <f t="shared" si="208"/>
        <v>1</v>
      </c>
      <c r="X189" s="42">
        <f t="shared" si="209"/>
        <v>1</v>
      </c>
      <c r="Y189" s="42">
        <f t="shared" si="210"/>
        <v>0</v>
      </c>
      <c r="Z189" s="42">
        <f t="shared" si="211"/>
        <v>0</v>
      </c>
      <c r="AA189" s="42">
        <f t="shared" si="212"/>
        <v>1</v>
      </c>
      <c r="AB189" s="39">
        <f>IF(Experiment!P188&lt;result!AB$3, 1, 0)</f>
        <v>1</v>
      </c>
      <c r="AC189" s="40">
        <f>IF(Experiment!Q188&lt;result!AC$3, 1, 0)</f>
        <v>1</v>
      </c>
      <c r="AD189" s="40">
        <f>IF(Experiment!R188&lt;result!AD$3, 1, 0)</f>
        <v>0</v>
      </c>
      <c r="AE189" s="40">
        <f>IF(Experiment!S188&lt;result!AE$3, 1, 0)</f>
        <v>0</v>
      </c>
      <c r="AF189" s="41">
        <f>IF(Experiment!T188&lt;result!AF$3, 1, 0)</f>
        <v>1</v>
      </c>
      <c r="AG189" s="42">
        <f t="shared" si="213"/>
        <v>1</v>
      </c>
      <c r="AH189" s="42">
        <f t="shared" si="214"/>
        <v>1</v>
      </c>
      <c r="AI189" s="42">
        <f t="shared" si="215"/>
        <v>1</v>
      </c>
      <c r="AJ189" s="42">
        <f t="shared" si="216"/>
        <v>1</v>
      </c>
      <c r="AK189" s="42">
        <f t="shared" si="217"/>
        <v>1</v>
      </c>
      <c r="AL189" s="5">
        <f t="shared" si="218"/>
        <v>3</v>
      </c>
      <c r="AM189" s="5">
        <f t="shared" si="219"/>
        <v>3</v>
      </c>
      <c r="AN189" s="5">
        <f t="shared" si="220"/>
        <v>1</v>
      </c>
      <c r="AO189" s="5">
        <f t="shared" si="221"/>
        <v>1</v>
      </c>
      <c r="AP189" s="6">
        <f t="shared" si="222"/>
        <v>3</v>
      </c>
      <c r="AQ189">
        <f>VLOOKUP($D189,dataset!$A$2:$G$15, 3, FALSE)</f>
        <v>1</v>
      </c>
      <c r="AR189">
        <f>VLOOKUP($D189,dataset!$A$2:$G$15, 4, FALSE)</f>
        <v>1</v>
      </c>
      <c r="AS189">
        <f>VLOOKUP($D189,dataset!$A$2:$G$15, 5, FALSE)</f>
        <v>0</v>
      </c>
      <c r="AT189">
        <f>VLOOKUP($D189,dataset!$A$2:$G$15, 6, FALSE)</f>
        <v>0</v>
      </c>
      <c r="AU189" s="6">
        <f>VLOOKUP($D189,dataset!$A$2:$G$15, 7, FALSE)</f>
        <v>1</v>
      </c>
      <c r="AV189" s="4">
        <f t="shared" si="223"/>
        <v>1</v>
      </c>
      <c r="AW189" s="5">
        <f t="shared" si="224"/>
        <v>1</v>
      </c>
      <c r="AX189" s="5">
        <f t="shared" si="225"/>
        <v>0</v>
      </c>
      <c r="AY189" s="5">
        <f t="shared" si="226"/>
        <v>0</v>
      </c>
      <c r="AZ189" s="6">
        <f t="shared" si="227"/>
        <v>1</v>
      </c>
      <c r="BA189" s="9">
        <f t="shared" si="228"/>
        <v>1</v>
      </c>
      <c r="BB189" s="4">
        <f t="shared" si="229"/>
        <v>3</v>
      </c>
      <c r="BC189" s="5">
        <f t="shared" si="230"/>
        <v>3</v>
      </c>
      <c r="BD189" s="5">
        <f t="shared" si="231"/>
        <v>2</v>
      </c>
      <c r="BE189" s="5">
        <f t="shared" si="232"/>
        <v>2</v>
      </c>
      <c r="BF189" s="6">
        <f t="shared" si="233"/>
        <v>3</v>
      </c>
    </row>
    <row r="190" spans="1:58" x14ac:dyDescent="0.3">
      <c r="A190" s="2">
        <f>Experiment!A189</f>
        <v>13</v>
      </c>
      <c r="B190" s="15">
        <f>Experiment!B189</f>
        <v>14</v>
      </c>
      <c r="C190" s="16" t="str">
        <f>VLOOKUP(B190, dataset!$A$2:$B$15, 2)</f>
        <v>(3-3)</v>
      </c>
      <c r="D190" s="24">
        <f>Experiment!C189</f>
        <v>14</v>
      </c>
      <c r="E190" s="25" t="str">
        <f>VLOOKUP(D190, dataset!$A$2:$B$15, 2)</f>
        <v>(3-3)</v>
      </c>
      <c r="F190" s="54" t="str">
        <f>Experiment!D189</f>
        <v>R</v>
      </c>
      <c r="G190" t="b">
        <f>Experiment!E189</f>
        <v>1</v>
      </c>
      <c r="H190" s="39">
        <f>IF(Experiment!F189&gt;result!H$3, 1, 0)</f>
        <v>0</v>
      </c>
      <c r="I190" s="40">
        <f>IF(Experiment!G189&gt;result!I$3, 1, 0)</f>
        <v>1</v>
      </c>
      <c r="J190" s="40">
        <f>IF(Experiment!H189&gt;result!J$3, 1, 0)</f>
        <v>1</v>
      </c>
      <c r="K190" s="40">
        <f>IF(Experiment!I189&gt;result!K$3, 1, 0)</f>
        <v>1</v>
      </c>
      <c r="L190" s="41">
        <f>IF(Experiment!J189&gt;result!L$3, 1, 0)</f>
        <v>0</v>
      </c>
      <c r="M190" s="42">
        <f t="shared" si="203"/>
        <v>1</v>
      </c>
      <c r="N190" s="42">
        <f t="shared" si="204"/>
        <v>1</v>
      </c>
      <c r="O190" s="42">
        <f t="shared" si="205"/>
        <v>1</v>
      </c>
      <c r="P190" s="42">
        <f t="shared" si="206"/>
        <v>1</v>
      </c>
      <c r="Q190" s="42">
        <f t="shared" si="207"/>
        <v>1</v>
      </c>
      <c r="R190" s="39">
        <f>IF(Experiment!K189&gt;result!R$3, 1, 0)</f>
        <v>0</v>
      </c>
      <c r="S190" s="40">
        <f>IF(Experiment!L189&gt;result!S$3, 1, 0)</f>
        <v>1</v>
      </c>
      <c r="T190" s="40">
        <f>IF(Experiment!M189&gt;result!T$3, 1, 0)</f>
        <v>1</v>
      </c>
      <c r="U190" s="40">
        <f>IF(Experiment!N189&gt;result!U$3, 1, 0)</f>
        <v>1</v>
      </c>
      <c r="V190" s="41">
        <f>IF(Experiment!O189&gt;result!V$3, 1, 0)</f>
        <v>1</v>
      </c>
      <c r="W190" s="42">
        <f t="shared" si="208"/>
        <v>1</v>
      </c>
      <c r="X190" s="42">
        <f t="shared" si="209"/>
        <v>1</v>
      </c>
      <c r="Y190" s="42">
        <f t="shared" si="210"/>
        <v>1</v>
      </c>
      <c r="Z190" s="42">
        <f t="shared" si="211"/>
        <v>1</v>
      </c>
      <c r="AA190" s="42">
        <f t="shared" si="212"/>
        <v>0</v>
      </c>
      <c r="AB190" s="39">
        <f>IF(Experiment!P189&lt;result!AB$3, 1, 0)</f>
        <v>0</v>
      </c>
      <c r="AC190" s="40">
        <f>IF(Experiment!Q189&lt;result!AC$3, 1, 0)</f>
        <v>1</v>
      </c>
      <c r="AD190" s="40">
        <f>IF(Experiment!R189&lt;result!AD$3, 1, 0)</f>
        <v>1</v>
      </c>
      <c r="AE190" s="40">
        <f>IF(Experiment!S189&lt;result!AE$3, 1, 0)</f>
        <v>1</v>
      </c>
      <c r="AF190" s="41">
        <f>IF(Experiment!T189&lt;result!AF$3, 1, 0)</f>
        <v>0</v>
      </c>
      <c r="AG190" s="42">
        <f t="shared" si="213"/>
        <v>1</v>
      </c>
      <c r="AH190" s="42">
        <f t="shared" si="214"/>
        <v>1</v>
      </c>
      <c r="AI190" s="42">
        <f t="shared" si="215"/>
        <v>1</v>
      </c>
      <c r="AJ190" s="42">
        <f t="shared" si="216"/>
        <v>1</v>
      </c>
      <c r="AK190" s="42">
        <f t="shared" si="217"/>
        <v>1</v>
      </c>
      <c r="AL190" s="5">
        <f t="shared" si="218"/>
        <v>0</v>
      </c>
      <c r="AM190" s="5">
        <f t="shared" si="219"/>
        <v>3</v>
      </c>
      <c r="AN190" s="5">
        <f t="shared" si="220"/>
        <v>3</v>
      </c>
      <c r="AO190" s="5">
        <f t="shared" si="221"/>
        <v>3</v>
      </c>
      <c r="AP190" s="6">
        <f t="shared" si="222"/>
        <v>1</v>
      </c>
      <c r="AQ190">
        <f>VLOOKUP($D190,dataset!$A$2:$G$15, 3, FALSE)</f>
        <v>0</v>
      </c>
      <c r="AR190">
        <f>VLOOKUP($D190,dataset!$A$2:$G$15, 4, FALSE)</f>
        <v>1</v>
      </c>
      <c r="AS190">
        <f>VLOOKUP($D190,dataset!$A$2:$G$15, 5, FALSE)</f>
        <v>1</v>
      </c>
      <c r="AT190">
        <f>VLOOKUP($D190,dataset!$A$2:$G$15, 6, FALSE)</f>
        <v>1</v>
      </c>
      <c r="AU190" s="6">
        <f>VLOOKUP($D190,dataset!$A$2:$G$15, 7, FALSE)</f>
        <v>0</v>
      </c>
      <c r="AV190" s="4">
        <f t="shared" si="223"/>
        <v>0</v>
      </c>
      <c r="AW190" s="5">
        <f t="shared" si="224"/>
        <v>1</v>
      </c>
      <c r="AX190" s="5">
        <f t="shared" si="225"/>
        <v>1</v>
      </c>
      <c r="AY190" s="5">
        <f t="shared" si="226"/>
        <v>1</v>
      </c>
      <c r="AZ190" s="6">
        <f t="shared" si="227"/>
        <v>0</v>
      </c>
      <c r="BA190" s="9">
        <f t="shared" si="228"/>
        <v>1</v>
      </c>
      <c r="BB190" s="4">
        <f t="shared" si="229"/>
        <v>3</v>
      </c>
      <c r="BC190" s="5">
        <f t="shared" si="230"/>
        <v>3</v>
      </c>
      <c r="BD190" s="5">
        <f t="shared" si="231"/>
        <v>3</v>
      </c>
      <c r="BE190" s="5">
        <f t="shared" si="232"/>
        <v>3</v>
      </c>
      <c r="BF190" s="6">
        <f t="shared" si="233"/>
        <v>2</v>
      </c>
    </row>
    <row r="191" spans="1:58" x14ac:dyDescent="0.3">
      <c r="A191" s="2">
        <f>Experiment!A190</f>
        <v>14</v>
      </c>
      <c r="B191" s="15">
        <f>Experiment!B190</f>
        <v>13</v>
      </c>
      <c r="C191" s="16" t="str">
        <f>VLOOKUP(B191, dataset!$A$2:$B$15, 2)</f>
        <v>(1-2)</v>
      </c>
      <c r="D191" s="24">
        <f>Experiment!C190</f>
        <v>13</v>
      </c>
      <c r="E191" s="25" t="str">
        <f>VLOOKUP(D191, dataset!$A$2:$B$15, 2)</f>
        <v>(1-2)</v>
      </c>
      <c r="F191" s="54" t="str">
        <f>Experiment!D190</f>
        <v>R</v>
      </c>
      <c r="G191" t="b">
        <f>Experiment!E190</f>
        <v>1</v>
      </c>
      <c r="H191" s="39">
        <f>IF(Experiment!F190&gt;result!H$3, 1, 0)</f>
        <v>0</v>
      </c>
      <c r="I191" s="40">
        <f>IF(Experiment!G190&gt;result!I$3, 1, 0)</f>
        <v>1</v>
      </c>
      <c r="J191" s="40">
        <f>IF(Experiment!H190&gt;result!J$3, 1, 0)</f>
        <v>0</v>
      </c>
      <c r="K191" s="40">
        <f>IF(Experiment!I190&gt;result!K$3, 1, 0)</f>
        <v>0</v>
      </c>
      <c r="L191" s="41">
        <f>IF(Experiment!J190&gt;result!L$3, 1, 0)</f>
        <v>0</v>
      </c>
      <c r="M191" s="42">
        <f t="shared" si="203"/>
        <v>1</v>
      </c>
      <c r="N191" s="42">
        <f t="shared" si="204"/>
        <v>1</v>
      </c>
      <c r="O191" s="42">
        <f t="shared" si="205"/>
        <v>1</v>
      </c>
      <c r="P191" s="42">
        <f t="shared" si="206"/>
        <v>1</v>
      </c>
      <c r="Q191" s="42">
        <f t="shared" si="207"/>
        <v>1</v>
      </c>
      <c r="R191" s="39">
        <f>IF(Experiment!K190&gt;result!R$3, 1, 0)</f>
        <v>0</v>
      </c>
      <c r="S191" s="40">
        <f>IF(Experiment!L190&gt;result!S$3, 1, 0)</f>
        <v>1</v>
      </c>
      <c r="T191" s="40">
        <f>IF(Experiment!M190&gt;result!T$3, 1, 0)</f>
        <v>0</v>
      </c>
      <c r="U191" s="40">
        <f>IF(Experiment!N190&gt;result!U$3, 1, 0)</f>
        <v>0</v>
      </c>
      <c r="V191" s="41">
        <f>IF(Experiment!O190&gt;result!V$3, 1, 0)</f>
        <v>0</v>
      </c>
      <c r="W191" s="42">
        <f t="shared" si="208"/>
        <v>1</v>
      </c>
      <c r="X191" s="42">
        <f t="shared" si="209"/>
        <v>1</v>
      </c>
      <c r="Y191" s="42">
        <f t="shared" si="210"/>
        <v>1</v>
      </c>
      <c r="Z191" s="42">
        <f t="shared" si="211"/>
        <v>1</v>
      </c>
      <c r="AA191" s="42">
        <f t="shared" si="212"/>
        <v>1</v>
      </c>
      <c r="AB191" s="39">
        <f>IF(Experiment!P190&lt;result!AB$3, 1, 0)</f>
        <v>0</v>
      </c>
      <c r="AC191" s="40">
        <f>IF(Experiment!Q190&lt;result!AC$3, 1, 0)</f>
        <v>1</v>
      </c>
      <c r="AD191" s="40">
        <f>IF(Experiment!R190&lt;result!AD$3, 1, 0)</f>
        <v>0</v>
      </c>
      <c r="AE191" s="40">
        <f>IF(Experiment!S190&lt;result!AE$3, 1, 0)</f>
        <v>0</v>
      </c>
      <c r="AF191" s="41">
        <f>IF(Experiment!T190&lt;result!AF$3, 1, 0)</f>
        <v>0</v>
      </c>
      <c r="AG191" s="42">
        <f t="shared" si="213"/>
        <v>1</v>
      </c>
      <c r="AH191" s="42">
        <f t="shared" si="214"/>
        <v>1</v>
      </c>
      <c r="AI191" s="42">
        <f t="shared" si="215"/>
        <v>1</v>
      </c>
      <c r="AJ191" s="42">
        <f t="shared" si="216"/>
        <v>1</v>
      </c>
      <c r="AK191" s="42">
        <f t="shared" si="217"/>
        <v>1</v>
      </c>
      <c r="AL191" s="5">
        <f t="shared" si="218"/>
        <v>0</v>
      </c>
      <c r="AM191" s="5">
        <f t="shared" si="219"/>
        <v>3</v>
      </c>
      <c r="AN191" s="5">
        <f t="shared" si="220"/>
        <v>0</v>
      </c>
      <c r="AO191" s="5">
        <f t="shared" si="221"/>
        <v>0</v>
      </c>
      <c r="AP191" s="6">
        <f t="shared" si="222"/>
        <v>0</v>
      </c>
      <c r="AQ191">
        <f>VLOOKUP($D191,dataset!$A$2:$G$15, 3, FALSE)</f>
        <v>0</v>
      </c>
      <c r="AR191">
        <f>VLOOKUP($D191,dataset!$A$2:$G$15, 4, FALSE)</f>
        <v>1</v>
      </c>
      <c r="AS191">
        <f>VLOOKUP($D191,dataset!$A$2:$G$15, 5, FALSE)</f>
        <v>0</v>
      </c>
      <c r="AT191">
        <f>VLOOKUP($D191,dataset!$A$2:$G$15, 6, FALSE)</f>
        <v>0</v>
      </c>
      <c r="AU191" s="6">
        <f>VLOOKUP($D191,dataset!$A$2:$G$15, 7, FALSE)</f>
        <v>0</v>
      </c>
      <c r="AV191" s="4">
        <f t="shared" si="223"/>
        <v>0</v>
      </c>
      <c r="AW191" s="5">
        <f t="shared" si="224"/>
        <v>1</v>
      </c>
      <c r="AX191" s="5">
        <f t="shared" si="225"/>
        <v>0</v>
      </c>
      <c r="AY191" s="5">
        <f t="shared" si="226"/>
        <v>0</v>
      </c>
      <c r="AZ191" s="6">
        <f t="shared" si="227"/>
        <v>0</v>
      </c>
      <c r="BA191" s="9">
        <f t="shared" si="228"/>
        <v>1</v>
      </c>
      <c r="BB191" s="4">
        <f t="shared" si="229"/>
        <v>3</v>
      </c>
      <c r="BC191" s="5">
        <f t="shared" si="230"/>
        <v>3</v>
      </c>
      <c r="BD191" s="5">
        <f t="shared" si="231"/>
        <v>3</v>
      </c>
      <c r="BE191" s="5">
        <f t="shared" si="232"/>
        <v>3</v>
      </c>
      <c r="BF191" s="6">
        <f t="shared" si="233"/>
        <v>3</v>
      </c>
    </row>
    <row r="192" spans="1:58" x14ac:dyDescent="0.3">
      <c r="A192" s="2">
        <f>Experiment!A191</f>
        <v>15</v>
      </c>
      <c r="B192" s="15">
        <f>Experiment!B191</f>
        <v>1</v>
      </c>
      <c r="C192" s="16" t="str">
        <f>VLOOKUP(B192, dataset!$A$2:$B$15, 2)</f>
        <v>바위</v>
      </c>
      <c r="D192" s="24">
        <f>Experiment!C191</f>
        <v>1</v>
      </c>
      <c r="E192" s="25" t="str">
        <f>VLOOKUP(D192, dataset!$A$2:$B$15, 2)</f>
        <v>바위</v>
      </c>
      <c r="F192" s="54" t="str">
        <f>Experiment!D191</f>
        <v>R</v>
      </c>
      <c r="G192" t="b">
        <f>Experiment!E191</f>
        <v>1</v>
      </c>
      <c r="H192" s="39">
        <f>IF(Experiment!F191&gt;result!H$3, 1, 0)</f>
        <v>0</v>
      </c>
      <c r="I192" s="40">
        <f>IF(Experiment!G191&gt;result!I$3, 1, 0)</f>
        <v>0</v>
      </c>
      <c r="J192" s="40">
        <f>IF(Experiment!H191&gt;result!J$3, 1, 0)</f>
        <v>0</v>
      </c>
      <c r="K192" s="40">
        <f>IF(Experiment!I191&gt;result!K$3, 1, 0)</f>
        <v>0</v>
      </c>
      <c r="L192" s="41">
        <f>IF(Experiment!J191&gt;result!L$3, 1, 0)</f>
        <v>0</v>
      </c>
      <c r="M192" s="42">
        <f t="shared" si="203"/>
        <v>1</v>
      </c>
      <c r="N192" s="42">
        <f t="shared" si="204"/>
        <v>1</v>
      </c>
      <c r="O192" s="42">
        <f t="shared" si="205"/>
        <v>1</v>
      </c>
      <c r="P192" s="42">
        <f t="shared" si="206"/>
        <v>1</v>
      </c>
      <c r="Q192" s="42">
        <f t="shared" si="207"/>
        <v>1</v>
      </c>
      <c r="R192" s="39">
        <f>IF(Experiment!K191&gt;result!R$3, 1, 0)</f>
        <v>0</v>
      </c>
      <c r="S192" s="40">
        <f>IF(Experiment!L191&gt;result!S$3, 1, 0)</f>
        <v>0</v>
      </c>
      <c r="T192" s="40">
        <f>IF(Experiment!M191&gt;result!T$3, 1, 0)</f>
        <v>0</v>
      </c>
      <c r="U192" s="40">
        <f>IF(Experiment!N191&gt;result!U$3, 1, 0)</f>
        <v>0</v>
      </c>
      <c r="V192" s="41">
        <f>IF(Experiment!O191&gt;result!V$3, 1, 0)</f>
        <v>0</v>
      </c>
      <c r="W192" s="42">
        <f t="shared" si="208"/>
        <v>1</v>
      </c>
      <c r="X192" s="42">
        <f t="shared" si="209"/>
        <v>1</v>
      </c>
      <c r="Y192" s="42">
        <f t="shared" si="210"/>
        <v>1</v>
      </c>
      <c r="Z192" s="42">
        <f t="shared" si="211"/>
        <v>1</v>
      </c>
      <c r="AA192" s="42">
        <f t="shared" si="212"/>
        <v>1</v>
      </c>
      <c r="AB192" s="39">
        <f>IF(Experiment!P191&lt;result!AB$3, 1, 0)</f>
        <v>0</v>
      </c>
      <c r="AC192" s="40">
        <f>IF(Experiment!Q191&lt;result!AC$3, 1, 0)</f>
        <v>0</v>
      </c>
      <c r="AD192" s="40">
        <f>IF(Experiment!R191&lt;result!AD$3, 1, 0)</f>
        <v>0</v>
      </c>
      <c r="AE192" s="40">
        <f>IF(Experiment!S191&lt;result!AE$3, 1, 0)</f>
        <v>0</v>
      </c>
      <c r="AF192" s="41">
        <f>IF(Experiment!T191&lt;result!AF$3, 1, 0)</f>
        <v>0</v>
      </c>
      <c r="AG192" s="42">
        <f t="shared" si="213"/>
        <v>1</v>
      </c>
      <c r="AH192" s="42">
        <f t="shared" si="214"/>
        <v>1</v>
      </c>
      <c r="AI192" s="42">
        <f t="shared" si="215"/>
        <v>1</v>
      </c>
      <c r="AJ192" s="42">
        <f t="shared" si="216"/>
        <v>1</v>
      </c>
      <c r="AK192" s="42">
        <f t="shared" si="217"/>
        <v>1</v>
      </c>
      <c r="AL192" s="5">
        <f t="shared" si="218"/>
        <v>0</v>
      </c>
      <c r="AM192" s="5">
        <f t="shared" si="219"/>
        <v>0</v>
      </c>
      <c r="AN192" s="5">
        <f t="shared" si="220"/>
        <v>0</v>
      </c>
      <c r="AO192" s="5">
        <f t="shared" si="221"/>
        <v>0</v>
      </c>
      <c r="AP192" s="6">
        <f t="shared" si="222"/>
        <v>0</v>
      </c>
      <c r="AQ192">
        <f>VLOOKUP($D192,dataset!$A$2:$G$15, 3, FALSE)</f>
        <v>0</v>
      </c>
      <c r="AR192">
        <f>VLOOKUP($D192,dataset!$A$2:$G$15, 4, FALSE)</f>
        <v>0</v>
      </c>
      <c r="AS192">
        <f>VLOOKUP($D192,dataset!$A$2:$G$15, 5, FALSE)</f>
        <v>0</v>
      </c>
      <c r="AT192">
        <f>VLOOKUP($D192,dataset!$A$2:$G$15, 6, FALSE)</f>
        <v>0</v>
      </c>
      <c r="AU192" s="6">
        <f>VLOOKUP($D192,dataset!$A$2:$G$15, 7, FALSE)</f>
        <v>0</v>
      </c>
      <c r="AV192" s="4">
        <f t="shared" si="223"/>
        <v>0</v>
      </c>
      <c r="AW192" s="5">
        <f t="shared" si="224"/>
        <v>0</v>
      </c>
      <c r="AX192" s="5">
        <f t="shared" si="225"/>
        <v>0</v>
      </c>
      <c r="AY192" s="5">
        <f t="shared" si="226"/>
        <v>0</v>
      </c>
      <c r="AZ192" s="6">
        <f t="shared" si="227"/>
        <v>0</v>
      </c>
      <c r="BA192" s="9">
        <f t="shared" si="228"/>
        <v>1</v>
      </c>
      <c r="BB192" s="4">
        <f t="shared" si="229"/>
        <v>3</v>
      </c>
      <c r="BC192" s="5">
        <f t="shared" si="230"/>
        <v>3</v>
      </c>
      <c r="BD192" s="5">
        <f t="shared" si="231"/>
        <v>3</v>
      </c>
      <c r="BE192" s="5">
        <f t="shared" si="232"/>
        <v>3</v>
      </c>
      <c r="BF192" s="6">
        <f t="shared" si="233"/>
        <v>3</v>
      </c>
    </row>
    <row r="193" spans="1:58" x14ac:dyDescent="0.3">
      <c r="A193" s="2">
        <f>Experiment!A192</f>
        <v>16</v>
      </c>
      <c r="B193" s="15">
        <f>Experiment!B192</f>
        <v>2</v>
      </c>
      <c r="C193" s="16" t="str">
        <f>VLOOKUP(B193, dataset!$A$2:$B$15, 2)</f>
        <v>따봉</v>
      </c>
      <c r="D193" s="24">
        <f>Experiment!C192</f>
        <v>2</v>
      </c>
      <c r="E193" s="25" t="str">
        <f>VLOOKUP(D193, dataset!$A$2:$B$15, 2)</f>
        <v>따봉</v>
      </c>
      <c r="F193" s="54" t="str">
        <f>Experiment!D192</f>
        <v>R</v>
      </c>
      <c r="G193" t="b">
        <f>Experiment!E192</f>
        <v>1</v>
      </c>
      <c r="H193" s="39">
        <f>IF(Experiment!F192&gt;result!H$3, 1, 0)</f>
        <v>1</v>
      </c>
      <c r="I193" s="40">
        <f>IF(Experiment!G192&gt;result!I$3, 1, 0)</f>
        <v>0</v>
      </c>
      <c r="J193" s="40">
        <f>IF(Experiment!H192&gt;result!J$3, 1, 0)</f>
        <v>0</v>
      </c>
      <c r="K193" s="40">
        <f>IF(Experiment!I192&gt;result!K$3, 1, 0)</f>
        <v>0</v>
      </c>
      <c r="L193" s="41">
        <f>IF(Experiment!J192&gt;result!L$3, 1, 0)</f>
        <v>0</v>
      </c>
      <c r="M193" s="42">
        <f t="shared" si="203"/>
        <v>1</v>
      </c>
      <c r="N193" s="42">
        <f t="shared" si="204"/>
        <v>1</v>
      </c>
      <c r="O193" s="42">
        <f t="shared" si="205"/>
        <v>1</v>
      </c>
      <c r="P193" s="42">
        <f t="shared" si="206"/>
        <v>1</v>
      </c>
      <c r="Q193" s="42">
        <f t="shared" si="207"/>
        <v>1</v>
      </c>
      <c r="R193" s="39">
        <f>IF(Experiment!K192&gt;result!R$3, 1, 0)</f>
        <v>1</v>
      </c>
      <c r="S193" s="40">
        <f>IF(Experiment!L192&gt;result!S$3, 1, 0)</f>
        <v>0</v>
      </c>
      <c r="T193" s="40">
        <f>IF(Experiment!M192&gt;result!T$3, 1, 0)</f>
        <v>0</v>
      </c>
      <c r="U193" s="40">
        <f>IF(Experiment!N192&gt;result!U$3, 1, 0)</f>
        <v>0</v>
      </c>
      <c r="V193" s="41">
        <f>IF(Experiment!O192&gt;result!V$3, 1, 0)</f>
        <v>0</v>
      </c>
      <c r="W193" s="42">
        <f t="shared" si="208"/>
        <v>1</v>
      </c>
      <c r="X193" s="42">
        <f t="shared" si="209"/>
        <v>1</v>
      </c>
      <c r="Y193" s="42">
        <f t="shared" si="210"/>
        <v>1</v>
      </c>
      <c r="Z193" s="42">
        <f t="shared" si="211"/>
        <v>1</v>
      </c>
      <c r="AA193" s="42">
        <f t="shared" si="212"/>
        <v>1</v>
      </c>
      <c r="AB193" s="39">
        <f>IF(Experiment!P192&lt;result!AB$3, 1, 0)</f>
        <v>1</v>
      </c>
      <c r="AC193" s="40">
        <f>IF(Experiment!Q192&lt;result!AC$3, 1, 0)</f>
        <v>0</v>
      </c>
      <c r="AD193" s="40">
        <f>IF(Experiment!R192&lt;result!AD$3, 1, 0)</f>
        <v>0</v>
      </c>
      <c r="AE193" s="40">
        <f>IF(Experiment!S192&lt;result!AE$3, 1, 0)</f>
        <v>0</v>
      </c>
      <c r="AF193" s="41">
        <f>IF(Experiment!T192&lt;result!AF$3, 1, 0)</f>
        <v>0</v>
      </c>
      <c r="AG193" s="42">
        <f t="shared" si="213"/>
        <v>1</v>
      </c>
      <c r="AH193" s="42">
        <f t="shared" si="214"/>
        <v>1</v>
      </c>
      <c r="AI193" s="42">
        <f t="shared" si="215"/>
        <v>1</v>
      </c>
      <c r="AJ193" s="42">
        <f t="shared" si="216"/>
        <v>1</v>
      </c>
      <c r="AK193" s="42">
        <f t="shared" si="217"/>
        <v>1</v>
      </c>
      <c r="AL193" s="5">
        <f t="shared" si="218"/>
        <v>3</v>
      </c>
      <c r="AM193" s="5">
        <f t="shared" si="219"/>
        <v>0</v>
      </c>
      <c r="AN193" s="5">
        <f t="shared" si="220"/>
        <v>0</v>
      </c>
      <c r="AO193" s="5">
        <f t="shared" si="221"/>
        <v>0</v>
      </c>
      <c r="AP193" s="6">
        <f t="shared" si="222"/>
        <v>0</v>
      </c>
      <c r="AQ193">
        <f>VLOOKUP($D193,dataset!$A$2:$G$15, 3, FALSE)</f>
        <v>1</v>
      </c>
      <c r="AR193">
        <f>VLOOKUP($D193,dataset!$A$2:$G$15, 4, FALSE)</f>
        <v>0</v>
      </c>
      <c r="AS193">
        <f>VLOOKUP($D193,dataset!$A$2:$G$15, 5, FALSE)</f>
        <v>0</v>
      </c>
      <c r="AT193">
        <f>VLOOKUP($D193,dataset!$A$2:$G$15, 6, FALSE)</f>
        <v>0</v>
      </c>
      <c r="AU193" s="6">
        <f>VLOOKUP($D193,dataset!$A$2:$G$15, 7, FALSE)</f>
        <v>0</v>
      </c>
      <c r="AV193" s="4">
        <f t="shared" si="223"/>
        <v>1</v>
      </c>
      <c r="AW193" s="5">
        <f t="shared" si="224"/>
        <v>0</v>
      </c>
      <c r="AX193" s="5">
        <f t="shared" si="225"/>
        <v>0</v>
      </c>
      <c r="AY193" s="5">
        <f t="shared" si="226"/>
        <v>0</v>
      </c>
      <c r="AZ193" s="6">
        <f t="shared" si="227"/>
        <v>0</v>
      </c>
      <c r="BA193" s="9">
        <f t="shared" si="228"/>
        <v>1</v>
      </c>
      <c r="BB193" s="4">
        <f t="shared" si="229"/>
        <v>3</v>
      </c>
      <c r="BC193" s="5">
        <f t="shared" si="230"/>
        <v>3</v>
      </c>
      <c r="BD193" s="5">
        <f t="shared" si="231"/>
        <v>3</v>
      </c>
      <c r="BE193" s="5">
        <f t="shared" si="232"/>
        <v>3</v>
      </c>
      <c r="BF193" s="6">
        <f t="shared" si="233"/>
        <v>3</v>
      </c>
    </row>
    <row r="194" spans="1:58" x14ac:dyDescent="0.3">
      <c r="A194" s="2">
        <f>Experiment!A193</f>
        <v>17</v>
      </c>
      <c r="B194" s="15">
        <f>Experiment!B193</f>
        <v>3</v>
      </c>
      <c r="C194" s="16" t="str">
        <f>VLOOKUP(B194, dataset!$A$2:$B$15, 2)</f>
        <v>총</v>
      </c>
      <c r="D194" s="24">
        <f>Experiment!C193</f>
        <v>3</v>
      </c>
      <c r="E194" s="25" t="str">
        <f>VLOOKUP(D194, dataset!$A$2:$B$15, 2)</f>
        <v>총</v>
      </c>
      <c r="F194" s="54" t="str">
        <f>Experiment!D193</f>
        <v>R</v>
      </c>
      <c r="G194" t="b">
        <f>Experiment!E193</f>
        <v>1</v>
      </c>
      <c r="H194" s="39">
        <f>IF(Experiment!F193&gt;result!H$3, 1, 0)</f>
        <v>1</v>
      </c>
      <c r="I194" s="40">
        <f>IF(Experiment!G193&gt;result!I$3, 1, 0)</f>
        <v>1</v>
      </c>
      <c r="J194" s="40">
        <f>IF(Experiment!H193&gt;result!J$3, 1, 0)</f>
        <v>0</v>
      </c>
      <c r="K194" s="40">
        <f>IF(Experiment!I193&gt;result!K$3, 1, 0)</f>
        <v>0</v>
      </c>
      <c r="L194" s="41">
        <f>IF(Experiment!J193&gt;result!L$3, 1, 0)</f>
        <v>0</v>
      </c>
      <c r="M194" s="42">
        <f t="shared" si="203"/>
        <v>1</v>
      </c>
      <c r="N194" s="42">
        <f t="shared" si="204"/>
        <v>1</v>
      </c>
      <c r="O194" s="42">
        <f t="shared" si="205"/>
        <v>1</v>
      </c>
      <c r="P194" s="42">
        <f t="shared" si="206"/>
        <v>1</v>
      </c>
      <c r="Q194" s="42">
        <f t="shared" si="207"/>
        <v>1</v>
      </c>
      <c r="R194" s="39">
        <f>IF(Experiment!K193&gt;result!R$3, 1, 0)</f>
        <v>1</v>
      </c>
      <c r="S194" s="40">
        <f>IF(Experiment!L193&gt;result!S$3, 1, 0)</f>
        <v>1</v>
      </c>
      <c r="T194" s="40">
        <f>IF(Experiment!M193&gt;result!T$3, 1, 0)</f>
        <v>1</v>
      </c>
      <c r="U194" s="40">
        <f>IF(Experiment!N193&gt;result!U$3, 1, 0)</f>
        <v>0</v>
      </c>
      <c r="V194" s="41">
        <f>IF(Experiment!O193&gt;result!V$3, 1, 0)</f>
        <v>0</v>
      </c>
      <c r="W194" s="42">
        <f t="shared" si="208"/>
        <v>1</v>
      </c>
      <c r="X194" s="42">
        <f t="shared" si="209"/>
        <v>1</v>
      </c>
      <c r="Y194" s="42">
        <f t="shared" si="210"/>
        <v>0</v>
      </c>
      <c r="Z194" s="42">
        <f t="shared" si="211"/>
        <v>1</v>
      </c>
      <c r="AA194" s="42">
        <f t="shared" si="212"/>
        <v>1</v>
      </c>
      <c r="AB194" s="39">
        <f>IF(Experiment!P193&lt;result!AB$3, 1, 0)</f>
        <v>1</v>
      </c>
      <c r="AC194" s="40">
        <f>IF(Experiment!Q193&lt;result!AC$3, 1, 0)</f>
        <v>1</v>
      </c>
      <c r="AD194" s="40">
        <f>IF(Experiment!R193&lt;result!AD$3, 1, 0)</f>
        <v>0</v>
      </c>
      <c r="AE194" s="40">
        <f>IF(Experiment!S193&lt;result!AE$3, 1, 0)</f>
        <v>0</v>
      </c>
      <c r="AF194" s="41">
        <f>IF(Experiment!T193&lt;result!AF$3, 1, 0)</f>
        <v>0</v>
      </c>
      <c r="AG194" s="42">
        <f t="shared" si="213"/>
        <v>1</v>
      </c>
      <c r="AH194" s="42">
        <f t="shared" si="214"/>
        <v>1</v>
      </c>
      <c r="AI194" s="42">
        <f t="shared" si="215"/>
        <v>1</v>
      </c>
      <c r="AJ194" s="42">
        <f t="shared" si="216"/>
        <v>1</v>
      </c>
      <c r="AK194" s="42">
        <f t="shared" si="217"/>
        <v>1</v>
      </c>
      <c r="AL194" s="5">
        <f t="shared" si="218"/>
        <v>3</v>
      </c>
      <c r="AM194" s="5">
        <f t="shared" si="219"/>
        <v>3</v>
      </c>
      <c r="AN194" s="5">
        <f t="shared" si="220"/>
        <v>1</v>
      </c>
      <c r="AO194" s="5">
        <f t="shared" si="221"/>
        <v>0</v>
      </c>
      <c r="AP194" s="6">
        <f t="shared" si="222"/>
        <v>0</v>
      </c>
      <c r="AQ194">
        <f>VLOOKUP($D194,dataset!$A$2:$G$15, 3, FALSE)</f>
        <v>1</v>
      </c>
      <c r="AR194">
        <f>VLOOKUP($D194,dataset!$A$2:$G$15, 4, FALSE)</f>
        <v>1</v>
      </c>
      <c r="AS194">
        <f>VLOOKUP($D194,dataset!$A$2:$G$15, 5, FALSE)</f>
        <v>0</v>
      </c>
      <c r="AT194">
        <f>VLOOKUP($D194,dataset!$A$2:$G$15, 6, FALSE)</f>
        <v>0</v>
      </c>
      <c r="AU194" s="6">
        <f>VLOOKUP($D194,dataset!$A$2:$G$15, 7, FALSE)</f>
        <v>0</v>
      </c>
      <c r="AV194" s="4">
        <f t="shared" si="223"/>
        <v>1</v>
      </c>
      <c r="AW194" s="5">
        <f t="shared" si="224"/>
        <v>1</v>
      </c>
      <c r="AX194" s="5">
        <f t="shared" si="225"/>
        <v>0</v>
      </c>
      <c r="AY194" s="5">
        <f t="shared" si="226"/>
        <v>0</v>
      </c>
      <c r="AZ194" s="6">
        <f t="shared" si="227"/>
        <v>0</v>
      </c>
      <c r="BA194" s="9">
        <f t="shared" si="228"/>
        <v>1</v>
      </c>
      <c r="BB194" s="4">
        <f t="shared" si="229"/>
        <v>3</v>
      </c>
      <c r="BC194" s="5">
        <f t="shared" si="230"/>
        <v>3</v>
      </c>
      <c r="BD194" s="5">
        <f t="shared" si="231"/>
        <v>2</v>
      </c>
      <c r="BE194" s="5">
        <f t="shared" si="232"/>
        <v>3</v>
      </c>
      <c r="BF194" s="6">
        <f t="shared" si="233"/>
        <v>3</v>
      </c>
    </row>
    <row r="195" spans="1:58" x14ac:dyDescent="0.3">
      <c r="A195" s="2">
        <f>Experiment!A194</f>
        <v>18</v>
      </c>
      <c r="B195" s="15">
        <f>Experiment!B194</f>
        <v>4</v>
      </c>
      <c r="C195" s="16" t="str">
        <f>VLOOKUP(B195, dataset!$A$2:$B$15, 2)</f>
        <v>(3-1)</v>
      </c>
      <c r="D195" s="24">
        <f>Experiment!C194</f>
        <v>4</v>
      </c>
      <c r="E195" s="25" t="str">
        <f>VLOOKUP(D195, dataset!$A$2:$B$15, 2)</f>
        <v>(3-1)</v>
      </c>
      <c r="F195" s="54" t="str">
        <f>Experiment!D194</f>
        <v>R</v>
      </c>
      <c r="G195" t="b">
        <f>Experiment!E194</f>
        <v>1</v>
      </c>
      <c r="H195" s="39">
        <f>IF(Experiment!F194&gt;result!H$3, 1, 0)</f>
        <v>1</v>
      </c>
      <c r="I195" s="40">
        <f>IF(Experiment!G194&gt;result!I$3, 1, 0)</f>
        <v>1</v>
      </c>
      <c r="J195" s="40">
        <f>IF(Experiment!H194&gt;result!J$3, 1, 0)</f>
        <v>1</v>
      </c>
      <c r="K195" s="40">
        <f>IF(Experiment!I194&gt;result!K$3, 1, 0)</f>
        <v>0</v>
      </c>
      <c r="L195" s="41">
        <f>IF(Experiment!J194&gt;result!L$3, 1, 0)</f>
        <v>0</v>
      </c>
      <c r="M195" s="42">
        <f t="shared" si="203"/>
        <v>1</v>
      </c>
      <c r="N195" s="42">
        <f t="shared" si="204"/>
        <v>1</v>
      </c>
      <c r="O195" s="42">
        <f t="shared" si="205"/>
        <v>1</v>
      </c>
      <c r="P195" s="42">
        <f t="shared" si="206"/>
        <v>1</v>
      </c>
      <c r="Q195" s="42">
        <f t="shared" si="207"/>
        <v>1</v>
      </c>
      <c r="R195" s="39">
        <f>IF(Experiment!K194&gt;result!R$3, 1, 0)</f>
        <v>1</v>
      </c>
      <c r="S195" s="40">
        <f>IF(Experiment!L194&gt;result!S$3, 1, 0)</f>
        <v>1</v>
      </c>
      <c r="T195" s="40">
        <f>IF(Experiment!M194&gt;result!T$3, 1, 0)</f>
        <v>1</v>
      </c>
      <c r="U195" s="40">
        <f>IF(Experiment!N194&gt;result!U$3, 1, 0)</f>
        <v>0</v>
      </c>
      <c r="V195" s="41">
        <f>IF(Experiment!O194&gt;result!V$3, 1, 0)</f>
        <v>0</v>
      </c>
      <c r="W195" s="42">
        <f t="shared" si="208"/>
        <v>1</v>
      </c>
      <c r="X195" s="42">
        <f t="shared" si="209"/>
        <v>1</v>
      </c>
      <c r="Y195" s="42">
        <f t="shared" si="210"/>
        <v>1</v>
      </c>
      <c r="Z195" s="42">
        <f t="shared" si="211"/>
        <v>1</v>
      </c>
      <c r="AA195" s="42">
        <f t="shared" si="212"/>
        <v>1</v>
      </c>
      <c r="AB195" s="39">
        <f>IF(Experiment!P194&lt;result!AB$3, 1, 0)</f>
        <v>1</v>
      </c>
      <c r="AC195" s="40">
        <f>IF(Experiment!Q194&lt;result!AC$3, 1, 0)</f>
        <v>1</v>
      </c>
      <c r="AD195" s="40">
        <f>IF(Experiment!R194&lt;result!AD$3, 1, 0)</f>
        <v>1</v>
      </c>
      <c r="AE195" s="40">
        <f>IF(Experiment!S194&lt;result!AE$3, 1, 0)</f>
        <v>0</v>
      </c>
      <c r="AF195" s="41">
        <f>IF(Experiment!T194&lt;result!AF$3, 1, 0)</f>
        <v>0</v>
      </c>
      <c r="AG195" s="42">
        <f t="shared" si="213"/>
        <v>1</v>
      </c>
      <c r="AH195" s="42">
        <f t="shared" si="214"/>
        <v>1</v>
      </c>
      <c r="AI195" s="42">
        <f t="shared" si="215"/>
        <v>1</v>
      </c>
      <c r="AJ195" s="42">
        <f t="shared" si="216"/>
        <v>1</v>
      </c>
      <c r="AK195" s="42">
        <f t="shared" si="217"/>
        <v>1</v>
      </c>
      <c r="AL195" s="5">
        <f t="shared" si="218"/>
        <v>3</v>
      </c>
      <c r="AM195" s="5">
        <f t="shared" si="219"/>
        <v>3</v>
      </c>
      <c r="AN195" s="5">
        <f t="shared" si="220"/>
        <v>3</v>
      </c>
      <c r="AO195" s="5">
        <f t="shared" si="221"/>
        <v>0</v>
      </c>
      <c r="AP195" s="6">
        <f t="shared" si="222"/>
        <v>0</v>
      </c>
      <c r="AQ195">
        <f>VLOOKUP($D195,dataset!$A$2:$G$15, 3, FALSE)</f>
        <v>1</v>
      </c>
      <c r="AR195">
        <f>VLOOKUP($D195,dataset!$A$2:$G$15, 4, FALSE)</f>
        <v>1</v>
      </c>
      <c r="AS195">
        <f>VLOOKUP($D195,dataset!$A$2:$G$15, 5, FALSE)</f>
        <v>1</v>
      </c>
      <c r="AT195">
        <f>VLOOKUP($D195,dataset!$A$2:$G$15, 6, FALSE)</f>
        <v>0</v>
      </c>
      <c r="AU195" s="6">
        <f>VLOOKUP($D195,dataset!$A$2:$G$15, 7, FALSE)</f>
        <v>0</v>
      </c>
      <c r="AV195" s="4">
        <f t="shared" si="223"/>
        <v>1</v>
      </c>
      <c r="AW195" s="5">
        <f t="shared" si="224"/>
        <v>1</v>
      </c>
      <c r="AX195" s="5">
        <f t="shared" si="225"/>
        <v>1</v>
      </c>
      <c r="AY195" s="5">
        <f t="shared" si="226"/>
        <v>0</v>
      </c>
      <c r="AZ195" s="6">
        <f t="shared" si="227"/>
        <v>0</v>
      </c>
      <c r="BA195" s="9">
        <f t="shared" si="228"/>
        <v>1</v>
      </c>
      <c r="BB195" s="4">
        <f t="shared" si="229"/>
        <v>3</v>
      </c>
      <c r="BC195" s="5">
        <f t="shared" si="230"/>
        <v>3</v>
      </c>
      <c r="BD195" s="5">
        <f t="shared" si="231"/>
        <v>3</v>
      </c>
      <c r="BE195" s="5">
        <f t="shared" si="232"/>
        <v>3</v>
      </c>
      <c r="BF195" s="6">
        <f t="shared" si="233"/>
        <v>3</v>
      </c>
    </row>
    <row r="196" spans="1:58" x14ac:dyDescent="0.3">
      <c r="A196" s="2">
        <f>Experiment!A195</f>
        <v>19</v>
      </c>
      <c r="B196" s="15">
        <f>Experiment!B195</f>
        <v>4</v>
      </c>
      <c r="C196" s="16" t="str">
        <f>VLOOKUP(B196, dataset!$A$2:$B$15, 2)</f>
        <v>(3-1)</v>
      </c>
      <c r="D196" s="24">
        <f>Experiment!C195</f>
        <v>5</v>
      </c>
      <c r="E196" s="25" t="str">
        <f>VLOOKUP(D196, dataset!$A$2:$B$15, 2)</f>
        <v>(4-1)</v>
      </c>
      <c r="F196" s="54" t="str">
        <f>Experiment!D195</f>
        <v>R</v>
      </c>
      <c r="G196" t="b">
        <f>Experiment!E195</f>
        <v>0</v>
      </c>
      <c r="H196" s="39">
        <f>IF(Experiment!F195&gt;result!H$3, 1, 0)</f>
        <v>1</v>
      </c>
      <c r="I196" s="40">
        <f>IF(Experiment!G195&gt;result!I$3, 1, 0)</f>
        <v>1</v>
      </c>
      <c r="J196" s="40">
        <f>IF(Experiment!H195&gt;result!J$3, 1, 0)</f>
        <v>1</v>
      </c>
      <c r="K196" s="40">
        <f>IF(Experiment!I195&gt;result!K$3, 1, 0)</f>
        <v>0</v>
      </c>
      <c r="L196" s="41">
        <f>IF(Experiment!J195&gt;result!L$3, 1, 0)</f>
        <v>0</v>
      </c>
      <c r="M196" s="42">
        <f t="shared" si="203"/>
        <v>1</v>
      </c>
      <c r="N196" s="42">
        <f t="shared" si="204"/>
        <v>1</v>
      </c>
      <c r="O196" s="42">
        <f t="shared" si="205"/>
        <v>1</v>
      </c>
      <c r="P196" s="42">
        <f t="shared" si="206"/>
        <v>0</v>
      </c>
      <c r="Q196" s="42">
        <f t="shared" si="207"/>
        <v>1</v>
      </c>
      <c r="R196" s="39">
        <f>IF(Experiment!K195&gt;result!R$3, 1, 0)</f>
        <v>0</v>
      </c>
      <c r="S196" s="40">
        <f>IF(Experiment!L195&gt;result!S$3, 1, 0)</f>
        <v>1</v>
      </c>
      <c r="T196" s="40">
        <f>IF(Experiment!M195&gt;result!T$3, 1, 0)</f>
        <v>1</v>
      </c>
      <c r="U196" s="40">
        <f>IF(Experiment!N195&gt;result!U$3, 1, 0)</f>
        <v>0</v>
      </c>
      <c r="V196" s="41">
        <f>IF(Experiment!O195&gt;result!V$3, 1, 0)</f>
        <v>0</v>
      </c>
      <c r="W196" s="42">
        <f t="shared" si="208"/>
        <v>0</v>
      </c>
      <c r="X196" s="42">
        <f t="shared" si="209"/>
        <v>1</v>
      </c>
      <c r="Y196" s="42">
        <f t="shared" si="210"/>
        <v>1</v>
      </c>
      <c r="Z196" s="42">
        <f t="shared" si="211"/>
        <v>0</v>
      </c>
      <c r="AA196" s="42">
        <f t="shared" si="212"/>
        <v>1</v>
      </c>
      <c r="AB196" s="39">
        <f>IF(Experiment!P195&lt;result!AB$3, 1, 0)</f>
        <v>1</v>
      </c>
      <c r="AC196" s="40">
        <f>IF(Experiment!Q195&lt;result!AC$3, 1, 0)</f>
        <v>1</v>
      </c>
      <c r="AD196" s="40">
        <f>IF(Experiment!R195&lt;result!AD$3, 1, 0)</f>
        <v>1</v>
      </c>
      <c r="AE196" s="40">
        <f>IF(Experiment!S195&lt;result!AE$3, 1, 0)</f>
        <v>0</v>
      </c>
      <c r="AF196" s="41">
        <f>IF(Experiment!T195&lt;result!AF$3, 1, 0)</f>
        <v>0</v>
      </c>
      <c r="AG196" s="42">
        <f t="shared" si="213"/>
        <v>1</v>
      </c>
      <c r="AH196" s="42">
        <f t="shared" si="214"/>
        <v>1</v>
      </c>
      <c r="AI196" s="42">
        <f t="shared" si="215"/>
        <v>1</v>
      </c>
      <c r="AJ196" s="42">
        <f t="shared" si="216"/>
        <v>0</v>
      </c>
      <c r="AK196" s="42">
        <f t="shared" si="217"/>
        <v>1</v>
      </c>
      <c r="AL196" s="5">
        <f t="shared" si="218"/>
        <v>2</v>
      </c>
      <c r="AM196" s="5">
        <f t="shared" si="219"/>
        <v>3</v>
      </c>
      <c r="AN196" s="5">
        <f t="shared" si="220"/>
        <v>3</v>
      </c>
      <c r="AO196" s="5">
        <f t="shared" si="221"/>
        <v>0</v>
      </c>
      <c r="AP196" s="6">
        <f t="shared" si="222"/>
        <v>0</v>
      </c>
      <c r="AQ196">
        <f>VLOOKUP($D196,dataset!$A$2:$G$15, 3, FALSE)</f>
        <v>1</v>
      </c>
      <c r="AR196">
        <f>VLOOKUP($D196,dataset!$A$2:$G$15, 4, FALSE)</f>
        <v>1</v>
      </c>
      <c r="AS196">
        <f>VLOOKUP($D196,dataset!$A$2:$G$15, 5, FALSE)</f>
        <v>1</v>
      </c>
      <c r="AT196">
        <f>VLOOKUP($D196,dataset!$A$2:$G$15, 6, FALSE)</f>
        <v>1</v>
      </c>
      <c r="AU196" s="6">
        <f>VLOOKUP($D196,dataset!$A$2:$G$15, 7, FALSE)</f>
        <v>0</v>
      </c>
      <c r="AV196" s="4">
        <f t="shared" si="223"/>
        <v>1</v>
      </c>
      <c r="AW196" s="5">
        <f t="shared" si="224"/>
        <v>1</v>
      </c>
      <c r="AX196" s="5">
        <f t="shared" si="225"/>
        <v>1</v>
      </c>
      <c r="AY196" s="5">
        <f t="shared" si="226"/>
        <v>0</v>
      </c>
      <c r="AZ196" s="6">
        <f t="shared" si="227"/>
        <v>0</v>
      </c>
      <c r="BA196" s="9">
        <f t="shared" si="228"/>
        <v>0</v>
      </c>
      <c r="BB196" s="4">
        <f t="shared" si="229"/>
        <v>2</v>
      </c>
      <c r="BC196" s="5">
        <f t="shared" si="230"/>
        <v>3</v>
      </c>
      <c r="BD196" s="5">
        <f t="shared" si="231"/>
        <v>3</v>
      </c>
      <c r="BE196" s="5">
        <f t="shared" si="232"/>
        <v>0</v>
      </c>
      <c r="BF196" s="6">
        <f t="shared" si="233"/>
        <v>3</v>
      </c>
    </row>
    <row r="197" spans="1:58" x14ac:dyDescent="0.3">
      <c r="A197" s="2">
        <f>Experiment!A196</f>
        <v>20</v>
      </c>
      <c r="B197" s="15">
        <f>Experiment!B196</f>
        <v>6</v>
      </c>
      <c r="C197" s="16" t="str">
        <f>VLOOKUP(B197, dataset!$A$2:$B$15, 2)</f>
        <v>보</v>
      </c>
      <c r="D197" s="24">
        <f>Experiment!C196</f>
        <v>6</v>
      </c>
      <c r="E197" s="25" t="str">
        <f>VLOOKUP(D197, dataset!$A$2:$B$15, 2)</f>
        <v>보</v>
      </c>
      <c r="F197" s="54" t="str">
        <f>Experiment!D196</f>
        <v>R</v>
      </c>
      <c r="G197" t="b">
        <f>Experiment!E196</f>
        <v>1</v>
      </c>
      <c r="H197" s="39">
        <f>IF(Experiment!F196&gt;result!H$3, 1, 0)</f>
        <v>1</v>
      </c>
      <c r="I197" s="40">
        <f>IF(Experiment!G196&gt;result!I$3, 1, 0)</f>
        <v>1</v>
      </c>
      <c r="J197" s="40">
        <f>IF(Experiment!H196&gt;result!J$3, 1, 0)</f>
        <v>1</v>
      </c>
      <c r="K197" s="40">
        <f>IF(Experiment!I196&gt;result!K$3, 1, 0)</f>
        <v>1</v>
      </c>
      <c r="L197" s="41">
        <f>IF(Experiment!J196&gt;result!L$3, 1, 0)</f>
        <v>1</v>
      </c>
      <c r="M197" s="42">
        <f t="shared" si="203"/>
        <v>1</v>
      </c>
      <c r="N197" s="42">
        <f t="shared" si="204"/>
        <v>1</v>
      </c>
      <c r="O197" s="42">
        <f t="shared" si="205"/>
        <v>1</v>
      </c>
      <c r="P197" s="42">
        <f t="shared" si="206"/>
        <v>1</v>
      </c>
      <c r="Q197" s="42">
        <f t="shared" si="207"/>
        <v>1</v>
      </c>
      <c r="R197" s="39">
        <f>IF(Experiment!K196&gt;result!R$3, 1, 0)</f>
        <v>1</v>
      </c>
      <c r="S197" s="40">
        <f>IF(Experiment!L196&gt;result!S$3, 1, 0)</f>
        <v>1</v>
      </c>
      <c r="T197" s="40">
        <f>IF(Experiment!M196&gt;result!T$3, 1, 0)</f>
        <v>1</v>
      </c>
      <c r="U197" s="40">
        <f>IF(Experiment!N196&gt;result!U$3, 1, 0)</f>
        <v>1</v>
      </c>
      <c r="V197" s="41">
        <f>IF(Experiment!O196&gt;result!V$3, 1, 0)</f>
        <v>1</v>
      </c>
      <c r="W197" s="42">
        <f t="shared" si="208"/>
        <v>1</v>
      </c>
      <c r="X197" s="42">
        <f t="shared" si="209"/>
        <v>1</v>
      </c>
      <c r="Y197" s="42">
        <f t="shared" si="210"/>
        <v>1</v>
      </c>
      <c r="Z197" s="42">
        <f t="shared" si="211"/>
        <v>1</v>
      </c>
      <c r="AA197" s="42">
        <f t="shared" si="212"/>
        <v>1</v>
      </c>
      <c r="AB197" s="39">
        <f>IF(Experiment!P196&lt;result!AB$3, 1, 0)</f>
        <v>1</v>
      </c>
      <c r="AC197" s="40">
        <f>IF(Experiment!Q196&lt;result!AC$3, 1, 0)</f>
        <v>1</v>
      </c>
      <c r="AD197" s="40">
        <f>IF(Experiment!R196&lt;result!AD$3, 1, 0)</f>
        <v>1</v>
      </c>
      <c r="AE197" s="40">
        <f>IF(Experiment!S196&lt;result!AE$3, 1, 0)</f>
        <v>1</v>
      </c>
      <c r="AF197" s="41">
        <f>IF(Experiment!T196&lt;result!AF$3, 1, 0)</f>
        <v>1</v>
      </c>
      <c r="AG197" s="42">
        <f t="shared" si="213"/>
        <v>1</v>
      </c>
      <c r="AH197" s="42">
        <f t="shared" si="214"/>
        <v>1</v>
      </c>
      <c r="AI197" s="42">
        <f t="shared" si="215"/>
        <v>1</v>
      </c>
      <c r="AJ197" s="42">
        <f t="shared" si="216"/>
        <v>1</v>
      </c>
      <c r="AK197" s="42">
        <f t="shared" si="217"/>
        <v>1</v>
      </c>
      <c r="AL197" s="5">
        <f t="shared" si="218"/>
        <v>3</v>
      </c>
      <c r="AM197" s="5">
        <f t="shared" si="219"/>
        <v>3</v>
      </c>
      <c r="AN197" s="5">
        <f t="shared" si="220"/>
        <v>3</v>
      </c>
      <c r="AO197" s="5">
        <f t="shared" si="221"/>
        <v>3</v>
      </c>
      <c r="AP197" s="6">
        <f t="shared" si="222"/>
        <v>3</v>
      </c>
      <c r="AQ197">
        <f>VLOOKUP($D197,dataset!$A$2:$G$15, 3, FALSE)</f>
        <v>1</v>
      </c>
      <c r="AR197">
        <f>VLOOKUP($D197,dataset!$A$2:$G$15, 4, FALSE)</f>
        <v>1</v>
      </c>
      <c r="AS197">
        <f>VLOOKUP($D197,dataset!$A$2:$G$15, 5, FALSE)</f>
        <v>1</v>
      </c>
      <c r="AT197">
        <f>VLOOKUP($D197,dataset!$A$2:$G$15, 6, FALSE)</f>
        <v>1</v>
      </c>
      <c r="AU197" s="6">
        <f>VLOOKUP($D197,dataset!$A$2:$G$15, 7, FALSE)</f>
        <v>1</v>
      </c>
      <c r="AV197" s="4">
        <f t="shared" si="223"/>
        <v>1</v>
      </c>
      <c r="AW197" s="5">
        <f t="shared" si="224"/>
        <v>1</v>
      </c>
      <c r="AX197" s="5">
        <f t="shared" si="225"/>
        <v>1</v>
      </c>
      <c r="AY197" s="5">
        <f t="shared" si="226"/>
        <v>1</v>
      </c>
      <c r="AZ197" s="6">
        <f t="shared" si="227"/>
        <v>1</v>
      </c>
      <c r="BA197" s="9">
        <f t="shared" si="228"/>
        <v>1</v>
      </c>
      <c r="BB197" s="4">
        <f t="shared" si="229"/>
        <v>3</v>
      </c>
      <c r="BC197" s="5">
        <f t="shared" si="230"/>
        <v>3</v>
      </c>
      <c r="BD197" s="5">
        <f t="shared" si="231"/>
        <v>3</v>
      </c>
      <c r="BE197" s="5">
        <f t="shared" si="232"/>
        <v>3</v>
      </c>
      <c r="BF197" s="6">
        <f t="shared" si="233"/>
        <v>3</v>
      </c>
    </row>
    <row r="198" spans="1:58" x14ac:dyDescent="0.3">
      <c r="A198" s="2">
        <f>Experiment!A197</f>
        <v>21</v>
      </c>
      <c r="B198" s="15">
        <f>Experiment!B197</f>
        <v>7</v>
      </c>
      <c r="C198" s="16" t="str">
        <f>VLOOKUP(B198, dataset!$A$2:$B$15, 2)</f>
        <v>(4-2)</v>
      </c>
      <c r="D198" s="24">
        <f>Experiment!C197</f>
        <v>7</v>
      </c>
      <c r="E198" s="25" t="str">
        <f>VLOOKUP(D198, dataset!$A$2:$B$15, 2)</f>
        <v>(4-2)</v>
      </c>
      <c r="F198" s="54" t="str">
        <f>Experiment!D197</f>
        <v>R</v>
      </c>
      <c r="G198" t="b">
        <f>Experiment!E197</f>
        <v>1</v>
      </c>
      <c r="H198" s="39">
        <f>IF(Experiment!F197&gt;result!H$3, 1, 0)</f>
        <v>0</v>
      </c>
      <c r="I198" s="40">
        <f>IF(Experiment!G197&gt;result!I$3, 1, 0)</f>
        <v>1</v>
      </c>
      <c r="J198" s="40">
        <f>IF(Experiment!H197&gt;result!J$3, 1, 0)</f>
        <v>1</v>
      </c>
      <c r="K198" s="40">
        <f>IF(Experiment!I197&gt;result!K$3, 1, 0)</f>
        <v>1</v>
      </c>
      <c r="L198" s="41">
        <f>IF(Experiment!J197&gt;result!L$3, 1, 0)</f>
        <v>1</v>
      </c>
      <c r="M198" s="42">
        <f t="shared" si="203"/>
        <v>1</v>
      </c>
      <c r="N198" s="42">
        <f t="shared" si="204"/>
        <v>1</v>
      </c>
      <c r="O198" s="42">
        <f t="shared" si="205"/>
        <v>1</v>
      </c>
      <c r="P198" s="42">
        <f t="shared" si="206"/>
        <v>1</v>
      </c>
      <c r="Q198" s="42">
        <f t="shared" si="207"/>
        <v>1</v>
      </c>
      <c r="R198" s="39">
        <f>IF(Experiment!K197&gt;result!R$3, 1, 0)</f>
        <v>0</v>
      </c>
      <c r="S198" s="40">
        <f>IF(Experiment!L197&gt;result!S$3, 1, 0)</f>
        <v>1</v>
      </c>
      <c r="T198" s="40">
        <f>IF(Experiment!M197&gt;result!T$3, 1, 0)</f>
        <v>1</v>
      </c>
      <c r="U198" s="40">
        <f>IF(Experiment!N197&gt;result!U$3, 1, 0)</f>
        <v>1</v>
      </c>
      <c r="V198" s="41">
        <f>IF(Experiment!O197&gt;result!V$3, 1, 0)</f>
        <v>1</v>
      </c>
      <c r="W198" s="42">
        <f t="shared" si="208"/>
        <v>1</v>
      </c>
      <c r="X198" s="42">
        <f t="shared" si="209"/>
        <v>1</v>
      </c>
      <c r="Y198" s="42">
        <f t="shared" si="210"/>
        <v>1</v>
      </c>
      <c r="Z198" s="42">
        <f t="shared" si="211"/>
        <v>1</v>
      </c>
      <c r="AA198" s="42">
        <f t="shared" si="212"/>
        <v>1</v>
      </c>
      <c r="AB198" s="39">
        <f>IF(Experiment!P197&lt;result!AB$3, 1, 0)</f>
        <v>0</v>
      </c>
      <c r="AC198" s="40">
        <f>IF(Experiment!Q197&lt;result!AC$3, 1, 0)</f>
        <v>1</v>
      </c>
      <c r="AD198" s="40">
        <f>IF(Experiment!R197&lt;result!AD$3, 1, 0)</f>
        <v>1</v>
      </c>
      <c r="AE198" s="40">
        <f>IF(Experiment!S197&lt;result!AE$3, 1, 0)</f>
        <v>1</v>
      </c>
      <c r="AF198" s="41">
        <f>IF(Experiment!T197&lt;result!AF$3, 1, 0)</f>
        <v>1</v>
      </c>
      <c r="AG198" s="42">
        <f t="shared" si="213"/>
        <v>1</v>
      </c>
      <c r="AH198" s="42">
        <f t="shared" si="214"/>
        <v>1</v>
      </c>
      <c r="AI198" s="42">
        <f t="shared" si="215"/>
        <v>1</v>
      </c>
      <c r="AJ198" s="42">
        <f t="shared" si="216"/>
        <v>1</v>
      </c>
      <c r="AK198" s="42">
        <f t="shared" si="217"/>
        <v>1</v>
      </c>
      <c r="AL198" s="5">
        <f t="shared" si="218"/>
        <v>0</v>
      </c>
      <c r="AM198" s="5">
        <f t="shared" si="219"/>
        <v>3</v>
      </c>
      <c r="AN198" s="5">
        <f t="shared" si="220"/>
        <v>3</v>
      </c>
      <c r="AO198" s="5">
        <f t="shared" si="221"/>
        <v>3</v>
      </c>
      <c r="AP198" s="6">
        <f t="shared" si="222"/>
        <v>3</v>
      </c>
      <c r="AQ198">
        <f>VLOOKUP($D198,dataset!$A$2:$G$15, 3, FALSE)</f>
        <v>0</v>
      </c>
      <c r="AR198">
        <f>VLOOKUP($D198,dataset!$A$2:$G$15, 4, FALSE)</f>
        <v>1</v>
      </c>
      <c r="AS198">
        <f>VLOOKUP($D198,dataset!$A$2:$G$15, 5, FALSE)</f>
        <v>1</v>
      </c>
      <c r="AT198">
        <f>VLOOKUP($D198,dataset!$A$2:$G$15, 6, FALSE)</f>
        <v>1</v>
      </c>
      <c r="AU198" s="6">
        <f>VLOOKUP($D198,dataset!$A$2:$G$15, 7, FALSE)</f>
        <v>1</v>
      </c>
      <c r="AV198" s="4">
        <f t="shared" si="223"/>
        <v>0</v>
      </c>
      <c r="AW198" s="5">
        <f t="shared" si="224"/>
        <v>1</v>
      </c>
      <c r="AX198" s="5">
        <f t="shared" si="225"/>
        <v>1</v>
      </c>
      <c r="AY198" s="5">
        <f t="shared" si="226"/>
        <v>1</v>
      </c>
      <c r="AZ198" s="6">
        <f t="shared" si="227"/>
        <v>1</v>
      </c>
      <c r="BA198" s="9">
        <f t="shared" si="228"/>
        <v>1</v>
      </c>
      <c r="BB198" s="4">
        <f t="shared" si="229"/>
        <v>3</v>
      </c>
      <c r="BC198" s="5">
        <f t="shared" si="230"/>
        <v>3</v>
      </c>
      <c r="BD198" s="5">
        <f t="shared" si="231"/>
        <v>3</v>
      </c>
      <c r="BE198" s="5">
        <f t="shared" si="232"/>
        <v>3</v>
      </c>
      <c r="BF198" s="6">
        <f t="shared" si="233"/>
        <v>3</v>
      </c>
    </row>
    <row r="199" spans="1:58" x14ac:dyDescent="0.3">
      <c r="A199" s="2">
        <f>Experiment!A198</f>
        <v>22</v>
      </c>
      <c r="B199" s="15">
        <f>Experiment!B198</f>
        <v>8</v>
      </c>
      <c r="C199" s="16" t="str">
        <f>VLOOKUP(B199, dataset!$A$2:$B$15, 2)</f>
        <v>(3-2)</v>
      </c>
      <c r="D199" s="24">
        <f>Experiment!C198</f>
        <v>8</v>
      </c>
      <c r="E199" s="25" t="str">
        <f>VLOOKUP(D199, dataset!$A$2:$B$15, 2)</f>
        <v>(3-2)</v>
      </c>
      <c r="F199" s="54" t="str">
        <f>Experiment!D198</f>
        <v>R</v>
      </c>
      <c r="G199" t="b">
        <f>Experiment!E198</f>
        <v>1</v>
      </c>
      <c r="H199" s="39">
        <f>IF(Experiment!F198&gt;result!H$3, 1, 0)</f>
        <v>0</v>
      </c>
      <c r="I199" s="40">
        <f>IF(Experiment!G198&gt;result!I$3, 1, 0)</f>
        <v>0</v>
      </c>
      <c r="J199" s="40">
        <f>IF(Experiment!H198&gt;result!J$3, 1, 0)</f>
        <v>1</v>
      </c>
      <c r="K199" s="40">
        <f>IF(Experiment!I198&gt;result!K$3, 1, 0)</f>
        <v>1</v>
      </c>
      <c r="L199" s="41">
        <f>IF(Experiment!J198&gt;result!L$3, 1, 0)</f>
        <v>1</v>
      </c>
      <c r="M199" s="42">
        <f t="shared" si="203"/>
        <v>1</v>
      </c>
      <c r="N199" s="42">
        <f t="shared" si="204"/>
        <v>1</v>
      </c>
      <c r="O199" s="42">
        <f t="shared" si="205"/>
        <v>1</v>
      </c>
      <c r="P199" s="42">
        <f t="shared" si="206"/>
        <v>1</v>
      </c>
      <c r="Q199" s="42">
        <f t="shared" si="207"/>
        <v>1</v>
      </c>
      <c r="R199" s="39">
        <f>IF(Experiment!K198&gt;result!R$3, 1, 0)</f>
        <v>0</v>
      </c>
      <c r="S199" s="40">
        <f>IF(Experiment!L198&gt;result!S$3, 1, 0)</f>
        <v>0</v>
      </c>
      <c r="T199" s="40">
        <f>IF(Experiment!M198&gt;result!T$3, 1, 0)</f>
        <v>1</v>
      </c>
      <c r="U199" s="40">
        <f>IF(Experiment!N198&gt;result!U$3, 1, 0)</f>
        <v>1</v>
      </c>
      <c r="V199" s="41">
        <f>IF(Experiment!O198&gt;result!V$3, 1, 0)</f>
        <v>1</v>
      </c>
      <c r="W199" s="42">
        <f t="shared" si="208"/>
        <v>1</v>
      </c>
      <c r="X199" s="42">
        <f t="shared" si="209"/>
        <v>1</v>
      </c>
      <c r="Y199" s="42">
        <f t="shared" si="210"/>
        <v>1</v>
      </c>
      <c r="Z199" s="42">
        <f t="shared" si="211"/>
        <v>1</v>
      </c>
      <c r="AA199" s="42">
        <f t="shared" si="212"/>
        <v>1</v>
      </c>
      <c r="AB199" s="39">
        <f>IF(Experiment!P198&lt;result!AB$3, 1, 0)</f>
        <v>0</v>
      </c>
      <c r="AC199" s="40">
        <f>IF(Experiment!Q198&lt;result!AC$3, 1, 0)</f>
        <v>0</v>
      </c>
      <c r="AD199" s="40">
        <f>IF(Experiment!R198&lt;result!AD$3, 1, 0)</f>
        <v>1</v>
      </c>
      <c r="AE199" s="40">
        <f>IF(Experiment!S198&lt;result!AE$3, 1, 0)</f>
        <v>1</v>
      </c>
      <c r="AF199" s="41">
        <f>IF(Experiment!T198&lt;result!AF$3, 1, 0)</f>
        <v>1</v>
      </c>
      <c r="AG199" s="42">
        <f t="shared" si="213"/>
        <v>1</v>
      </c>
      <c r="AH199" s="42">
        <f t="shared" si="214"/>
        <v>1</v>
      </c>
      <c r="AI199" s="42">
        <f t="shared" si="215"/>
        <v>1</v>
      </c>
      <c r="AJ199" s="42">
        <f t="shared" si="216"/>
        <v>1</v>
      </c>
      <c r="AK199" s="42">
        <f t="shared" si="217"/>
        <v>1</v>
      </c>
      <c r="AL199" s="5">
        <f t="shared" si="218"/>
        <v>0</v>
      </c>
      <c r="AM199" s="5">
        <f t="shared" si="219"/>
        <v>0</v>
      </c>
      <c r="AN199" s="5">
        <f t="shared" si="220"/>
        <v>3</v>
      </c>
      <c r="AO199" s="5">
        <f t="shared" si="221"/>
        <v>3</v>
      </c>
      <c r="AP199" s="6">
        <f t="shared" si="222"/>
        <v>3</v>
      </c>
      <c r="AQ199">
        <f>VLOOKUP($D199,dataset!$A$2:$G$15, 3, FALSE)</f>
        <v>0</v>
      </c>
      <c r="AR199">
        <f>VLOOKUP($D199,dataset!$A$2:$G$15, 4, FALSE)</f>
        <v>0</v>
      </c>
      <c r="AS199">
        <f>VLOOKUP($D199,dataset!$A$2:$G$15, 5, FALSE)</f>
        <v>1</v>
      </c>
      <c r="AT199">
        <f>VLOOKUP($D199,dataset!$A$2:$G$15, 6, FALSE)</f>
        <v>1</v>
      </c>
      <c r="AU199" s="6">
        <f>VLOOKUP($D199,dataset!$A$2:$G$15, 7, FALSE)</f>
        <v>1</v>
      </c>
      <c r="AV199" s="4">
        <f t="shared" si="223"/>
        <v>0</v>
      </c>
      <c r="AW199" s="5">
        <f t="shared" si="224"/>
        <v>0</v>
      </c>
      <c r="AX199" s="5">
        <f t="shared" si="225"/>
        <v>1</v>
      </c>
      <c r="AY199" s="5">
        <f t="shared" si="226"/>
        <v>1</v>
      </c>
      <c r="AZ199" s="6">
        <f t="shared" si="227"/>
        <v>1</v>
      </c>
      <c r="BA199" s="9">
        <f t="shared" si="228"/>
        <v>1</v>
      </c>
      <c r="BB199" s="4">
        <f t="shared" si="229"/>
        <v>3</v>
      </c>
      <c r="BC199" s="5">
        <f t="shared" si="230"/>
        <v>3</v>
      </c>
      <c r="BD199" s="5">
        <f t="shared" si="231"/>
        <v>3</v>
      </c>
      <c r="BE199" s="5">
        <f t="shared" si="232"/>
        <v>3</v>
      </c>
      <c r="BF199" s="6">
        <f t="shared" si="233"/>
        <v>3</v>
      </c>
    </row>
    <row r="200" spans="1:58" x14ac:dyDescent="0.3">
      <c r="A200" s="2">
        <f>Experiment!A199</f>
        <v>23</v>
      </c>
      <c r="B200" s="15">
        <f>Experiment!B199</f>
        <v>9</v>
      </c>
      <c r="C200" s="16" t="str">
        <f>VLOOKUP(B200, dataset!$A$2:$B$15, 2)</f>
        <v>(2)</v>
      </c>
      <c r="D200" s="24">
        <f>Experiment!C199</f>
        <v>9</v>
      </c>
      <c r="E200" s="25" t="str">
        <f>VLOOKUP(D200, dataset!$A$2:$B$15, 2)</f>
        <v>(2)</v>
      </c>
      <c r="F200" s="54" t="str">
        <f>Experiment!D199</f>
        <v>R</v>
      </c>
      <c r="G200" t="b">
        <f>Experiment!E199</f>
        <v>1</v>
      </c>
      <c r="H200" s="39">
        <f>IF(Experiment!F199&gt;result!H$3, 1, 0)</f>
        <v>0</v>
      </c>
      <c r="I200" s="40">
        <f>IF(Experiment!G199&gt;result!I$3, 1, 0)</f>
        <v>0</v>
      </c>
      <c r="J200" s="40">
        <f>IF(Experiment!H199&gt;result!J$3, 1, 0)</f>
        <v>0</v>
      </c>
      <c r="K200" s="40">
        <f>IF(Experiment!I199&gt;result!K$3, 1, 0)</f>
        <v>1</v>
      </c>
      <c r="L200" s="41">
        <f>IF(Experiment!J199&gt;result!L$3, 1, 0)</f>
        <v>1</v>
      </c>
      <c r="M200" s="42">
        <f t="shared" si="203"/>
        <v>1</v>
      </c>
      <c r="N200" s="42">
        <f t="shared" si="204"/>
        <v>1</v>
      </c>
      <c r="O200" s="42">
        <f t="shared" si="205"/>
        <v>1</v>
      </c>
      <c r="P200" s="42">
        <f t="shared" si="206"/>
        <v>1</v>
      </c>
      <c r="Q200" s="42">
        <f t="shared" si="207"/>
        <v>1</v>
      </c>
      <c r="R200" s="39">
        <f>IF(Experiment!K199&gt;result!R$3, 1, 0)</f>
        <v>0</v>
      </c>
      <c r="S200" s="40">
        <f>IF(Experiment!L199&gt;result!S$3, 1, 0)</f>
        <v>0</v>
      </c>
      <c r="T200" s="40">
        <f>IF(Experiment!M199&gt;result!T$3, 1, 0)</f>
        <v>0</v>
      </c>
      <c r="U200" s="40">
        <f>IF(Experiment!N199&gt;result!U$3, 1, 0)</f>
        <v>1</v>
      </c>
      <c r="V200" s="41">
        <f>IF(Experiment!O199&gt;result!V$3, 1, 0)</f>
        <v>1</v>
      </c>
      <c r="W200" s="42">
        <f t="shared" si="208"/>
        <v>1</v>
      </c>
      <c r="X200" s="42">
        <f t="shared" si="209"/>
        <v>1</v>
      </c>
      <c r="Y200" s="42">
        <f t="shared" si="210"/>
        <v>1</v>
      </c>
      <c r="Z200" s="42">
        <f t="shared" si="211"/>
        <v>1</v>
      </c>
      <c r="AA200" s="42">
        <f t="shared" si="212"/>
        <v>1</v>
      </c>
      <c r="AB200" s="39">
        <f>IF(Experiment!P199&lt;result!AB$3, 1, 0)</f>
        <v>0</v>
      </c>
      <c r="AC200" s="40">
        <f>IF(Experiment!Q199&lt;result!AC$3, 1, 0)</f>
        <v>0</v>
      </c>
      <c r="AD200" s="40">
        <f>IF(Experiment!R199&lt;result!AD$3, 1, 0)</f>
        <v>0</v>
      </c>
      <c r="AE200" s="40">
        <f>IF(Experiment!S199&lt;result!AE$3, 1, 0)</f>
        <v>1</v>
      </c>
      <c r="AF200" s="41">
        <f>IF(Experiment!T199&lt;result!AF$3, 1, 0)</f>
        <v>1</v>
      </c>
      <c r="AG200" s="42">
        <f t="shared" si="213"/>
        <v>1</v>
      </c>
      <c r="AH200" s="42">
        <f t="shared" si="214"/>
        <v>1</v>
      </c>
      <c r="AI200" s="42">
        <f t="shared" si="215"/>
        <v>1</v>
      </c>
      <c r="AJ200" s="42">
        <f t="shared" si="216"/>
        <v>1</v>
      </c>
      <c r="AK200" s="42">
        <f t="shared" si="217"/>
        <v>1</v>
      </c>
      <c r="AL200" s="5">
        <f t="shared" si="218"/>
        <v>0</v>
      </c>
      <c r="AM200" s="5">
        <f t="shared" si="219"/>
        <v>0</v>
      </c>
      <c r="AN200" s="5">
        <f t="shared" si="220"/>
        <v>0</v>
      </c>
      <c r="AO200" s="5">
        <f t="shared" si="221"/>
        <v>3</v>
      </c>
      <c r="AP200" s="6">
        <f t="shared" si="222"/>
        <v>3</v>
      </c>
      <c r="AQ200">
        <f>VLOOKUP($D200,dataset!$A$2:$G$15, 3, FALSE)</f>
        <v>0</v>
      </c>
      <c r="AR200">
        <f>VLOOKUP($D200,dataset!$A$2:$G$15, 4, FALSE)</f>
        <v>0</v>
      </c>
      <c r="AS200">
        <f>VLOOKUP($D200,dataset!$A$2:$G$15, 5, FALSE)</f>
        <v>0</v>
      </c>
      <c r="AT200">
        <f>VLOOKUP($D200,dataset!$A$2:$G$15, 6, FALSE)</f>
        <v>1</v>
      </c>
      <c r="AU200" s="6">
        <f>VLOOKUP($D200,dataset!$A$2:$G$15, 7, FALSE)</f>
        <v>1</v>
      </c>
      <c r="AV200" s="4">
        <f t="shared" si="223"/>
        <v>0</v>
      </c>
      <c r="AW200" s="5">
        <f t="shared" si="224"/>
        <v>0</v>
      </c>
      <c r="AX200" s="5">
        <f t="shared" si="225"/>
        <v>0</v>
      </c>
      <c r="AY200" s="5">
        <f t="shared" si="226"/>
        <v>1</v>
      </c>
      <c r="AZ200" s="6">
        <f t="shared" si="227"/>
        <v>1</v>
      </c>
      <c r="BA200" s="9">
        <f t="shared" si="228"/>
        <v>1</v>
      </c>
      <c r="BB200" s="4">
        <f t="shared" si="229"/>
        <v>3</v>
      </c>
      <c r="BC200" s="5">
        <f t="shared" si="230"/>
        <v>3</v>
      </c>
      <c r="BD200" s="5">
        <f t="shared" si="231"/>
        <v>3</v>
      </c>
      <c r="BE200" s="5">
        <f t="shared" si="232"/>
        <v>3</v>
      </c>
      <c r="BF200" s="6">
        <f t="shared" si="233"/>
        <v>3</v>
      </c>
    </row>
    <row r="201" spans="1:58" x14ac:dyDescent="0.3">
      <c r="A201" s="2">
        <f>Experiment!A200</f>
        <v>24</v>
      </c>
      <c r="B201" s="15">
        <f>Experiment!B200</f>
        <v>10</v>
      </c>
      <c r="C201" s="16" t="str">
        <f>VLOOKUP(B201, dataset!$A$2:$B$15, 2)</f>
        <v>(1-1)</v>
      </c>
      <c r="D201" s="24">
        <f>Experiment!C200</f>
        <v>10</v>
      </c>
      <c r="E201" s="25" t="str">
        <f>VLOOKUP(D201, dataset!$A$2:$B$15, 2)</f>
        <v>(1-1)</v>
      </c>
      <c r="F201" s="54" t="str">
        <f>Experiment!D200</f>
        <v>R</v>
      </c>
      <c r="G201" t="b">
        <f>Experiment!E200</f>
        <v>1</v>
      </c>
      <c r="H201" s="39">
        <f>IF(Experiment!F200&gt;result!H$3, 1, 0)</f>
        <v>0</v>
      </c>
      <c r="I201" s="40">
        <f>IF(Experiment!G200&gt;result!I$3, 1, 0)</f>
        <v>0</v>
      </c>
      <c r="J201" s="40">
        <f>IF(Experiment!H200&gt;result!J$3, 1, 0)</f>
        <v>0</v>
      </c>
      <c r="K201" s="40">
        <f>IF(Experiment!I200&gt;result!K$3, 1, 0)</f>
        <v>0</v>
      </c>
      <c r="L201" s="41">
        <f>IF(Experiment!J200&gt;result!L$3, 1, 0)</f>
        <v>1</v>
      </c>
      <c r="M201" s="42">
        <f t="shared" si="203"/>
        <v>1</v>
      </c>
      <c r="N201" s="42">
        <f t="shared" si="204"/>
        <v>1</v>
      </c>
      <c r="O201" s="42">
        <f t="shared" si="205"/>
        <v>1</v>
      </c>
      <c r="P201" s="42">
        <f t="shared" si="206"/>
        <v>1</v>
      </c>
      <c r="Q201" s="42">
        <f t="shared" si="207"/>
        <v>1</v>
      </c>
      <c r="R201" s="39">
        <f>IF(Experiment!K200&gt;result!R$3, 1, 0)</f>
        <v>0</v>
      </c>
      <c r="S201" s="40">
        <f>IF(Experiment!L200&gt;result!S$3, 1, 0)</f>
        <v>0</v>
      </c>
      <c r="T201" s="40">
        <f>IF(Experiment!M200&gt;result!T$3, 1, 0)</f>
        <v>0</v>
      </c>
      <c r="U201" s="40">
        <f>IF(Experiment!N200&gt;result!U$3, 1, 0)</f>
        <v>0</v>
      </c>
      <c r="V201" s="41">
        <f>IF(Experiment!O200&gt;result!V$3, 1, 0)</f>
        <v>1</v>
      </c>
      <c r="W201" s="42">
        <f t="shared" si="208"/>
        <v>1</v>
      </c>
      <c r="X201" s="42">
        <f t="shared" si="209"/>
        <v>1</v>
      </c>
      <c r="Y201" s="42">
        <f t="shared" si="210"/>
        <v>1</v>
      </c>
      <c r="Z201" s="42">
        <f t="shared" si="211"/>
        <v>1</v>
      </c>
      <c r="AA201" s="42">
        <f t="shared" si="212"/>
        <v>1</v>
      </c>
      <c r="AB201" s="39">
        <f>IF(Experiment!P200&lt;result!AB$3, 1, 0)</f>
        <v>0</v>
      </c>
      <c r="AC201" s="40">
        <f>IF(Experiment!Q200&lt;result!AC$3, 1, 0)</f>
        <v>0</v>
      </c>
      <c r="AD201" s="40">
        <f>IF(Experiment!R200&lt;result!AD$3, 1, 0)</f>
        <v>0</v>
      </c>
      <c r="AE201" s="40">
        <f>IF(Experiment!S200&lt;result!AE$3, 1, 0)</f>
        <v>0</v>
      </c>
      <c r="AF201" s="41">
        <f>IF(Experiment!T200&lt;result!AF$3, 1, 0)</f>
        <v>1</v>
      </c>
      <c r="AG201" s="42">
        <f t="shared" si="213"/>
        <v>1</v>
      </c>
      <c r="AH201" s="42">
        <f t="shared" si="214"/>
        <v>1</v>
      </c>
      <c r="AI201" s="42">
        <f t="shared" si="215"/>
        <v>1</v>
      </c>
      <c r="AJ201" s="42">
        <f t="shared" si="216"/>
        <v>1</v>
      </c>
      <c r="AK201" s="42">
        <f t="shared" si="217"/>
        <v>1</v>
      </c>
      <c r="AL201" s="5">
        <f t="shared" si="218"/>
        <v>0</v>
      </c>
      <c r="AM201" s="5">
        <f t="shared" si="219"/>
        <v>0</v>
      </c>
      <c r="AN201" s="5">
        <f t="shared" si="220"/>
        <v>0</v>
      </c>
      <c r="AO201" s="5">
        <f t="shared" si="221"/>
        <v>0</v>
      </c>
      <c r="AP201" s="6">
        <f t="shared" si="222"/>
        <v>3</v>
      </c>
      <c r="AQ201">
        <f>VLOOKUP($D201,dataset!$A$2:$G$15, 3, FALSE)</f>
        <v>0</v>
      </c>
      <c r="AR201">
        <f>VLOOKUP($D201,dataset!$A$2:$G$15, 4, FALSE)</f>
        <v>0</v>
      </c>
      <c r="AS201">
        <f>VLOOKUP($D201,dataset!$A$2:$G$15, 5, FALSE)</f>
        <v>0</v>
      </c>
      <c r="AT201">
        <f>VLOOKUP($D201,dataset!$A$2:$G$15, 6, FALSE)</f>
        <v>0</v>
      </c>
      <c r="AU201" s="6">
        <f>VLOOKUP($D201,dataset!$A$2:$G$15, 7, FALSE)</f>
        <v>1</v>
      </c>
      <c r="AV201" s="4">
        <f t="shared" si="223"/>
        <v>0</v>
      </c>
      <c r="AW201" s="5">
        <f t="shared" si="224"/>
        <v>0</v>
      </c>
      <c r="AX201" s="5">
        <f t="shared" si="225"/>
        <v>0</v>
      </c>
      <c r="AY201" s="5">
        <f t="shared" si="226"/>
        <v>0</v>
      </c>
      <c r="AZ201" s="6">
        <f t="shared" si="227"/>
        <v>1</v>
      </c>
      <c r="BA201" s="9">
        <f t="shared" si="228"/>
        <v>1</v>
      </c>
      <c r="BB201" s="4">
        <f t="shared" si="229"/>
        <v>3</v>
      </c>
      <c r="BC201" s="5">
        <f t="shared" si="230"/>
        <v>3</v>
      </c>
      <c r="BD201" s="5">
        <f t="shared" si="231"/>
        <v>3</v>
      </c>
      <c r="BE201" s="5">
        <f t="shared" si="232"/>
        <v>3</v>
      </c>
      <c r="BF201" s="6">
        <f t="shared" si="233"/>
        <v>3</v>
      </c>
    </row>
    <row r="202" spans="1:58" x14ac:dyDescent="0.3">
      <c r="A202" s="2">
        <f>Experiment!A201</f>
        <v>25</v>
      </c>
      <c r="B202" s="15">
        <f>Experiment!B201</f>
        <v>11</v>
      </c>
      <c r="C202" s="16" t="str">
        <f>VLOOKUP(B202, dataset!$A$2:$B$15, 2)</f>
        <v>가위</v>
      </c>
      <c r="D202" s="24">
        <f>Experiment!C201</f>
        <v>11</v>
      </c>
      <c r="E202" s="25" t="str">
        <f>VLOOKUP(D202, dataset!$A$2:$B$15, 2)</f>
        <v>가위</v>
      </c>
      <c r="F202" s="54" t="str">
        <f>Experiment!D201</f>
        <v>R</v>
      </c>
      <c r="G202" t="b">
        <f>Experiment!E201</f>
        <v>1</v>
      </c>
      <c r="H202" s="39">
        <f>IF(Experiment!F201&gt;result!H$3, 1, 0)</f>
        <v>0</v>
      </c>
      <c r="I202" s="40">
        <f>IF(Experiment!G201&gt;result!I$3, 1, 0)</f>
        <v>1</v>
      </c>
      <c r="J202" s="40">
        <f>IF(Experiment!H201&gt;result!J$3, 1, 0)</f>
        <v>1</v>
      </c>
      <c r="K202" s="40">
        <f>IF(Experiment!I201&gt;result!K$3, 1, 0)</f>
        <v>0</v>
      </c>
      <c r="L202" s="41">
        <f>IF(Experiment!J201&gt;result!L$3, 1, 0)</f>
        <v>0</v>
      </c>
      <c r="M202" s="42">
        <f t="shared" si="203"/>
        <v>1</v>
      </c>
      <c r="N202" s="42">
        <f t="shared" si="204"/>
        <v>1</v>
      </c>
      <c r="O202" s="42">
        <f t="shared" si="205"/>
        <v>1</v>
      </c>
      <c r="P202" s="42">
        <f t="shared" si="206"/>
        <v>1</v>
      </c>
      <c r="Q202" s="42">
        <f t="shared" si="207"/>
        <v>1</v>
      </c>
      <c r="R202" s="39">
        <f>IF(Experiment!K201&gt;result!R$3, 1, 0)</f>
        <v>0</v>
      </c>
      <c r="S202" s="40">
        <f>IF(Experiment!L201&gt;result!S$3, 1, 0)</f>
        <v>1</v>
      </c>
      <c r="T202" s="40">
        <f>IF(Experiment!M201&gt;result!T$3, 1, 0)</f>
        <v>1</v>
      </c>
      <c r="U202" s="40">
        <f>IF(Experiment!N201&gt;result!U$3, 1, 0)</f>
        <v>0</v>
      </c>
      <c r="V202" s="41">
        <f>IF(Experiment!O201&gt;result!V$3, 1, 0)</f>
        <v>0</v>
      </c>
      <c r="W202" s="42">
        <f t="shared" si="208"/>
        <v>1</v>
      </c>
      <c r="X202" s="42">
        <f t="shared" si="209"/>
        <v>1</v>
      </c>
      <c r="Y202" s="42">
        <f t="shared" si="210"/>
        <v>1</v>
      </c>
      <c r="Z202" s="42">
        <f t="shared" si="211"/>
        <v>1</v>
      </c>
      <c r="AA202" s="42">
        <f t="shared" si="212"/>
        <v>1</v>
      </c>
      <c r="AB202" s="39">
        <f>IF(Experiment!P201&lt;result!AB$3, 1, 0)</f>
        <v>0</v>
      </c>
      <c r="AC202" s="40">
        <f>IF(Experiment!Q201&lt;result!AC$3, 1, 0)</f>
        <v>1</v>
      </c>
      <c r="AD202" s="40">
        <f>IF(Experiment!R201&lt;result!AD$3, 1, 0)</f>
        <v>1</v>
      </c>
      <c r="AE202" s="40">
        <f>IF(Experiment!S201&lt;result!AE$3, 1, 0)</f>
        <v>0</v>
      </c>
      <c r="AF202" s="41">
        <f>IF(Experiment!T201&lt;result!AF$3, 1, 0)</f>
        <v>0</v>
      </c>
      <c r="AG202" s="42">
        <f t="shared" si="213"/>
        <v>1</v>
      </c>
      <c r="AH202" s="42">
        <f t="shared" si="214"/>
        <v>1</v>
      </c>
      <c r="AI202" s="42">
        <f t="shared" si="215"/>
        <v>1</v>
      </c>
      <c r="AJ202" s="42">
        <f t="shared" si="216"/>
        <v>1</v>
      </c>
      <c r="AK202" s="42">
        <f t="shared" si="217"/>
        <v>1</v>
      </c>
      <c r="AL202" s="5">
        <f t="shared" si="218"/>
        <v>0</v>
      </c>
      <c r="AM202" s="5">
        <f t="shared" si="219"/>
        <v>3</v>
      </c>
      <c r="AN202" s="5">
        <f t="shared" si="220"/>
        <v>3</v>
      </c>
      <c r="AO202" s="5">
        <f t="shared" si="221"/>
        <v>0</v>
      </c>
      <c r="AP202" s="6">
        <f t="shared" si="222"/>
        <v>0</v>
      </c>
      <c r="AQ202">
        <f>VLOOKUP($D202,dataset!$A$2:$G$15, 3, FALSE)</f>
        <v>0</v>
      </c>
      <c r="AR202">
        <f>VLOOKUP($D202,dataset!$A$2:$G$15, 4, FALSE)</f>
        <v>1</v>
      </c>
      <c r="AS202">
        <f>VLOOKUP($D202,dataset!$A$2:$G$15, 5, FALSE)</f>
        <v>1</v>
      </c>
      <c r="AT202">
        <f>VLOOKUP($D202,dataset!$A$2:$G$15, 6, FALSE)</f>
        <v>0</v>
      </c>
      <c r="AU202" s="6">
        <f>VLOOKUP($D202,dataset!$A$2:$G$15, 7, FALSE)</f>
        <v>0</v>
      </c>
      <c r="AV202" s="4">
        <f t="shared" si="223"/>
        <v>0</v>
      </c>
      <c r="AW202" s="5">
        <f t="shared" si="224"/>
        <v>1</v>
      </c>
      <c r="AX202" s="5">
        <f t="shared" si="225"/>
        <v>1</v>
      </c>
      <c r="AY202" s="5">
        <f t="shared" si="226"/>
        <v>0</v>
      </c>
      <c r="AZ202" s="6">
        <f t="shared" si="227"/>
        <v>0</v>
      </c>
      <c r="BA202" s="9">
        <f t="shared" si="228"/>
        <v>1</v>
      </c>
      <c r="BB202" s="4">
        <f t="shared" si="229"/>
        <v>3</v>
      </c>
      <c r="BC202" s="5">
        <f t="shared" si="230"/>
        <v>3</v>
      </c>
      <c r="BD202" s="5">
        <f t="shared" si="231"/>
        <v>3</v>
      </c>
      <c r="BE202" s="5">
        <f t="shared" si="232"/>
        <v>3</v>
      </c>
      <c r="BF202" s="6">
        <f t="shared" si="233"/>
        <v>3</v>
      </c>
    </row>
    <row r="203" spans="1:58" x14ac:dyDescent="0.3">
      <c r="A203" s="2">
        <f>Experiment!A202</f>
        <v>26</v>
      </c>
      <c r="B203" s="15">
        <f>Experiment!B202</f>
        <v>12</v>
      </c>
      <c r="C203" s="16" t="str">
        <f>VLOOKUP(B203, dataset!$A$2:$B$15, 2)</f>
        <v>스파이더맨</v>
      </c>
      <c r="D203" s="24">
        <f>Experiment!C202</f>
        <v>12</v>
      </c>
      <c r="E203" s="25" t="str">
        <f>VLOOKUP(D203, dataset!$A$2:$B$15, 2)</f>
        <v>스파이더맨</v>
      </c>
      <c r="F203" s="54" t="str">
        <f>Experiment!D202</f>
        <v>R</v>
      </c>
      <c r="G203" t="b">
        <f>Experiment!E202</f>
        <v>1</v>
      </c>
      <c r="H203" s="39">
        <f>IF(Experiment!F202&gt;result!H$3, 1, 0)</f>
        <v>1</v>
      </c>
      <c r="I203" s="40">
        <f>IF(Experiment!G202&gt;result!I$3, 1, 0)</f>
        <v>1</v>
      </c>
      <c r="J203" s="40">
        <f>IF(Experiment!H202&gt;result!J$3, 1, 0)</f>
        <v>0</v>
      </c>
      <c r="K203" s="40">
        <f>IF(Experiment!I202&gt;result!K$3, 1, 0)</f>
        <v>0</v>
      </c>
      <c r="L203" s="41">
        <f>IF(Experiment!J202&gt;result!L$3, 1, 0)</f>
        <v>1</v>
      </c>
      <c r="M203" s="42">
        <f t="shared" si="203"/>
        <v>1</v>
      </c>
      <c r="N203" s="42">
        <f t="shared" si="204"/>
        <v>1</v>
      </c>
      <c r="O203" s="42">
        <f t="shared" si="205"/>
        <v>1</v>
      </c>
      <c r="P203" s="42">
        <f t="shared" si="206"/>
        <v>1</v>
      </c>
      <c r="Q203" s="42">
        <f t="shared" si="207"/>
        <v>1</v>
      </c>
      <c r="R203" s="39">
        <f>IF(Experiment!K202&gt;result!R$3, 1, 0)</f>
        <v>1</v>
      </c>
      <c r="S203" s="40">
        <f>IF(Experiment!L202&gt;result!S$3, 1, 0)</f>
        <v>1</v>
      </c>
      <c r="T203" s="40">
        <f>IF(Experiment!M202&gt;result!T$3, 1, 0)</f>
        <v>1</v>
      </c>
      <c r="U203" s="40">
        <f>IF(Experiment!N202&gt;result!U$3, 1, 0)</f>
        <v>1</v>
      </c>
      <c r="V203" s="41">
        <f>IF(Experiment!O202&gt;result!V$3, 1, 0)</f>
        <v>1</v>
      </c>
      <c r="W203" s="42">
        <f t="shared" si="208"/>
        <v>1</v>
      </c>
      <c r="X203" s="42">
        <f t="shared" si="209"/>
        <v>1</v>
      </c>
      <c r="Y203" s="42">
        <f t="shared" si="210"/>
        <v>0</v>
      </c>
      <c r="Z203" s="42">
        <f t="shared" si="211"/>
        <v>0</v>
      </c>
      <c r="AA203" s="42">
        <f t="shared" si="212"/>
        <v>1</v>
      </c>
      <c r="AB203" s="39">
        <f>IF(Experiment!P202&lt;result!AB$3, 1, 0)</f>
        <v>1</v>
      </c>
      <c r="AC203" s="40">
        <f>IF(Experiment!Q202&lt;result!AC$3, 1, 0)</f>
        <v>1</v>
      </c>
      <c r="AD203" s="40">
        <f>IF(Experiment!R202&lt;result!AD$3, 1, 0)</f>
        <v>0</v>
      </c>
      <c r="AE203" s="40">
        <f>IF(Experiment!S202&lt;result!AE$3, 1, 0)</f>
        <v>0</v>
      </c>
      <c r="AF203" s="41">
        <f>IF(Experiment!T202&lt;result!AF$3, 1, 0)</f>
        <v>1</v>
      </c>
      <c r="AG203" s="42">
        <f t="shared" si="213"/>
        <v>1</v>
      </c>
      <c r="AH203" s="42">
        <f t="shared" si="214"/>
        <v>1</v>
      </c>
      <c r="AI203" s="42">
        <f t="shared" si="215"/>
        <v>1</v>
      </c>
      <c r="AJ203" s="42">
        <f t="shared" si="216"/>
        <v>1</v>
      </c>
      <c r="AK203" s="42">
        <f t="shared" si="217"/>
        <v>1</v>
      </c>
      <c r="AL203" s="5">
        <f t="shared" si="218"/>
        <v>3</v>
      </c>
      <c r="AM203" s="5">
        <f t="shared" si="219"/>
        <v>3</v>
      </c>
      <c r="AN203" s="5">
        <f t="shared" si="220"/>
        <v>1</v>
      </c>
      <c r="AO203" s="5">
        <f t="shared" si="221"/>
        <v>1</v>
      </c>
      <c r="AP203" s="6">
        <f t="shared" si="222"/>
        <v>3</v>
      </c>
      <c r="AQ203">
        <f>VLOOKUP($D203,dataset!$A$2:$G$15, 3, FALSE)</f>
        <v>1</v>
      </c>
      <c r="AR203">
        <f>VLOOKUP($D203,dataset!$A$2:$G$15, 4, FALSE)</f>
        <v>1</v>
      </c>
      <c r="AS203">
        <f>VLOOKUP($D203,dataset!$A$2:$G$15, 5, FALSE)</f>
        <v>0</v>
      </c>
      <c r="AT203">
        <f>VLOOKUP($D203,dataset!$A$2:$G$15, 6, FALSE)</f>
        <v>0</v>
      </c>
      <c r="AU203" s="6">
        <f>VLOOKUP($D203,dataset!$A$2:$G$15, 7, FALSE)</f>
        <v>1</v>
      </c>
      <c r="AV203" s="4">
        <f t="shared" si="223"/>
        <v>1</v>
      </c>
      <c r="AW203" s="5">
        <f t="shared" si="224"/>
        <v>1</v>
      </c>
      <c r="AX203" s="5">
        <f t="shared" si="225"/>
        <v>0</v>
      </c>
      <c r="AY203" s="5">
        <f t="shared" si="226"/>
        <v>0</v>
      </c>
      <c r="AZ203" s="6">
        <f t="shared" si="227"/>
        <v>1</v>
      </c>
      <c r="BA203" s="9">
        <f t="shared" si="228"/>
        <v>1</v>
      </c>
      <c r="BB203" s="4">
        <f t="shared" si="229"/>
        <v>3</v>
      </c>
      <c r="BC203" s="5">
        <f t="shared" si="230"/>
        <v>3</v>
      </c>
      <c r="BD203" s="5">
        <f t="shared" si="231"/>
        <v>2</v>
      </c>
      <c r="BE203" s="5">
        <f t="shared" si="232"/>
        <v>2</v>
      </c>
      <c r="BF203" s="6">
        <f t="shared" si="233"/>
        <v>3</v>
      </c>
    </row>
    <row r="204" spans="1:58" x14ac:dyDescent="0.3">
      <c r="A204" s="2">
        <f>Experiment!A203</f>
        <v>27</v>
      </c>
      <c r="B204" s="15">
        <f>Experiment!B203</f>
        <v>13</v>
      </c>
      <c r="C204" s="16" t="str">
        <f>VLOOKUP(B204, dataset!$A$2:$B$15, 2)</f>
        <v>(1-2)</v>
      </c>
      <c r="D204" s="24">
        <f>Experiment!C203</f>
        <v>13</v>
      </c>
      <c r="E204" s="25" t="str">
        <f>VLOOKUP(D204, dataset!$A$2:$B$15, 2)</f>
        <v>(1-2)</v>
      </c>
      <c r="F204" s="54" t="str">
        <f>Experiment!D203</f>
        <v>R</v>
      </c>
      <c r="G204" t="b">
        <f>Experiment!E203</f>
        <v>1</v>
      </c>
      <c r="H204" s="39">
        <f>IF(Experiment!F203&gt;result!H$3, 1, 0)</f>
        <v>0</v>
      </c>
      <c r="I204" s="40">
        <f>IF(Experiment!G203&gt;result!I$3, 1, 0)</f>
        <v>1</v>
      </c>
      <c r="J204" s="40">
        <f>IF(Experiment!H203&gt;result!J$3, 1, 0)</f>
        <v>0</v>
      </c>
      <c r="K204" s="40">
        <f>IF(Experiment!I203&gt;result!K$3, 1, 0)</f>
        <v>0</v>
      </c>
      <c r="L204" s="41">
        <f>IF(Experiment!J203&gt;result!L$3, 1, 0)</f>
        <v>0</v>
      </c>
      <c r="M204" s="42">
        <f t="shared" si="203"/>
        <v>1</v>
      </c>
      <c r="N204" s="42">
        <f t="shared" si="204"/>
        <v>1</v>
      </c>
      <c r="O204" s="42">
        <f t="shared" si="205"/>
        <v>1</v>
      </c>
      <c r="P204" s="42">
        <f t="shared" si="206"/>
        <v>1</v>
      </c>
      <c r="Q204" s="42">
        <f t="shared" si="207"/>
        <v>1</v>
      </c>
      <c r="R204" s="39">
        <f>IF(Experiment!K203&gt;result!R$3, 1, 0)</f>
        <v>0</v>
      </c>
      <c r="S204" s="40">
        <f>IF(Experiment!L203&gt;result!S$3, 1, 0)</f>
        <v>1</v>
      </c>
      <c r="T204" s="40">
        <f>IF(Experiment!M203&gt;result!T$3, 1, 0)</f>
        <v>1</v>
      </c>
      <c r="U204" s="40">
        <f>IF(Experiment!N203&gt;result!U$3, 1, 0)</f>
        <v>1</v>
      </c>
      <c r="V204" s="41">
        <f>IF(Experiment!O203&gt;result!V$3, 1, 0)</f>
        <v>0</v>
      </c>
      <c r="W204" s="42">
        <f t="shared" si="208"/>
        <v>1</v>
      </c>
      <c r="X204" s="42">
        <f t="shared" si="209"/>
        <v>1</v>
      </c>
      <c r="Y204" s="42">
        <f t="shared" si="210"/>
        <v>0</v>
      </c>
      <c r="Z204" s="42">
        <f t="shared" si="211"/>
        <v>0</v>
      </c>
      <c r="AA204" s="42">
        <f t="shared" si="212"/>
        <v>1</v>
      </c>
      <c r="AB204" s="39">
        <f>IF(Experiment!P203&lt;result!AB$3, 1, 0)</f>
        <v>0</v>
      </c>
      <c r="AC204" s="40">
        <f>IF(Experiment!Q203&lt;result!AC$3, 1, 0)</f>
        <v>1</v>
      </c>
      <c r="AD204" s="40">
        <f>IF(Experiment!R203&lt;result!AD$3, 1, 0)</f>
        <v>0</v>
      </c>
      <c r="AE204" s="40">
        <f>IF(Experiment!S203&lt;result!AE$3, 1, 0)</f>
        <v>0</v>
      </c>
      <c r="AF204" s="41">
        <f>IF(Experiment!T203&lt;result!AF$3, 1, 0)</f>
        <v>0</v>
      </c>
      <c r="AG204" s="42">
        <f t="shared" si="213"/>
        <v>1</v>
      </c>
      <c r="AH204" s="42">
        <f t="shared" si="214"/>
        <v>1</v>
      </c>
      <c r="AI204" s="42">
        <f t="shared" si="215"/>
        <v>1</v>
      </c>
      <c r="AJ204" s="42">
        <f t="shared" si="216"/>
        <v>1</v>
      </c>
      <c r="AK204" s="42">
        <f t="shared" si="217"/>
        <v>1</v>
      </c>
      <c r="AL204" s="5">
        <f t="shared" si="218"/>
        <v>0</v>
      </c>
      <c r="AM204" s="5">
        <f t="shared" si="219"/>
        <v>3</v>
      </c>
      <c r="AN204" s="5">
        <f t="shared" si="220"/>
        <v>1</v>
      </c>
      <c r="AO204" s="5">
        <f t="shared" si="221"/>
        <v>1</v>
      </c>
      <c r="AP204" s="6">
        <f t="shared" si="222"/>
        <v>0</v>
      </c>
      <c r="AQ204">
        <f>VLOOKUP($D204,dataset!$A$2:$G$15, 3, FALSE)</f>
        <v>0</v>
      </c>
      <c r="AR204">
        <f>VLOOKUP($D204,dataset!$A$2:$G$15, 4, FALSE)</f>
        <v>1</v>
      </c>
      <c r="AS204">
        <f>VLOOKUP($D204,dataset!$A$2:$G$15, 5, FALSE)</f>
        <v>0</v>
      </c>
      <c r="AT204">
        <f>VLOOKUP($D204,dataset!$A$2:$G$15, 6, FALSE)</f>
        <v>0</v>
      </c>
      <c r="AU204" s="6">
        <f>VLOOKUP($D204,dataset!$A$2:$G$15, 7, FALSE)</f>
        <v>0</v>
      </c>
      <c r="AV204" s="4">
        <f t="shared" si="223"/>
        <v>0</v>
      </c>
      <c r="AW204" s="5">
        <f t="shared" si="224"/>
        <v>1</v>
      </c>
      <c r="AX204" s="5">
        <f t="shared" si="225"/>
        <v>0</v>
      </c>
      <c r="AY204" s="5">
        <f t="shared" si="226"/>
        <v>0</v>
      </c>
      <c r="AZ204" s="6">
        <f t="shared" si="227"/>
        <v>0</v>
      </c>
      <c r="BA204" s="9">
        <f t="shared" si="228"/>
        <v>1</v>
      </c>
      <c r="BB204" s="4">
        <f t="shared" si="229"/>
        <v>3</v>
      </c>
      <c r="BC204" s="5">
        <f t="shared" si="230"/>
        <v>3</v>
      </c>
      <c r="BD204" s="5">
        <f t="shared" si="231"/>
        <v>2</v>
      </c>
      <c r="BE204" s="5">
        <f t="shared" si="232"/>
        <v>2</v>
      </c>
      <c r="BF204" s="6">
        <f t="shared" si="233"/>
        <v>3</v>
      </c>
    </row>
    <row r="205" spans="1:58" x14ac:dyDescent="0.3">
      <c r="A205" s="2">
        <f>Experiment!A204</f>
        <v>28</v>
      </c>
      <c r="B205" s="15">
        <f>Experiment!B204</f>
        <v>14</v>
      </c>
      <c r="C205" s="16" t="str">
        <f>VLOOKUP(B205, dataset!$A$2:$B$15, 2)</f>
        <v>(3-3)</v>
      </c>
      <c r="D205" s="24">
        <f>Experiment!C204</f>
        <v>14</v>
      </c>
      <c r="E205" s="25" t="str">
        <f>VLOOKUP(D205, dataset!$A$2:$B$15, 2)</f>
        <v>(3-3)</v>
      </c>
      <c r="F205" s="54" t="str">
        <f>Experiment!D204</f>
        <v>R</v>
      </c>
      <c r="G205" t="b">
        <f>Experiment!E204</f>
        <v>1</v>
      </c>
      <c r="H205" s="39">
        <f>IF(Experiment!F204&gt;result!H$3, 1, 0)</f>
        <v>0</v>
      </c>
      <c r="I205" s="40">
        <f>IF(Experiment!G204&gt;result!I$3, 1, 0)</f>
        <v>1</v>
      </c>
      <c r="J205" s="40">
        <f>IF(Experiment!H204&gt;result!J$3, 1, 0)</f>
        <v>1</v>
      </c>
      <c r="K205" s="40">
        <f>IF(Experiment!I204&gt;result!K$3, 1, 0)</f>
        <v>1</v>
      </c>
      <c r="L205" s="41">
        <f>IF(Experiment!J204&gt;result!L$3, 1, 0)</f>
        <v>0</v>
      </c>
      <c r="M205" s="42">
        <f t="shared" si="203"/>
        <v>1</v>
      </c>
      <c r="N205" s="42">
        <f t="shared" si="204"/>
        <v>1</v>
      </c>
      <c r="O205" s="42">
        <f t="shared" si="205"/>
        <v>1</v>
      </c>
      <c r="P205" s="42">
        <f t="shared" si="206"/>
        <v>1</v>
      </c>
      <c r="Q205" s="42">
        <f t="shared" si="207"/>
        <v>1</v>
      </c>
      <c r="R205" s="39">
        <f>IF(Experiment!K204&gt;result!R$3, 1, 0)</f>
        <v>0</v>
      </c>
      <c r="S205" s="40">
        <f>IF(Experiment!L204&gt;result!S$3, 1, 0)</f>
        <v>1</v>
      </c>
      <c r="T205" s="40">
        <f>IF(Experiment!M204&gt;result!T$3, 1, 0)</f>
        <v>1</v>
      </c>
      <c r="U205" s="40">
        <f>IF(Experiment!N204&gt;result!U$3, 1, 0)</f>
        <v>1</v>
      </c>
      <c r="V205" s="41">
        <f>IF(Experiment!O204&gt;result!V$3, 1, 0)</f>
        <v>1</v>
      </c>
      <c r="W205" s="42">
        <f t="shared" si="208"/>
        <v>1</v>
      </c>
      <c r="X205" s="42">
        <f t="shared" si="209"/>
        <v>1</v>
      </c>
      <c r="Y205" s="42">
        <f t="shared" si="210"/>
        <v>1</v>
      </c>
      <c r="Z205" s="42">
        <f t="shared" si="211"/>
        <v>1</v>
      </c>
      <c r="AA205" s="42">
        <f t="shared" si="212"/>
        <v>0</v>
      </c>
      <c r="AB205" s="39">
        <f>IF(Experiment!P204&lt;result!AB$3, 1, 0)</f>
        <v>0</v>
      </c>
      <c r="AC205" s="40">
        <f>IF(Experiment!Q204&lt;result!AC$3, 1, 0)</f>
        <v>1</v>
      </c>
      <c r="AD205" s="40">
        <f>IF(Experiment!R204&lt;result!AD$3, 1, 0)</f>
        <v>1</v>
      </c>
      <c r="AE205" s="40">
        <f>IF(Experiment!S204&lt;result!AE$3, 1, 0)</f>
        <v>1</v>
      </c>
      <c r="AF205" s="41">
        <f>IF(Experiment!T204&lt;result!AF$3, 1, 0)</f>
        <v>0</v>
      </c>
      <c r="AG205" s="42">
        <f t="shared" si="213"/>
        <v>1</v>
      </c>
      <c r="AH205" s="42">
        <f t="shared" si="214"/>
        <v>1</v>
      </c>
      <c r="AI205" s="42">
        <f t="shared" si="215"/>
        <v>1</v>
      </c>
      <c r="AJ205" s="42">
        <f t="shared" si="216"/>
        <v>1</v>
      </c>
      <c r="AK205" s="42">
        <f t="shared" si="217"/>
        <v>1</v>
      </c>
      <c r="AL205" s="5">
        <f t="shared" si="218"/>
        <v>0</v>
      </c>
      <c r="AM205" s="5">
        <f t="shared" si="219"/>
        <v>3</v>
      </c>
      <c r="AN205" s="5">
        <f t="shared" si="220"/>
        <v>3</v>
      </c>
      <c r="AO205" s="5">
        <f t="shared" si="221"/>
        <v>3</v>
      </c>
      <c r="AP205" s="6">
        <f t="shared" si="222"/>
        <v>1</v>
      </c>
      <c r="AQ205">
        <f>VLOOKUP($D205,dataset!$A$2:$G$15, 3, FALSE)</f>
        <v>0</v>
      </c>
      <c r="AR205">
        <f>VLOOKUP($D205,dataset!$A$2:$G$15, 4, FALSE)</f>
        <v>1</v>
      </c>
      <c r="AS205">
        <f>VLOOKUP($D205,dataset!$A$2:$G$15, 5, FALSE)</f>
        <v>1</v>
      </c>
      <c r="AT205">
        <f>VLOOKUP($D205,dataset!$A$2:$G$15, 6, FALSE)</f>
        <v>1</v>
      </c>
      <c r="AU205" s="6">
        <f>VLOOKUP($D205,dataset!$A$2:$G$15, 7, FALSE)</f>
        <v>0</v>
      </c>
      <c r="AV205" s="4">
        <f t="shared" si="223"/>
        <v>0</v>
      </c>
      <c r="AW205" s="5">
        <f t="shared" si="224"/>
        <v>1</v>
      </c>
      <c r="AX205" s="5">
        <f t="shared" si="225"/>
        <v>1</v>
      </c>
      <c r="AY205" s="5">
        <f t="shared" si="226"/>
        <v>1</v>
      </c>
      <c r="AZ205" s="6">
        <f t="shared" si="227"/>
        <v>0</v>
      </c>
      <c r="BA205" s="9">
        <f t="shared" si="228"/>
        <v>1</v>
      </c>
      <c r="BB205" s="4">
        <f t="shared" si="229"/>
        <v>3</v>
      </c>
      <c r="BC205" s="5">
        <f t="shared" si="230"/>
        <v>3</v>
      </c>
      <c r="BD205" s="5">
        <f t="shared" si="231"/>
        <v>3</v>
      </c>
      <c r="BE205" s="5">
        <f t="shared" si="232"/>
        <v>3</v>
      </c>
      <c r="BF205" s="6">
        <f t="shared" si="233"/>
        <v>2</v>
      </c>
    </row>
    <row r="206" spans="1:58" x14ac:dyDescent="0.3">
      <c r="A206" s="2">
        <f>Experiment!A205</f>
        <v>29</v>
      </c>
      <c r="B206" s="15">
        <f>Experiment!B205</f>
        <v>1</v>
      </c>
      <c r="C206" s="16" t="str">
        <f>VLOOKUP(B206, dataset!$A$2:$B$15, 2)</f>
        <v>바위</v>
      </c>
      <c r="D206" s="24">
        <f>Experiment!C205</f>
        <v>1</v>
      </c>
      <c r="E206" s="25" t="str">
        <f>VLOOKUP(D206, dataset!$A$2:$B$15, 2)</f>
        <v>바위</v>
      </c>
      <c r="F206" s="54" t="str">
        <f>Experiment!D205</f>
        <v>R</v>
      </c>
      <c r="G206" t="b">
        <f>Experiment!E205</f>
        <v>1</v>
      </c>
      <c r="H206" s="39">
        <f>IF(Experiment!F205&gt;result!H$3, 1, 0)</f>
        <v>0</v>
      </c>
      <c r="I206" s="40">
        <f>IF(Experiment!G205&gt;result!I$3, 1, 0)</f>
        <v>0</v>
      </c>
      <c r="J206" s="40">
        <f>IF(Experiment!H205&gt;result!J$3, 1, 0)</f>
        <v>0</v>
      </c>
      <c r="K206" s="40">
        <f>IF(Experiment!I205&gt;result!K$3, 1, 0)</f>
        <v>0</v>
      </c>
      <c r="L206" s="41">
        <f>IF(Experiment!J205&gt;result!L$3, 1, 0)</f>
        <v>0</v>
      </c>
      <c r="M206" s="42">
        <f t="shared" si="203"/>
        <v>1</v>
      </c>
      <c r="N206" s="42">
        <f t="shared" si="204"/>
        <v>1</v>
      </c>
      <c r="O206" s="42">
        <f t="shared" si="205"/>
        <v>1</v>
      </c>
      <c r="P206" s="42">
        <f t="shared" si="206"/>
        <v>1</v>
      </c>
      <c r="Q206" s="42">
        <f t="shared" si="207"/>
        <v>1</v>
      </c>
      <c r="R206" s="39">
        <f>IF(Experiment!K205&gt;result!R$3, 1, 0)</f>
        <v>0</v>
      </c>
      <c r="S206" s="40">
        <f>IF(Experiment!L205&gt;result!S$3, 1, 0)</f>
        <v>0</v>
      </c>
      <c r="T206" s="40">
        <f>IF(Experiment!M205&gt;result!T$3, 1, 0)</f>
        <v>0</v>
      </c>
      <c r="U206" s="40">
        <f>IF(Experiment!N205&gt;result!U$3, 1, 0)</f>
        <v>0</v>
      </c>
      <c r="V206" s="41">
        <f>IF(Experiment!O205&gt;result!V$3, 1, 0)</f>
        <v>0</v>
      </c>
      <c r="W206" s="42">
        <f t="shared" si="208"/>
        <v>1</v>
      </c>
      <c r="X206" s="42">
        <f t="shared" si="209"/>
        <v>1</v>
      </c>
      <c r="Y206" s="42">
        <f t="shared" si="210"/>
        <v>1</v>
      </c>
      <c r="Z206" s="42">
        <f t="shared" si="211"/>
        <v>1</v>
      </c>
      <c r="AA206" s="42">
        <f t="shared" si="212"/>
        <v>1</v>
      </c>
      <c r="AB206" s="39">
        <f>IF(Experiment!P205&lt;result!AB$3, 1, 0)</f>
        <v>0</v>
      </c>
      <c r="AC206" s="40">
        <f>IF(Experiment!Q205&lt;result!AC$3, 1, 0)</f>
        <v>0</v>
      </c>
      <c r="AD206" s="40">
        <f>IF(Experiment!R205&lt;result!AD$3, 1, 0)</f>
        <v>0</v>
      </c>
      <c r="AE206" s="40">
        <f>IF(Experiment!S205&lt;result!AE$3, 1, 0)</f>
        <v>0</v>
      </c>
      <c r="AF206" s="41">
        <f>IF(Experiment!T205&lt;result!AF$3, 1, 0)</f>
        <v>0</v>
      </c>
      <c r="AG206" s="42">
        <f t="shared" si="213"/>
        <v>1</v>
      </c>
      <c r="AH206" s="42">
        <f t="shared" si="214"/>
        <v>1</v>
      </c>
      <c r="AI206" s="42">
        <f t="shared" si="215"/>
        <v>1</v>
      </c>
      <c r="AJ206" s="42">
        <f t="shared" si="216"/>
        <v>1</v>
      </c>
      <c r="AK206" s="42">
        <f t="shared" si="217"/>
        <v>1</v>
      </c>
      <c r="AL206" s="5">
        <f t="shared" si="218"/>
        <v>0</v>
      </c>
      <c r="AM206" s="5">
        <f t="shared" si="219"/>
        <v>0</v>
      </c>
      <c r="AN206" s="5">
        <f t="shared" si="220"/>
        <v>0</v>
      </c>
      <c r="AO206" s="5">
        <f t="shared" si="221"/>
        <v>0</v>
      </c>
      <c r="AP206" s="6">
        <f t="shared" si="222"/>
        <v>0</v>
      </c>
      <c r="AQ206">
        <f>VLOOKUP($D206,dataset!$A$2:$G$15, 3, FALSE)</f>
        <v>0</v>
      </c>
      <c r="AR206">
        <f>VLOOKUP($D206,dataset!$A$2:$G$15, 4, FALSE)</f>
        <v>0</v>
      </c>
      <c r="AS206">
        <f>VLOOKUP($D206,dataset!$A$2:$G$15, 5, FALSE)</f>
        <v>0</v>
      </c>
      <c r="AT206">
        <f>VLOOKUP($D206,dataset!$A$2:$G$15, 6, FALSE)</f>
        <v>0</v>
      </c>
      <c r="AU206" s="6">
        <f>VLOOKUP($D206,dataset!$A$2:$G$15, 7, FALSE)</f>
        <v>0</v>
      </c>
      <c r="AV206" s="4">
        <f t="shared" si="223"/>
        <v>0</v>
      </c>
      <c r="AW206" s="5">
        <f t="shared" si="224"/>
        <v>0</v>
      </c>
      <c r="AX206" s="5">
        <f t="shared" si="225"/>
        <v>0</v>
      </c>
      <c r="AY206" s="5">
        <f t="shared" si="226"/>
        <v>0</v>
      </c>
      <c r="AZ206" s="6">
        <f t="shared" si="227"/>
        <v>0</v>
      </c>
      <c r="BA206" s="9">
        <f t="shared" si="228"/>
        <v>1</v>
      </c>
      <c r="BB206" s="4">
        <f t="shared" si="229"/>
        <v>3</v>
      </c>
      <c r="BC206" s="5">
        <f t="shared" si="230"/>
        <v>3</v>
      </c>
      <c r="BD206" s="5">
        <f t="shared" si="231"/>
        <v>3</v>
      </c>
      <c r="BE206" s="5">
        <f t="shared" si="232"/>
        <v>3</v>
      </c>
      <c r="BF206" s="6">
        <f t="shared" si="233"/>
        <v>3</v>
      </c>
    </row>
    <row r="207" spans="1:58" x14ac:dyDescent="0.3">
      <c r="A207" s="2">
        <f>Experiment!A206</f>
        <v>30</v>
      </c>
      <c r="B207" s="15">
        <f>Experiment!B206</f>
        <v>2</v>
      </c>
      <c r="C207" s="16" t="str">
        <f>VLOOKUP(B207, dataset!$A$2:$B$15, 2)</f>
        <v>따봉</v>
      </c>
      <c r="D207" s="24">
        <f>Experiment!C206</f>
        <v>2</v>
      </c>
      <c r="E207" s="25" t="str">
        <f>VLOOKUP(D207, dataset!$A$2:$B$15, 2)</f>
        <v>따봉</v>
      </c>
      <c r="F207" s="54" t="str">
        <f>Experiment!D206</f>
        <v>R</v>
      </c>
      <c r="G207" t="b">
        <f>Experiment!E206</f>
        <v>1</v>
      </c>
      <c r="H207" s="39">
        <f>IF(Experiment!F206&gt;result!H$3, 1, 0)</f>
        <v>1</v>
      </c>
      <c r="I207" s="40">
        <f>IF(Experiment!G206&gt;result!I$3, 1, 0)</f>
        <v>0</v>
      </c>
      <c r="J207" s="40">
        <f>IF(Experiment!H206&gt;result!J$3, 1, 0)</f>
        <v>0</v>
      </c>
      <c r="K207" s="40">
        <f>IF(Experiment!I206&gt;result!K$3, 1, 0)</f>
        <v>0</v>
      </c>
      <c r="L207" s="41">
        <f>IF(Experiment!J206&gt;result!L$3, 1, 0)</f>
        <v>0</v>
      </c>
      <c r="M207" s="42">
        <f t="shared" si="203"/>
        <v>1</v>
      </c>
      <c r="N207" s="42">
        <f t="shared" si="204"/>
        <v>1</v>
      </c>
      <c r="O207" s="42">
        <f t="shared" si="205"/>
        <v>1</v>
      </c>
      <c r="P207" s="42">
        <f t="shared" si="206"/>
        <v>1</v>
      </c>
      <c r="Q207" s="42">
        <f t="shared" si="207"/>
        <v>1</v>
      </c>
      <c r="R207" s="39">
        <f>IF(Experiment!K206&gt;result!R$3, 1, 0)</f>
        <v>1</v>
      </c>
      <c r="S207" s="40">
        <f>IF(Experiment!L206&gt;result!S$3, 1, 0)</f>
        <v>0</v>
      </c>
      <c r="T207" s="40">
        <f>IF(Experiment!M206&gt;result!T$3, 1, 0)</f>
        <v>0</v>
      </c>
      <c r="U207" s="40">
        <f>IF(Experiment!N206&gt;result!U$3, 1, 0)</f>
        <v>0</v>
      </c>
      <c r="V207" s="41">
        <f>IF(Experiment!O206&gt;result!V$3, 1, 0)</f>
        <v>0</v>
      </c>
      <c r="W207" s="42">
        <f t="shared" si="208"/>
        <v>1</v>
      </c>
      <c r="X207" s="42">
        <f t="shared" si="209"/>
        <v>1</v>
      </c>
      <c r="Y207" s="42">
        <f t="shared" si="210"/>
        <v>1</v>
      </c>
      <c r="Z207" s="42">
        <f t="shared" si="211"/>
        <v>1</v>
      </c>
      <c r="AA207" s="42">
        <f t="shared" si="212"/>
        <v>1</v>
      </c>
      <c r="AB207" s="39">
        <f>IF(Experiment!P206&lt;result!AB$3, 1, 0)</f>
        <v>1</v>
      </c>
      <c r="AC207" s="40">
        <f>IF(Experiment!Q206&lt;result!AC$3, 1, 0)</f>
        <v>0</v>
      </c>
      <c r="AD207" s="40">
        <f>IF(Experiment!R206&lt;result!AD$3, 1, 0)</f>
        <v>0</v>
      </c>
      <c r="AE207" s="40">
        <f>IF(Experiment!S206&lt;result!AE$3, 1, 0)</f>
        <v>0</v>
      </c>
      <c r="AF207" s="41">
        <f>IF(Experiment!T206&lt;result!AF$3, 1, 0)</f>
        <v>0</v>
      </c>
      <c r="AG207" s="42">
        <f t="shared" si="213"/>
        <v>1</v>
      </c>
      <c r="AH207" s="42">
        <f t="shared" si="214"/>
        <v>1</v>
      </c>
      <c r="AI207" s="42">
        <f t="shared" si="215"/>
        <v>1</v>
      </c>
      <c r="AJ207" s="42">
        <f t="shared" si="216"/>
        <v>1</v>
      </c>
      <c r="AK207" s="42">
        <f t="shared" si="217"/>
        <v>1</v>
      </c>
      <c r="AL207" s="5">
        <f t="shared" si="218"/>
        <v>3</v>
      </c>
      <c r="AM207" s="5">
        <f t="shared" si="219"/>
        <v>0</v>
      </c>
      <c r="AN207" s="5">
        <f t="shared" si="220"/>
        <v>0</v>
      </c>
      <c r="AO207" s="5">
        <f t="shared" si="221"/>
        <v>0</v>
      </c>
      <c r="AP207" s="6">
        <f t="shared" si="222"/>
        <v>0</v>
      </c>
      <c r="AQ207">
        <f>VLOOKUP($D207,dataset!$A$2:$G$15, 3, FALSE)</f>
        <v>1</v>
      </c>
      <c r="AR207">
        <f>VLOOKUP($D207,dataset!$A$2:$G$15, 4, FALSE)</f>
        <v>0</v>
      </c>
      <c r="AS207">
        <f>VLOOKUP($D207,dataset!$A$2:$G$15, 5, FALSE)</f>
        <v>0</v>
      </c>
      <c r="AT207">
        <f>VLOOKUP($D207,dataset!$A$2:$G$15, 6, FALSE)</f>
        <v>0</v>
      </c>
      <c r="AU207" s="6">
        <f>VLOOKUP($D207,dataset!$A$2:$G$15, 7, FALSE)</f>
        <v>0</v>
      </c>
      <c r="AV207" s="4">
        <f t="shared" si="223"/>
        <v>1</v>
      </c>
      <c r="AW207" s="5">
        <f t="shared" si="224"/>
        <v>0</v>
      </c>
      <c r="AX207" s="5">
        <f t="shared" si="225"/>
        <v>0</v>
      </c>
      <c r="AY207" s="5">
        <f t="shared" si="226"/>
        <v>0</v>
      </c>
      <c r="AZ207" s="6">
        <f t="shared" si="227"/>
        <v>0</v>
      </c>
      <c r="BA207" s="9">
        <f t="shared" si="228"/>
        <v>1</v>
      </c>
      <c r="BB207" s="4">
        <f t="shared" si="229"/>
        <v>3</v>
      </c>
      <c r="BC207" s="5">
        <f t="shared" si="230"/>
        <v>3</v>
      </c>
      <c r="BD207" s="5">
        <f t="shared" si="231"/>
        <v>3</v>
      </c>
      <c r="BE207" s="5">
        <f t="shared" si="232"/>
        <v>3</v>
      </c>
      <c r="BF207" s="6">
        <f t="shared" si="233"/>
        <v>3</v>
      </c>
    </row>
    <row r="208" spans="1:58" x14ac:dyDescent="0.3">
      <c r="A208" s="2">
        <f>Experiment!A207</f>
        <v>31</v>
      </c>
      <c r="B208" s="15">
        <f>Experiment!B207</f>
        <v>3</v>
      </c>
      <c r="C208" s="16" t="str">
        <f>VLOOKUP(B208, dataset!$A$2:$B$15, 2)</f>
        <v>총</v>
      </c>
      <c r="D208" s="24">
        <f>Experiment!C207</f>
        <v>3</v>
      </c>
      <c r="E208" s="25" t="str">
        <f>VLOOKUP(D208, dataset!$A$2:$B$15, 2)</f>
        <v>총</v>
      </c>
      <c r="F208" s="54" t="str">
        <f>Experiment!D207</f>
        <v>R</v>
      </c>
      <c r="G208" t="b">
        <f>Experiment!E207</f>
        <v>1</v>
      </c>
      <c r="H208" s="39">
        <f>IF(Experiment!F207&gt;result!H$3, 1, 0)</f>
        <v>1</v>
      </c>
      <c r="I208" s="40">
        <f>IF(Experiment!G207&gt;result!I$3, 1, 0)</f>
        <v>1</v>
      </c>
      <c r="J208" s="40">
        <f>IF(Experiment!H207&gt;result!J$3, 1, 0)</f>
        <v>0</v>
      </c>
      <c r="K208" s="40">
        <f>IF(Experiment!I207&gt;result!K$3, 1, 0)</f>
        <v>0</v>
      </c>
      <c r="L208" s="41">
        <f>IF(Experiment!J207&gt;result!L$3, 1, 0)</f>
        <v>0</v>
      </c>
      <c r="M208" s="42">
        <f t="shared" si="203"/>
        <v>1</v>
      </c>
      <c r="N208" s="42">
        <f t="shared" si="204"/>
        <v>1</v>
      </c>
      <c r="O208" s="42">
        <f t="shared" si="205"/>
        <v>1</v>
      </c>
      <c r="P208" s="42">
        <f t="shared" si="206"/>
        <v>1</v>
      </c>
      <c r="Q208" s="42">
        <f t="shared" si="207"/>
        <v>1</v>
      </c>
      <c r="R208" s="39">
        <f>IF(Experiment!K207&gt;result!R$3, 1, 0)</f>
        <v>1</v>
      </c>
      <c r="S208" s="40">
        <f>IF(Experiment!L207&gt;result!S$3, 1, 0)</f>
        <v>1</v>
      </c>
      <c r="T208" s="40">
        <f>IF(Experiment!M207&gt;result!T$3, 1, 0)</f>
        <v>0</v>
      </c>
      <c r="U208" s="40">
        <f>IF(Experiment!N207&gt;result!U$3, 1, 0)</f>
        <v>0</v>
      </c>
      <c r="V208" s="41">
        <f>IF(Experiment!O207&gt;result!V$3, 1, 0)</f>
        <v>0</v>
      </c>
      <c r="W208" s="42">
        <f t="shared" si="208"/>
        <v>1</v>
      </c>
      <c r="X208" s="42">
        <f t="shared" si="209"/>
        <v>1</v>
      </c>
      <c r="Y208" s="42">
        <f t="shared" si="210"/>
        <v>1</v>
      </c>
      <c r="Z208" s="42">
        <f t="shared" si="211"/>
        <v>1</v>
      </c>
      <c r="AA208" s="42">
        <f t="shared" si="212"/>
        <v>1</v>
      </c>
      <c r="AB208" s="39">
        <f>IF(Experiment!P207&lt;result!AB$3, 1, 0)</f>
        <v>1</v>
      </c>
      <c r="AC208" s="40">
        <f>IF(Experiment!Q207&lt;result!AC$3, 1, 0)</f>
        <v>1</v>
      </c>
      <c r="AD208" s="40">
        <f>IF(Experiment!R207&lt;result!AD$3, 1, 0)</f>
        <v>0</v>
      </c>
      <c r="AE208" s="40">
        <f>IF(Experiment!S207&lt;result!AE$3, 1, 0)</f>
        <v>0</v>
      </c>
      <c r="AF208" s="41">
        <f>IF(Experiment!T207&lt;result!AF$3, 1, 0)</f>
        <v>0</v>
      </c>
      <c r="AG208" s="42">
        <f t="shared" si="213"/>
        <v>1</v>
      </c>
      <c r="AH208" s="42">
        <f t="shared" si="214"/>
        <v>1</v>
      </c>
      <c r="AI208" s="42">
        <f t="shared" si="215"/>
        <v>1</v>
      </c>
      <c r="AJ208" s="42">
        <f t="shared" si="216"/>
        <v>1</v>
      </c>
      <c r="AK208" s="42">
        <f t="shared" si="217"/>
        <v>1</v>
      </c>
      <c r="AL208" s="5">
        <f t="shared" si="218"/>
        <v>3</v>
      </c>
      <c r="AM208" s="5">
        <f t="shared" si="219"/>
        <v>3</v>
      </c>
      <c r="AN208" s="5">
        <f t="shared" si="220"/>
        <v>0</v>
      </c>
      <c r="AO208" s="5">
        <f t="shared" si="221"/>
        <v>0</v>
      </c>
      <c r="AP208" s="6">
        <f t="shared" si="222"/>
        <v>0</v>
      </c>
      <c r="AQ208">
        <f>VLOOKUP($D208,dataset!$A$2:$G$15, 3, FALSE)</f>
        <v>1</v>
      </c>
      <c r="AR208">
        <f>VLOOKUP($D208,dataset!$A$2:$G$15, 4, FALSE)</f>
        <v>1</v>
      </c>
      <c r="AS208">
        <f>VLOOKUP($D208,dataset!$A$2:$G$15, 5, FALSE)</f>
        <v>0</v>
      </c>
      <c r="AT208">
        <f>VLOOKUP($D208,dataset!$A$2:$G$15, 6, FALSE)</f>
        <v>0</v>
      </c>
      <c r="AU208" s="6">
        <f>VLOOKUP($D208,dataset!$A$2:$G$15, 7, FALSE)</f>
        <v>0</v>
      </c>
      <c r="AV208" s="4">
        <f t="shared" si="223"/>
        <v>1</v>
      </c>
      <c r="AW208" s="5">
        <f t="shared" si="224"/>
        <v>1</v>
      </c>
      <c r="AX208" s="5">
        <f t="shared" si="225"/>
        <v>0</v>
      </c>
      <c r="AY208" s="5">
        <f t="shared" si="226"/>
        <v>0</v>
      </c>
      <c r="AZ208" s="6">
        <f t="shared" si="227"/>
        <v>0</v>
      </c>
      <c r="BA208" s="9">
        <f t="shared" si="228"/>
        <v>1</v>
      </c>
      <c r="BB208" s="4">
        <f t="shared" si="229"/>
        <v>3</v>
      </c>
      <c r="BC208" s="5">
        <f t="shared" si="230"/>
        <v>3</v>
      </c>
      <c r="BD208" s="5">
        <f t="shared" si="231"/>
        <v>3</v>
      </c>
      <c r="BE208" s="5">
        <f t="shared" si="232"/>
        <v>3</v>
      </c>
      <c r="BF208" s="6">
        <f t="shared" si="233"/>
        <v>3</v>
      </c>
    </row>
    <row r="209" spans="1:58" x14ac:dyDescent="0.3">
      <c r="A209" s="2">
        <f>Experiment!A208</f>
        <v>32</v>
      </c>
      <c r="B209" s="15">
        <f>Experiment!B208</f>
        <v>4</v>
      </c>
      <c r="C209" s="16" t="str">
        <f>VLOOKUP(B209, dataset!$A$2:$B$15, 2)</f>
        <v>(3-1)</v>
      </c>
      <c r="D209" s="24">
        <f>Experiment!C208</f>
        <v>4</v>
      </c>
      <c r="E209" s="25" t="str">
        <f>VLOOKUP(D209, dataset!$A$2:$B$15, 2)</f>
        <v>(3-1)</v>
      </c>
      <c r="F209" s="54" t="str">
        <f>Experiment!D208</f>
        <v>R</v>
      </c>
      <c r="G209" t="b">
        <f>Experiment!E208</f>
        <v>1</v>
      </c>
      <c r="H209" s="39">
        <f>IF(Experiment!F208&gt;result!H$3, 1, 0)</f>
        <v>1</v>
      </c>
      <c r="I209" s="40">
        <f>IF(Experiment!G208&gt;result!I$3, 1, 0)</f>
        <v>1</v>
      </c>
      <c r="J209" s="40">
        <f>IF(Experiment!H208&gt;result!J$3, 1, 0)</f>
        <v>1</v>
      </c>
      <c r="K209" s="40">
        <f>IF(Experiment!I208&gt;result!K$3, 1, 0)</f>
        <v>0</v>
      </c>
      <c r="L209" s="41">
        <f>IF(Experiment!J208&gt;result!L$3, 1, 0)</f>
        <v>0</v>
      </c>
      <c r="M209" s="42">
        <f t="shared" si="203"/>
        <v>1</v>
      </c>
      <c r="N209" s="42">
        <f t="shared" si="204"/>
        <v>1</v>
      </c>
      <c r="O209" s="42">
        <f t="shared" si="205"/>
        <v>1</v>
      </c>
      <c r="P209" s="42">
        <f t="shared" si="206"/>
        <v>1</v>
      </c>
      <c r="Q209" s="42">
        <f t="shared" si="207"/>
        <v>1</v>
      </c>
      <c r="R209" s="39">
        <f>IF(Experiment!K208&gt;result!R$3, 1, 0)</f>
        <v>1</v>
      </c>
      <c r="S209" s="40">
        <f>IF(Experiment!L208&gt;result!S$3, 1, 0)</f>
        <v>1</v>
      </c>
      <c r="T209" s="40">
        <f>IF(Experiment!M208&gt;result!T$3, 1, 0)</f>
        <v>1</v>
      </c>
      <c r="U209" s="40">
        <f>IF(Experiment!N208&gt;result!U$3, 1, 0)</f>
        <v>0</v>
      </c>
      <c r="V209" s="41">
        <f>IF(Experiment!O208&gt;result!V$3, 1, 0)</f>
        <v>0</v>
      </c>
      <c r="W209" s="42">
        <f t="shared" si="208"/>
        <v>1</v>
      </c>
      <c r="X209" s="42">
        <f t="shared" si="209"/>
        <v>1</v>
      </c>
      <c r="Y209" s="42">
        <f t="shared" si="210"/>
        <v>1</v>
      </c>
      <c r="Z209" s="42">
        <f t="shared" si="211"/>
        <v>1</v>
      </c>
      <c r="AA209" s="42">
        <f t="shared" si="212"/>
        <v>1</v>
      </c>
      <c r="AB209" s="39">
        <f>IF(Experiment!P208&lt;result!AB$3, 1, 0)</f>
        <v>1</v>
      </c>
      <c r="AC209" s="40">
        <f>IF(Experiment!Q208&lt;result!AC$3, 1, 0)</f>
        <v>1</v>
      </c>
      <c r="AD209" s="40">
        <f>IF(Experiment!R208&lt;result!AD$3, 1, 0)</f>
        <v>1</v>
      </c>
      <c r="AE209" s="40">
        <f>IF(Experiment!S208&lt;result!AE$3, 1, 0)</f>
        <v>0</v>
      </c>
      <c r="AF209" s="41">
        <f>IF(Experiment!T208&lt;result!AF$3, 1, 0)</f>
        <v>0</v>
      </c>
      <c r="AG209" s="42">
        <f t="shared" si="213"/>
        <v>1</v>
      </c>
      <c r="AH209" s="42">
        <f t="shared" si="214"/>
        <v>1</v>
      </c>
      <c r="AI209" s="42">
        <f t="shared" si="215"/>
        <v>1</v>
      </c>
      <c r="AJ209" s="42">
        <f t="shared" si="216"/>
        <v>1</v>
      </c>
      <c r="AK209" s="42">
        <f t="shared" si="217"/>
        <v>1</v>
      </c>
      <c r="AL209" s="5">
        <f t="shared" si="218"/>
        <v>3</v>
      </c>
      <c r="AM209" s="5">
        <f t="shared" si="219"/>
        <v>3</v>
      </c>
      <c r="AN209" s="5">
        <f t="shared" si="220"/>
        <v>3</v>
      </c>
      <c r="AO209" s="5">
        <f t="shared" si="221"/>
        <v>0</v>
      </c>
      <c r="AP209" s="6">
        <f t="shared" si="222"/>
        <v>0</v>
      </c>
      <c r="AQ209">
        <f>VLOOKUP($D209,dataset!$A$2:$G$15, 3, FALSE)</f>
        <v>1</v>
      </c>
      <c r="AR209">
        <f>VLOOKUP($D209,dataset!$A$2:$G$15, 4, FALSE)</f>
        <v>1</v>
      </c>
      <c r="AS209">
        <f>VLOOKUP($D209,dataset!$A$2:$G$15, 5, FALSE)</f>
        <v>1</v>
      </c>
      <c r="AT209">
        <f>VLOOKUP($D209,dataset!$A$2:$G$15, 6, FALSE)</f>
        <v>0</v>
      </c>
      <c r="AU209" s="6">
        <f>VLOOKUP($D209,dataset!$A$2:$G$15, 7, FALSE)</f>
        <v>0</v>
      </c>
      <c r="AV209" s="4">
        <f t="shared" si="223"/>
        <v>1</v>
      </c>
      <c r="AW209" s="5">
        <f t="shared" si="224"/>
        <v>1</v>
      </c>
      <c r="AX209" s="5">
        <f t="shared" si="225"/>
        <v>1</v>
      </c>
      <c r="AY209" s="5">
        <f t="shared" si="226"/>
        <v>0</v>
      </c>
      <c r="AZ209" s="6">
        <f t="shared" si="227"/>
        <v>0</v>
      </c>
      <c r="BA209" s="9">
        <f t="shared" si="228"/>
        <v>1</v>
      </c>
      <c r="BB209" s="4">
        <f t="shared" si="229"/>
        <v>3</v>
      </c>
      <c r="BC209" s="5">
        <f t="shared" si="230"/>
        <v>3</v>
      </c>
      <c r="BD209" s="5">
        <f t="shared" si="231"/>
        <v>3</v>
      </c>
      <c r="BE209" s="5">
        <f t="shared" si="232"/>
        <v>3</v>
      </c>
      <c r="BF209" s="6">
        <f t="shared" si="233"/>
        <v>3</v>
      </c>
    </row>
    <row r="210" spans="1:58" x14ac:dyDescent="0.3">
      <c r="A210" s="2">
        <f>Experiment!A209</f>
        <v>33</v>
      </c>
      <c r="B210" s="15">
        <f>Experiment!B209</f>
        <v>5</v>
      </c>
      <c r="C210" s="16" t="str">
        <f>VLOOKUP(B210, dataset!$A$2:$B$15, 2)</f>
        <v>(4-1)</v>
      </c>
      <c r="D210" s="24">
        <f>Experiment!C209</f>
        <v>5</v>
      </c>
      <c r="E210" s="25" t="str">
        <f>VLOOKUP(D210, dataset!$A$2:$B$15, 2)</f>
        <v>(4-1)</v>
      </c>
      <c r="F210" s="54" t="str">
        <f>Experiment!D209</f>
        <v>R</v>
      </c>
      <c r="G210" t="b">
        <f>Experiment!E209</f>
        <v>1</v>
      </c>
      <c r="H210" s="39">
        <f>IF(Experiment!F209&gt;result!H$3, 1, 0)</f>
        <v>1</v>
      </c>
      <c r="I210" s="40">
        <f>IF(Experiment!G209&gt;result!I$3, 1, 0)</f>
        <v>1</v>
      </c>
      <c r="J210" s="40">
        <f>IF(Experiment!H209&gt;result!J$3, 1, 0)</f>
        <v>1</v>
      </c>
      <c r="K210" s="40">
        <f>IF(Experiment!I209&gt;result!K$3, 1, 0)</f>
        <v>1</v>
      </c>
      <c r="L210" s="41">
        <f>IF(Experiment!J209&gt;result!L$3, 1, 0)</f>
        <v>0</v>
      </c>
      <c r="M210" s="42">
        <f t="shared" si="203"/>
        <v>1</v>
      </c>
      <c r="N210" s="42">
        <f t="shared" si="204"/>
        <v>1</v>
      </c>
      <c r="O210" s="42">
        <f t="shared" si="205"/>
        <v>1</v>
      </c>
      <c r="P210" s="42">
        <f t="shared" si="206"/>
        <v>1</v>
      </c>
      <c r="Q210" s="42">
        <f t="shared" si="207"/>
        <v>1</v>
      </c>
      <c r="R210" s="39">
        <f>IF(Experiment!K209&gt;result!R$3, 1, 0)</f>
        <v>1</v>
      </c>
      <c r="S210" s="40">
        <f>IF(Experiment!L209&gt;result!S$3, 1, 0)</f>
        <v>1</v>
      </c>
      <c r="T210" s="40">
        <f>IF(Experiment!M209&gt;result!T$3, 1, 0)</f>
        <v>1</v>
      </c>
      <c r="U210" s="40">
        <f>IF(Experiment!N209&gt;result!U$3, 1, 0)</f>
        <v>1</v>
      </c>
      <c r="V210" s="41">
        <f>IF(Experiment!O209&gt;result!V$3, 1, 0)</f>
        <v>0</v>
      </c>
      <c r="W210" s="42">
        <f t="shared" si="208"/>
        <v>1</v>
      </c>
      <c r="X210" s="42">
        <f t="shared" si="209"/>
        <v>1</v>
      </c>
      <c r="Y210" s="42">
        <f t="shared" si="210"/>
        <v>1</v>
      </c>
      <c r="Z210" s="42">
        <f t="shared" si="211"/>
        <v>1</v>
      </c>
      <c r="AA210" s="42">
        <f t="shared" si="212"/>
        <v>1</v>
      </c>
      <c r="AB210" s="39">
        <f>IF(Experiment!P209&lt;result!AB$3, 1, 0)</f>
        <v>1</v>
      </c>
      <c r="AC210" s="40">
        <f>IF(Experiment!Q209&lt;result!AC$3, 1, 0)</f>
        <v>1</v>
      </c>
      <c r="AD210" s="40">
        <f>IF(Experiment!R209&lt;result!AD$3, 1, 0)</f>
        <v>1</v>
      </c>
      <c r="AE210" s="40">
        <f>IF(Experiment!S209&lt;result!AE$3, 1, 0)</f>
        <v>1</v>
      </c>
      <c r="AF210" s="41">
        <f>IF(Experiment!T209&lt;result!AF$3, 1, 0)</f>
        <v>0</v>
      </c>
      <c r="AG210" s="42">
        <f t="shared" si="213"/>
        <v>1</v>
      </c>
      <c r="AH210" s="42">
        <f t="shared" si="214"/>
        <v>1</v>
      </c>
      <c r="AI210" s="42">
        <f t="shared" si="215"/>
        <v>1</v>
      </c>
      <c r="AJ210" s="42">
        <f t="shared" si="216"/>
        <v>1</v>
      </c>
      <c r="AK210" s="42">
        <f t="shared" si="217"/>
        <v>1</v>
      </c>
      <c r="AL210" s="5">
        <f t="shared" si="218"/>
        <v>3</v>
      </c>
      <c r="AM210" s="5">
        <f t="shared" si="219"/>
        <v>3</v>
      </c>
      <c r="AN210" s="5">
        <f t="shared" si="220"/>
        <v>3</v>
      </c>
      <c r="AO210" s="5">
        <f t="shared" si="221"/>
        <v>3</v>
      </c>
      <c r="AP210" s="6">
        <f t="shared" si="222"/>
        <v>0</v>
      </c>
      <c r="AQ210">
        <f>VLOOKUP($D210,dataset!$A$2:$G$15, 3, FALSE)</f>
        <v>1</v>
      </c>
      <c r="AR210">
        <f>VLOOKUP($D210,dataset!$A$2:$G$15, 4, FALSE)</f>
        <v>1</v>
      </c>
      <c r="AS210">
        <f>VLOOKUP($D210,dataset!$A$2:$G$15, 5, FALSE)</f>
        <v>1</v>
      </c>
      <c r="AT210">
        <f>VLOOKUP($D210,dataset!$A$2:$G$15, 6, FALSE)</f>
        <v>1</v>
      </c>
      <c r="AU210" s="6">
        <f>VLOOKUP($D210,dataset!$A$2:$G$15, 7, FALSE)</f>
        <v>0</v>
      </c>
      <c r="AV210" s="4">
        <f t="shared" si="223"/>
        <v>1</v>
      </c>
      <c r="AW210" s="5">
        <f t="shared" si="224"/>
        <v>1</v>
      </c>
      <c r="AX210" s="5">
        <f t="shared" si="225"/>
        <v>1</v>
      </c>
      <c r="AY210" s="5">
        <f t="shared" si="226"/>
        <v>1</v>
      </c>
      <c r="AZ210" s="6">
        <f t="shared" si="227"/>
        <v>0</v>
      </c>
      <c r="BA210" s="9">
        <f t="shared" si="228"/>
        <v>1</v>
      </c>
      <c r="BB210" s="4">
        <f t="shared" si="229"/>
        <v>3</v>
      </c>
      <c r="BC210" s="5">
        <f t="shared" si="230"/>
        <v>3</v>
      </c>
      <c r="BD210" s="5">
        <f t="shared" si="231"/>
        <v>3</v>
      </c>
      <c r="BE210" s="5">
        <f t="shared" si="232"/>
        <v>3</v>
      </c>
      <c r="BF210" s="6">
        <f t="shared" si="233"/>
        <v>3</v>
      </c>
    </row>
    <row r="211" spans="1:58" x14ac:dyDescent="0.3">
      <c r="A211" s="2">
        <f>Experiment!A210</f>
        <v>34</v>
      </c>
      <c r="B211" s="15">
        <f>Experiment!B210</f>
        <v>6</v>
      </c>
      <c r="C211" s="16" t="str">
        <f>VLOOKUP(B211, dataset!$A$2:$B$15, 2)</f>
        <v>보</v>
      </c>
      <c r="D211" s="24">
        <f>Experiment!C210</f>
        <v>6</v>
      </c>
      <c r="E211" s="25" t="str">
        <f>VLOOKUP(D211, dataset!$A$2:$B$15, 2)</f>
        <v>보</v>
      </c>
      <c r="F211" s="54" t="str">
        <f>Experiment!D210</f>
        <v>R</v>
      </c>
      <c r="G211" t="b">
        <f>Experiment!E210</f>
        <v>1</v>
      </c>
      <c r="H211" s="39">
        <f>IF(Experiment!F210&gt;result!H$3, 1, 0)</f>
        <v>1</v>
      </c>
      <c r="I211" s="40">
        <f>IF(Experiment!G210&gt;result!I$3, 1, 0)</f>
        <v>1</v>
      </c>
      <c r="J211" s="40">
        <f>IF(Experiment!H210&gt;result!J$3, 1, 0)</f>
        <v>1</v>
      </c>
      <c r="K211" s="40">
        <f>IF(Experiment!I210&gt;result!K$3, 1, 0)</f>
        <v>1</v>
      </c>
      <c r="L211" s="41">
        <f>IF(Experiment!J210&gt;result!L$3, 1, 0)</f>
        <v>1</v>
      </c>
      <c r="M211" s="42">
        <f t="shared" si="203"/>
        <v>1</v>
      </c>
      <c r="N211" s="42">
        <f t="shared" si="204"/>
        <v>1</v>
      </c>
      <c r="O211" s="42">
        <f t="shared" si="205"/>
        <v>1</v>
      </c>
      <c r="P211" s="42">
        <f t="shared" si="206"/>
        <v>1</v>
      </c>
      <c r="Q211" s="42">
        <f t="shared" si="207"/>
        <v>1</v>
      </c>
      <c r="R211" s="39">
        <f>IF(Experiment!K210&gt;result!R$3, 1, 0)</f>
        <v>1</v>
      </c>
      <c r="S211" s="40">
        <f>IF(Experiment!L210&gt;result!S$3, 1, 0)</f>
        <v>1</v>
      </c>
      <c r="T211" s="40">
        <f>IF(Experiment!M210&gt;result!T$3, 1, 0)</f>
        <v>1</v>
      </c>
      <c r="U211" s="40">
        <f>IF(Experiment!N210&gt;result!U$3, 1, 0)</f>
        <v>1</v>
      </c>
      <c r="V211" s="41">
        <f>IF(Experiment!O210&gt;result!V$3, 1, 0)</f>
        <v>1</v>
      </c>
      <c r="W211" s="42">
        <f t="shared" si="208"/>
        <v>1</v>
      </c>
      <c r="X211" s="42">
        <f t="shared" si="209"/>
        <v>1</v>
      </c>
      <c r="Y211" s="42">
        <f t="shared" si="210"/>
        <v>1</v>
      </c>
      <c r="Z211" s="42">
        <f t="shared" si="211"/>
        <v>1</v>
      </c>
      <c r="AA211" s="42">
        <f t="shared" si="212"/>
        <v>1</v>
      </c>
      <c r="AB211" s="39">
        <f>IF(Experiment!P210&lt;result!AB$3, 1, 0)</f>
        <v>1</v>
      </c>
      <c r="AC211" s="40">
        <f>IF(Experiment!Q210&lt;result!AC$3, 1, 0)</f>
        <v>1</v>
      </c>
      <c r="AD211" s="40">
        <f>IF(Experiment!R210&lt;result!AD$3, 1, 0)</f>
        <v>1</v>
      </c>
      <c r="AE211" s="40">
        <f>IF(Experiment!S210&lt;result!AE$3, 1, 0)</f>
        <v>1</v>
      </c>
      <c r="AF211" s="41">
        <f>IF(Experiment!T210&lt;result!AF$3, 1, 0)</f>
        <v>1</v>
      </c>
      <c r="AG211" s="42">
        <f t="shared" si="213"/>
        <v>1</v>
      </c>
      <c r="AH211" s="42">
        <f t="shared" si="214"/>
        <v>1</v>
      </c>
      <c r="AI211" s="42">
        <f t="shared" si="215"/>
        <v>1</v>
      </c>
      <c r="AJ211" s="42">
        <f t="shared" si="216"/>
        <v>1</v>
      </c>
      <c r="AK211" s="42">
        <f t="shared" si="217"/>
        <v>1</v>
      </c>
      <c r="AL211" s="5">
        <f t="shared" si="218"/>
        <v>3</v>
      </c>
      <c r="AM211" s="5">
        <f t="shared" si="219"/>
        <v>3</v>
      </c>
      <c r="AN211" s="5">
        <f t="shared" si="220"/>
        <v>3</v>
      </c>
      <c r="AO211" s="5">
        <f t="shared" si="221"/>
        <v>3</v>
      </c>
      <c r="AP211" s="6">
        <f t="shared" si="222"/>
        <v>3</v>
      </c>
      <c r="AQ211">
        <f>VLOOKUP($D211,dataset!$A$2:$G$15, 3, FALSE)</f>
        <v>1</v>
      </c>
      <c r="AR211">
        <f>VLOOKUP($D211,dataset!$A$2:$G$15, 4, FALSE)</f>
        <v>1</v>
      </c>
      <c r="AS211">
        <f>VLOOKUP($D211,dataset!$A$2:$G$15, 5, FALSE)</f>
        <v>1</v>
      </c>
      <c r="AT211">
        <f>VLOOKUP($D211,dataset!$A$2:$G$15, 6, FALSE)</f>
        <v>1</v>
      </c>
      <c r="AU211" s="6">
        <f>VLOOKUP($D211,dataset!$A$2:$G$15, 7, FALSE)</f>
        <v>1</v>
      </c>
      <c r="AV211" s="4">
        <f t="shared" si="223"/>
        <v>1</v>
      </c>
      <c r="AW211" s="5">
        <f t="shared" si="224"/>
        <v>1</v>
      </c>
      <c r="AX211" s="5">
        <f t="shared" si="225"/>
        <v>1</v>
      </c>
      <c r="AY211" s="5">
        <f t="shared" si="226"/>
        <v>1</v>
      </c>
      <c r="AZ211" s="6">
        <f t="shared" si="227"/>
        <v>1</v>
      </c>
      <c r="BA211" s="9">
        <f t="shared" si="228"/>
        <v>1</v>
      </c>
      <c r="BB211" s="4">
        <f t="shared" si="229"/>
        <v>3</v>
      </c>
      <c r="BC211" s="5">
        <f t="shared" si="230"/>
        <v>3</v>
      </c>
      <c r="BD211" s="5">
        <f t="shared" si="231"/>
        <v>3</v>
      </c>
      <c r="BE211" s="5">
        <f t="shared" si="232"/>
        <v>3</v>
      </c>
      <c r="BF211" s="6">
        <f t="shared" si="233"/>
        <v>3</v>
      </c>
    </row>
    <row r="212" spans="1:58" x14ac:dyDescent="0.3">
      <c r="A212" s="2">
        <f>Experiment!A211</f>
        <v>35</v>
      </c>
      <c r="B212" s="15">
        <f>Experiment!B211</f>
        <v>7</v>
      </c>
      <c r="C212" s="16" t="str">
        <f>VLOOKUP(B212, dataset!$A$2:$B$15, 2)</f>
        <v>(4-2)</v>
      </c>
      <c r="D212" s="24">
        <f>Experiment!C211</f>
        <v>7</v>
      </c>
      <c r="E212" s="25" t="str">
        <f>VLOOKUP(D212, dataset!$A$2:$B$15, 2)</f>
        <v>(4-2)</v>
      </c>
      <c r="F212" s="54" t="str">
        <f>Experiment!D211</f>
        <v>R</v>
      </c>
      <c r="G212" t="b">
        <f>Experiment!E211</f>
        <v>1</v>
      </c>
      <c r="H212" s="39">
        <f>IF(Experiment!F211&gt;result!H$3, 1, 0)</f>
        <v>0</v>
      </c>
      <c r="I212" s="40">
        <f>IF(Experiment!G211&gt;result!I$3, 1, 0)</f>
        <v>1</v>
      </c>
      <c r="J212" s="40">
        <f>IF(Experiment!H211&gt;result!J$3, 1, 0)</f>
        <v>1</v>
      </c>
      <c r="K212" s="40">
        <f>IF(Experiment!I211&gt;result!K$3, 1, 0)</f>
        <v>1</v>
      </c>
      <c r="L212" s="41">
        <f>IF(Experiment!J211&gt;result!L$3, 1, 0)</f>
        <v>1</v>
      </c>
      <c r="M212" s="42">
        <f t="shared" si="203"/>
        <v>1</v>
      </c>
      <c r="N212" s="42">
        <f t="shared" si="204"/>
        <v>1</v>
      </c>
      <c r="O212" s="42">
        <f t="shared" si="205"/>
        <v>1</v>
      </c>
      <c r="P212" s="42">
        <f t="shared" si="206"/>
        <v>1</v>
      </c>
      <c r="Q212" s="42">
        <f t="shared" si="207"/>
        <v>1</v>
      </c>
      <c r="R212" s="39">
        <f>IF(Experiment!K211&gt;result!R$3, 1, 0)</f>
        <v>0</v>
      </c>
      <c r="S212" s="40">
        <f>IF(Experiment!L211&gt;result!S$3, 1, 0)</f>
        <v>1</v>
      </c>
      <c r="T212" s="40">
        <f>IF(Experiment!M211&gt;result!T$3, 1, 0)</f>
        <v>1</v>
      </c>
      <c r="U212" s="40">
        <f>IF(Experiment!N211&gt;result!U$3, 1, 0)</f>
        <v>1</v>
      </c>
      <c r="V212" s="41">
        <f>IF(Experiment!O211&gt;result!V$3, 1, 0)</f>
        <v>1</v>
      </c>
      <c r="W212" s="42">
        <f t="shared" si="208"/>
        <v>1</v>
      </c>
      <c r="X212" s="42">
        <f t="shared" si="209"/>
        <v>1</v>
      </c>
      <c r="Y212" s="42">
        <f t="shared" si="210"/>
        <v>1</v>
      </c>
      <c r="Z212" s="42">
        <f t="shared" si="211"/>
        <v>1</v>
      </c>
      <c r="AA212" s="42">
        <f t="shared" si="212"/>
        <v>1</v>
      </c>
      <c r="AB212" s="39">
        <f>IF(Experiment!P211&lt;result!AB$3, 1, 0)</f>
        <v>0</v>
      </c>
      <c r="AC212" s="40">
        <f>IF(Experiment!Q211&lt;result!AC$3, 1, 0)</f>
        <v>1</v>
      </c>
      <c r="AD212" s="40">
        <f>IF(Experiment!R211&lt;result!AD$3, 1, 0)</f>
        <v>1</v>
      </c>
      <c r="AE212" s="40">
        <f>IF(Experiment!S211&lt;result!AE$3, 1, 0)</f>
        <v>1</v>
      </c>
      <c r="AF212" s="41">
        <f>IF(Experiment!T211&lt;result!AF$3, 1, 0)</f>
        <v>1</v>
      </c>
      <c r="AG212" s="42">
        <f t="shared" si="213"/>
        <v>1</v>
      </c>
      <c r="AH212" s="42">
        <f t="shared" si="214"/>
        <v>1</v>
      </c>
      <c r="AI212" s="42">
        <f t="shared" si="215"/>
        <v>1</v>
      </c>
      <c r="AJ212" s="42">
        <f t="shared" si="216"/>
        <v>1</v>
      </c>
      <c r="AK212" s="42">
        <f t="shared" si="217"/>
        <v>1</v>
      </c>
      <c r="AL212" s="5">
        <f t="shared" si="218"/>
        <v>0</v>
      </c>
      <c r="AM212" s="5">
        <f t="shared" si="219"/>
        <v>3</v>
      </c>
      <c r="AN212" s="5">
        <f t="shared" si="220"/>
        <v>3</v>
      </c>
      <c r="AO212" s="5">
        <f t="shared" si="221"/>
        <v>3</v>
      </c>
      <c r="AP212" s="6">
        <f t="shared" si="222"/>
        <v>3</v>
      </c>
      <c r="AQ212">
        <f>VLOOKUP($D212,dataset!$A$2:$G$15, 3, FALSE)</f>
        <v>0</v>
      </c>
      <c r="AR212">
        <f>VLOOKUP($D212,dataset!$A$2:$G$15, 4, FALSE)</f>
        <v>1</v>
      </c>
      <c r="AS212">
        <f>VLOOKUP($D212,dataset!$A$2:$G$15, 5, FALSE)</f>
        <v>1</v>
      </c>
      <c r="AT212">
        <f>VLOOKUP($D212,dataset!$A$2:$G$15, 6, FALSE)</f>
        <v>1</v>
      </c>
      <c r="AU212" s="6">
        <f>VLOOKUP($D212,dataset!$A$2:$G$15, 7, FALSE)</f>
        <v>1</v>
      </c>
      <c r="AV212" s="4">
        <f t="shared" si="223"/>
        <v>0</v>
      </c>
      <c r="AW212" s="5">
        <f t="shared" si="224"/>
        <v>1</v>
      </c>
      <c r="AX212" s="5">
        <f t="shared" si="225"/>
        <v>1</v>
      </c>
      <c r="AY212" s="5">
        <f t="shared" si="226"/>
        <v>1</v>
      </c>
      <c r="AZ212" s="6">
        <f t="shared" si="227"/>
        <v>1</v>
      </c>
      <c r="BA212" s="9">
        <f t="shared" si="228"/>
        <v>1</v>
      </c>
      <c r="BB212" s="4">
        <f t="shared" si="229"/>
        <v>3</v>
      </c>
      <c r="BC212" s="5">
        <f t="shared" si="230"/>
        <v>3</v>
      </c>
      <c r="BD212" s="5">
        <f t="shared" si="231"/>
        <v>3</v>
      </c>
      <c r="BE212" s="5">
        <f t="shared" si="232"/>
        <v>3</v>
      </c>
      <c r="BF212" s="6">
        <f t="shared" si="233"/>
        <v>3</v>
      </c>
    </row>
    <row r="213" spans="1:58" x14ac:dyDescent="0.3">
      <c r="A213" s="2">
        <f>Experiment!A212</f>
        <v>36</v>
      </c>
      <c r="B213" s="15">
        <f>Experiment!B212</f>
        <v>8</v>
      </c>
      <c r="C213" s="16" t="str">
        <f>VLOOKUP(B213, dataset!$A$2:$B$15, 2)</f>
        <v>(3-2)</v>
      </c>
      <c r="D213" s="24">
        <f>Experiment!C212</f>
        <v>8</v>
      </c>
      <c r="E213" s="25" t="str">
        <f>VLOOKUP(D213, dataset!$A$2:$B$15, 2)</f>
        <v>(3-2)</v>
      </c>
      <c r="F213" s="54" t="str">
        <f>Experiment!D212</f>
        <v>R</v>
      </c>
      <c r="G213" t="b">
        <f>Experiment!E212</f>
        <v>1</v>
      </c>
      <c r="H213" s="39">
        <f>IF(Experiment!F212&gt;result!H$3, 1, 0)</f>
        <v>0</v>
      </c>
      <c r="I213" s="40">
        <f>IF(Experiment!G212&gt;result!I$3, 1, 0)</f>
        <v>0</v>
      </c>
      <c r="J213" s="40">
        <f>IF(Experiment!H212&gt;result!J$3, 1, 0)</f>
        <v>1</v>
      </c>
      <c r="K213" s="40">
        <f>IF(Experiment!I212&gt;result!K$3, 1, 0)</f>
        <v>1</v>
      </c>
      <c r="L213" s="41">
        <f>IF(Experiment!J212&gt;result!L$3, 1, 0)</f>
        <v>1</v>
      </c>
      <c r="M213" s="42">
        <f t="shared" si="203"/>
        <v>1</v>
      </c>
      <c r="N213" s="42">
        <f t="shared" si="204"/>
        <v>1</v>
      </c>
      <c r="O213" s="42">
        <f t="shared" si="205"/>
        <v>1</v>
      </c>
      <c r="P213" s="42">
        <f t="shared" si="206"/>
        <v>1</v>
      </c>
      <c r="Q213" s="42">
        <f t="shared" si="207"/>
        <v>1</v>
      </c>
      <c r="R213" s="39">
        <f>IF(Experiment!K212&gt;result!R$3, 1, 0)</f>
        <v>0</v>
      </c>
      <c r="S213" s="40">
        <f>IF(Experiment!L212&gt;result!S$3, 1, 0)</f>
        <v>0</v>
      </c>
      <c r="T213" s="40">
        <f>IF(Experiment!M212&gt;result!T$3, 1, 0)</f>
        <v>1</v>
      </c>
      <c r="U213" s="40">
        <f>IF(Experiment!N212&gt;result!U$3, 1, 0)</f>
        <v>1</v>
      </c>
      <c r="V213" s="41">
        <f>IF(Experiment!O212&gt;result!V$3, 1, 0)</f>
        <v>1</v>
      </c>
      <c r="W213" s="42">
        <f t="shared" si="208"/>
        <v>1</v>
      </c>
      <c r="X213" s="42">
        <f t="shared" si="209"/>
        <v>1</v>
      </c>
      <c r="Y213" s="42">
        <f t="shared" si="210"/>
        <v>1</v>
      </c>
      <c r="Z213" s="42">
        <f t="shared" si="211"/>
        <v>1</v>
      </c>
      <c r="AA213" s="42">
        <f t="shared" si="212"/>
        <v>1</v>
      </c>
      <c r="AB213" s="39">
        <f>IF(Experiment!P212&lt;result!AB$3, 1, 0)</f>
        <v>0</v>
      </c>
      <c r="AC213" s="40">
        <f>IF(Experiment!Q212&lt;result!AC$3, 1, 0)</f>
        <v>0</v>
      </c>
      <c r="AD213" s="40">
        <f>IF(Experiment!R212&lt;result!AD$3, 1, 0)</f>
        <v>1</v>
      </c>
      <c r="AE213" s="40">
        <f>IF(Experiment!S212&lt;result!AE$3, 1, 0)</f>
        <v>1</v>
      </c>
      <c r="AF213" s="41">
        <f>IF(Experiment!T212&lt;result!AF$3, 1, 0)</f>
        <v>1</v>
      </c>
      <c r="AG213" s="42">
        <f t="shared" si="213"/>
        <v>1</v>
      </c>
      <c r="AH213" s="42">
        <f t="shared" si="214"/>
        <v>1</v>
      </c>
      <c r="AI213" s="42">
        <f t="shared" si="215"/>
        <v>1</v>
      </c>
      <c r="AJ213" s="42">
        <f t="shared" si="216"/>
        <v>1</v>
      </c>
      <c r="AK213" s="42">
        <f t="shared" si="217"/>
        <v>1</v>
      </c>
      <c r="AL213" s="5">
        <f t="shared" si="218"/>
        <v>0</v>
      </c>
      <c r="AM213" s="5">
        <f t="shared" si="219"/>
        <v>0</v>
      </c>
      <c r="AN213" s="5">
        <f t="shared" si="220"/>
        <v>3</v>
      </c>
      <c r="AO213" s="5">
        <f t="shared" si="221"/>
        <v>3</v>
      </c>
      <c r="AP213" s="6">
        <f t="shared" si="222"/>
        <v>3</v>
      </c>
      <c r="AQ213">
        <f>VLOOKUP($D213,dataset!$A$2:$G$15, 3, FALSE)</f>
        <v>0</v>
      </c>
      <c r="AR213">
        <f>VLOOKUP($D213,dataset!$A$2:$G$15, 4, FALSE)</f>
        <v>0</v>
      </c>
      <c r="AS213">
        <f>VLOOKUP($D213,dataset!$A$2:$G$15, 5, FALSE)</f>
        <v>1</v>
      </c>
      <c r="AT213">
        <f>VLOOKUP($D213,dataset!$A$2:$G$15, 6, FALSE)</f>
        <v>1</v>
      </c>
      <c r="AU213" s="6">
        <f>VLOOKUP($D213,dataset!$A$2:$G$15, 7, FALSE)</f>
        <v>1</v>
      </c>
      <c r="AV213" s="4">
        <f t="shared" si="223"/>
        <v>0</v>
      </c>
      <c r="AW213" s="5">
        <f t="shared" si="224"/>
        <v>0</v>
      </c>
      <c r="AX213" s="5">
        <f t="shared" si="225"/>
        <v>1</v>
      </c>
      <c r="AY213" s="5">
        <f t="shared" si="226"/>
        <v>1</v>
      </c>
      <c r="AZ213" s="6">
        <f t="shared" si="227"/>
        <v>1</v>
      </c>
      <c r="BA213" s="9">
        <f t="shared" si="228"/>
        <v>1</v>
      </c>
      <c r="BB213" s="4">
        <f t="shared" si="229"/>
        <v>3</v>
      </c>
      <c r="BC213" s="5">
        <f t="shared" si="230"/>
        <v>3</v>
      </c>
      <c r="BD213" s="5">
        <f t="shared" si="231"/>
        <v>3</v>
      </c>
      <c r="BE213" s="5">
        <f t="shared" si="232"/>
        <v>3</v>
      </c>
      <c r="BF213" s="6">
        <f t="shared" si="233"/>
        <v>3</v>
      </c>
    </row>
    <row r="214" spans="1:58" x14ac:dyDescent="0.3">
      <c r="A214" s="2">
        <f>Experiment!A213</f>
        <v>37</v>
      </c>
      <c r="B214" s="15">
        <f>Experiment!B213</f>
        <v>9</v>
      </c>
      <c r="C214" s="16" t="str">
        <f>VLOOKUP(B214, dataset!$A$2:$B$15, 2)</f>
        <v>(2)</v>
      </c>
      <c r="D214" s="24">
        <f>Experiment!C213</f>
        <v>9</v>
      </c>
      <c r="E214" s="25" t="str">
        <f>VLOOKUP(D214, dataset!$A$2:$B$15, 2)</f>
        <v>(2)</v>
      </c>
      <c r="F214" s="54" t="str">
        <f>Experiment!D213</f>
        <v>R</v>
      </c>
      <c r="G214" t="b">
        <f>Experiment!E213</f>
        <v>1</v>
      </c>
      <c r="H214" s="39">
        <f>IF(Experiment!F213&gt;result!H$3, 1, 0)</f>
        <v>0</v>
      </c>
      <c r="I214" s="40">
        <f>IF(Experiment!G213&gt;result!I$3, 1, 0)</f>
        <v>0</v>
      </c>
      <c r="J214" s="40">
        <f>IF(Experiment!H213&gt;result!J$3, 1, 0)</f>
        <v>0</v>
      </c>
      <c r="K214" s="40">
        <f>IF(Experiment!I213&gt;result!K$3, 1, 0)</f>
        <v>1</v>
      </c>
      <c r="L214" s="41">
        <f>IF(Experiment!J213&gt;result!L$3, 1, 0)</f>
        <v>1</v>
      </c>
      <c r="M214" s="42">
        <f t="shared" si="203"/>
        <v>1</v>
      </c>
      <c r="N214" s="42">
        <f t="shared" si="204"/>
        <v>1</v>
      </c>
      <c r="O214" s="42">
        <f t="shared" si="205"/>
        <v>1</v>
      </c>
      <c r="P214" s="42">
        <f t="shared" si="206"/>
        <v>1</v>
      </c>
      <c r="Q214" s="42">
        <f t="shared" si="207"/>
        <v>1</v>
      </c>
      <c r="R214" s="39">
        <f>IF(Experiment!K213&gt;result!R$3, 1, 0)</f>
        <v>0</v>
      </c>
      <c r="S214" s="40">
        <f>IF(Experiment!L213&gt;result!S$3, 1, 0)</f>
        <v>0</v>
      </c>
      <c r="T214" s="40">
        <f>IF(Experiment!M213&gt;result!T$3, 1, 0)</f>
        <v>0</v>
      </c>
      <c r="U214" s="40">
        <f>IF(Experiment!N213&gt;result!U$3, 1, 0)</f>
        <v>1</v>
      </c>
      <c r="V214" s="41">
        <f>IF(Experiment!O213&gt;result!V$3, 1, 0)</f>
        <v>1</v>
      </c>
      <c r="W214" s="42">
        <f t="shared" si="208"/>
        <v>1</v>
      </c>
      <c r="X214" s="42">
        <f t="shared" si="209"/>
        <v>1</v>
      </c>
      <c r="Y214" s="42">
        <f t="shared" si="210"/>
        <v>1</v>
      </c>
      <c r="Z214" s="42">
        <f t="shared" si="211"/>
        <v>1</v>
      </c>
      <c r="AA214" s="42">
        <f t="shared" si="212"/>
        <v>1</v>
      </c>
      <c r="AB214" s="39">
        <f>IF(Experiment!P213&lt;result!AB$3, 1, 0)</f>
        <v>0</v>
      </c>
      <c r="AC214" s="40">
        <f>IF(Experiment!Q213&lt;result!AC$3, 1, 0)</f>
        <v>0</v>
      </c>
      <c r="AD214" s="40">
        <f>IF(Experiment!R213&lt;result!AD$3, 1, 0)</f>
        <v>0</v>
      </c>
      <c r="AE214" s="40">
        <f>IF(Experiment!S213&lt;result!AE$3, 1, 0)</f>
        <v>1</v>
      </c>
      <c r="AF214" s="41">
        <f>IF(Experiment!T213&lt;result!AF$3, 1, 0)</f>
        <v>1</v>
      </c>
      <c r="AG214" s="42">
        <f t="shared" si="213"/>
        <v>1</v>
      </c>
      <c r="AH214" s="42">
        <f t="shared" si="214"/>
        <v>1</v>
      </c>
      <c r="AI214" s="42">
        <f t="shared" si="215"/>
        <v>1</v>
      </c>
      <c r="AJ214" s="42">
        <f t="shared" si="216"/>
        <v>1</v>
      </c>
      <c r="AK214" s="42">
        <f t="shared" si="217"/>
        <v>1</v>
      </c>
      <c r="AL214" s="5">
        <f t="shared" si="218"/>
        <v>0</v>
      </c>
      <c r="AM214" s="5">
        <f t="shared" si="219"/>
        <v>0</v>
      </c>
      <c r="AN214" s="5">
        <f t="shared" si="220"/>
        <v>0</v>
      </c>
      <c r="AO214" s="5">
        <f t="shared" si="221"/>
        <v>3</v>
      </c>
      <c r="AP214" s="6">
        <f t="shared" si="222"/>
        <v>3</v>
      </c>
      <c r="AQ214">
        <f>VLOOKUP($D214,dataset!$A$2:$G$15, 3, FALSE)</f>
        <v>0</v>
      </c>
      <c r="AR214">
        <f>VLOOKUP($D214,dataset!$A$2:$G$15, 4, FALSE)</f>
        <v>0</v>
      </c>
      <c r="AS214">
        <f>VLOOKUP($D214,dataset!$A$2:$G$15, 5, FALSE)</f>
        <v>0</v>
      </c>
      <c r="AT214">
        <f>VLOOKUP($D214,dataset!$A$2:$G$15, 6, FALSE)</f>
        <v>1</v>
      </c>
      <c r="AU214" s="6">
        <f>VLOOKUP($D214,dataset!$A$2:$G$15, 7, FALSE)</f>
        <v>1</v>
      </c>
      <c r="AV214" s="4">
        <f t="shared" si="223"/>
        <v>0</v>
      </c>
      <c r="AW214" s="5">
        <f t="shared" si="224"/>
        <v>0</v>
      </c>
      <c r="AX214" s="5">
        <f t="shared" si="225"/>
        <v>0</v>
      </c>
      <c r="AY214" s="5">
        <f t="shared" si="226"/>
        <v>1</v>
      </c>
      <c r="AZ214" s="6">
        <f t="shared" si="227"/>
        <v>1</v>
      </c>
      <c r="BA214" s="9">
        <f t="shared" si="228"/>
        <v>1</v>
      </c>
      <c r="BB214" s="4">
        <f t="shared" si="229"/>
        <v>3</v>
      </c>
      <c r="BC214" s="5">
        <f t="shared" si="230"/>
        <v>3</v>
      </c>
      <c r="BD214" s="5">
        <f t="shared" si="231"/>
        <v>3</v>
      </c>
      <c r="BE214" s="5">
        <f t="shared" si="232"/>
        <v>3</v>
      </c>
      <c r="BF214" s="6">
        <f t="shared" si="233"/>
        <v>3</v>
      </c>
    </row>
    <row r="215" spans="1:58" x14ac:dyDescent="0.3">
      <c r="A215" s="2">
        <f>Experiment!A214</f>
        <v>38</v>
      </c>
      <c r="B215" s="15">
        <f>Experiment!B214</f>
        <v>10</v>
      </c>
      <c r="C215" s="16" t="str">
        <f>VLOOKUP(B215, dataset!$A$2:$B$15, 2)</f>
        <v>(1-1)</v>
      </c>
      <c r="D215" s="24">
        <f>Experiment!C214</f>
        <v>10</v>
      </c>
      <c r="E215" s="25" t="str">
        <f>VLOOKUP(D215, dataset!$A$2:$B$15, 2)</f>
        <v>(1-1)</v>
      </c>
      <c r="F215" s="54" t="str">
        <f>Experiment!D214</f>
        <v>R</v>
      </c>
      <c r="G215" t="b">
        <f>Experiment!E214</f>
        <v>1</v>
      </c>
      <c r="H215" s="39">
        <f>IF(Experiment!F214&gt;result!H$3, 1, 0)</f>
        <v>0</v>
      </c>
      <c r="I215" s="40">
        <f>IF(Experiment!G214&gt;result!I$3, 1, 0)</f>
        <v>0</v>
      </c>
      <c r="J215" s="40">
        <f>IF(Experiment!H214&gt;result!J$3, 1, 0)</f>
        <v>0</v>
      </c>
      <c r="K215" s="40">
        <f>IF(Experiment!I214&gt;result!K$3, 1, 0)</f>
        <v>0</v>
      </c>
      <c r="L215" s="41">
        <f>IF(Experiment!J214&gt;result!L$3, 1, 0)</f>
        <v>1</v>
      </c>
      <c r="M215" s="42">
        <f t="shared" si="203"/>
        <v>1</v>
      </c>
      <c r="N215" s="42">
        <f t="shared" si="204"/>
        <v>1</v>
      </c>
      <c r="O215" s="42">
        <f t="shared" si="205"/>
        <v>1</v>
      </c>
      <c r="P215" s="42">
        <f t="shared" si="206"/>
        <v>1</v>
      </c>
      <c r="Q215" s="42">
        <f t="shared" si="207"/>
        <v>1</v>
      </c>
      <c r="R215" s="39">
        <f>IF(Experiment!K214&gt;result!R$3, 1, 0)</f>
        <v>0</v>
      </c>
      <c r="S215" s="40">
        <f>IF(Experiment!L214&gt;result!S$3, 1, 0)</f>
        <v>0</v>
      </c>
      <c r="T215" s="40">
        <f>IF(Experiment!M214&gt;result!T$3, 1, 0)</f>
        <v>0</v>
      </c>
      <c r="U215" s="40">
        <f>IF(Experiment!N214&gt;result!U$3, 1, 0)</f>
        <v>1</v>
      </c>
      <c r="V215" s="41">
        <f>IF(Experiment!O214&gt;result!V$3, 1, 0)</f>
        <v>1</v>
      </c>
      <c r="W215" s="42">
        <f t="shared" si="208"/>
        <v>1</v>
      </c>
      <c r="X215" s="42">
        <f t="shared" si="209"/>
        <v>1</v>
      </c>
      <c r="Y215" s="42">
        <f t="shared" si="210"/>
        <v>1</v>
      </c>
      <c r="Z215" s="42">
        <f t="shared" si="211"/>
        <v>0</v>
      </c>
      <c r="AA215" s="42">
        <f t="shared" si="212"/>
        <v>1</v>
      </c>
      <c r="AB215" s="39">
        <f>IF(Experiment!P214&lt;result!AB$3, 1, 0)</f>
        <v>0</v>
      </c>
      <c r="AC215" s="40">
        <f>IF(Experiment!Q214&lt;result!AC$3, 1, 0)</f>
        <v>0</v>
      </c>
      <c r="AD215" s="40">
        <f>IF(Experiment!R214&lt;result!AD$3, 1, 0)</f>
        <v>0</v>
      </c>
      <c r="AE215" s="40">
        <f>IF(Experiment!S214&lt;result!AE$3, 1, 0)</f>
        <v>0</v>
      </c>
      <c r="AF215" s="41">
        <f>IF(Experiment!T214&lt;result!AF$3, 1, 0)</f>
        <v>1</v>
      </c>
      <c r="AG215" s="42">
        <f t="shared" si="213"/>
        <v>1</v>
      </c>
      <c r="AH215" s="42">
        <f t="shared" si="214"/>
        <v>1</v>
      </c>
      <c r="AI215" s="42">
        <f t="shared" si="215"/>
        <v>1</v>
      </c>
      <c r="AJ215" s="42">
        <f t="shared" si="216"/>
        <v>1</v>
      </c>
      <c r="AK215" s="42">
        <f t="shared" si="217"/>
        <v>1</v>
      </c>
      <c r="AL215" s="5">
        <f t="shared" si="218"/>
        <v>0</v>
      </c>
      <c r="AM215" s="5">
        <f t="shared" si="219"/>
        <v>0</v>
      </c>
      <c r="AN215" s="5">
        <f t="shared" si="220"/>
        <v>0</v>
      </c>
      <c r="AO215" s="5">
        <f t="shared" si="221"/>
        <v>1</v>
      </c>
      <c r="AP215" s="6">
        <f t="shared" si="222"/>
        <v>3</v>
      </c>
      <c r="AQ215">
        <f>VLOOKUP($D215,dataset!$A$2:$G$15, 3, FALSE)</f>
        <v>0</v>
      </c>
      <c r="AR215">
        <f>VLOOKUP($D215,dataset!$A$2:$G$15, 4, FALSE)</f>
        <v>0</v>
      </c>
      <c r="AS215">
        <f>VLOOKUP($D215,dataset!$A$2:$G$15, 5, FALSE)</f>
        <v>0</v>
      </c>
      <c r="AT215">
        <f>VLOOKUP($D215,dataset!$A$2:$G$15, 6, FALSE)</f>
        <v>0</v>
      </c>
      <c r="AU215" s="6">
        <f>VLOOKUP($D215,dataset!$A$2:$G$15, 7, FALSE)</f>
        <v>1</v>
      </c>
      <c r="AV215" s="4">
        <f t="shared" si="223"/>
        <v>0</v>
      </c>
      <c r="AW215" s="5">
        <f t="shared" si="224"/>
        <v>0</v>
      </c>
      <c r="AX215" s="5">
        <f t="shared" si="225"/>
        <v>0</v>
      </c>
      <c r="AY215" s="5">
        <f t="shared" si="226"/>
        <v>0</v>
      </c>
      <c r="AZ215" s="6">
        <f t="shared" si="227"/>
        <v>1</v>
      </c>
      <c r="BA215" s="9">
        <f t="shared" si="228"/>
        <v>1</v>
      </c>
      <c r="BB215" s="4">
        <f t="shared" si="229"/>
        <v>3</v>
      </c>
      <c r="BC215" s="5">
        <f t="shared" si="230"/>
        <v>3</v>
      </c>
      <c r="BD215" s="5">
        <f t="shared" si="231"/>
        <v>3</v>
      </c>
      <c r="BE215" s="5">
        <f t="shared" si="232"/>
        <v>2</v>
      </c>
      <c r="BF215" s="6">
        <f t="shared" si="233"/>
        <v>3</v>
      </c>
    </row>
    <row r="216" spans="1:58" x14ac:dyDescent="0.3">
      <c r="A216" s="2">
        <f>Experiment!A215</f>
        <v>39</v>
      </c>
      <c r="B216" s="15">
        <f>Experiment!B215</f>
        <v>11</v>
      </c>
      <c r="C216" s="16" t="str">
        <f>VLOOKUP(B216, dataset!$A$2:$B$15, 2)</f>
        <v>가위</v>
      </c>
      <c r="D216" s="24">
        <f>Experiment!C215</f>
        <v>11</v>
      </c>
      <c r="E216" s="25" t="str">
        <f>VLOOKUP(D216, dataset!$A$2:$B$15, 2)</f>
        <v>가위</v>
      </c>
      <c r="F216" s="54" t="str">
        <f>Experiment!D215</f>
        <v>R</v>
      </c>
      <c r="G216" t="b">
        <f>Experiment!E215</f>
        <v>1</v>
      </c>
      <c r="H216" s="39">
        <f>IF(Experiment!F215&gt;result!H$3, 1, 0)</f>
        <v>0</v>
      </c>
      <c r="I216" s="40">
        <f>IF(Experiment!G215&gt;result!I$3, 1, 0)</f>
        <v>1</v>
      </c>
      <c r="J216" s="40">
        <f>IF(Experiment!H215&gt;result!J$3, 1, 0)</f>
        <v>1</v>
      </c>
      <c r="K216" s="40">
        <f>IF(Experiment!I215&gt;result!K$3, 1, 0)</f>
        <v>0</v>
      </c>
      <c r="L216" s="41">
        <f>IF(Experiment!J215&gt;result!L$3, 1, 0)</f>
        <v>0</v>
      </c>
      <c r="M216" s="42">
        <f t="shared" si="203"/>
        <v>1</v>
      </c>
      <c r="N216" s="42">
        <f t="shared" si="204"/>
        <v>1</v>
      </c>
      <c r="O216" s="42">
        <f t="shared" si="205"/>
        <v>1</v>
      </c>
      <c r="P216" s="42">
        <f t="shared" si="206"/>
        <v>1</v>
      </c>
      <c r="Q216" s="42">
        <f t="shared" si="207"/>
        <v>1</v>
      </c>
      <c r="R216" s="39">
        <f>IF(Experiment!K215&gt;result!R$3, 1, 0)</f>
        <v>0</v>
      </c>
      <c r="S216" s="40">
        <f>IF(Experiment!L215&gt;result!S$3, 1, 0)</f>
        <v>1</v>
      </c>
      <c r="T216" s="40">
        <f>IF(Experiment!M215&gt;result!T$3, 1, 0)</f>
        <v>1</v>
      </c>
      <c r="U216" s="40">
        <f>IF(Experiment!N215&gt;result!U$3, 1, 0)</f>
        <v>1</v>
      </c>
      <c r="V216" s="41">
        <f>IF(Experiment!O215&gt;result!V$3, 1, 0)</f>
        <v>0</v>
      </c>
      <c r="W216" s="42">
        <f t="shared" si="208"/>
        <v>1</v>
      </c>
      <c r="X216" s="42">
        <f t="shared" si="209"/>
        <v>1</v>
      </c>
      <c r="Y216" s="42">
        <f t="shared" si="210"/>
        <v>1</v>
      </c>
      <c r="Z216" s="42">
        <f t="shared" si="211"/>
        <v>0</v>
      </c>
      <c r="AA216" s="42">
        <f t="shared" si="212"/>
        <v>1</v>
      </c>
      <c r="AB216" s="39">
        <f>IF(Experiment!P215&lt;result!AB$3, 1, 0)</f>
        <v>0</v>
      </c>
      <c r="AC216" s="40">
        <f>IF(Experiment!Q215&lt;result!AC$3, 1, 0)</f>
        <v>1</v>
      </c>
      <c r="AD216" s="40">
        <f>IF(Experiment!R215&lt;result!AD$3, 1, 0)</f>
        <v>1</v>
      </c>
      <c r="AE216" s="40">
        <f>IF(Experiment!S215&lt;result!AE$3, 1, 0)</f>
        <v>0</v>
      </c>
      <c r="AF216" s="41">
        <f>IF(Experiment!T215&lt;result!AF$3, 1, 0)</f>
        <v>0</v>
      </c>
      <c r="AG216" s="42">
        <f t="shared" si="213"/>
        <v>1</v>
      </c>
      <c r="AH216" s="42">
        <f t="shared" si="214"/>
        <v>1</v>
      </c>
      <c r="AI216" s="42">
        <f t="shared" si="215"/>
        <v>1</v>
      </c>
      <c r="AJ216" s="42">
        <f t="shared" si="216"/>
        <v>1</v>
      </c>
      <c r="AK216" s="42">
        <f t="shared" si="217"/>
        <v>1</v>
      </c>
      <c r="AL216" s="5">
        <f t="shared" si="218"/>
        <v>0</v>
      </c>
      <c r="AM216" s="5">
        <f t="shared" si="219"/>
        <v>3</v>
      </c>
      <c r="AN216" s="5">
        <f t="shared" si="220"/>
        <v>3</v>
      </c>
      <c r="AO216" s="5">
        <f t="shared" si="221"/>
        <v>1</v>
      </c>
      <c r="AP216" s="6">
        <f t="shared" si="222"/>
        <v>0</v>
      </c>
      <c r="AQ216">
        <f>VLOOKUP($D216,dataset!$A$2:$G$15, 3, FALSE)</f>
        <v>0</v>
      </c>
      <c r="AR216">
        <f>VLOOKUP($D216,dataset!$A$2:$G$15, 4, FALSE)</f>
        <v>1</v>
      </c>
      <c r="AS216">
        <f>VLOOKUP($D216,dataset!$A$2:$G$15, 5, FALSE)</f>
        <v>1</v>
      </c>
      <c r="AT216">
        <f>VLOOKUP($D216,dataset!$A$2:$G$15, 6, FALSE)</f>
        <v>0</v>
      </c>
      <c r="AU216" s="6">
        <f>VLOOKUP($D216,dataset!$A$2:$G$15, 7, FALSE)</f>
        <v>0</v>
      </c>
      <c r="AV216" s="4">
        <f t="shared" si="223"/>
        <v>0</v>
      </c>
      <c r="AW216" s="5">
        <f t="shared" si="224"/>
        <v>1</v>
      </c>
      <c r="AX216" s="5">
        <f t="shared" si="225"/>
        <v>1</v>
      </c>
      <c r="AY216" s="5">
        <f t="shared" si="226"/>
        <v>0</v>
      </c>
      <c r="AZ216" s="6">
        <f t="shared" si="227"/>
        <v>0</v>
      </c>
      <c r="BA216" s="9">
        <f t="shared" si="228"/>
        <v>1</v>
      </c>
      <c r="BB216" s="4">
        <f t="shared" si="229"/>
        <v>3</v>
      </c>
      <c r="BC216" s="5">
        <f t="shared" si="230"/>
        <v>3</v>
      </c>
      <c r="BD216" s="5">
        <f t="shared" si="231"/>
        <v>3</v>
      </c>
      <c r="BE216" s="5">
        <f t="shared" si="232"/>
        <v>2</v>
      </c>
      <c r="BF216" s="6">
        <f t="shared" si="233"/>
        <v>3</v>
      </c>
    </row>
    <row r="217" spans="1:58" x14ac:dyDescent="0.3">
      <c r="A217" s="2">
        <f>Experiment!A216</f>
        <v>40</v>
      </c>
      <c r="B217" s="15">
        <f>Experiment!B216</f>
        <v>12</v>
      </c>
      <c r="C217" s="16" t="str">
        <f>VLOOKUP(B217, dataset!$A$2:$B$15, 2)</f>
        <v>스파이더맨</v>
      </c>
      <c r="D217" s="24">
        <f>Experiment!C216</f>
        <v>12</v>
      </c>
      <c r="E217" s="25" t="str">
        <f>VLOOKUP(D217, dataset!$A$2:$B$15, 2)</f>
        <v>스파이더맨</v>
      </c>
      <c r="F217" s="54" t="str">
        <f>Experiment!D216</f>
        <v>R</v>
      </c>
      <c r="G217" t="b">
        <f>Experiment!E216</f>
        <v>1</v>
      </c>
      <c r="H217" s="39">
        <f>IF(Experiment!F216&gt;result!H$3, 1, 0)</f>
        <v>1</v>
      </c>
      <c r="I217" s="40">
        <f>IF(Experiment!G216&gt;result!I$3, 1, 0)</f>
        <v>1</v>
      </c>
      <c r="J217" s="40">
        <f>IF(Experiment!H216&gt;result!J$3, 1, 0)</f>
        <v>0</v>
      </c>
      <c r="K217" s="40">
        <f>IF(Experiment!I216&gt;result!K$3, 1, 0)</f>
        <v>0</v>
      </c>
      <c r="L217" s="41">
        <f>IF(Experiment!J216&gt;result!L$3, 1, 0)</f>
        <v>1</v>
      </c>
      <c r="M217" s="42">
        <f t="shared" si="203"/>
        <v>1</v>
      </c>
      <c r="N217" s="42">
        <f t="shared" si="204"/>
        <v>1</v>
      </c>
      <c r="O217" s="42">
        <f t="shared" si="205"/>
        <v>1</v>
      </c>
      <c r="P217" s="42">
        <f t="shared" si="206"/>
        <v>1</v>
      </c>
      <c r="Q217" s="42">
        <f t="shared" si="207"/>
        <v>1</v>
      </c>
      <c r="R217" s="39">
        <f>IF(Experiment!K216&gt;result!R$3, 1, 0)</f>
        <v>1</v>
      </c>
      <c r="S217" s="40">
        <f>IF(Experiment!L216&gt;result!S$3, 1, 0)</f>
        <v>1</v>
      </c>
      <c r="T217" s="40">
        <f>IF(Experiment!M216&gt;result!T$3, 1, 0)</f>
        <v>1</v>
      </c>
      <c r="U217" s="40">
        <f>IF(Experiment!N216&gt;result!U$3, 1, 0)</f>
        <v>1</v>
      </c>
      <c r="V217" s="41">
        <f>IF(Experiment!O216&gt;result!V$3, 1, 0)</f>
        <v>1</v>
      </c>
      <c r="W217" s="42">
        <f t="shared" si="208"/>
        <v>1</v>
      </c>
      <c r="X217" s="42">
        <f t="shared" si="209"/>
        <v>1</v>
      </c>
      <c r="Y217" s="42">
        <f t="shared" si="210"/>
        <v>0</v>
      </c>
      <c r="Z217" s="42">
        <f t="shared" si="211"/>
        <v>0</v>
      </c>
      <c r="AA217" s="42">
        <f t="shared" si="212"/>
        <v>1</v>
      </c>
      <c r="AB217" s="39">
        <f>IF(Experiment!P216&lt;result!AB$3, 1, 0)</f>
        <v>1</v>
      </c>
      <c r="AC217" s="40">
        <f>IF(Experiment!Q216&lt;result!AC$3, 1, 0)</f>
        <v>1</v>
      </c>
      <c r="AD217" s="40">
        <f>IF(Experiment!R216&lt;result!AD$3, 1, 0)</f>
        <v>0</v>
      </c>
      <c r="AE217" s="40">
        <f>IF(Experiment!S216&lt;result!AE$3, 1, 0)</f>
        <v>0</v>
      </c>
      <c r="AF217" s="41">
        <f>IF(Experiment!T216&lt;result!AF$3, 1, 0)</f>
        <v>1</v>
      </c>
      <c r="AG217" s="42">
        <f t="shared" si="213"/>
        <v>1</v>
      </c>
      <c r="AH217" s="42">
        <f t="shared" si="214"/>
        <v>1</v>
      </c>
      <c r="AI217" s="42">
        <f t="shared" si="215"/>
        <v>1</v>
      </c>
      <c r="AJ217" s="42">
        <f t="shared" si="216"/>
        <v>1</v>
      </c>
      <c r="AK217" s="42">
        <f t="shared" si="217"/>
        <v>1</v>
      </c>
      <c r="AL217" s="5">
        <f t="shared" si="218"/>
        <v>3</v>
      </c>
      <c r="AM217" s="5">
        <f t="shared" si="219"/>
        <v>3</v>
      </c>
      <c r="AN217" s="5">
        <f t="shared" si="220"/>
        <v>1</v>
      </c>
      <c r="AO217" s="5">
        <f t="shared" si="221"/>
        <v>1</v>
      </c>
      <c r="AP217" s="6">
        <f t="shared" si="222"/>
        <v>3</v>
      </c>
      <c r="AQ217">
        <f>VLOOKUP($D217,dataset!$A$2:$G$15, 3, FALSE)</f>
        <v>1</v>
      </c>
      <c r="AR217">
        <f>VLOOKUP($D217,dataset!$A$2:$G$15, 4, FALSE)</f>
        <v>1</v>
      </c>
      <c r="AS217">
        <f>VLOOKUP($D217,dataset!$A$2:$G$15, 5, FALSE)</f>
        <v>0</v>
      </c>
      <c r="AT217">
        <f>VLOOKUP($D217,dataset!$A$2:$G$15, 6, FALSE)</f>
        <v>0</v>
      </c>
      <c r="AU217" s="6">
        <f>VLOOKUP($D217,dataset!$A$2:$G$15, 7, FALSE)</f>
        <v>1</v>
      </c>
      <c r="AV217" s="4">
        <f t="shared" si="223"/>
        <v>1</v>
      </c>
      <c r="AW217" s="5">
        <f t="shared" si="224"/>
        <v>1</v>
      </c>
      <c r="AX217" s="5">
        <f t="shared" si="225"/>
        <v>0</v>
      </c>
      <c r="AY217" s="5">
        <f t="shared" si="226"/>
        <v>0</v>
      </c>
      <c r="AZ217" s="6">
        <f t="shared" si="227"/>
        <v>1</v>
      </c>
      <c r="BA217" s="9">
        <f t="shared" si="228"/>
        <v>1</v>
      </c>
      <c r="BB217" s="4">
        <f t="shared" si="229"/>
        <v>3</v>
      </c>
      <c r="BC217" s="5">
        <f t="shared" si="230"/>
        <v>3</v>
      </c>
      <c r="BD217" s="5">
        <f t="shared" si="231"/>
        <v>2</v>
      </c>
      <c r="BE217" s="5">
        <f t="shared" si="232"/>
        <v>2</v>
      </c>
      <c r="BF217" s="6">
        <f t="shared" si="233"/>
        <v>3</v>
      </c>
    </row>
    <row r="218" spans="1:58" x14ac:dyDescent="0.3">
      <c r="A218" s="2">
        <f>Experiment!A217</f>
        <v>41</v>
      </c>
      <c r="B218" s="15">
        <f>Experiment!B217</f>
        <v>13</v>
      </c>
      <c r="C218" s="16" t="str">
        <f>VLOOKUP(B218, dataset!$A$2:$B$15, 2)</f>
        <v>(1-2)</v>
      </c>
      <c r="D218" s="24">
        <f>Experiment!C217</f>
        <v>13</v>
      </c>
      <c r="E218" s="25" t="str">
        <f>VLOOKUP(D218, dataset!$A$2:$B$15, 2)</f>
        <v>(1-2)</v>
      </c>
      <c r="F218" s="54" t="str">
        <f>Experiment!D217</f>
        <v>R</v>
      </c>
      <c r="G218" t="b">
        <f>Experiment!E217</f>
        <v>1</v>
      </c>
      <c r="H218" s="39">
        <f>IF(Experiment!F217&gt;result!H$3, 1, 0)</f>
        <v>0</v>
      </c>
      <c r="I218" s="40">
        <f>IF(Experiment!G217&gt;result!I$3, 1, 0)</f>
        <v>1</v>
      </c>
      <c r="J218" s="40">
        <f>IF(Experiment!H217&gt;result!J$3, 1, 0)</f>
        <v>0</v>
      </c>
      <c r="K218" s="40">
        <f>IF(Experiment!I217&gt;result!K$3, 1, 0)</f>
        <v>0</v>
      </c>
      <c r="L218" s="41">
        <f>IF(Experiment!J217&gt;result!L$3, 1, 0)</f>
        <v>1</v>
      </c>
      <c r="M218" s="42">
        <f t="shared" si="203"/>
        <v>1</v>
      </c>
      <c r="N218" s="42">
        <f t="shared" si="204"/>
        <v>1</v>
      </c>
      <c r="O218" s="42">
        <f t="shared" si="205"/>
        <v>1</v>
      </c>
      <c r="P218" s="42">
        <f t="shared" si="206"/>
        <v>1</v>
      </c>
      <c r="Q218" s="42">
        <f t="shared" si="207"/>
        <v>0</v>
      </c>
      <c r="R218" s="39">
        <f>IF(Experiment!K217&gt;result!R$3, 1, 0)</f>
        <v>0</v>
      </c>
      <c r="S218" s="40">
        <f>IF(Experiment!L217&gt;result!S$3, 1, 0)</f>
        <v>1</v>
      </c>
      <c r="T218" s="40">
        <f>IF(Experiment!M217&gt;result!T$3, 1, 0)</f>
        <v>1</v>
      </c>
      <c r="U218" s="40">
        <f>IF(Experiment!N217&gt;result!U$3, 1, 0)</f>
        <v>1</v>
      </c>
      <c r="V218" s="41">
        <f>IF(Experiment!O217&gt;result!V$3, 1, 0)</f>
        <v>0</v>
      </c>
      <c r="W218" s="42">
        <f t="shared" si="208"/>
        <v>1</v>
      </c>
      <c r="X218" s="42">
        <f t="shared" si="209"/>
        <v>1</v>
      </c>
      <c r="Y218" s="42">
        <f t="shared" si="210"/>
        <v>0</v>
      </c>
      <c r="Z218" s="42">
        <f t="shared" si="211"/>
        <v>0</v>
      </c>
      <c r="AA218" s="42">
        <f t="shared" si="212"/>
        <v>1</v>
      </c>
      <c r="AB218" s="39">
        <f>IF(Experiment!P217&lt;result!AB$3, 1, 0)</f>
        <v>0</v>
      </c>
      <c r="AC218" s="40">
        <f>IF(Experiment!Q217&lt;result!AC$3, 1, 0)</f>
        <v>1</v>
      </c>
      <c r="AD218" s="40">
        <f>IF(Experiment!R217&lt;result!AD$3, 1, 0)</f>
        <v>0</v>
      </c>
      <c r="AE218" s="40">
        <f>IF(Experiment!S217&lt;result!AE$3, 1, 0)</f>
        <v>0</v>
      </c>
      <c r="AF218" s="41">
        <f>IF(Experiment!T217&lt;result!AF$3, 1, 0)</f>
        <v>0</v>
      </c>
      <c r="AG218" s="42">
        <f t="shared" si="213"/>
        <v>1</v>
      </c>
      <c r="AH218" s="42">
        <f t="shared" si="214"/>
        <v>1</v>
      </c>
      <c r="AI218" s="42">
        <f t="shared" si="215"/>
        <v>1</v>
      </c>
      <c r="AJ218" s="42">
        <f t="shared" si="216"/>
        <v>1</v>
      </c>
      <c r="AK218" s="42">
        <f t="shared" si="217"/>
        <v>1</v>
      </c>
      <c r="AL218" s="5">
        <f t="shared" si="218"/>
        <v>0</v>
      </c>
      <c r="AM218" s="5">
        <f t="shared" si="219"/>
        <v>3</v>
      </c>
      <c r="AN218" s="5">
        <f t="shared" si="220"/>
        <v>1</v>
      </c>
      <c r="AO218" s="5">
        <f t="shared" si="221"/>
        <v>1</v>
      </c>
      <c r="AP218" s="6">
        <f t="shared" si="222"/>
        <v>1</v>
      </c>
      <c r="AQ218">
        <f>VLOOKUP($D218,dataset!$A$2:$G$15, 3, FALSE)</f>
        <v>0</v>
      </c>
      <c r="AR218">
        <f>VLOOKUP($D218,dataset!$A$2:$G$15, 4, FALSE)</f>
        <v>1</v>
      </c>
      <c r="AS218">
        <f>VLOOKUP($D218,dataset!$A$2:$G$15, 5, FALSE)</f>
        <v>0</v>
      </c>
      <c r="AT218">
        <f>VLOOKUP($D218,dataset!$A$2:$G$15, 6, FALSE)</f>
        <v>0</v>
      </c>
      <c r="AU218" s="6">
        <f>VLOOKUP($D218,dataset!$A$2:$G$15, 7, FALSE)</f>
        <v>0</v>
      </c>
      <c r="AV218" s="4">
        <f t="shared" si="223"/>
        <v>0</v>
      </c>
      <c r="AW218" s="5">
        <f t="shared" si="224"/>
        <v>1</v>
      </c>
      <c r="AX218" s="5">
        <f t="shared" si="225"/>
        <v>0</v>
      </c>
      <c r="AY218" s="5">
        <f t="shared" si="226"/>
        <v>0</v>
      </c>
      <c r="AZ218" s="6">
        <f t="shared" si="227"/>
        <v>0</v>
      </c>
      <c r="BA218" s="9">
        <f t="shared" si="228"/>
        <v>1</v>
      </c>
      <c r="BB218" s="4">
        <f t="shared" si="229"/>
        <v>3</v>
      </c>
      <c r="BC218" s="5">
        <f t="shared" si="230"/>
        <v>3</v>
      </c>
      <c r="BD218" s="5">
        <f t="shared" si="231"/>
        <v>2</v>
      </c>
      <c r="BE218" s="5">
        <f t="shared" si="232"/>
        <v>2</v>
      </c>
      <c r="BF218" s="6">
        <f t="shared" si="233"/>
        <v>2</v>
      </c>
    </row>
    <row r="219" spans="1:58" x14ac:dyDescent="0.3">
      <c r="A219" s="2">
        <f>Experiment!A218</f>
        <v>42</v>
      </c>
      <c r="B219" s="15">
        <f>Experiment!B218</f>
        <v>14</v>
      </c>
      <c r="C219" s="16" t="str">
        <f>VLOOKUP(B219, dataset!$A$2:$B$15, 2)</f>
        <v>(3-3)</v>
      </c>
      <c r="D219" s="24">
        <f>Experiment!C218</f>
        <v>14</v>
      </c>
      <c r="E219" s="25" t="str">
        <f>VLOOKUP(D219, dataset!$A$2:$B$15, 2)</f>
        <v>(3-3)</v>
      </c>
      <c r="F219" s="54" t="str">
        <f>Experiment!D218</f>
        <v>R</v>
      </c>
      <c r="G219" t="b">
        <f>Experiment!E218</f>
        <v>1</v>
      </c>
      <c r="H219" s="39">
        <f>IF(Experiment!F218&gt;result!H$3, 1, 0)</f>
        <v>0</v>
      </c>
      <c r="I219" s="40">
        <f>IF(Experiment!G218&gt;result!I$3, 1, 0)</f>
        <v>1</v>
      </c>
      <c r="J219" s="40">
        <f>IF(Experiment!H218&gt;result!J$3, 1, 0)</f>
        <v>1</v>
      </c>
      <c r="K219" s="40">
        <f>IF(Experiment!I218&gt;result!K$3, 1, 0)</f>
        <v>1</v>
      </c>
      <c r="L219" s="41">
        <f>IF(Experiment!J218&gt;result!L$3, 1, 0)</f>
        <v>0</v>
      </c>
      <c r="M219" s="42">
        <f t="shared" si="203"/>
        <v>1</v>
      </c>
      <c r="N219" s="42">
        <f t="shared" si="204"/>
        <v>1</v>
      </c>
      <c r="O219" s="42">
        <f t="shared" si="205"/>
        <v>1</v>
      </c>
      <c r="P219" s="42">
        <f t="shared" si="206"/>
        <v>1</v>
      </c>
      <c r="Q219" s="42">
        <f t="shared" si="207"/>
        <v>1</v>
      </c>
      <c r="R219" s="39">
        <f>IF(Experiment!K218&gt;result!R$3, 1, 0)</f>
        <v>0</v>
      </c>
      <c r="S219" s="40">
        <f>IF(Experiment!L218&gt;result!S$3, 1, 0)</f>
        <v>1</v>
      </c>
      <c r="T219" s="40">
        <f>IF(Experiment!M218&gt;result!T$3, 1, 0)</f>
        <v>1</v>
      </c>
      <c r="U219" s="40">
        <f>IF(Experiment!N218&gt;result!U$3, 1, 0)</f>
        <v>1</v>
      </c>
      <c r="V219" s="41">
        <f>IF(Experiment!O218&gt;result!V$3, 1, 0)</f>
        <v>0</v>
      </c>
      <c r="W219" s="42">
        <f t="shared" si="208"/>
        <v>1</v>
      </c>
      <c r="X219" s="42">
        <f t="shared" si="209"/>
        <v>1</v>
      </c>
      <c r="Y219" s="42">
        <f t="shared" si="210"/>
        <v>1</v>
      </c>
      <c r="Z219" s="42">
        <f t="shared" si="211"/>
        <v>1</v>
      </c>
      <c r="AA219" s="42">
        <f t="shared" si="212"/>
        <v>1</v>
      </c>
      <c r="AB219" s="39">
        <f>IF(Experiment!P218&lt;result!AB$3, 1, 0)</f>
        <v>0</v>
      </c>
      <c r="AC219" s="40">
        <f>IF(Experiment!Q218&lt;result!AC$3, 1, 0)</f>
        <v>1</v>
      </c>
      <c r="AD219" s="40">
        <f>IF(Experiment!R218&lt;result!AD$3, 1, 0)</f>
        <v>1</v>
      </c>
      <c r="AE219" s="40">
        <f>IF(Experiment!S218&lt;result!AE$3, 1, 0)</f>
        <v>1</v>
      </c>
      <c r="AF219" s="41">
        <f>IF(Experiment!T218&lt;result!AF$3, 1, 0)</f>
        <v>0</v>
      </c>
      <c r="AG219" s="42">
        <f t="shared" si="213"/>
        <v>1</v>
      </c>
      <c r="AH219" s="42">
        <f t="shared" si="214"/>
        <v>1</v>
      </c>
      <c r="AI219" s="42">
        <f t="shared" si="215"/>
        <v>1</v>
      </c>
      <c r="AJ219" s="42">
        <f t="shared" si="216"/>
        <v>1</v>
      </c>
      <c r="AK219" s="42">
        <f t="shared" si="217"/>
        <v>1</v>
      </c>
      <c r="AL219" s="5">
        <f t="shared" si="218"/>
        <v>0</v>
      </c>
      <c r="AM219" s="5">
        <f t="shared" si="219"/>
        <v>3</v>
      </c>
      <c r="AN219" s="5">
        <f t="shared" si="220"/>
        <v>3</v>
      </c>
      <c r="AO219" s="5">
        <f t="shared" si="221"/>
        <v>3</v>
      </c>
      <c r="AP219" s="6">
        <f t="shared" si="222"/>
        <v>0</v>
      </c>
      <c r="AQ219">
        <f>VLOOKUP($D219,dataset!$A$2:$G$15, 3, FALSE)</f>
        <v>0</v>
      </c>
      <c r="AR219">
        <f>VLOOKUP($D219,dataset!$A$2:$G$15, 4, FALSE)</f>
        <v>1</v>
      </c>
      <c r="AS219">
        <f>VLOOKUP($D219,dataset!$A$2:$G$15, 5, FALSE)</f>
        <v>1</v>
      </c>
      <c r="AT219">
        <f>VLOOKUP($D219,dataset!$A$2:$G$15, 6, FALSE)</f>
        <v>1</v>
      </c>
      <c r="AU219" s="6">
        <f>VLOOKUP($D219,dataset!$A$2:$G$15, 7, FALSE)</f>
        <v>0</v>
      </c>
      <c r="AV219" s="4">
        <f t="shared" si="223"/>
        <v>0</v>
      </c>
      <c r="AW219" s="5">
        <f t="shared" si="224"/>
        <v>1</v>
      </c>
      <c r="AX219" s="5">
        <f t="shared" si="225"/>
        <v>1</v>
      </c>
      <c r="AY219" s="5">
        <f t="shared" si="226"/>
        <v>1</v>
      </c>
      <c r="AZ219" s="6">
        <f t="shared" si="227"/>
        <v>0</v>
      </c>
      <c r="BA219" s="9">
        <f t="shared" si="228"/>
        <v>1</v>
      </c>
      <c r="BB219" s="4">
        <f t="shared" si="229"/>
        <v>3</v>
      </c>
      <c r="BC219" s="5">
        <f t="shared" si="230"/>
        <v>3</v>
      </c>
      <c r="BD219" s="5">
        <f t="shared" si="231"/>
        <v>3</v>
      </c>
      <c r="BE219" s="5">
        <f t="shared" si="232"/>
        <v>3</v>
      </c>
      <c r="BF219" s="6">
        <f t="shared" si="233"/>
        <v>3</v>
      </c>
    </row>
    <row r="220" spans="1:58" x14ac:dyDescent="0.3">
      <c r="A220" s="2">
        <f>Experiment!A219</f>
        <v>43</v>
      </c>
      <c r="B220" s="15">
        <f>Experiment!B219</f>
        <v>1</v>
      </c>
      <c r="C220" s="16" t="str">
        <f>VLOOKUP(B220, dataset!$A$2:$B$15, 2)</f>
        <v>바위</v>
      </c>
      <c r="D220" s="24">
        <f>Experiment!C219</f>
        <v>1</v>
      </c>
      <c r="E220" s="25" t="str">
        <f>VLOOKUP(D220, dataset!$A$2:$B$15, 2)</f>
        <v>바위</v>
      </c>
      <c r="F220" s="54" t="str">
        <f>Experiment!D219</f>
        <v>L</v>
      </c>
      <c r="G220" t="b">
        <f>Experiment!E219</f>
        <v>1</v>
      </c>
      <c r="H220" s="39">
        <f>IF(Experiment!F219&gt;result!H$3, 1, 0)</f>
        <v>0</v>
      </c>
      <c r="I220" s="40">
        <f>IF(Experiment!G219&gt;result!I$3, 1, 0)</f>
        <v>0</v>
      </c>
      <c r="J220" s="40">
        <f>IF(Experiment!H219&gt;result!J$3, 1, 0)</f>
        <v>0</v>
      </c>
      <c r="K220" s="40">
        <f>IF(Experiment!I219&gt;result!K$3, 1, 0)</f>
        <v>0</v>
      </c>
      <c r="L220" s="41">
        <f>IF(Experiment!J219&gt;result!L$3, 1, 0)</f>
        <v>0</v>
      </c>
      <c r="M220" s="42">
        <f t="shared" si="203"/>
        <v>1</v>
      </c>
      <c r="N220" s="42">
        <f t="shared" si="204"/>
        <v>1</v>
      </c>
      <c r="O220" s="42">
        <f t="shared" si="205"/>
        <v>1</v>
      </c>
      <c r="P220" s="42">
        <f t="shared" si="206"/>
        <v>1</v>
      </c>
      <c r="Q220" s="42">
        <f t="shared" si="207"/>
        <v>1</v>
      </c>
      <c r="R220" s="39">
        <f>IF(Experiment!K219&gt;result!R$3, 1, 0)</f>
        <v>0</v>
      </c>
      <c r="S220" s="40">
        <f>IF(Experiment!L219&gt;result!S$3, 1, 0)</f>
        <v>0</v>
      </c>
      <c r="T220" s="40">
        <f>IF(Experiment!M219&gt;result!T$3, 1, 0)</f>
        <v>0</v>
      </c>
      <c r="U220" s="40">
        <f>IF(Experiment!N219&gt;result!U$3, 1, 0)</f>
        <v>0</v>
      </c>
      <c r="V220" s="41">
        <f>IF(Experiment!O219&gt;result!V$3, 1, 0)</f>
        <v>0</v>
      </c>
      <c r="W220" s="42">
        <f t="shared" si="208"/>
        <v>1</v>
      </c>
      <c r="X220" s="42">
        <f t="shared" si="209"/>
        <v>1</v>
      </c>
      <c r="Y220" s="42">
        <f t="shared" si="210"/>
        <v>1</v>
      </c>
      <c r="Z220" s="42">
        <f t="shared" si="211"/>
        <v>1</v>
      </c>
      <c r="AA220" s="42">
        <f t="shared" si="212"/>
        <v>1</v>
      </c>
      <c r="AB220" s="39">
        <f>IF(Experiment!P219&lt;result!AB$3, 1, 0)</f>
        <v>0</v>
      </c>
      <c r="AC220" s="40">
        <f>IF(Experiment!Q219&lt;result!AC$3, 1, 0)</f>
        <v>0</v>
      </c>
      <c r="AD220" s="40">
        <f>IF(Experiment!R219&lt;result!AD$3, 1, 0)</f>
        <v>0</v>
      </c>
      <c r="AE220" s="40">
        <f>IF(Experiment!S219&lt;result!AE$3, 1, 0)</f>
        <v>0</v>
      </c>
      <c r="AF220" s="41">
        <f>IF(Experiment!T219&lt;result!AF$3, 1, 0)</f>
        <v>0</v>
      </c>
      <c r="AG220" s="42">
        <f t="shared" si="213"/>
        <v>1</v>
      </c>
      <c r="AH220" s="42">
        <f t="shared" si="214"/>
        <v>1</v>
      </c>
      <c r="AI220" s="42">
        <f t="shared" si="215"/>
        <v>1</v>
      </c>
      <c r="AJ220" s="42">
        <f t="shared" si="216"/>
        <v>1</v>
      </c>
      <c r="AK220" s="42">
        <f t="shared" si="217"/>
        <v>1</v>
      </c>
      <c r="AL220" s="5">
        <f t="shared" si="218"/>
        <v>0</v>
      </c>
      <c r="AM220" s="5">
        <f t="shared" si="219"/>
        <v>0</v>
      </c>
      <c r="AN220" s="5">
        <f t="shared" si="220"/>
        <v>0</v>
      </c>
      <c r="AO220" s="5">
        <f t="shared" si="221"/>
        <v>0</v>
      </c>
      <c r="AP220" s="6">
        <f t="shared" si="222"/>
        <v>0</v>
      </c>
      <c r="AQ220">
        <f>VLOOKUP($D220,dataset!$A$2:$G$15, 3, FALSE)</f>
        <v>0</v>
      </c>
      <c r="AR220">
        <f>VLOOKUP($D220,dataset!$A$2:$G$15, 4, FALSE)</f>
        <v>0</v>
      </c>
      <c r="AS220">
        <f>VLOOKUP($D220,dataset!$A$2:$G$15, 5, FALSE)</f>
        <v>0</v>
      </c>
      <c r="AT220">
        <f>VLOOKUP($D220,dataset!$A$2:$G$15, 6, FALSE)</f>
        <v>0</v>
      </c>
      <c r="AU220" s="6">
        <f>VLOOKUP($D220,dataset!$A$2:$G$15, 7, FALSE)</f>
        <v>0</v>
      </c>
      <c r="AV220" s="4">
        <f t="shared" si="223"/>
        <v>0</v>
      </c>
      <c r="AW220" s="5">
        <f t="shared" si="224"/>
        <v>0</v>
      </c>
      <c r="AX220" s="5">
        <f t="shared" si="225"/>
        <v>0</v>
      </c>
      <c r="AY220" s="5">
        <f t="shared" si="226"/>
        <v>0</v>
      </c>
      <c r="AZ220" s="6">
        <f t="shared" si="227"/>
        <v>0</v>
      </c>
      <c r="BA220" s="9">
        <f t="shared" si="228"/>
        <v>1</v>
      </c>
      <c r="BB220" s="4">
        <f t="shared" si="229"/>
        <v>3</v>
      </c>
      <c r="BC220" s="5">
        <f t="shared" si="230"/>
        <v>3</v>
      </c>
      <c r="BD220" s="5">
        <f t="shared" si="231"/>
        <v>3</v>
      </c>
      <c r="BE220" s="5">
        <f t="shared" si="232"/>
        <v>3</v>
      </c>
      <c r="BF220" s="6">
        <f t="shared" si="233"/>
        <v>3</v>
      </c>
    </row>
    <row r="221" spans="1:58" x14ac:dyDescent="0.3">
      <c r="A221" s="2">
        <f>Experiment!A220</f>
        <v>44</v>
      </c>
      <c r="B221" s="15">
        <f>Experiment!B220</f>
        <v>2</v>
      </c>
      <c r="C221" s="16" t="str">
        <f>VLOOKUP(B221, dataset!$A$2:$B$15, 2)</f>
        <v>따봉</v>
      </c>
      <c r="D221" s="24">
        <f>Experiment!C220</f>
        <v>2</v>
      </c>
      <c r="E221" s="25" t="str">
        <f>VLOOKUP(D221, dataset!$A$2:$B$15, 2)</f>
        <v>따봉</v>
      </c>
      <c r="F221" s="54" t="str">
        <f>Experiment!D220</f>
        <v>L</v>
      </c>
      <c r="G221" t="b">
        <f>Experiment!E220</f>
        <v>1</v>
      </c>
      <c r="H221" s="39">
        <f>IF(Experiment!F220&gt;result!H$3, 1, 0)</f>
        <v>1</v>
      </c>
      <c r="I221" s="40">
        <f>IF(Experiment!G220&gt;result!I$3, 1, 0)</f>
        <v>0</v>
      </c>
      <c r="J221" s="40">
        <f>IF(Experiment!H220&gt;result!J$3, 1, 0)</f>
        <v>0</v>
      </c>
      <c r="K221" s="40">
        <f>IF(Experiment!I220&gt;result!K$3, 1, 0)</f>
        <v>0</v>
      </c>
      <c r="L221" s="41">
        <f>IF(Experiment!J220&gt;result!L$3, 1, 0)</f>
        <v>0</v>
      </c>
      <c r="M221" s="42">
        <f t="shared" si="203"/>
        <v>1</v>
      </c>
      <c r="N221" s="42">
        <f t="shared" si="204"/>
        <v>1</v>
      </c>
      <c r="O221" s="42">
        <f t="shared" si="205"/>
        <v>1</v>
      </c>
      <c r="P221" s="42">
        <f t="shared" si="206"/>
        <v>1</v>
      </c>
      <c r="Q221" s="42">
        <f t="shared" si="207"/>
        <v>1</v>
      </c>
      <c r="R221" s="39">
        <f>IF(Experiment!K220&gt;result!R$3, 1, 0)</f>
        <v>1</v>
      </c>
      <c r="S221" s="40">
        <f>IF(Experiment!L220&gt;result!S$3, 1, 0)</f>
        <v>1</v>
      </c>
      <c r="T221" s="40">
        <f>IF(Experiment!M220&gt;result!T$3, 1, 0)</f>
        <v>0</v>
      </c>
      <c r="U221" s="40">
        <f>IF(Experiment!N220&gt;result!U$3, 1, 0)</f>
        <v>0</v>
      </c>
      <c r="V221" s="41">
        <f>IF(Experiment!O220&gt;result!V$3, 1, 0)</f>
        <v>0</v>
      </c>
      <c r="W221" s="42">
        <f t="shared" si="208"/>
        <v>1</v>
      </c>
      <c r="X221" s="42">
        <f t="shared" si="209"/>
        <v>0</v>
      </c>
      <c r="Y221" s="42">
        <f t="shared" si="210"/>
        <v>1</v>
      </c>
      <c r="Z221" s="42">
        <f t="shared" si="211"/>
        <v>1</v>
      </c>
      <c r="AA221" s="42">
        <f t="shared" si="212"/>
        <v>1</v>
      </c>
      <c r="AB221" s="39">
        <f>IF(Experiment!P220&lt;result!AB$3, 1, 0)</f>
        <v>1</v>
      </c>
      <c r="AC221" s="40">
        <f>IF(Experiment!Q220&lt;result!AC$3, 1, 0)</f>
        <v>0</v>
      </c>
      <c r="AD221" s="40">
        <f>IF(Experiment!R220&lt;result!AD$3, 1, 0)</f>
        <v>0</v>
      </c>
      <c r="AE221" s="40">
        <f>IF(Experiment!S220&lt;result!AE$3, 1, 0)</f>
        <v>0</v>
      </c>
      <c r="AF221" s="41">
        <f>IF(Experiment!T220&lt;result!AF$3, 1, 0)</f>
        <v>0</v>
      </c>
      <c r="AG221" s="42">
        <f t="shared" si="213"/>
        <v>1</v>
      </c>
      <c r="AH221" s="42">
        <f t="shared" si="214"/>
        <v>1</v>
      </c>
      <c r="AI221" s="42">
        <f t="shared" si="215"/>
        <v>1</v>
      </c>
      <c r="AJ221" s="42">
        <f t="shared" si="216"/>
        <v>1</v>
      </c>
      <c r="AK221" s="42">
        <f t="shared" si="217"/>
        <v>1</v>
      </c>
      <c r="AL221" s="5">
        <f t="shared" si="218"/>
        <v>3</v>
      </c>
      <c r="AM221" s="5">
        <f t="shared" si="219"/>
        <v>1</v>
      </c>
      <c r="AN221" s="5">
        <f t="shared" si="220"/>
        <v>0</v>
      </c>
      <c r="AO221" s="5">
        <f t="shared" si="221"/>
        <v>0</v>
      </c>
      <c r="AP221" s="6">
        <f t="shared" si="222"/>
        <v>0</v>
      </c>
      <c r="AQ221">
        <f>VLOOKUP($D221,dataset!$A$2:$G$15, 3, FALSE)</f>
        <v>1</v>
      </c>
      <c r="AR221">
        <f>VLOOKUP($D221,dataset!$A$2:$G$15, 4, FALSE)</f>
        <v>0</v>
      </c>
      <c r="AS221">
        <f>VLOOKUP($D221,dataset!$A$2:$G$15, 5, FALSE)</f>
        <v>0</v>
      </c>
      <c r="AT221">
        <f>VLOOKUP($D221,dataset!$A$2:$G$15, 6, FALSE)</f>
        <v>0</v>
      </c>
      <c r="AU221" s="6">
        <f>VLOOKUP($D221,dataset!$A$2:$G$15, 7, FALSE)</f>
        <v>0</v>
      </c>
      <c r="AV221" s="4">
        <f t="shared" si="223"/>
        <v>1</v>
      </c>
      <c r="AW221" s="5">
        <f t="shared" si="224"/>
        <v>0</v>
      </c>
      <c r="AX221" s="5">
        <f t="shared" si="225"/>
        <v>0</v>
      </c>
      <c r="AY221" s="5">
        <f t="shared" si="226"/>
        <v>0</v>
      </c>
      <c r="AZ221" s="6">
        <f t="shared" si="227"/>
        <v>0</v>
      </c>
      <c r="BA221" s="9">
        <f t="shared" si="228"/>
        <v>1</v>
      </c>
      <c r="BB221" s="4">
        <f t="shared" si="229"/>
        <v>3</v>
      </c>
      <c r="BC221" s="5">
        <f t="shared" si="230"/>
        <v>2</v>
      </c>
      <c r="BD221" s="5">
        <f t="shared" si="231"/>
        <v>3</v>
      </c>
      <c r="BE221" s="5">
        <f t="shared" si="232"/>
        <v>3</v>
      </c>
      <c r="BF221" s="6">
        <f t="shared" si="233"/>
        <v>3</v>
      </c>
    </row>
    <row r="222" spans="1:58" x14ac:dyDescent="0.3">
      <c r="A222" s="2">
        <f>Experiment!A221</f>
        <v>45</v>
      </c>
      <c r="B222" s="15">
        <f>Experiment!B221</f>
        <v>3</v>
      </c>
      <c r="C222" s="16" t="str">
        <f>VLOOKUP(B222, dataset!$A$2:$B$15, 2)</f>
        <v>총</v>
      </c>
      <c r="D222" s="24">
        <f>Experiment!C221</f>
        <v>3</v>
      </c>
      <c r="E222" s="25" t="str">
        <f>VLOOKUP(D222, dataset!$A$2:$B$15, 2)</f>
        <v>총</v>
      </c>
      <c r="F222" s="54" t="str">
        <f>Experiment!D221</f>
        <v>L</v>
      </c>
      <c r="G222" t="b">
        <f>Experiment!E221</f>
        <v>1</v>
      </c>
      <c r="H222" s="39">
        <f>IF(Experiment!F221&gt;result!H$3, 1, 0)</f>
        <v>1</v>
      </c>
      <c r="I222" s="40">
        <f>IF(Experiment!G221&gt;result!I$3, 1, 0)</f>
        <v>1</v>
      </c>
      <c r="J222" s="40">
        <f>IF(Experiment!H221&gt;result!J$3, 1, 0)</f>
        <v>0</v>
      </c>
      <c r="K222" s="40">
        <f>IF(Experiment!I221&gt;result!K$3, 1, 0)</f>
        <v>0</v>
      </c>
      <c r="L222" s="41">
        <f>IF(Experiment!J221&gt;result!L$3, 1, 0)</f>
        <v>0</v>
      </c>
      <c r="M222" s="42">
        <f t="shared" si="203"/>
        <v>1</v>
      </c>
      <c r="N222" s="42">
        <f t="shared" si="204"/>
        <v>1</v>
      </c>
      <c r="O222" s="42">
        <f t="shared" si="205"/>
        <v>1</v>
      </c>
      <c r="P222" s="42">
        <f t="shared" si="206"/>
        <v>1</v>
      </c>
      <c r="Q222" s="42">
        <f t="shared" si="207"/>
        <v>1</v>
      </c>
      <c r="R222" s="39">
        <f>IF(Experiment!K221&gt;result!R$3, 1, 0)</f>
        <v>1</v>
      </c>
      <c r="S222" s="40">
        <f>IF(Experiment!L221&gt;result!S$3, 1, 0)</f>
        <v>1</v>
      </c>
      <c r="T222" s="40">
        <f>IF(Experiment!M221&gt;result!T$3, 1, 0)</f>
        <v>0</v>
      </c>
      <c r="U222" s="40">
        <f>IF(Experiment!N221&gt;result!U$3, 1, 0)</f>
        <v>0</v>
      </c>
      <c r="V222" s="41">
        <f>IF(Experiment!O221&gt;result!V$3, 1, 0)</f>
        <v>0</v>
      </c>
      <c r="W222" s="42">
        <f t="shared" si="208"/>
        <v>1</v>
      </c>
      <c r="X222" s="42">
        <f t="shared" si="209"/>
        <v>1</v>
      </c>
      <c r="Y222" s="42">
        <f t="shared" si="210"/>
        <v>1</v>
      </c>
      <c r="Z222" s="42">
        <f t="shared" si="211"/>
        <v>1</v>
      </c>
      <c r="AA222" s="42">
        <f t="shared" si="212"/>
        <v>1</v>
      </c>
      <c r="AB222" s="39">
        <f>IF(Experiment!P221&lt;result!AB$3, 1, 0)</f>
        <v>1</v>
      </c>
      <c r="AC222" s="40">
        <f>IF(Experiment!Q221&lt;result!AC$3, 1, 0)</f>
        <v>1</v>
      </c>
      <c r="AD222" s="40">
        <f>IF(Experiment!R221&lt;result!AD$3, 1, 0)</f>
        <v>0</v>
      </c>
      <c r="AE222" s="40">
        <f>IF(Experiment!S221&lt;result!AE$3, 1, 0)</f>
        <v>0</v>
      </c>
      <c r="AF222" s="41">
        <f>IF(Experiment!T221&lt;result!AF$3, 1, 0)</f>
        <v>0</v>
      </c>
      <c r="AG222" s="42">
        <f t="shared" si="213"/>
        <v>1</v>
      </c>
      <c r="AH222" s="42">
        <f t="shared" si="214"/>
        <v>1</v>
      </c>
      <c r="AI222" s="42">
        <f t="shared" si="215"/>
        <v>1</v>
      </c>
      <c r="AJ222" s="42">
        <f t="shared" si="216"/>
        <v>1</v>
      </c>
      <c r="AK222" s="42">
        <f t="shared" si="217"/>
        <v>1</v>
      </c>
      <c r="AL222" s="5">
        <f t="shared" si="218"/>
        <v>3</v>
      </c>
      <c r="AM222" s="5">
        <f t="shared" si="219"/>
        <v>3</v>
      </c>
      <c r="AN222" s="5">
        <f t="shared" si="220"/>
        <v>0</v>
      </c>
      <c r="AO222" s="5">
        <f t="shared" si="221"/>
        <v>0</v>
      </c>
      <c r="AP222" s="6">
        <f t="shared" si="222"/>
        <v>0</v>
      </c>
      <c r="AQ222">
        <f>VLOOKUP($D222,dataset!$A$2:$G$15, 3, FALSE)</f>
        <v>1</v>
      </c>
      <c r="AR222">
        <f>VLOOKUP($D222,dataset!$A$2:$G$15, 4, FALSE)</f>
        <v>1</v>
      </c>
      <c r="AS222">
        <f>VLOOKUP($D222,dataset!$A$2:$G$15, 5, FALSE)</f>
        <v>0</v>
      </c>
      <c r="AT222">
        <f>VLOOKUP($D222,dataset!$A$2:$G$15, 6, FALSE)</f>
        <v>0</v>
      </c>
      <c r="AU222" s="6">
        <f>VLOOKUP($D222,dataset!$A$2:$G$15, 7, FALSE)</f>
        <v>0</v>
      </c>
      <c r="AV222" s="4">
        <f t="shared" si="223"/>
        <v>1</v>
      </c>
      <c r="AW222" s="5">
        <f t="shared" si="224"/>
        <v>1</v>
      </c>
      <c r="AX222" s="5">
        <f t="shared" si="225"/>
        <v>0</v>
      </c>
      <c r="AY222" s="5">
        <f t="shared" si="226"/>
        <v>0</v>
      </c>
      <c r="AZ222" s="6">
        <f t="shared" si="227"/>
        <v>0</v>
      </c>
      <c r="BA222" s="9">
        <f t="shared" si="228"/>
        <v>1</v>
      </c>
      <c r="BB222" s="4">
        <f t="shared" si="229"/>
        <v>3</v>
      </c>
      <c r="BC222" s="5">
        <f t="shared" si="230"/>
        <v>3</v>
      </c>
      <c r="BD222" s="5">
        <f t="shared" si="231"/>
        <v>3</v>
      </c>
      <c r="BE222" s="5">
        <f t="shared" si="232"/>
        <v>3</v>
      </c>
      <c r="BF222" s="6">
        <f t="shared" si="233"/>
        <v>3</v>
      </c>
    </row>
    <row r="223" spans="1:58" x14ac:dyDescent="0.3">
      <c r="A223" s="2">
        <f>Experiment!A222</f>
        <v>46</v>
      </c>
      <c r="B223" s="15">
        <f>Experiment!B222</f>
        <v>4</v>
      </c>
      <c r="C223" s="16" t="str">
        <f>VLOOKUP(B223, dataset!$A$2:$B$15, 2)</f>
        <v>(3-1)</v>
      </c>
      <c r="D223" s="24">
        <f>Experiment!C222</f>
        <v>4</v>
      </c>
      <c r="E223" s="25" t="str">
        <f>VLOOKUP(D223, dataset!$A$2:$B$15, 2)</f>
        <v>(3-1)</v>
      </c>
      <c r="F223" s="54" t="str">
        <f>Experiment!D222</f>
        <v>L</v>
      </c>
      <c r="G223" t="b">
        <f>Experiment!E222</f>
        <v>1</v>
      </c>
      <c r="H223" s="39">
        <f>IF(Experiment!F222&gt;result!H$3, 1, 0)</f>
        <v>1</v>
      </c>
      <c r="I223" s="40">
        <f>IF(Experiment!G222&gt;result!I$3, 1, 0)</f>
        <v>1</v>
      </c>
      <c r="J223" s="40">
        <f>IF(Experiment!H222&gt;result!J$3, 1, 0)</f>
        <v>1</v>
      </c>
      <c r="K223" s="40">
        <f>IF(Experiment!I222&gt;result!K$3, 1, 0)</f>
        <v>0</v>
      </c>
      <c r="L223" s="41">
        <f>IF(Experiment!J222&gt;result!L$3, 1, 0)</f>
        <v>0</v>
      </c>
      <c r="M223" s="42">
        <f t="shared" si="203"/>
        <v>1</v>
      </c>
      <c r="N223" s="42">
        <f t="shared" si="204"/>
        <v>1</v>
      </c>
      <c r="O223" s="42">
        <f t="shared" si="205"/>
        <v>1</v>
      </c>
      <c r="P223" s="42">
        <f t="shared" si="206"/>
        <v>1</v>
      </c>
      <c r="Q223" s="42">
        <f t="shared" si="207"/>
        <v>1</v>
      </c>
      <c r="R223" s="39">
        <f>IF(Experiment!K222&gt;result!R$3, 1, 0)</f>
        <v>1</v>
      </c>
      <c r="S223" s="40">
        <f>IF(Experiment!L222&gt;result!S$3, 1, 0)</f>
        <v>1</v>
      </c>
      <c r="T223" s="40">
        <f>IF(Experiment!M222&gt;result!T$3, 1, 0)</f>
        <v>1</v>
      </c>
      <c r="U223" s="40">
        <f>IF(Experiment!N222&gt;result!U$3, 1, 0)</f>
        <v>1</v>
      </c>
      <c r="V223" s="41">
        <f>IF(Experiment!O222&gt;result!V$3, 1, 0)</f>
        <v>0</v>
      </c>
      <c r="W223" s="42">
        <f t="shared" si="208"/>
        <v>1</v>
      </c>
      <c r="X223" s="42">
        <f t="shared" si="209"/>
        <v>1</v>
      </c>
      <c r="Y223" s="42">
        <f t="shared" si="210"/>
        <v>1</v>
      </c>
      <c r="Z223" s="42">
        <f t="shared" si="211"/>
        <v>0</v>
      </c>
      <c r="AA223" s="42">
        <f t="shared" si="212"/>
        <v>1</v>
      </c>
      <c r="AB223" s="39">
        <f>IF(Experiment!P222&lt;result!AB$3, 1, 0)</f>
        <v>1</v>
      </c>
      <c r="AC223" s="40">
        <f>IF(Experiment!Q222&lt;result!AC$3, 1, 0)</f>
        <v>1</v>
      </c>
      <c r="AD223" s="40">
        <f>IF(Experiment!R222&lt;result!AD$3, 1, 0)</f>
        <v>1</v>
      </c>
      <c r="AE223" s="40">
        <f>IF(Experiment!S222&lt;result!AE$3, 1, 0)</f>
        <v>0</v>
      </c>
      <c r="AF223" s="41">
        <f>IF(Experiment!T222&lt;result!AF$3, 1, 0)</f>
        <v>0</v>
      </c>
      <c r="AG223" s="42">
        <f t="shared" si="213"/>
        <v>1</v>
      </c>
      <c r="AH223" s="42">
        <f t="shared" si="214"/>
        <v>1</v>
      </c>
      <c r="AI223" s="42">
        <f t="shared" si="215"/>
        <v>1</v>
      </c>
      <c r="AJ223" s="42">
        <f t="shared" si="216"/>
        <v>1</v>
      </c>
      <c r="AK223" s="42">
        <f t="shared" si="217"/>
        <v>1</v>
      </c>
      <c r="AL223" s="5">
        <f t="shared" si="218"/>
        <v>3</v>
      </c>
      <c r="AM223" s="5">
        <f t="shared" si="219"/>
        <v>3</v>
      </c>
      <c r="AN223" s="5">
        <f t="shared" si="220"/>
        <v>3</v>
      </c>
      <c r="AO223" s="5">
        <f t="shared" si="221"/>
        <v>1</v>
      </c>
      <c r="AP223" s="6">
        <f t="shared" si="222"/>
        <v>0</v>
      </c>
      <c r="AQ223">
        <f>VLOOKUP($D223,dataset!$A$2:$G$15, 3, FALSE)</f>
        <v>1</v>
      </c>
      <c r="AR223">
        <f>VLOOKUP($D223,dataset!$A$2:$G$15, 4, FALSE)</f>
        <v>1</v>
      </c>
      <c r="AS223">
        <f>VLOOKUP($D223,dataset!$A$2:$G$15, 5, FALSE)</f>
        <v>1</v>
      </c>
      <c r="AT223">
        <f>VLOOKUP($D223,dataset!$A$2:$G$15, 6, FALSE)</f>
        <v>0</v>
      </c>
      <c r="AU223" s="6">
        <f>VLOOKUP($D223,dataset!$A$2:$G$15, 7, FALSE)</f>
        <v>0</v>
      </c>
      <c r="AV223" s="4">
        <f t="shared" si="223"/>
        <v>1</v>
      </c>
      <c r="AW223" s="5">
        <f t="shared" si="224"/>
        <v>1</v>
      </c>
      <c r="AX223" s="5">
        <f t="shared" si="225"/>
        <v>1</v>
      </c>
      <c r="AY223" s="5">
        <f t="shared" si="226"/>
        <v>0</v>
      </c>
      <c r="AZ223" s="6">
        <f t="shared" si="227"/>
        <v>0</v>
      </c>
      <c r="BA223" s="9">
        <f t="shared" si="228"/>
        <v>1</v>
      </c>
      <c r="BB223" s="4">
        <f t="shared" si="229"/>
        <v>3</v>
      </c>
      <c r="BC223" s="5">
        <f t="shared" si="230"/>
        <v>3</v>
      </c>
      <c r="BD223" s="5">
        <f t="shared" si="231"/>
        <v>3</v>
      </c>
      <c r="BE223" s="5">
        <f t="shared" si="232"/>
        <v>2</v>
      </c>
      <c r="BF223" s="6">
        <f t="shared" si="233"/>
        <v>3</v>
      </c>
    </row>
    <row r="224" spans="1:58" x14ac:dyDescent="0.3">
      <c r="A224" s="2">
        <f>Experiment!A223</f>
        <v>47</v>
      </c>
      <c r="B224" s="15">
        <f>Experiment!B223</f>
        <v>5</v>
      </c>
      <c r="C224" s="16" t="str">
        <f>VLOOKUP(B224, dataset!$A$2:$B$15, 2)</f>
        <v>(4-1)</v>
      </c>
      <c r="D224" s="24">
        <f>Experiment!C223</f>
        <v>5</v>
      </c>
      <c r="E224" s="25" t="str">
        <f>VLOOKUP(D224, dataset!$A$2:$B$15, 2)</f>
        <v>(4-1)</v>
      </c>
      <c r="F224" s="54" t="str">
        <f>Experiment!D223</f>
        <v>L</v>
      </c>
      <c r="G224" t="b">
        <f>Experiment!E223</f>
        <v>1</v>
      </c>
      <c r="H224" s="39">
        <f>IF(Experiment!F223&gt;result!H$3, 1, 0)</f>
        <v>1</v>
      </c>
      <c r="I224" s="40">
        <f>IF(Experiment!G223&gt;result!I$3, 1, 0)</f>
        <v>1</v>
      </c>
      <c r="J224" s="40">
        <f>IF(Experiment!H223&gt;result!J$3, 1, 0)</f>
        <v>1</v>
      </c>
      <c r="K224" s="40">
        <f>IF(Experiment!I223&gt;result!K$3, 1, 0)</f>
        <v>1</v>
      </c>
      <c r="L224" s="41">
        <f>IF(Experiment!J223&gt;result!L$3, 1, 0)</f>
        <v>0</v>
      </c>
      <c r="M224" s="42">
        <f t="shared" si="203"/>
        <v>1</v>
      </c>
      <c r="N224" s="42">
        <f t="shared" si="204"/>
        <v>1</v>
      </c>
      <c r="O224" s="42">
        <f t="shared" si="205"/>
        <v>1</v>
      </c>
      <c r="P224" s="42">
        <f t="shared" si="206"/>
        <v>1</v>
      </c>
      <c r="Q224" s="42">
        <f t="shared" si="207"/>
        <v>1</v>
      </c>
      <c r="R224" s="39">
        <f>IF(Experiment!K223&gt;result!R$3, 1, 0)</f>
        <v>1</v>
      </c>
      <c r="S224" s="40">
        <f>IF(Experiment!L223&gt;result!S$3, 1, 0)</f>
        <v>1</v>
      </c>
      <c r="T224" s="40">
        <f>IF(Experiment!M223&gt;result!T$3, 1, 0)</f>
        <v>1</v>
      </c>
      <c r="U224" s="40">
        <f>IF(Experiment!N223&gt;result!U$3, 1, 0)</f>
        <v>1</v>
      </c>
      <c r="V224" s="41">
        <f>IF(Experiment!O223&gt;result!V$3, 1, 0)</f>
        <v>0</v>
      </c>
      <c r="W224" s="42">
        <f t="shared" si="208"/>
        <v>1</v>
      </c>
      <c r="X224" s="42">
        <f t="shared" si="209"/>
        <v>1</v>
      </c>
      <c r="Y224" s="42">
        <f t="shared" si="210"/>
        <v>1</v>
      </c>
      <c r="Z224" s="42">
        <f t="shared" si="211"/>
        <v>1</v>
      </c>
      <c r="AA224" s="42">
        <f t="shared" si="212"/>
        <v>1</v>
      </c>
      <c r="AB224" s="39">
        <f>IF(Experiment!P223&lt;result!AB$3, 1, 0)</f>
        <v>1</v>
      </c>
      <c r="AC224" s="40">
        <f>IF(Experiment!Q223&lt;result!AC$3, 1, 0)</f>
        <v>1</v>
      </c>
      <c r="AD224" s="40">
        <f>IF(Experiment!R223&lt;result!AD$3, 1, 0)</f>
        <v>1</v>
      </c>
      <c r="AE224" s="40">
        <f>IF(Experiment!S223&lt;result!AE$3, 1, 0)</f>
        <v>1</v>
      </c>
      <c r="AF224" s="41">
        <f>IF(Experiment!T223&lt;result!AF$3, 1, 0)</f>
        <v>0</v>
      </c>
      <c r="AG224" s="42">
        <f t="shared" si="213"/>
        <v>1</v>
      </c>
      <c r="AH224" s="42">
        <f t="shared" si="214"/>
        <v>1</v>
      </c>
      <c r="AI224" s="42">
        <f t="shared" si="215"/>
        <v>1</v>
      </c>
      <c r="AJ224" s="42">
        <f t="shared" si="216"/>
        <v>1</v>
      </c>
      <c r="AK224" s="42">
        <f t="shared" si="217"/>
        <v>1</v>
      </c>
      <c r="AL224" s="5">
        <f t="shared" si="218"/>
        <v>3</v>
      </c>
      <c r="AM224" s="5">
        <f t="shared" si="219"/>
        <v>3</v>
      </c>
      <c r="AN224" s="5">
        <f t="shared" si="220"/>
        <v>3</v>
      </c>
      <c r="AO224" s="5">
        <f t="shared" si="221"/>
        <v>3</v>
      </c>
      <c r="AP224" s="6">
        <f t="shared" si="222"/>
        <v>0</v>
      </c>
      <c r="AQ224">
        <f>VLOOKUP($D224,dataset!$A$2:$G$15, 3, FALSE)</f>
        <v>1</v>
      </c>
      <c r="AR224">
        <f>VLOOKUP($D224,dataset!$A$2:$G$15, 4, FALSE)</f>
        <v>1</v>
      </c>
      <c r="AS224">
        <f>VLOOKUP($D224,dataset!$A$2:$G$15, 5, FALSE)</f>
        <v>1</v>
      </c>
      <c r="AT224">
        <f>VLOOKUP($D224,dataset!$A$2:$G$15, 6, FALSE)</f>
        <v>1</v>
      </c>
      <c r="AU224" s="6">
        <f>VLOOKUP($D224,dataset!$A$2:$G$15, 7, FALSE)</f>
        <v>0</v>
      </c>
      <c r="AV224" s="4">
        <f t="shared" si="223"/>
        <v>1</v>
      </c>
      <c r="AW224" s="5">
        <f t="shared" si="224"/>
        <v>1</v>
      </c>
      <c r="AX224" s="5">
        <f t="shared" si="225"/>
        <v>1</v>
      </c>
      <c r="AY224" s="5">
        <f t="shared" si="226"/>
        <v>1</v>
      </c>
      <c r="AZ224" s="6">
        <f t="shared" si="227"/>
        <v>0</v>
      </c>
      <c r="BA224" s="9">
        <f t="shared" si="228"/>
        <v>1</v>
      </c>
      <c r="BB224" s="4">
        <f t="shared" si="229"/>
        <v>3</v>
      </c>
      <c r="BC224" s="5">
        <f t="shared" si="230"/>
        <v>3</v>
      </c>
      <c r="BD224" s="5">
        <f t="shared" si="231"/>
        <v>3</v>
      </c>
      <c r="BE224" s="5">
        <f t="shared" si="232"/>
        <v>3</v>
      </c>
      <c r="BF224" s="6">
        <f t="shared" si="233"/>
        <v>3</v>
      </c>
    </row>
    <row r="225" spans="1:58" x14ac:dyDescent="0.3">
      <c r="A225" s="2">
        <f>Experiment!A224</f>
        <v>48</v>
      </c>
      <c r="B225" s="15">
        <f>Experiment!B224</f>
        <v>6</v>
      </c>
      <c r="C225" s="16" t="str">
        <f>VLOOKUP(B225, dataset!$A$2:$B$15, 2)</f>
        <v>보</v>
      </c>
      <c r="D225" s="24">
        <f>Experiment!C224</f>
        <v>6</v>
      </c>
      <c r="E225" s="25" t="str">
        <f>VLOOKUP(D225, dataset!$A$2:$B$15, 2)</f>
        <v>보</v>
      </c>
      <c r="F225" s="54" t="str">
        <f>Experiment!D224</f>
        <v>L</v>
      </c>
      <c r="G225" t="b">
        <f>Experiment!E224</f>
        <v>1</v>
      </c>
      <c r="H225" s="39">
        <f>IF(Experiment!F224&gt;result!H$3, 1, 0)</f>
        <v>1</v>
      </c>
      <c r="I225" s="40">
        <f>IF(Experiment!G224&gt;result!I$3, 1, 0)</f>
        <v>1</v>
      </c>
      <c r="J225" s="40">
        <f>IF(Experiment!H224&gt;result!J$3, 1, 0)</f>
        <v>1</v>
      </c>
      <c r="K225" s="40">
        <f>IF(Experiment!I224&gt;result!K$3, 1, 0)</f>
        <v>1</v>
      </c>
      <c r="L225" s="41">
        <f>IF(Experiment!J224&gt;result!L$3, 1, 0)</f>
        <v>1</v>
      </c>
      <c r="M225" s="42">
        <f t="shared" si="203"/>
        <v>1</v>
      </c>
      <c r="N225" s="42">
        <f t="shared" si="204"/>
        <v>1</v>
      </c>
      <c r="O225" s="42">
        <f t="shared" si="205"/>
        <v>1</v>
      </c>
      <c r="P225" s="42">
        <f t="shared" si="206"/>
        <v>1</v>
      </c>
      <c r="Q225" s="42">
        <f t="shared" si="207"/>
        <v>1</v>
      </c>
      <c r="R225" s="39">
        <f>IF(Experiment!K224&gt;result!R$3, 1, 0)</f>
        <v>1</v>
      </c>
      <c r="S225" s="40">
        <f>IF(Experiment!L224&gt;result!S$3, 1, 0)</f>
        <v>1</v>
      </c>
      <c r="T225" s="40">
        <f>IF(Experiment!M224&gt;result!T$3, 1, 0)</f>
        <v>1</v>
      </c>
      <c r="U225" s="40">
        <f>IF(Experiment!N224&gt;result!U$3, 1, 0)</f>
        <v>1</v>
      </c>
      <c r="V225" s="41">
        <f>IF(Experiment!O224&gt;result!V$3, 1, 0)</f>
        <v>1</v>
      </c>
      <c r="W225" s="42">
        <f t="shared" si="208"/>
        <v>1</v>
      </c>
      <c r="X225" s="42">
        <f t="shared" si="209"/>
        <v>1</v>
      </c>
      <c r="Y225" s="42">
        <f t="shared" si="210"/>
        <v>1</v>
      </c>
      <c r="Z225" s="42">
        <f t="shared" si="211"/>
        <v>1</v>
      </c>
      <c r="AA225" s="42">
        <f t="shared" si="212"/>
        <v>1</v>
      </c>
      <c r="AB225" s="39">
        <f>IF(Experiment!P224&lt;result!AB$3, 1, 0)</f>
        <v>1</v>
      </c>
      <c r="AC225" s="40">
        <f>IF(Experiment!Q224&lt;result!AC$3, 1, 0)</f>
        <v>1</v>
      </c>
      <c r="AD225" s="40">
        <f>IF(Experiment!R224&lt;result!AD$3, 1, 0)</f>
        <v>1</v>
      </c>
      <c r="AE225" s="40">
        <f>IF(Experiment!S224&lt;result!AE$3, 1, 0)</f>
        <v>1</v>
      </c>
      <c r="AF225" s="41">
        <f>IF(Experiment!T224&lt;result!AF$3, 1, 0)</f>
        <v>1</v>
      </c>
      <c r="AG225" s="42">
        <f t="shared" si="213"/>
        <v>1</v>
      </c>
      <c r="AH225" s="42">
        <f t="shared" si="214"/>
        <v>1</v>
      </c>
      <c r="AI225" s="42">
        <f t="shared" si="215"/>
        <v>1</v>
      </c>
      <c r="AJ225" s="42">
        <f t="shared" si="216"/>
        <v>1</v>
      </c>
      <c r="AK225" s="42">
        <f t="shared" si="217"/>
        <v>1</v>
      </c>
      <c r="AL225" s="5">
        <f t="shared" si="218"/>
        <v>3</v>
      </c>
      <c r="AM225" s="5">
        <f t="shared" si="219"/>
        <v>3</v>
      </c>
      <c r="AN225" s="5">
        <f t="shared" si="220"/>
        <v>3</v>
      </c>
      <c r="AO225" s="5">
        <f t="shared" si="221"/>
        <v>3</v>
      </c>
      <c r="AP225" s="6">
        <f t="shared" si="222"/>
        <v>3</v>
      </c>
      <c r="AQ225">
        <f>VLOOKUP($D225,dataset!$A$2:$G$15, 3, FALSE)</f>
        <v>1</v>
      </c>
      <c r="AR225">
        <f>VLOOKUP($D225,dataset!$A$2:$G$15, 4, FALSE)</f>
        <v>1</v>
      </c>
      <c r="AS225">
        <f>VLOOKUP($D225,dataset!$A$2:$G$15, 5, FALSE)</f>
        <v>1</v>
      </c>
      <c r="AT225">
        <f>VLOOKUP($D225,dataset!$A$2:$G$15, 6, FALSE)</f>
        <v>1</v>
      </c>
      <c r="AU225" s="6">
        <f>VLOOKUP($D225,dataset!$A$2:$G$15, 7, FALSE)</f>
        <v>1</v>
      </c>
      <c r="AV225" s="4">
        <f t="shared" si="223"/>
        <v>1</v>
      </c>
      <c r="AW225" s="5">
        <f t="shared" si="224"/>
        <v>1</v>
      </c>
      <c r="AX225" s="5">
        <f t="shared" si="225"/>
        <v>1</v>
      </c>
      <c r="AY225" s="5">
        <f t="shared" si="226"/>
        <v>1</v>
      </c>
      <c r="AZ225" s="6">
        <f t="shared" si="227"/>
        <v>1</v>
      </c>
      <c r="BA225" s="9">
        <f t="shared" si="228"/>
        <v>1</v>
      </c>
      <c r="BB225" s="4">
        <f t="shared" si="229"/>
        <v>3</v>
      </c>
      <c r="BC225" s="5">
        <f t="shared" si="230"/>
        <v>3</v>
      </c>
      <c r="BD225" s="5">
        <f t="shared" si="231"/>
        <v>3</v>
      </c>
      <c r="BE225" s="5">
        <f t="shared" si="232"/>
        <v>3</v>
      </c>
      <c r="BF225" s="6">
        <f t="shared" si="233"/>
        <v>3</v>
      </c>
    </row>
    <row r="226" spans="1:58" x14ac:dyDescent="0.3">
      <c r="A226" s="2">
        <f>Experiment!A225</f>
        <v>49</v>
      </c>
      <c r="B226" s="15">
        <f>Experiment!B225</f>
        <v>7</v>
      </c>
      <c r="C226" s="16" t="str">
        <f>VLOOKUP(B226, dataset!$A$2:$B$15, 2)</f>
        <v>(4-2)</v>
      </c>
      <c r="D226" s="24">
        <f>Experiment!C225</f>
        <v>7</v>
      </c>
      <c r="E226" s="25" t="str">
        <f>VLOOKUP(D226, dataset!$A$2:$B$15, 2)</f>
        <v>(4-2)</v>
      </c>
      <c r="F226" s="54" t="str">
        <f>Experiment!D225</f>
        <v>L</v>
      </c>
      <c r="G226" t="b">
        <f>Experiment!E225</f>
        <v>1</v>
      </c>
      <c r="H226" s="39">
        <f>IF(Experiment!F225&gt;result!H$3, 1, 0)</f>
        <v>0</v>
      </c>
      <c r="I226" s="40">
        <f>IF(Experiment!G225&gt;result!I$3, 1, 0)</f>
        <v>1</v>
      </c>
      <c r="J226" s="40">
        <f>IF(Experiment!H225&gt;result!J$3, 1, 0)</f>
        <v>1</v>
      </c>
      <c r="K226" s="40">
        <f>IF(Experiment!I225&gt;result!K$3, 1, 0)</f>
        <v>1</v>
      </c>
      <c r="L226" s="41">
        <f>IF(Experiment!J225&gt;result!L$3, 1, 0)</f>
        <v>1</v>
      </c>
      <c r="M226" s="42">
        <f t="shared" si="203"/>
        <v>1</v>
      </c>
      <c r="N226" s="42">
        <f t="shared" si="204"/>
        <v>1</v>
      </c>
      <c r="O226" s="42">
        <f t="shared" si="205"/>
        <v>1</v>
      </c>
      <c r="P226" s="42">
        <f t="shared" si="206"/>
        <v>1</v>
      </c>
      <c r="Q226" s="42">
        <f t="shared" si="207"/>
        <v>1</v>
      </c>
      <c r="R226" s="39">
        <f>IF(Experiment!K225&gt;result!R$3, 1, 0)</f>
        <v>0</v>
      </c>
      <c r="S226" s="40">
        <f>IF(Experiment!L225&gt;result!S$3, 1, 0)</f>
        <v>1</v>
      </c>
      <c r="T226" s="40">
        <f>IF(Experiment!M225&gt;result!T$3, 1, 0)</f>
        <v>1</v>
      </c>
      <c r="U226" s="40">
        <f>IF(Experiment!N225&gt;result!U$3, 1, 0)</f>
        <v>1</v>
      </c>
      <c r="V226" s="41">
        <f>IF(Experiment!O225&gt;result!V$3, 1, 0)</f>
        <v>1</v>
      </c>
      <c r="W226" s="42">
        <f t="shared" si="208"/>
        <v>1</v>
      </c>
      <c r="X226" s="42">
        <f t="shared" si="209"/>
        <v>1</v>
      </c>
      <c r="Y226" s="42">
        <f t="shared" si="210"/>
        <v>1</v>
      </c>
      <c r="Z226" s="42">
        <f t="shared" si="211"/>
        <v>1</v>
      </c>
      <c r="AA226" s="42">
        <f t="shared" si="212"/>
        <v>1</v>
      </c>
      <c r="AB226" s="39">
        <f>IF(Experiment!P225&lt;result!AB$3, 1, 0)</f>
        <v>0</v>
      </c>
      <c r="AC226" s="40">
        <f>IF(Experiment!Q225&lt;result!AC$3, 1, 0)</f>
        <v>1</v>
      </c>
      <c r="AD226" s="40">
        <f>IF(Experiment!R225&lt;result!AD$3, 1, 0)</f>
        <v>1</v>
      </c>
      <c r="AE226" s="40">
        <f>IF(Experiment!S225&lt;result!AE$3, 1, 0)</f>
        <v>1</v>
      </c>
      <c r="AF226" s="41">
        <f>IF(Experiment!T225&lt;result!AF$3, 1, 0)</f>
        <v>1</v>
      </c>
      <c r="AG226" s="42">
        <f t="shared" si="213"/>
        <v>1</v>
      </c>
      <c r="AH226" s="42">
        <f t="shared" si="214"/>
        <v>1</v>
      </c>
      <c r="AI226" s="42">
        <f t="shared" si="215"/>
        <v>1</v>
      </c>
      <c r="AJ226" s="42">
        <f t="shared" si="216"/>
        <v>1</v>
      </c>
      <c r="AK226" s="42">
        <f t="shared" si="217"/>
        <v>1</v>
      </c>
      <c r="AL226" s="5">
        <f t="shared" si="218"/>
        <v>0</v>
      </c>
      <c r="AM226" s="5">
        <f t="shared" si="219"/>
        <v>3</v>
      </c>
      <c r="AN226" s="5">
        <f t="shared" si="220"/>
        <v>3</v>
      </c>
      <c r="AO226" s="5">
        <f t="shared" si="221"/>
        <v>3</v>
      </c>
      <c r="AP226" s="6">
        <f t="shared" si="222"/>
        <v>3</v>
      </c>
      <c r="AQ226">
        <f>VLOOKUP($D226,dataset!$A$2:$G$15, 3, FALSE)</f>
        <v>0</v>
      </c>
      <c r="AR226">
        <f>VLOOKUP($D226,dataset!$A$2:$G$15, 4, FALSE)</f>
        <v>1</v>
      </c>
      <c r="AS226">
        <f>VLOOKUP($D226,dataset!$A$2:$G$15, 5, FALSE)</f>
        <v>1</v>
      </c>
      <c r="AT226">
        <f>VLOOKUP($D226,dataset!$A$2:$G$15, 6, FALSE)</f>
        <v>1</v>
      </c>
      <c r="AU226" s="6">
        <f>VLOOKUP($D226,dataset!$A$2:$G$15, 7, FALSE)</f>
        <v>1</v>
      </c>
      <c r="AV226" s="4">
        <f t="shared" si="223"/>
        <v>0</v>
      </c>
      <c r="AW226" s="5">
        <f t="shared" si="224"/>
        <v>1</v>
      </c>
      <c r="AX226" s="5">
        <f t="shared" si="225"/>
        <v>1</v>
      </c>
      <c r="AY226" s="5">
        <f t="shared" si="226"/>
        <v>1</v>
      </c>
      <c r="AZ226" s="6">
        <f t="shared" si="227"/>
        <v>1</v>
      </c>
      <c r="BA226" s="9">
        <f t="shared" si="228"/>
        <v>1</v>
      </c>
      <c r="BB226" s="4">
        <f t="shared" si="229"/>
        <v>3</v>
      </c>
      <c r="BC226" s="5">
        <f t="shared" si="230"/>
        <v>3</v>
      </c>
      <c r="BD226" s="5">
        <f t="shared" si="231"/>
        <v>3</v>
      </c>
      <c r="BE226" s="5">
        <f t="shared" si="232"/>
        <v>3</v>
      </c>
      <c r="BF226" s="6">
        <f t="shared" si="233"/>
        <v>3</v>
      </c>
    </row>
    <row r="227" spans="1:58" x14ac:dyDescent="0.3">
      <c r="A227" s="2">
        <f>Experiment!A226</f>
        <v>50</v>
      </c>
      <c r="B227" s="15">
        <f>Experiment!B226</f>
        <v>8</v>
      </c>
      <c r="C227" s="16" t="str">
        <f>VLOOKUP(B227, dataset!$A$2:$B$15, 2)</f>
        <v>(3-2)</v>
      </c>
      <c r="D227" s="24">
        <f>Experiment!C226</f>
        <v>8</v>
      </c>
      <c r="E227" s="25" t="str">
        <f>VLOOKUP(D227, dataset!$A$2:$B$15, 2)</f>
        <v>(3-2)</v>
      </c>
      <c r="F227" s="54" t="str">
        <f>Experiment!D226</f>
        <v>L</v>
      </c>
      <c r="G227" t="b">
        <f>Experiment!E226</f>
        <v>1</v>
      </c>
      <c r="H227" s="39">
        <f>IF(Experiment!F226&gt;result!H$3, 1, 0)</f>
        <v>0</v>
      </c>
      <c r="I227" s="40">
        <f>IF(Experiment!G226&gt;result!I$3, 1, 0)</f>
        <v>0</v>
      </c>
      <c r="J227" s="40">
        <f>IF(Experiment!H226&gt;result!J$3, 1, 0)</f>
        <v>1</v>
      </c>
      <c r="K227" s="40">
        <f>IF(Experiment!I226&gt;result!K$3, 1, 0)</f>
        <v>1</v>
      </c>
      <c r="L227" s="41">
        <f>IF(Experiment!J226&gt;result!L$3, 1, 0)</f>
        <v>1</v>
      </c>
      <c r="M227" s="42">
        <f t="shared" si="203"/>
        <v>1</v>
      </c>
      <c r="N227" s="42">
        <f t="shared" si="204"/>
        <v>1</v>
      </c>
      <c r="O227" s="42">
        <f t="shared" si="205"/>
        <v>1</v>
      </c>
      <c r="P227" s="42">
        <f t="shared" si="206"/>
        <v>1</v>
      </c>
      <c r="Q227" s="42">
        <f t="shared" si="207"/>
        <v>1</v>
      </c>
      <c r="R227" s="39">
        <f>IF(Experiment!K226&gt;result!R$3, 1, 0)</f>
        <v>0</v>
      </c>
      <c r="S227" s="40">
        <f>IF(Experiment!L226&gt;result!S$3, 1, 0)</f>
        <v>0</v>
      </c>
      <c r="T227" s="40">
        <f>IF(Experiment!M226&gt;result!T$3, 1, 0)</f>
        <v>1</v>
      </c>
      <c r="U227" s="40">
        <f>IF(Experiment!N226&gt;result!U$3, 1, 0)</f>
        <v>1</v>
      </c>
      <c r="V227" s="41">
        <f>IF(Experiment!O226&gt;result!V$3, 1, 0)</f>
        <v>1</v>
      </c>
      <c r="W227" s="42">
        <f t="shared" si="208"/>
        <v>1</v>
      </c>
      <c r="X227" s="42">
        <f t="shared" si="209"/>
        <v>1</v>
      </c>
      <c r="Y227" s="42">
        <f t="shared" si="210"/>
        <v>1</v>
      </c>
      <c r="Z227" s="42">
        <f t="shared" si="211"/>
        <v>1</v>
      </c>
      <c r="AA227" s="42">
        <f t="shared" si="212"/>
        <v>1</v>
      </c>
      <c r="AB227" s="39">
        <f>IF(Experiment!P226&lt;result!AB$3, 1, 0)</f>
        <v>0</v>
      </c>
      <c r="AC227" s="40">
        <f>IF(Experiment!Q226&lt;result!AC$3, 1, 0)</f>
        <v>0</v>
      </c>
      <c r="AD227" s="40">
        <f>IF(Experiment!R226&lt;result!AD$3, 1, 0)</f>
        <v>1</v>
      </c>
      <c r="AE227" s="40">
        <f>IF(Experiment!S226&lt;result!AE$3, 1, 0)</f>
        <v>1</v>
      </c>
      <c r="AF227" s="41">
        <f>IF(Experiment!T226&lt;result!AF$3, 1, 0)</f>
        <v>1</v>
      </c>
      <c r="AG227" s="42">
        <f t="shared" si="213"/>
        <v>1</v>
      </c>
      <c r="AH227" s="42">
        <f t="shared" si="214"/>
        <v>1</v>
      </c>
      <c r="AI227" s="42">
        <f t="shared" si="215"/>
        <v>1</v>
      </c>
      <c r="AJ227" s="42">
        <f t="shared" si="216"/>
        <v>1</v>
      </c>
      <c r="AK227" s="42">
        <f t="shared" si="217"/>
        <v>1</v>
      </c>
      <c r="AL227" s="5">
        <f t="shared" si="218"/>
        <v>0</v>
      </c>
      <c r="AM227" s="5">
        <f t="shared" si="219"/>
        <v>0</v>
      </c>
      <c r="AN227" s="5">
        <f t="shared" si="220"/>
        <v>3</v>
      </c>
      <c r="AO227" s="5">
        <f t="shared" si="221"/>
        <v>3</v>
      </c>
      <c r="AP227" s="6">
        <f t="shared" si="222"/>
        <v>3</v>
      </c>
      <c r="AQ227">
        <f>VLOOKUP($D227,dataset!$A$2:$G$15, 3, FALSE)</f>
        <v>0</v>
      </c>
      <c r="AR227">
        <f>VLOOKUP($D227,dataset!$A$2:$G$15, 4, FALSE)</f>
        <v>0</v>
      </c>
      <c r="AS227">
        <f>VLOOKUP($D227,dataset!$A$2:$G$15, 5, FALSE)</f>
        <v>1</v>
      </c>
      <c r="AT227">
        <f>VLOOKUP($D227,dataset!$A$2:$G$15, 6, FALSE)</f>
        <v>1</v>
      </c>
      <c r="AU227" s="6">
        <f>VLOOKUP($D227,dataset!$A$2:$G$15, 7, FALSE)</f>
        <v>1</v>
      </c>
      <c r="AV227" s="4">
        <f t="shared" si="223"/>
        <v>0</v>
      </c>
      <c r="AW227" s="5">
        <f t="shared" si="224"/>
        <v>0</v>
      </c>
      <c r="AX227" s="5">
        <f t="shared" si="225"/>
        <v>1</v>
      </c>
      <c r="AY227" s="5">
        <f t="shared" si="226"/>
        <v>1</v>
      </c>
      <c r="AZ227" s="6">
        <f t="shared" si="227"/>
        <v>1</v>
      </c>
      <c r="BA227" s="9">
        <f t="shared" si="228"/>
        <v>1</v>
      </c>
      <c r="BB227" s="4">
        <f t="shared" si="229"/>
        <v>3</v>
      </c>
      <c r="BC227" s="5">
        <f t="shared" si="230"/>
        <v>3</v>
      </c>
      <c r="BD227" s="5">
        <f t="shared" si="231"/>
        <v>3</v>
      </c>
      <c r="BE227" s="5">
        <f t="shared" si="232"/>
        <v>3</v>
      </c>
      <c r="BF227" s="6">
        <f t="shared" si="233"/>
        <v>3</v>
      </c>
    </row>
    <row r="228" spans="1:58" x14ac:dyDescent="0.3">
      <c r="A228" s="2">
        <f>Experiment!A227</f>
        <v>51</v>
      </c>
      <c r="B228" s="15">
        <f>Experiment!B227</f>
        <v>9</v>
      </c>
      <c r="C228" s="16" t="str">
        <f>VLOOKUP(B228, dataset!$A$2:$B$15, 2)</f>
        <v>(2)</v>
      </c>
      <c r="D228" s="24">
        <f>Experiment!C227</f>
        <v>9</v>
      </c>
      <c r="E228" s="25" t="str">
        <f>VLOOKUP(D228, dataset!$A$2:$B$15, 2)</f>
        <v>(2)</v>
      </c>
      <c r="F228" s="54" t="str">
        <f>Experiment!D227</f>
        <v>L</v>
      </c>
      <c r="G228" t="b">
        <f>Experiment!E227</f>
        <v>1</v>
      </c>
      <c r="H228" s="39">
        <f>IF(Experiment!F227&gt;result!H$3, 1, 0)</f>
        <v>0</v>
      </c>
      <c r="I228" s="40">
        <f>IF(Experiment!G227&gt;result!I$3, 1, 0)</f>
        <v>0</v>
      </c>
      <c r="J228" s="40">
        <f>IF(Experiment!H227&gt;result!J$3, 1, 0)</f>
        <v>0</v>
      </c>
      <c r="K228" s="40">
        <f>IF(Experiment!I227&gt;result!K$3, 1, 0)</f>
        <v>1</v>
      </c>
      <c r="L228" s="41">
        <f>IF(Experiment!J227&gt;result!L$3, 1, 0)</f>
        <v>1</v>
      </c>
      <c r="M228" s="42">
        <f t="shared" si="203"/>
        <v>1</v>
      </c>
      <c r="N228" s="42">
        <f t="shared" si="204"/>
        <v>1</v>
      </c>
      <c r="O228" s="42">
        <f t="shared" si="205"/>
        <v>1</v>
      </c>
      <c r="P228" s="42">
        <f t="shared" si="206"/>
        <v>1</v>
      </c>
      <c r="Q228" s="42">
        <f t="shared" si="207"/>
        <v>1</v>
      </c>
      <c r="R228" s="39">
        <f>IF(Experiment!K227&gt;result!R$3, 1, 0)</f>
        <v>0</v>
      </c>
      <c r="S228" s="40">
        <f>IF(Experiment!L227&gt;result!S$3, 1, 0)</f>
        <v>0</v>
      </c>
      <c r="T228" s="40">
        <f>IF(Experiment!M227&gt;result!T$3, 1, 0)</f>
        <v>0</v>
      </c>
      <c r="U228" s="40">
        <f>IF(Experiment!N227&gt;result!U$3, 1, 0)</f>
        <v>1</v>
      </c>
      <c r="V228" s="41">
        <f>IF(Experiment!O227&gt;result!V$3, 1, 0)</f>
        <v>1</v>
      </c>
      <c r="W228" s="42">
        <f t="shared" si="208"/>
        <v>1</v>
      </c>
      <c r="X228" s="42">
        <f t="shared" si="209"/>
        <v>1</v>
      </c>
      <c r="Y228" s="42">
        <f t="shared" si="210"/>
        <v>1</v>
      </c>
      <c r="Z228" s="42">
        <f t="shared" si="211"/>
        <v>1</v>
      </c>
      <c r="AA228" s="42">
        <f t="shared" si="212"/>
        <v>1</v>
      </c>
      <c r="AB228" s="39">
        <f>IF(Experiment!P227&lt;result!AB$3, 1, 0)</f>
        <v>0</v>
      </c>
      <c r="AC228" s="40">
        <f>IF(Experiment!Q227&lt;result!AC$3, 1, 0)</f>
        <v>0</v>
      </c>
      <c r="AD228" s="40">
        <f>IF(Experiment!R227&lt;result!AD$3, 1, 0)</f>
        <v>0</v>
      </c>
      <c r="AE228" s="40">
        <f>IF(Experiment!S227&lt;result!AE$3, 1, 0)</f>
        <v>1</v>
      </c>
      <c r="AF228" s="41">
        <f>IF(Experiment!T227&lt;result!AF$3, 1, 0)</f>
        <v>1</v>
      </c>
      <c r="AG228" s="42">
        <f t="shared" si="213"/>
        <v>1</v>
      </c>
      <c r="AH228" s="42">
        <f t="shared" si="214"/>
        <v>1</v>
      </c>
      <c r="AI228" s="42">
        <f t="shared" si="215"/>
        <v>1</v>
      </c>
      <c r="AJ228" s="42">
        <f t="shared" si="216"/>
        <v>1</v>
      </c>
      <c r="AK228" s="42">
        <f t="shared" si="217"/>
        <v>1</v>
      </c>
      <c r="AL228" s="5">
        <f t="shared" si="218"/>
        <v>0</v>
      </c>
      <c r="AM228" s="5">
        <f t="shared" si="219"/>
        <v>0</v>
      </c>
      <c r="AN228" s="5">
        <f t="shared" si="220"/>
        <v>0</v>
      </c>
      <c r="AO228" s="5">
        <f t="shared" si="221"/>
        <v>3</v>
      </c>
      <c r="AP228" s="6">
        <f t="shared" si="222"/>
        <v>3</v>
      </c>
      <c r="AQ228">
        <f>VLOOKUP($D228,dataset!$A$2:$G$15, 3, FALSE)</f>
        <v>0</v>
      </c>
      <c r="AR228">
        <f>VLOOKUP($D228,dataset!$A$2:$G$15, 4, FALSE)</f>
        <v>0</v>
      </c>
      <c r="AS228">
        <f>VLOOKUP($D228,dataset!$A$2:$G$15, 5, FALSE)</f>
        <v>0</v>
      </c>
      <c r="AT228">
        <f>VLOOKUP($D228,dataset!$A$2:$G$15, 6, FALSE)</f>
        <v>1</v>
      </c>
      <c r="AU228" s="6">
        <f>VLOOKUP($D228,dataset!$A$2:$G$15, 7, FALSE)</f>
        <v>1</v>
      </c>
      <c r="AV228" s="4">
        <f t="shared" si="223"/>
        <v>0</v>
      </c>
      <c r="AW228" s="5">
        <f t="shared" si="224"/>
        <v>0</v>
      </c>
      <c r="AX228" s="5">
        <f t="shared" si="225"/>
        <v>0</v>
      </c>
      <c r="AY228" s="5">
        <f t="shared" si="226"/>
        <v>1</v>
      </c>
      <c r="AZ228" s="6">
        <f t="shared" si="227"/>
        <v>1</v>
      </c>
      <c r="BA228" s="9">
        <f t="shared" si="228"/>
        <v>1</v>
      </c>
      <c r="BB228" s="4">
        <f t="shared" si="229"/>
        <v>3</v>
      </c>
      <c r="BC228" s="5">
        <f t="shared" si="230"/>
        <v>3</v>
      </c>
      <c r="BD228" s="5">
        <f t="shared" si="231"/>
        <v>3</v>
      </c>
      <c r="BE228" s="5">
        <f t="shared" si="232"/>
        <v>3</v>
      </c>
      <c r="BF228" s="6">
        <f t="shared" si="233"/>
        <v>3</v>
      </c>
    </row>
    <row r="229" spans="1:58" x14ac:dyDescent="0.3">
      <c r="A229" s="2">
        <f>Experiment!A228</f>
        <v>52</v>
      </c>
      <c r="B229" s="15">
        <f>Experiment!B228</f>
        <v>10</v>
      </c>
      <c r="C229" s="16" t="str">
        <f>VLOOKUP(B229, dataset!$A$2:$B$15, 2)</f>
        <v>(1-1)</v>
      </c>
      <c r="D229" s="24">
        <f>Experiment!C228</f>
        <v>10</v>
      </c>
      <c r="E229" s="25" t="str">
        <f>VLOOKUP(D229, dataset!$A$2:$B$15, 2)</f>
        <v>(1-1)</v>
      </c>
      <c r="F229" s="54" t="str">
        <f>Experiment!D228</f>
        <v>L</v>
      </c>
      <c r="G229" t="b">
        <f>Experiment!E228</f>
        <v>1</v>
      </c>
      <c r="H229" s="39">
        <f>IF(Experiment!F228&gt;result!H$3, 1, 0)</f>
        <v>0</v>
      </c>
      <c r="I229" s="40">
        <f>IF(Experiment!G228&gt;result!I$3, 1, 0)</f>
        <v>0</v>
      </c>
      <c r="J229" s="40">
        <f>IF(Experiment!H228&gt;result!J$3, 1, 0)</f>
        <v>0</v>
      </c>
      <c r="K229" s="40">
        <f>IF(Experiment!I228&gt;result!K$3, 1, 0)</f>
        <v>0</v>
      </c>
      <c r="L229" s="41">
        <f>IF(Experiment!J228&gt;result!L$3, 1, 0)</f>
        <v>1</v>
      </c>
      <c r="M229" s="42">
        <f t="shared" si="203"/>
        <v>1</v>
      </c>
      <c r="N229" s="42">
        <f t="shared" si="204"/>
        <v>1</v>
      </c>
      <c r="O229" s="42">
        <f t="shared" si="205"/>
        <v>1</v>
      </c>
      <c r="P229" s="42">
        <f t="shared" si="206"/>
        <v>1</v>
      </c>
      <c r="Q229" s="42">
        <f t="shared" si="207"/>
        <v>1</v>
      </c>
      <c r="R229" s="39">
        <f>IF(Experiment!K228&gt;result!R$3, 1, 0)</f>
        <v>0</v>
      </c>
      <c r="S229" s="40">
        <f>IF(Experiment!L228&gt;result!S$3, 1, 0)</f>
        <v>0</v>
      </c>
      <c r="T229" s="40">
        <f>IF(Experiment!M228&gt;result!T$3, 1, 0)</f>
        <v>1</v>
      </c>
      <c r="U229" s="40">
        <f>IF(Experiment!N228&gt;result!U$3, 1, 0)</f>
        <v>1</v>
      </c>
      <c r="V229" s="41">
        <f>IF(Experiment!O228&gt;result!V$3, 1, 0)</f>
        <v>1</v>
      </c>
      <c r="W229" s="42">
        <f t="shared" si="208"/>
        <v>1</v>
      </c>
      <c r="X229" s="42">
        <f t="shared" si="209"/>
        <v>1</v>
      </c>
      <c r="Y229" s="42">
        <f t="shared" si="210"/>
        <v>0</v>
      </c>
      <c r="Z229" s="42">
        <f t="shared" si="211"/>
        <v>0</v>
      </c>
      <c r="AA229" s="42">
        <f t="shared" si="212"/>
        <v>1</v>
      </c>
      <c r="AB229" s="39">
        <f>IF(Experiment!P228&lt;result!AB$3, 1, 0)</f>
        <v>0</v>
      </c>
      <c r="AC229" s="40">
        <f>IF(Experiment!Q228&lt;result!AC$3, 1, 0)</f>
        <v>0</v>
      </c>
      <c r="AD229" s="40">
        <f>IF(Experiment!R228&lt;result!AD$3, 1, 0)</f>
        <v>0</v>
      </c>
      <c r="AE229" s="40">
        <f>IF(Experiment!S228&lt;result!AE$3, 1, 0)</f>
        <v>0</v>
      </c>
      <c r="AF229" s="41">
        <f>IF(Experiment!T228&lt;result!AF$3, 1, 0)</f>
        <v>1</v>
      </c>
      <c r="AG229" s="42">
        <f t="shared" si="213"/>
        <v>1</v>
      </c>
      <c r="AH229" s="42">
        <f t="shared" si="214"/>
        <v>1</v>
      </c>
      <c r="AI229" s="42">
        <f t="shared" si="215"/>
        <v>1</v>
      </c>
      <c r="AJ229" s="42">
        <f t="shared" si="216"/>
        <v>1</v>
      </c>
      <c r="AK229" s="42">
        <f t="shared" si="217"/>
        <v>1</v>
      </c>
      <c r="AL229" s="5">
        <f t="shared" si="218"/>
        <v>0</v>
      </c>
      <c r="AM229" s="5">
        <f t="shared" si="219"/>
        <v>0</v>
      </c>
      <c r="AN229" s="5">
        <f t="shared" si="220"/>
        <v>1</v>
      </c>
      <c r="AO229" s="5">
        <f t="shared" si="221"/>
        <v>1</v>
      </c>
      <c r="AP229" s="6">
        <f t="shared" si="222"/>
        <v>3</v>
      </c>
      <c r="AQ229">
        <f>VLOOKUP($D229,dataset!$A$2:$G$15, 3, FALSE)</f>
        <v>0</v>
      </c>
      <c r="AR229">
        <f>VLOOKUP($D229,dataset!$A$2:$G$15, 4, FALSE)</f>
        <v>0</v>
      </c>
      <c r="AS229">
        <f>VLOOKUP($D229,dataset!$A$2:$G$15, 5, FALSE)</f>
        <v>0</v>
      </c>
      <c r="AT229">
        <f>VLOOKUP($D229,dataset!$A$2:$G$15, 6, FALSE)</f>
        <v>0</v>
      </c>
      <c r="AU229" s="6">
        <f>VLOOKUP($D229,dataset!$A$2:$G$15, 7, FALSE)</f>
        <v>1</v>
      </c>
      <c r="AV229" s="4">
        <f t="shared" si="223"/>
        <v>0</v>
      </c>
      <c r="AW229" s="5">
        <f t="shared" si="224"/>
        <v>0</v>
      </c>
      <c r="AX229" s="5">
        <f t="shared" si="225"/>
        <v>0</v>
      </c>
      <c r="AY229" s="5">
        <f t="shared" si="226"/>
        <v>0</v>
      </c>
      <c r="AZ229" s="6">
        <f t="shared" si="227"/>
        <v>1</v>
      </c>
      <c r="BA229" s="9">
        <f t="shared" si="228"/>
        <v>1</v>
      </c>
      <c r="BB229" s="4">
        <f t="shared" si="229"/>
        <v>3</v>
      </c>
      <c r="BC229" s="5">
        <f t="shared" si="230"/>
        <v>3</v>
      </c>
      <c r="BD229" s="5">
        <f t="shared" si="231"/>
        <v>2</v>
      </c>
      <c r="BE229" s="5">
        <f t="shared" si="232"/>
        <v>2</v>
      </c>
      <c r="BF229" s="6">
        <f t="shared" si="233"/>
        <v>3</v>
      </c>
    </row>
    <row r="230" spans="1:58" x14ac:dyDescent="0.3">
      <c r="A230" s="2">
        <f>Experiment!A229</f>
        <v>53</v>
      </c>
      <c r="B230" s="15">
        <f>Experiment!B229</f>
        <v>11</v>
      </c>
      <c r="C230" s="16" t="str">
        <f>VLOOKUP(B230, dataset!$A$2:$B$15, 2)</f>
        <v>가위</v>
      </c>
      <c r="D230" s="24">
        <f>Experiment!C229</f>
        <v>11</v>
      </c>
      <c r="E230" s="25" t="str">
        <f>VLOOKUP(D230, dataset!$A$2:$B$15, 2)</f>
        <v>가위</v>
      </c>
      <c r="F230" s="54" t="str">
        <f>Experiment!D229</f>
        <v>L</v>
      </c>
      <c r="G230" t="b">
        <f>Experiment!E229</f>
        <v>1</v>
      </c>
      <c r="H230" s="39">
        <f>IF(Experiment!F229&gt;result!H$3, 1, 0)</f>
        <v>0</v>
      </c>
      <c r="I230" s="40">
        <f>IF(Experiment!G229&gt;result!I$3, 1, 0)</f>
        <v>1</v>
      </c>
      <c r="J230" s="40">
        <f>IF(Experiment!H229&gt;result!J$3, 1, 0)</f>
        <v>1</v>
      </c>
      <c r="K230" s="40">
        <f>IF(Experiment!I229&gt;result!K$3, 1, 0)</f>
        <v>0</v>
      </c>
      <c r="L230" s="41">
        <f>IF(Experiment!J229&gt;result!L$3, 1, 0)</f>
        <v>0</v>
      </c>
      <c r="M230" s="42">
        <f t="shared" si="203"/>
        <v>1</v>
      </c>
      <c r="N230" s="42">
        <f t="shared" si="204"/>
        <v>1</v>
      </c>
      <c r="O230" s="42">
        <f t="shared" si="205"/>
        <v>1</v>
      </c>
      <c r="P230" s="42">
        <f t="shared" si="206"/>
        <v>1</v>
      </c>
      <c r="Q230" s="42">
        <f t="shared" si="207"/>
        <v>1</v>
      </c>
      <c r="R230" s="39">
        <f>IF(Experiment!K229&gt;result!R$3, 1, 0)</f>
        <v>0</v>
      </c>
      <c r="S230" s="40">
        <f>IF(Experiment!L229&gt;result!S$3, 1, 0)</f>
        <v>1</v>
      </c>
      <c r="T230" s="40">
        <f>IF(Experiment!M229&gt;result!T$3, 1, 0)</f>
        <v>1</v>
      </c>
      <c r="U230" s="40">
        <f>IF(Experiment!N229&gt;result!U$3, 1, 0)</f>
        <v>1</v>
      </c>
      <c r="V230" s="41">
        <f>IF(Experiment!O229&gt;result!V$3, 1, 0)</f>
        <v>0</v>
      </c>
      <c r="W230" s="42">
        <f t="shared" si="208"/>
        <v>1</v>
      </c>
      <c r="X230" s="42">
        <f t="shared" si="209"/>
        <v>1</v>
      </c>
      <c r="Y230" s="42">
        <f t="shared" si="210"/>
        <v>1</v>
      </c>
      <c r="Z230" s="42">
        <f t="shared" si="211"/>
        <v>0</v>
      </c>
      <c r="AA230" s="42">
        <f t="shared" si="212"/>
        <v>1</v>
      </c>
      <c r="AB230" s="39">
        <f>IF(Experiment!P229&lt;result!AB$3, 1, 0)</f>
        <v>0</v>
      </c>
      <c r="AC230" s="40">
        <f>IF(Experiment!Q229&lt;result!AC$3, 1, 0)</f>
        <v>1</v>
      </c>
      <c r="AD230" s="40">
        <f>IF(Experiment!R229&lt;result!AD$3, 1, 0)</f>
        <v>1</v>
      </c>
      <c r="AE230" s="40">
        <f>IF(Experiment!S229&lt;result!AE$3, 1, 0)</f>
        <v>0</v>
      </c>
      <c r="AF230" s="41">
        <f>IF(Experiment!T229&lt;result!AF$3, 1, 0)</f>
        <v>0</v>
      </c>
      <c r="AG230" s="42">
        <f t="shared" si="213"/>
        <v>1</v>
      </c>
      <c r="AH230" s="42">
        <f t="shared" si="214"/>
        <v>1</v>
      </c>
      <c r="AI230" s="42">
        <f t="shared" si="215"/>
        <v>1</v>
      </c>
      <c r="AJ230" s="42">
        <f t="shared" si="216"/>
        <v>1</v>
      </c>
      <c r="AK230" s="42">
        <f t="shared" si="217"/>
        <v>1</v>
      </c>
      <c r="AL230" s="5">
        <f t="shared" si="218"/>
        <v>0</v>
      </c>
      <c r="AM230" s="5">
        <f t="shared" si="219"/>
        <v>3</v>
      </c>
      <c r="AN230" s="5">
        <f t="shared" si="220"/>
        <v>3</v>
      </c>
      <c r="AO230" s="5">
        <f t="shared" si="221"/>
        <v>1</v>
      </c>
      <c r="AP230" s="6">
        <f t="shared" si="222"/>
        <v>0</v>
      </c>
      <c r="AQ230">
        <f>VLOOKUP($D230,dataset!$A$2:$G$15, 3, FALSE)</f>
        <v>0</v>
      </c>
      <c r="AR230">
        <f>VLOOKUP($D230,dataset!$A$2:$G$15, 4, FALSE)</f>
        <v>1</v>
      </c>
      <c r="AS230">
        <f>VLOOKUP($D230,dataset!$A$2:$G$15, 5, FALSE)</f>
        <v>1</v>
      </c>
      <c r="AT230">
        <f>VLOOKUP($D230,dataset!$A$2:$G$15, 6, FALSE)</f>
        <v>0</v>
      </c>
      <c r="AU230" s="6">
        <f>VLOOKUP($D230,dataset!$A$2:$G$15, 7, FALSE)</f>
        <v>0</v>
      </c>
      <c r="AV230" s="4">
        <f t="shared" si="223"/>
        <v>0</v>
      </c>
      <c r="AW230" s="5">
        <f t="shared" si="224"/>
        <v>1</v>
      </c>
      <c r="AX230" s="5">
        <f t="shared" si="225"/>
        <v>1</v>
      </c>
      <c r="AY230" s="5">
        <f t="shared" si="226"/>
        <v>0</v>
      </c>
      <c r="AZ230" s="6">
        <f t="shared" si="227"/>
        <v>0</v>
      </c>
      <c r="BA230" s="9">
        <f t="shared" si="228"/>
        <v>1</v>
      </c>
      <c r="BB230" s="4">
        <f t="shared" si="229"/>
        <v>3</v>
      </c>
      <c r="BC230" s="5">
        <f t="shared" si="230"/>
        <v>3</v>
      </c>
      <c r="BD230" s="5">
        <f t="shared" si="231"/>
        <v>3</v>
      </c>
      <c r="BE230" s="5">
        <f t="shared" si="232"/>
        <v>2</v>
      </c>
      <c r="BF230" s="6">
        <f t="shared" si="233"/>
        <v>3</v>
      </c>
    </row>
    <row r="231" spans="1:58" x14ac:dyDescent="0.3">
      <c r="A231" s="2">
        <f>Experiment!A230</f>
        <v>54</v>
      </c>
      <c r="B231" s="15">
        <f>Experiment!B230</f>
        <v>12</v>
      </c>
      <c r="C231" s="16" t="str">
        <f>VLOOKUP(B231, dataset!$A$2:$B$15, 2)</f>
        <v>스파이더맨</v>
      </c>
      <c r="D231" s="24">
        <f>Experiment!C230</f>
        <v>12</v>
      </c>
      <c r="E231" s="25" t="str">
        <f>VLOOKUP(D231, dataset!$A$2:$B$15, 2)</f>
        <v>스파이더맨</v>
      </c>
      <c r="F231" s="54" t="str">
        <f>Experiment!D230</f>
        <v>L</v>
      </c>
      <c r="G231" t="b">
        <f>Experiment!E230</f>
        <v>1</v>
      </c>
      <c r="H231" s="39">
        <f>IF(Experiment!F230&gt;result!H$3, 1, 0)</f>
        <v>1</v>
      </c>
      <c r="I231" s="40">
        <f>IF(Experiment!G230&gt;result!I$3, 1, 0)</f>
        <v>1</v>
      </c>
      <c r="J231" s="40">
        <f>IF(Experiment!H230&gt;result!J$3, 1, 0)</f>
        <v>0</v>
      </c>
      <c r="K231" s="40">
        <f>IF(Experiment!I230&gt;result!K$3, 1, 0)</f>
        <v>0</v>
      </c>
      <c r="L231" s="41">
        <f>IF(Experiment!J230&gt;result!L$3, 1, 0)</f>
        <v>1</v>
      </c>
      <c r="M231" s="42">
        <f t="shared" si="203"/>
        <v>1</v>
      </c>
      <c r="N231" s="42">
        <f t="shared" si="204"/>
        <v>1</v>
      </c>
      <c r="O231" s="42">
        <f t="shared" si="205"/>
        <v>1</v>
      </c>
      <c r="P231" s="42">
        <f t="shared" si="206"/>
        <v>1</v>
      </c>
      <c r="Q231" s="42">
        <f t="shared" si="207"/>
        <v>1</v>
      </c>
      <c r="R231" s="39">
        <f>IF(Experiment!K230&gt;result!R$3, 1, 0)</f>
        <v>1</v>
      </c>
      <c r="S231" s="40">
        <f>IF(Experiment!L230&gt;result!S$3, 1, 0)</f>
        <v>1</v>
      </c>
      <c r="T231" s="40">
        <f>IF(Experiment!M230&gt;result!T$3, 1, 0)</f>
        <v>1</v>
      </c>
      <c r="U231" s="40">
        <f>IF(Experiment!N230&gt;result!U$3, 1, 0)</f>
        <v>1</v>
      </c>
      <c r="V231" s="41">
        <f>IF(Experiment!O230&gt;result!V$3, 1, 0)</f>
        <v>1</v>
      </c>
      <c r="W231" s="42">
        <f t="shared" si="208"/>
        <v>1</v>
      </c>
      <c r="X231" s="42">
        <f t="shared" si="209"/>
        <v>1</v>
      </c>
      <c r="Y231" s="42">
        <f t="shared" si="210"/>
        <v>0</v>
      </c>
      <c r="Z231" s="42">
        <f t="shared" si="211"/>
        <v>0</v>
      </c>
      <c r="AA231" s="42">
        <f t="shared" si="212"/>
        <v>1</v>
      </c>
      <c r="AB231" s="39">
        <f>IF(Experiment!P230&lt;result!AB$3, 1, 0)</f>
        <v>1</v>
      </c>
      <c r="AC231" s="40">
        <f>IF(Experiment!Q230&lt;result!AC$3, 1, 0)</f>
        <v>1</v>
      </c>
      <c r="AD231" s="40">
        <f>IF(Experiment!R230&lt;result!AD$3, 1, 0)</f>
        <v>0</v>
      </c>
      <c r="AE231" s="40">
        <f>IF(Experiment!S230&lt;result!AE$3, 1, 0)</f>
        <v>0</v>
      </c>
      <c r="AF231" s="41">
        <f>IF(Experiment!T230&lt;result!AF$3, 1, 0)</f>
        <v>1</v>
      </c>
      <c r="AG231" s="42">
        <f t="shared" si="213"/>
        <v>1</v>
      </c>
      <c r="AH231" s="42">
        <f t="shared" si="214"/>
        <v>1</v>
      </c>
      <c r="AI231" s="42">
        <f t="shared" si="215"/>
        <v>1</v>
      </c>
      <c r="AJ231" s="42">
        <f t="shared" si="216"/>
        <v>1</v>
      </c>
      <c r="AK231" s="42">
        <f t="shared" si="217"/>
        <v>1</v>
      </c>
      <c r="AL231" s="5">
        <f t="shared" si="218"/>
        <v>3</v>
      </c>
      <c r="AM231" s="5">
        <f t="shared" si="219"/>
        <v>3</v>
      </c>
      <c r="AN231" s="5">
        <f t="shared" si="220"/>
        <v>1</v>
      </c>
      <c r="AO231" s="5">
        <f t="shared" si="221"/>
        <v>1</v>
      </c>
      <c r="AP231" s="6">
        <f t="shared" si="222"/>
        <v>3</v>
      </c>
      <c r="AQ231">
        <f>VLOOKUP($D231,dataset!$A$2:$G$15, 3, FALSE)</f>
        <v>1</v>
      </c>
      <c r="AR231">
        <f>VLOOKUP($D231,dataset!$A$2:$G$15, 4, FALSE)</f>
        <v>1</v>
      </c>
      <c r="AS231">
        <f>VLOOKUP($D231,dataset!$A$2:$G$15, 5, FALSE)</f>
        <v>0</v>
      </c>
      <c r="AT231">
        <f>VLOOKUP($D231,dataset!$A$2:$G$15, 6, FALSE)</f>
        <v>0</v>
      </c>
      <c r="AU231" s="6">
        <f>VLOOKUP($D231,dataset!$A$2:$G$15, 7, FALSE)</f>
        <v>1</v>
      </c>
      <c r="AV231" s="4">
        <f t="shared" si="223"/>
        <v>1</v>
      </c>
      <c r="AW231" s="5">
        <f t="shared" si="224"/>
        <v>1</v>
      </c>
      <c r="AX231" s="5">
        <f t="shared" si="225"/>
        <v>0</v>
      </c>
      <c r="AY231" s="5">
        <f t="shared" si="226"/>
        <v>0</v>
      </c>
      <c r="AZ231" s="6">
        <f t="shared" si="227"/>
        <v>1</v>
      </c>
      <c r="BA231" s="9">
        <f t="shared" si="228"/>
        <v>1</v>
      </c>
      <c r="BB231" s="4">
        <f t="shared" si="229"/>
        <v>3</v>
      </c>
      <c r="BC231" s="5">
        <f t="shared" si="230"/>
        <v>3</v>
      </c>
      <c r="BD231" s="5">
        <f t="shared" si="231"/>
        <v>2</v>
      </c>
      <c r="BE231" s="5">
        <f t="shared" si="232"/>
        <v>2</v>
      </c>
      <c r="BF231" s="6">
        <f t="shared" si="233"/>
        <v>3</v>
      </c>
    </row>
    <row r="232" spans="1:58" x14ac:dyDescent="0.3">
      <c r="A232" s="2">
        <f>Experiment!A231</f>
        <v>55</v>
      </c>
      <c r="B232" s="15">
        <f>Experiment!B231</f>
        <v>13</v>
      </c>
      <c r="C232" s="16" t="str">
        <f>VLOOKUP(B232, dataset!$A$2:$B$15, 2)</f>
        <v>(1-2)</v>
      </c>
      <c r="D232" s="24">
        <f>Experiment!C231</f>
        <v>13</v>
      </c>
      <c r="E232" s="25" t="str">
        <f>VLOOKUP(D232, dataset!$A$2:$B$15, 2)</f>
        <v>(1-2)</v>
      </c>
      <c r="F232" s="54" t="str">
        <f>Experiment!D231</f>
        <v>L</v>
      </c>
      <c r="G232" t="b">
        <f>Experiment!E231</f>
        <v>1</v>
      </c>
      <c r="H232" s="39">
        <f>IF(Experiment!F231&gt;result!H$3, 1, 0)</f>
        <v>0</v>
      </c>
      <c r="I232" s="40">
        <f>IF(Experiment!G231&gt;result!I$3, 1, 0)</f>
        <v>1</v>
      </c>
      <c r="J232" s="40">
        <f>IF(Experiment!H231&gt;result!J$3, 1, 0)</f>
        <v>0</v>
      </c>
      <c r="K232" s="40">
        <f>IF(Experiment!I231&gt;result!K$3, 1, 0)</f>
        <v>0</v>
      </c>
      <c r="L232" s="41">
        <f>IF(Experiment!J231&gt;result!L$3, 1, 0)</f>
        <v>0</v>
      </c>
      <c r="M232" s="42">
        <f t="shared" si="203"/>
        <v>1</v>
      </c>
      <c r="N232" s="42">
        <f t="shared" si="204"/>
        <v>1</v>
      </c>
      <c r="O232" s="42">
        <f t="shared" si="205"/>
        <v>1</v>
      </c>
      <c r="P232" s="42">
        <f t="shared" si="206"/>
        <v>1</v>
      </c>
      <c r="Q232" s="42">
        <f t="shared" si="207"/>
        <v>1</v>
      </c>
      <c r="R232" s="39">
        <f>IF(Experiment!K231&gt;result!R$3, 1, 0)</f>
        <v>0</v>
      </c>
      <c r="S232" s="40">
        <f>IF(Experiment!L231&gt;result!S$3, 1, 0)</f>
        <v>1</v>
      </c>
      <c r="T232" s="40">
        <f>IF(Experiment!M231&gt;result!T$3, 1, 0)</f>
        <v>1</v>
      </c>
      <c r="U232" s="40">
        <f>IF(Experiment!N231&gt;result!U$3, 1, 0)</f>
        <v>1</v>
      </c>
      <c r="V232" s="41">
        <f>IF(Experiment!O231&gt;result!V$3, 1, 0)</f>
        <v>1</v>
      </c>
      <c r="W232" s="42">
        <f t="shared" si="208"/>
        <v>1</v>
      </c>
      <c r="X232" s="42">
        <f t="shared" si="209"/>
        <v>1</v>
      </c>
      <c r="Y232" s="42">
        <f t="shared" si="210"/>
        <v>0</v>
      </c>
      <c r="Z232" s="42">
        <f t="shared" si="211"/>
        <v>0</v>
      </c>
      <c r="AA232" s="42">
        <f t="shared" si="212"/>
        <v>0</v>
      </c>
      <c r="AB232" s="39">
        <f>IF(Experiment!P231&lt;result!AB$3, 1, 0)</f>
        <v>0</v>
      </c>
      <c r="AC232" s="40">
        <f>IF(Experiment!Q231&lt;result!AC$3, 1, 0)</f>
        <v>0</v>
      </c>
      <c r="AD232" s="40">
        <f>IF(Experiment!R231&lt;result!AD$3, 1, 0)</f>
        <v>0</v>
      </c>
      <c r="AE232" s="40">
        <f>IF(Experiment!S231&lt;result!AE$3, 1, 0)</f>
        <v>0</v>
      </c>
      <c r="AF232" s="41">
        <f>IF(Experiment!T231&lt;result!AF$3, 1, 0)</f>
        <v>0</v>
      </c>
      <c r="AG232" s="42">
        <f t="shared" si="213"/>
        <v>1</v>
      </c>
      <c r="AH232" s="42">
        <f t="shared" si="214"/>
        <v>0</v>
      </c>
      <c r="AI232" s="42">
        <f t="shared" si="215"/>
        <v>1</v>
      </c>
      <c r="AJ232" s="42">
        <f t="shared" si="216"/>
        <v>1</v>
      </c>
      <c r="AK232" s="42">
        <f t="shared" si="217"/>
        <v>1</v>
      </c>
      <c r="AL232" s="5">
        <f t="shared" si="218"/>
        <v>0</v>
      </c>
      <c r="AM232" s="5">
        <f t="shared" si="219"/>
        <v>2</v>
      </c>
      <c r="AN232" s="5">
        <f t="shared" si="220"/>
        <v>1</v>
      </c>
      <c r="AO232" s="5">
        <f t="shared" si="221"/>
        <v>1</v>
      </c>
      <c r="AP232" s="6">
        <f t="shared" si="222"/>
        <v>1</v>
      </c>
      <c r="AQ232">
        <f>VLOOKUP($D232,dataset!$A$2:$G$15, 3, FALSE)</f>
        <v>0</v>
      </c>
      <c r="AR232">
        <f>VLOOKUP($D232,dataset!$A$2:$G$15, 4, FALSE)</f>
        <v>1</v>
      </c>
      <c r="AS232">
        <f>VLOOKUP($D232,dataset!$A$2:$G$15, 5, FALSE)</f>
        <v>0</v>
      </c>
      <c r="AT232">
        <f>VLOOKUP($D232,dataset!$A$2:$G$15, 6, FALSE)</f>
        <v>0</v>
      </c>
      <c r="AU232" s="6">
        <f>VLOOKUP($D232,dataset!$A$2:$G$15, 7, FALSE)</f>
        <v>0</v>
      </c>
      <c r="AV232" s="4">
        <f t="shared" si="223"/>
        <v>0</v>
      </c>
      <c r="AW232" s="5">
        <f t="shared" si="224"/>
        <v>1</v>
      </c>
      <c r="AX232" s="5">
        <f t="shared" si="225"/>
        <v>0</v>
      </c>
      <c r="AY232" s="5">
        <f t="shared" si="226"/>
        <v>0</v>
      </c>
      <c r="AZ232" s="6">
        <f t="shared" si="227"/>
        <v>0</v>
      </c>
      <c r="BA232" s="9">
        <f t="shared" si="228"/>
        <v>1</v>
      </c>
      <c r="BB232" s="4">
        <f t="shared" si="229"/>
        <v>3</v>
      </c>
      <c r="BC232" s="5">
        <f t="shared" si="230"/>
        <v>2</v>
      </c>
      <c r="BD232" s="5">
        <f t="shared" si="231"/>
        <v>2</v>
      </c>
      <c r="BE232" s="5">
        <f t="shared" si="232"/>
        <v>2</v>
      </c>
      <c r="BF232" s="6">
        <f t="shared" si="233"/>
        <v>2</v>
      </c>
    </row>
    <row r="233" spans="1:58" x14ac:dyDescent="0.3">
      <c r="A233" s="2">
        <f>Experiment!A232</f>
        <v>56</v>
      </c>
      <c r="B233" s="15">
        <f>Experiment!B232</f>
        <v>14</v>
      </c>
      <c r="C233" s="16" t="str">
        <f>VLOOKUP(B233, dataset!$A$2:$B$15, 2)</f>
        <v>(3-3)</v>
      </c>
      <c r="D233" s="24">
        <f>Experiment!C232</f>
        <v>14</v>
      </c>
      <c r="E233" s="25" t="str">
        <f>VLOOKUP(D233, dataset!$A$2:$B$15, 2)</f>
        <v>(3-3)</v>
      </c>
      <c r="F233" s="54" t="str">
        <f>Experiment!D232</f>
        <v>L</v>
      </c>
      <c r="G233" t="b">
        <f>Experiment!E232</f>
        <v>1</v>
      </c>
      <c r="H233" s="39">
        <f>IF(Experiment!F232&gt;result!H$3, 1, 0)</f>
        <v>0</v>
      </c>
      <c r="I233" s="40">
        <f>IF(Experiment!G232&gt;result!I$3, 1, 0)</f>
        <v>1</v>
      </c>
      <c r="J233" s="40">
        <f>IF(Experiment!H232&gt;result!J$3, 1, 0)</f>
        <v>1</v>
      </c>
      <c r="K233" s="40">
        <f>IF(Experiment!I232&gt;result!K$3, 1, 0)</f>
        <v>1</v>
      </c>
      <c r="L233" s="41">
        <f>IF(Experiment!J232&gt;result!L$3, 1, 0)</f>
        <v>0</v>
      </c>
      <c r="M233" s="42">
        <f t="shared" si="203"/>
        <v>1</v>
      </c>
      <c r="N233" s="42">
        <f t="shared" si="204"/>
        <v>1</v>
      </c>
      <c r="O233" s="42">
        <f t="shared" si="205"/>
        <v>1</v>
      </c>
      <c r="P233" s="42">
        <f t="shared" si="206"/>
        <v>1</v>
      </c>
      <c r="Q233" s="42">
        <f t="shared" si="207"/>
        <v>1</v>
      </c>
      <c r="R233" s="39">
        <f>IF(Experiment!K232&gt;result!R$3, 1, 0)</f>
        <v>0</v>
      </c>
      <c r="S233" s="40">
        <f>IF(Experiment!L232&gt;result!S$3, 1, 0)</f>
        <v>1</v>
      </c>
      <c r="T233" s="40">
        <f>IF(Experiment!M232&gt;result!T$3, 1, 0)</f>
        <v>1</v>
      </c>
      <c r="U233" s="40">
        <f>IF(Experiment!N232&gt;result!U$3, 1, 0)</f>
        <v>1</v>
      </c>
      <c r="V233" s="41">
        <f>IF(Experiment!O232&gt;result!V$3, 1, 0)</f>
        <v>0</v>
      </c>
      <c r="W233" s="42">
        <f t="shared" si="208"/>
        <v>1</v>
      </c>
      <c r="X233" s="42">
        <f t="shared" si="209"/>
        <v>1</v>
      </c>
      <c r="Y233" s="42">
        <f t="shared" si="210"/>
        <v>1</v>
      </c>
      <c r="Z233" s="42">
        <f t="shared" si="211"/>
        <v>1</v>
      </c>
      <c r="AA233" s="42">
        <f t="shared" si="212"/>
        <v>1</v>
      </c>
      <c r="AB233" s="39">
        <f>IF(Experiment!P232&lt;result!AB$3, 1, 0)</f>
        <v>0</v>
      </c>
      <c r="AC233" s="40">
        <f>IF(Experiment!Q232&lt;result!AC$3, 1, 0)</f>
        <v>1</v>
      </c>
      <c r="AD233" s="40">
        <f>IF(Experiment!R232&lt;result!AD$3, 1, 0)</f>
        <v>1</v>
      </c>
      <c r="AE233" s="40">
        <f>IF(Experiment!S232&lt;result!AE$3, 1, 0)</f>
        <v>1</v>
      </c>
      <c r="AF233" s="41">
        <f>IF(Experiment!T232&lt;result!AF$3, 1, 0)</f>
        <v>0</v>
      </c>
      <c r="AG233" s="42">
        <f t="shared" si="213"/>
        <v>1</v>
      </c>
      <c r="AH233" s="42">
        <f t="shared" si="214"/>
        <v>1</v>
      </c>
      <c r="AI233" s="42">
        <f t="shared" si="215"/>
        <v>1</v>
      </c>
      <c r="AJ233" s="42">
        <f t="shared" si="216"/>
        <v>1</v>
      </c>
      <c r="AK233" s="42">
        <f t="shared" si="217"/>
        <v>1</v>
      </c>
      <c r="AL233" s="5">
        <f t="shared" si="218"/>
        <v>0</v>
      </c>
      <c r="AM233" s="5">
        <f t="shared" si="219"/>
        <v>3</v>
      </c>
      <c r="AN233" s="5">
        <f t="shared" si="220"/>
        <v>3</v>
      </c>
      <c r="AO233" s="5">
        <f t="shared" si="221"/>
        <v>3</v>
      </c>
      <c r="AP233" s="6">
        <f t="shared" si="222"/>
        <v>0</v>
      </c>
      <c r="AQ233">
        <f>VLOOKUP($D233,dataset!$A$2:$G$15, 3, FALSE)</f>
        <v>0</v>
      </c>
      <c r="AR233">
        <f>VLOOKUP($D233,dataset!$A$2:$G$15, 4, FALSE)</f>
        <v>1</v>
      </c>
      <c r="AS233">
        <f>VLOOKUP($D233,dataset!$A$2:$G$15, 5, FALSE)</f>
        <v>1</v>
      </c>
      <c r="AT233">
        <f>VLOOKUP($D233,dataset!$A$2:$G$15, 6, FALSE)</f>
        <v>1</v>
      </c>
      <c r="AU233" s="6">
        <f>VLOOKUP($D233,dataset!$A$2:$G$15, 7, FALSE)</f>
        <v>0</v>
      </c>
      <c r="AV233" s="4">
        <f t="shared" si="223"/>
        <v>0</v>
      </c>
      <c r="AW233" s="5">
        <f t="shared" si="224"/>
        <v>1</v>
      </c>
      <c r="AX233" s="5">
        <f t="shared" si="225"/>
        <v>1</v>
      </c>
      <c r="AY233" s="5">
        <f t="shared" si="226"/>
        <v>1</v>
      </c>
      <c r="AZ233" s="6">
        <f t="shared" si="227"/>
        <v>0</v>
      </c>
      <c r="BA233" s="9">
        <f t="shared" si="228"/>
        <v>1</v>
      </c>
      <c r="BB233" s="4">
        <f t="shared" si="229"/>
        <v>3</v>
      </c>
      <c r="BC233" s="5">
        <f t="shared" si="230"/>
        <v>3</v>
      </c>
      <c r="BD233" s="5">
        <f t="shared" si="231"/>
        <v>3</v>
      </c>
      <c r="BE233" s="5">
        <f t="shared" si="232"/>
        <v>3</v>
      </c>
      <c r="BF233" s="6">
        <f t="shared" si="233"/>
        <v>3</v>
      </c>
    </row>
    <row r="234" spans="1:58" x14ac:dyDescent="0.3">
      <c r="A234" s="2">
        <f>Experiment!A233</f>
        <v>57</v>
      </c>
      <c r="B234" s="15">
        <f>Experiment!B233</f>
        <v>1</v>
      </c>
      <c r="C234" s="16" t="str">
        <f>VLOOKUP(B234, dataset!$A$2:$B$15, 2)</f>
        <v>바위</v>
      </c>
      <c r="D234" s="24">
        <f>Experiment!C233</f>
        <v>1</v>
      </c>
      <c r="E234" s="25" t="str">
        <f>VLOOKUP(D234, dataset!$A$2:$B$15, 2)</f>
        <v>바위</v>
      </c>
      <c r="F234" s="54" t="str">
        <f>Experiment!D233</f>
        <v>L</v>
      </c>
      <c r="G234" t="b">
        <f>Experiment!E233</f>
        <v>1</v>
      </c>
      <c r="H234" s="39">
        <f>IF(Experiment!F233&gt;result!H$3, 1, 0)</f>
        <v>0</v>
      </c>
      <c r="I234" s="40">
        <f>IF(Experiment!G233&gt;result!I$3, 1, 0)</f>
        <v>0</v>
      </c>
      <c r="J234" s="40">
        <f>IF(Experiment!H233&gt;result!J$3, 1, 0)</f>
        <v>0</v>
      </c>
      <c r="K234" s="40">
        <f>IF(Experiment!I233&gt;result!K$3, 1, 0)</f>
        <v>0</v>
      </c>
      <c r="L234" s="41">
        <f>IF(Experiment!J233&gt;result!L$3, 1, 0)</f>
        <v>0</v>
      </c>
      <c r="M234" s="42">
        <f t="shared" si="203"/>
        <v>1</v>
      </c>
      <c r="N234" s="42">
        <f t="shared" si="204"/>
        <v>1</v>
      </c>
      <c r="O234" s="42">
        <f t="shared" si="205"/>
        <v>1</v>
      </c>
      <c r="P234" s="42">
        <f t="shared" si="206"/>
        <v>1</v>
      </c>
      <c r="Q234" s="42">
        <f t="shared" si="207"/>
        <v>1</v>
      </c>
      <c r="R234" s="39">
        <f>IF(Experiment!K233&gt;result!R$3, 1, 0)</f>
        <v>0</v>
      </c>
      <c r="S234" s="40">
        <f>IF(Experiment!L233&gt;result!S$3, 1, 0)</f>
        <v>0</v>
      </c>
      <c r="T234" s="40">
        <f>IF(Experiment!M233&gt;result!T$3, 1, 0)</f>
        <v>0</v>
      </c>
      <c r="U234" s="40">
        <f>IF(Experiment!N233&gt;result!U$3, 1, 0)</f>
        <v>0</v>
      </c>
      <c r="V234" s="41">
        <f>IF(Experiment!O233&gt;result!V$3, 1, 0)</f>
        <v>0</v>
      </c>
      <c r="W234" s="42">
        <f t="shared" si="208"/>
        <v>1</v>
      </c>
      <c r="X234" s="42">
        <f t="shared" si="209"/>
        <v>1</v>
      </c>
      <c r="Y234" s="42">
        <f t="shared" si="210"/>
        <v>1</v>
      </c>
      <c r="Z234" s="42">
        <f t="shared" si="211"/>
        <v>1</v>
      </c>
      <c r="AA234" s="42">
        <f t="shared" si="212"/>
        <v>1</v>
      </c>
      <c r="AB234" s="39">
        <f>IF(Experiment!P233&lt;result!AB$3, 1, 0)</f>
        <v>0</v>
      </c>
      <c r="AC234" s="40">
        <f>IF(Experiment!Q233&lt;result!AC$3, 1, 0)</f>
        <v>0</v>
      </c>
      <c r="AD234" s="40">
        <f>IF(Experiment!R233&lt;result!AD$3, 1, 0)</f>
        <v>0</v>
      </c>
      <c r="AE234" s="40">
        <f>IF(Experiment!S233&lt;result!AE$3, 1, 0)</f>
        <v>0</v>
      </c>
      <c r="AF234" s="41">
        <f>IF(Experiment!T233&lt;result!AF$3, 1, 0)</f>
        <v>0</v>
      </c>
      <c r="AG234" s="42">
        <f t="shared" si="213"/>
        <v>1</v>
      </c>
      <c r="AH234" s="42">
        <f t="shared" si="214"/>
        <v>1</v>
      </c>
      <c r="AI234" s="42">
        <f t="shared" si="215"/>
        <v>1</v>
      </c>
      <c r="AJ234" s="42">
        <f t="shared" si="216"/>
        <v>1</v>
      </c>
      <c r="AK234" s="42">
        <f t="shared" si="217"/>
        <v>1</v>
      </c>
      <c r="AL234" s="5">
        <f t="shared" si="218"/>
        <v>0</v>
      </c>
      <c r="AM234" s="5">
        <f t="shared" si="219"/>
        <v>0</v>
      </c>
      <c r="AN234" s="5">
        <f t="shared" si="220"/>
        <v>0</v>
      </c>
      <c r="AO234" s="5">
        <f t="shared" si="221"/>
        <v>0</v>
      </c>
      <c r="AP234" s="6">
        <f t="shared" si="222"/>
        <v>0</v>
      </c>
      <c r="AQ234">
        <f>VLOOKUP($D234,dataset!$A$2:$G$15, 3, FALSE)</f>
        <v>0</v>
      </c>
      <c r="AR234">
        <f>VLOOKUP($D234,dataset!$A$2:$G$15, 4, FALSE)</f>
        <v>0</v>
      </c>
      <c r="AS234">
        <f>VLOOKUP($D234,dataset!$A$2:$G$15, 5, FALSE)</f>
        <v>0</v>
      </c>
      <c r="AT234">
        <f>VLOOKUP($D234,dataset!$A$2:$G$15, 6, FALSE)</f>
        <v>0</v>
      </c>
      <c r="AU234" s="6">
        <f>VLOOKUP($D234,dataset!$A$2:$G$15, 7, FALSE)</f>
        <v>0</v>
      </c>
      <c r="AV234" s="4">
        <f t="shared" si="223"/>
        <v>0</v>
      </c>
      <c r="AW234" s="5">
        <f t="shared" si="224"/>
        <v>0</v>
      </c>
      <c r="AX234" s="5">
        <f t="shared" si="225"/>
        <v>0</v>
      </c>
      <c r="AY234" s="5">
        <f t="shared" si="226"/>
        <v>0</v>
      </c>
      <c r="AZ234" s="6">
        <f t="shared" si="227"/>
        <v>0</v>
      </c>
      <c r="BA234" s="9">
        <f t="shared" si="228"/>
        <v>1</v>
      </c>
      <c r="BB234" s="4">
        <f t="shared" si="229"/>
        <v>3</v>
      </c>
      <c r="BC234" s="5">
        <f t="shared" si="230"/>
        <v>3</v>
      </c>
      <c r="BD234" s="5">
        <f t="shared" si="231"/>
        <v>3</v>
      </c>
      <c r="BE234" s="5">
        <f t="shared" si="232"/>
        <v>3</v>
      </c>
      <c r="BF234" s="6">
        <f t="shared" si="233"/>
        <v>3</v>
      </c>
    </row>
    <row r="235" spans="1:58" x14ac:dyDescent="0.3">
      <c r="A235" s="2">
        <f>Experiment!A234</f>
        <v>58</v>
      </c>
      <c r="B235" s="15">
        <f>Experiment!B234</f>
        <v>2</v>
      </c>
      <c r="C235" s="16" t="str">
        <f>VLOOKUP(B235, dataset!$A$2:$B$15, 2)</f>
        <v>따봉</v>
      </c>
      <c r="D235" s="24">
        <f>Experiment!C234</f>
        <v>2</v>
      </c>
      <c r="E235" s="25" t="str">
        <f>VLOOKUP(D235, dataset!$A$2:$B$15, 2)</f>
        <v>따봉</v>
      </c>
      <c r="F235" s="54" t="str">
        <f>Experiment!D234</f>
        <v>L</v>
      </c>
      <c r="G235" t="b">
        <f>Experiment!E234</f>
        <v>1</v>
      </c>
      <c r="H235" s="39">
        <f>IF(Experiment!F234&gt;result!H$3, 1, 0)</f>
        <v>1</v>
      </c>
      <c r="I235" s="40">
        <f>IF(Experiment!G234&gt;result!I$3, 1, 0)</f>
        <v>0</v>
      </c>
      <c r="J235" s="40">
        <f>IF(Experiment!H234&gt;result!J$3, 1, 0)</f>
        <v>0</v>
      </c>
      <c r="K235" s="40">
        <f>IF(Experiment!I234&gt;result!K$3, 1, 0)</f>
        <v>0</v>
      </c>
      <c r="L235" s="41">
        <f>IF(Experiment!J234&gt;result!L$3, 1, 0)</f>
        <v>0</v>
      </c>
      <c r="M235" s="42">
        <f t="shared" si="203"/>
        <v>1</v>
      </c>
      <c r="N235" s="42">
        <f t="shared" si="204"/>
        <v>1</v>
      </c>
      <c r="O235" s="42">
        <f t="shared" si="205"/>
        <v>1</v>
      </c>
      <c r="P235" s="42">
        <f t="shared" si="206"/>
        <v>1</v>
      </c>
      <c r="Q235" s="42">
        <f t="shared" si="207"/>
        <v>1</v>
      </c>
      <c r="R235" s="39">
        <f>IF(Experiment!K234&gt;result!R$3, 1, 0)</f>
        <v>1</v>
      </c>
      <c r="S235" s="40">
        <f>IF(Experiment!L234&gt;result!S$3, 1, 0)</f>
        <v>1</v>
      </c>
      <c r="T235" s="40">
        <f>IF(Experiment!M234&gt;result!T$3, 1, 0)</f>
        <v>0</v>
      </c>
      <c r="U235" s="40">
        <f>IF(Experiment!N234&gt;result!U$3, 1, 0)</f>
        <v>0</v>
      </c>
      <c r="V235" s="41">
        <f>IF(Experiment!O234&gt;result!V$3, 1, 0)</f>
        <v>1</v>
      </c>
      <c r="W235" s="42">
        <f t="shared" si="208"/>
        <v>1</v>
      </c>
      <c r="X235" s="42">
        <f t="shared" si="209"/>
        <v>0</v>
      </c>
      <c r="Y235" s="42">
        <f t="shared" si="210"/>
        <v>1</v>
      </c>
      <c r="Z235" s="42">
        <f t="shared" si="211"/>
        <v>1</v>
      </c>
      <c r="AA235" s="42">
        <f t="shared" si="212"/>
        <v>0</v>
      </c>
      <c r="AB235" s="39">
        <f>IF(Experiment!P234&lt;result!AB$3, 1, 0)</f>
        <v>1</v>
      </c>
      <c r="AC235" s="40">
        <f>IF(Experiment!Q234&lt;result!AC$3, 1, 0)</f>
        <v>0</v>
      </c>
      <c r="AD235" s="40">
        <f>IF(Experiment!R234&lt;result!AD$3, 1, 0)</f>
        <v>0</v>
      </c>
      <c r="AE235" s="40">
        <f>IF(Experiment!S234&lt;result!AE$3, 1, 0)</f>
        <v>0</v>
      </c>
      <c r="AF235" s="41">
        <f>IF(Experiment!T234&lt;result!AF$3, 1, 0)</f>
        <v>0</v>
      </c>
      <c r="AG235" s="42">
        <f t="shared" si="213"/>
        <v>1</v>
      </c>
      <c r="AH235" s="42">
        <f t="shared" si="214"/>
        <v>1</v>
      </c>
      <c r="AI235" s="42">
        <f t="shared" si="215"/>
        <v>1</v>
      </c>
      <c r="AJ235" s="42">
        <f t="shared" si="216"/>
        <v>1</v>
      </c>
      <c r="AK235" s="42">
        <f t="shared" si="217"/>
        <v>1</v>
      </c>
      <c r="AL235" s="5">
        <f t="shared" si="218"/>
        <v>3</v>
      </c>
      <c r="AM235" s="5">
        <f t="shared" si="219"/>
        <v>1</v>
      </c>
      <c r="AN235" s="5">
        <f t="shared" si="220"/>
        <v>0</v>
      </c>
      <c r="AO235" s="5">
        <f t="shared" si="221"/>
        <v>0</v>
      </c>
      <c r="AP235" s="6">
        <f t="shared" si="222"/>
        <v>1</v>
      </c>
      <c r="AQ235">
        <f>VLOOKUP($D235,dataset!$A$2:$G$15, 3, FALSE)</f>
        <v>1</v>
      </c>
      <c r="AR235">
        <f>VLOOKUP($D235,dataset!$A$2:$G$15, 4, FALSE)</f>
        <v>0</v>
      </c>
      <c r="AS235">
        <f>VLOOKUP($D235,dataset!$A$2:$G$15, 5, FALSE)</f>
        <v>0</v>
      </c>
      <c r="AT235">
        <f>VLOOKUP($D235,dataset!$A$2:$G$15, 6, FALSE)</f>
        <v>0</v>
      </c>
      <c r="AU235" s="6">
        <f>VLOOKUP($D235,dataset!$A$2:$G$15, 7, FALSE)</f>
        <v>0</v>
      </c>
      <c r="AV235" s="4">
        <f t="shared" si="223"/>
        <v>1</v>
      </c>
      <c r="AW235" s="5">
        <f t="shared" si="224"/>
        <v>0</v>
      </c>
      <c r="AX235" s="5">
        <f t="shared" si="225"/>
        <v>0</v>
      </c>
      <c r="AY235" s="5">
        <f t="shared" si="226"/>
        <v>0</v>
      </c>
      <c r="AZ235" s="6">
        <f t="shared" si="227"/>
        <v>0</v>
      </c>
      <c r="BA235" s="9">
        <f t="shared" si="228"/>
        <v>1</v>
      </c>
      <c r="BB235" s="4">
        <f t="shared" si="229"/>
        <v>3</v>
      </c>
      <c r="BC235" s="5">
        <f t="shared" si="230"/>
        <v>2</v>
      </c>
      <c r="BD235" s="5">
        <f t="shared" si="231"/>
        <v>3</v>
      </c>
      <c r="BE235" s="5">
        <f t="shared" si="232"/>
        <v>3</v>
      </c>
      <c r="BF235" s="6">
        <f t="shared" si="233"/>
        <v>2</v>
      </c>
    </row>
    <row r="236" spans="1:58" x14ac:dyDescent="0.3">
      <c r="A236" s="2">
        <f>Experiment!A235</f>
        <v>59</v>
      </c>
      <c r="B236" s="15">
        <f>Experiment!B235</f>
        <v>3</v>
      </c>
      <c r="C236" s="16" t="str">
        <f>VLOOKUP(B236, dataset!$A$2:$B$15, 2)</f>
        <v>총</v>
      </c>
      <c r="D236" s="24">
        <f>Experiment!C235</f>
        <v>3</v>
      </c>
      <c r="E236" s="25" t="str">
        <f>VLOOKUP(D236, dataset!$A$2:$B$15, 2)</f>
        <v>총</v>
      </c>
      <c r="F236" s="54" t="str">
        <f>Experiment!D235</f>
        <v>L</v>
      </c>
      <c r="G236" t="b">
        <f>Experiment!E235</f>
        <v>1</v>
      </c>
      <c r="H236" s="39">
        <f>IF(Experiment!F235&gt;result!H$3, 1, 0)</f>
        <v>1</v>
      </c>
      <c r="I236" s="40">
        <f>IF(Experiment!G235&gt;result!I$3, 1, 0)</f>
        <v>1</v>
      </c>
      <c r="J236" s="40">
        <f>IF(Experiment!H235&gt;result!J$3, 1, 0)</f>
        <v>0</v>
      </c>
      <c r="K236" s="40">
        <f>IF(Experiment!I235&gt;result!K$3, 1, 0)</f>
        <v>0</v>
      </c>
      <c r="L236" s="41">
        <f>IF(Experiment!J235&gt;result!L$3, 1, 0)</f>
        <v>0</v>
      </c>
      <c r="M236" s="42">
        <f t="shared" si="203"/>
        <v>1</v>
      </c>
      <c r="N236" s="42">
        <f t="shared" si="204"/>
        <v>1</v>
      </c>
      <c r="O236" s="42">
        <f t="shared" si="205"/>
        <v>1</v>
      </c>
      <c r="P236" s="42">
        <f t="shared" si="206"/>
        <v>1</v>
      </c>
      <c r="Q236" s="42">
        <f t="shared" si="207"/>
        <v>1</v>
      </c>
      <c r="R236" s="39">
        <f>IF(Experiment!K235&gt;result!R$3, 1, 0)</f>
        <v>1</v>
      </c>
      <c r="S236" s="40">
        <f>IF(Experiment!L235&gt;result!S$3, 1, 0)</f>
        <v>1</v>
      </c>
      <c r="T236" s="40">
        <f>IF(Experiment!M235&gt;result!T$3, 1, 0)</f>
        <v>0</v>
      </c>
      <c r="U236" s="40">
        <f>IF(Experiment!N235&gt;result!U$3, 1, 0)</f>
        <v>0</v>
      </c>
      <c r="V236" s="41">
        <f>IF(Experiment!O235&gt;result!V$3, 1, 0)</f>
        <v>0</v>
      </c>
      <c r="W236" s="42">
        <f t="shared" si="208"/>
        <v>1</v>
      </c>
      <c r="X236" s="42">
        <f t="shared" si="209"/>
        <v>1</v>
      </c>
      <c r="Y236" s="42">
        <f t="shared" si="210"/>
        <v>1</v>
      </c>
      <c r="Z236" s="42">
        <f t="shared" si="211"/>
        <v>1</v>
      </c>
      <c r="AA236" s="42">
        <f t="shared" si="212"/>
        <v>1</v>
      </c>
      <c r="AB236" s="39">
        <f>IF(Experiment!P235&lt;result!AB$3, 1, 0)</f>
        <v>1</v>
      </c>
      <c r="AC236" s="40">
        <f>IF(Experiment!Q235&lt;result!AC$3, 1, 0)</f>
        <v>1</v>
      </c>
      <c r="AD236" s="40">
        <f>IF(Experiment!R235&lt;result!AD$3, 1, 0)</f>
        <v>0</v>
      </c>
      <c r="AE236" s="40">
        <f>IF(Experiment!S235&lt;result!AE$3, 1, 0)</f>
        <v>0</v>
      </c>
      <c r="AF236" s="41">
        <f>IF(Experiment!T235&lt;result!AF$3, 1, 0)</f>
        <v>0</v>
      </c>
      <c r="AG236" s="42">
        <f t="shared" si="213"/>
        <v>1</v>
      </c>
      <c r="AH236" s="42">
        <f t="shared" si="214"/>
        <v>1</v>
      </c>
      <c r="AI236" s="42">
        <f t="shared" si="215"/>
        <v>1</v>
      </c>
      <c r="AJ236" s="42">
        <f t="shared" si="216"/>
        <v>1</v>
      </c>
      <c r="AK236" s="42">
        <f t="shared" si="217"/>
        <v>1</v>
      </c>
      <c r="AL236" s="5">
        <f t="shared" si="218"/>
        <v>3</v>
      </c>
      <c r="AM236" s="5">
        <f t="shared" si="219"/>
        <v>3</v>
      </c>
      <c r="AN236" s="5">
        <f t="shared" si="220"/>
        <v>0</v>
      </c>
      <c r="AO236" s="5">
        <f t="shared" si="221"/>
        <v>0</v>
      </c>
      <c r="AP236" s="6">
        <f t="shared" si="222"/>
        <v>0</v>
      </c>
      <c r="AQ236">
        <f>VLOOKUP($D236,dataset!$A$2:$G$15, 3, FALSE)</f>
        <v>1</v>
      </c>
      <c r="AR236">
        <f>VLOOKUP($D236,dataset!$A$2:$G$15, 4, FALSE)</f>
        <v>1</v>
      </c>
      <c r="AS236">
        <f>VLOOKUP($D236,dataset!$A$2:$G$15, 5, FALSE)</f>
        <v>0</v>
      </c>
      <c r="AT236">
        <f>VLOOKUP($D236,dataset!$A$2:$G$15, 6, FALSE)</f>
        <v>0</v>
      </c>
      <c r="AU236" s="6">
        <f>VLOOKUP($D236,dataset!$A$2:$G$15, 7, FALSE)</f>
        <v>0</v>
      </c>
      <c r="AV236" s="4">
        <f t="shared" si="223"/>
        <v>1</v>
      </c>
      <c r="AW236" s="5">
        <f t="shared" si="224"/>
        <v>1</v>
      </c>
      <c r="AX236" s="5">
        <f t="shared" si="225"/>
        <v>0</v>
      </c>
      <c r="AY236" s="5">
        <f t="shared" si="226"/>
        <v>0</v>
      </c>
      <c r="AZ236" s="6">
        <f t="shared" si="227"/>
        <v>0</v>
      </c>
      <c r="BA236" s="9">
        <f t="shared" si="228"/>
        <v>1</v>
      </c>
      <c r="BB236" s="4">
        <f t="shared" si="229"/>
        <v>3</v>
      </c>
      <c r="BC236" s="5">
        <f t="shared" si="230"/>
        <v>3</v>
      </c>
      <c r="BD236" s="5">
        <f t="shared" si="231"/>
        <v>3</v>
      </c>
      <c r="BE236" s="5">
        <f t="shared" si="232"/>
        <v>3</v>
      </c>
      <c r="BF236" s="6">
        <f t="shared" si="233"/>
        <v>3</v>
      </c>
    </row>
    <row r="237" spans="1:58" x14ac:dyDescent="0.3">
      <c r="A237" s="2">
        <f>Experiment!A236</f>
        <v>60</v>
      </c>
      <c r="B237" s="15">
        <f>Experiment!B236</f>
        <v>4</v>
      </c>
      <c r="C237" s="16" t="str">
        <f>VLOOKUP(B237, dataset!$A$2:$B$15, 2)</f>
        <v>(3-1)</v>
      </c>
      <c r="D237" s="24">
        <f>Experiment!C236</f>
        <v>4</v>
      </c>
      <c r="E237" s="25" t="str">
        <f>VLOOKUP(D237, dataset!$A$2:$B$15, 2)</f>
        <v>(3-1)</v>
      </c>
      <c r="F237" s="54" t="str">
        <f>Experiment!D236</f>
        <v>L</v>
      </c>
      <c r="G237" t="b">
        <f>Experiment!E236</f>
        <v>1</v>
      </c>
      <c r="H237" s="39">
        <f>IF(Experiment!F236&gt;result!H$3, 1, 0)</f>
        <v>1</v>
      </c>
      <c r="I237" s="40">
        <f>IF(Experiment!G236&gt;result!I$3, 1, 0)</f>
        <v>1</v>
      </c>
      <c r="J237" s="40">
        <f>IF(Experiment!H236&gt;result!J$3, 1, 0)</f>
        <v>1</v>
      </c>
      <c r="K237" s="40">
        <f>IF(Experiment!I236&gt;result!K$3, 1, 0)</f>
        <v>0</v>
      </c>
      <c r="L237" s="41">
        <f>IF(Experiment!J236&gt;result!L$3, 1, 0)</f>
        <v>0</v>
      </c>
      <c r="M237" s="42">
        <f t="shared" si="203"/>
        <v>1</v>
      </c>
      <c r="N237" s="42">
        <f t="shared" si="204"/>
        <v>1</v>
      </c>
      <c r="O237" s="42">
        <f t="shared" si="205"/>
        <v>1</v>
      </c>
      <c r="P237" s="42">
        <f t="shared" si="206"/>
        <v>1</v>
      </c>
      <c r="Q237" s="42">
        <f t="shared" si="207"/>
        <v>1</v>
      </c>
      <c r="R237" s="39">
        <f>IF(Experiment!K236&gt;result!R$3, 1, 0)</f>
        <v>1</v>
      </c>
      <c r="S237" s="40">
        <f>IF(Experiment!L236&gt;result!S$3, 1, 0)</f>
        <v>1</v>
      </c>
      <c r="T237" s="40">
        <f>IF(Experiment!M236&gt;result!T$3, 1, 0)</f>
        <v>1</v>
      </c>
      <c r="U237" s="40">
        <f>IF(Experiment!N236&gt;result!U$3, 1, 0)</f>
        <v>1</v>
      </c>
      <c r="V237" s="41">
        <f>IF(Experiment!O236&gt;result!V$3, 1, 0)</f>
        <v>0</v>
      </c>
      <c r="W237" s="42">
        <f t="shared" si="208"/>
        <v>1</v>
      </c>
      <c r="X237" s="42">
        <f t="shared" si="209"/>
        <v>1</v>
      </c>
      <c r="Y237" s="42">
        <f t="shared" si="210"/>
        <v>1</v>
      </c>
      <c r="Z237" s="42">
        <f t="shared" si="211"/>
        <v>0</v>
      </c>
      <c r="AA237" s="42">
        <f t="shared" si="212"/>
        <v>1</v>
      </c>
      <c r="AB237" s="39">
        <f>IF(Experiment!P236&lt;result!AB$3, 1, 0)</f>
        <v>1</v>
      </c>
      <c r="AC237" s="40">
        <f>IF(Experiment!Q236&lt;result!AC$3, 1, 0)</f>
        <v>1</v>
      </c>
      <c r="AD237" s="40">
        <f>IF(Experiment!R236&lt;result!AD$3, 1, 0)</f>
        <v>1</v>
      </c>
      <c r="AE237" s="40">
        <f>IF(Experiment!S236&lt;result!AE$3, 1, 0)</f>
        <v>0</v>
      </c>
      <c r="AF237" s="41">
        <f>IF(Experiment!T236&lt;result!AF$3, 1, 0)</f>
        <v>0</v>
      </c>
      <c r="AG237" s="42">
        <f t="shared" si="213"/>
        <v>1</v>
      </c>
      <c r="AH237" s="42">
        <f t="shared" si="214"/>
        <v>1</v>
      </c>
      <c r="AI237" s="42">
        <f t="shared" si="215"/>
        <v>1</v>
      </c>
      <c r="AJ237" s="42">
        <f t="shared" si="216"/>
        <v>1</v>
      </c>
      <c r="AK237" s="42">
        <f t="shared" si="217"/>
        <v>1</v>
      </c>
      <c r="AL237" s="5">
        <f t="shared" si="218"/>
        <v>3</v>
      </c>
      <c r="AM237" s="5">
        <f t="shared" si="219"/>
        <v>3</v>
      </c>
      <c r="AN237" s="5">
        <f t="shared" si="220"/>
        <v>3</v>
      </c>
      <c r="AO237" s="5">
        <f t="shared" si="221"/>
        <v>1</v>
      </c>
      <c r="AP237" s="6">
        <f t="shared" si="222"/>
        <v>0</v>
      </c>
      <c r="AQ237">
        <f>VLOOKUP($D237,dataset!$A$2:$G$15, 3, FALSE)</f>
        <v>1</v>
      </c>
      <c r="AR237">
        <f>VLOOKUP($D237,dataset!$A$2:$G$15, 4, FALSE)</f>
        <v>1</v>
      </c>
      <c r="AS237">
        <f>VLOOKUP($D237,dataset!$A$2:$G$15, 5, FALSE)</f>
        <v>1</v>
      </c>
      <c r="AT237">
        <f>VLOOKUP($D237,dataset!$A$2:$G$15, 6, FALSE)</f>
        <v>0</v>
      </c>
      <c r="AU237" s="6">
        <f>VLOOKUP($D237,dataset!$A$2:$G$15, 7, FALSE)</f>
        <v>0</v>
      </c>
      <c r="AV237" s="4">
        <f t="shared" si="223"/>
        <v>1</v>
      </c>
      <c r="AW237" s="5">
        <f t="shared" si="224"/>
        <v>1</v>
      </c>
      <c r="AX237" s="5">
        <f t="shared" si="225"/>
        <v>1</v>
      </c>
      <c r="AY237" s="5">
        <f t="shared" si="226"/>
        <v>0</v>
      </c>
      <c r="AZ237" s="6">
        <f t="shared" si="227"/>
        <v>0</v>
      </c>
      <c r="BA237" s="9">
        <f t="shared" si="228"/>
        <v>1</v>
      </c>
      <c r="BB237" s="4">
        <f t="shared" si="229"/>
        <v>3</v>
      </c>
      <c r="BC237" s="5">
        <f t="shared" si="230"/>
        <v>3</v>
      </c>
      <c r="BD237" s="5">
        <f t="shared" si="231"/>
        <v>3</v>
      </c>
      <c r="BE237" s="5">
        <f t="shared" si="232"/>
        <v>2</v>
      </c>
      <c r="BF237" s="6">
        <f t="shared" si="233"/>
        <v>3</v>
      </c>
    </row>
    <row r="238" spans="1:58" x14ac:dyDescent="0.3">
      <c r="A238" s="2">
        <f>Experiment!A237</f>
        <v>61</v>
      </c>
      <c r="B238" s="15">
        <f>Experiment!B237</f>
        <v>5</v>
      </c>
      <c r="C238" s="16" t="str">
        <f>VLOOKUP(B238, dataset!$A$2:$B$15, 2)</f>
        <v>(4-1)</v>
      </c>
      <c r="D238" s="24">
        <f>Experiment!C237</f>
        <v>5</v>
      </c>
      <c r="E238" s="25" t="str">
        <f>VLOOKUP(D238, dataset!$A$2:$B$15, 2)</f>
        <v>(4-1)</v>
      </c>
      <c r="F238" s="54" t="str">
        <f>Experiment!D237</f>
        <v>L</v>
      </c>
      <c r="G238" t="b">
        <f>Experiment!E237</f>
        <v>1</v>
      </c>
      <c r="H238" s="39">
        <f>IF(Experiment!F237&gt;result!H$3, 1, 0)</f>
        <v>1</v>
      </c>
      <c r="I238" s="40">
        <f>IF(Experiment!G237&gt;result!I$3, 1, 0)</f>
        <v>1</v>
      </c>
      <c r="J238" s="40">
        <f>IF(Experiment!H237&gt;result!J$3, 1, 0)</f>
        <v>1</v>
      </c>
      <c r="K238" s="40">
        <f>IF(Experiment!I237&gt;result!K$3, 1, 0)</f>
        <v>1</v>
      </c>
      <c r="L238" s="41">
        <f>IF(Experiment!J237&gt;result!L$3, 1, 0)</f>
        <v>0</v>
      </c>
      <c r="M238" s="42">
        <f t="shared" si="203"/>
        <v>1</v>
      </c>
      <c r="N238" s="42">
        <f t="shared" si="204"/>
        <v>1</v>
      </c>
      <c r="O238" s="42">
        <f t="shared" si="205"/>
        <v>1</v>
      </c>
      <c r="P238" s="42">
        <f t="shared" si="206"/>
        <v>1</v>
      </c>
      <c r="Q238" s="42">
        <f t="shared" si="207"/>
        <v>1</v>
      </c>
      <c r="R238" s="39">
        <f>IF(Experiment!K237&gt;result!R$3, 1, 0)</f>
        <v>1</v>
      </c>
      <c r="S238" s="40">
        <f>IF(Experiment!L237&gt;result!S$3, 1, 0)</f>
        <v>1</v>
      </c>
      <c r="T238" s="40">
        <f>IF(Experiment!M237&gt;result!T$3, 1, 0)</f>
        <v>1</v>
      </c>
      <c r="U238" s="40">
        <f>IF(Experiment!N237&gt;result!U$3, 1, 0)</f>
        <v>1</v>
      </c>
      <c r="V238" s="41">
        <f>IF(Experiment!O237&gt;result!V$3, 1, 0)</f>
        <v>0</v>
      </c>
      <c r="W238" s="42">
        <f t="shared" si="208"/>
        <v>1</v>
      </c>
      <c r="X238" s="42">
        <f t="shared" si="209"/>
        <v>1</v>
      </c>
      <c r="Y238" s="42">
        <f t="shared" si="210"/>
        <v>1</v>
      </c>
      <c r="Z238" s="42">
        <f t="shared" si="211"/>
        <v>1</v>
      </c>
      <c r="AA238" s="42">
        <f t="shared" si="212"/>
        <v>1</v>
      </c>
      <c r="AB238" s="39">
        <f>IF(Experiment!P237&lt;result!AB$3, 1, 0)</f>
        <v>1</v>
      </c>
      <c r="AC238" s="40">
        <f>IF(Experiment!Q237&lt;result!AC$3, 1, 0)</f>
        <v>1</v>
      </c>
      <c r="AD238" s="40">
        <f>IF(Experiment!R237&lt;result!AD$3, 1, 0)</f>
        <v>1</v>
      </c>
      <c r="AE238" s="40">
        <f>IF(Experiment!S237&lt;result!AE$3, 1, 0)</f>
        <v>1</v>
      </c>
      <c r="AF238" s="41">
        <f>IF(Experiment!T237&lt;result!AF$3, 1, 0)</f>
        <v>0</v>
      </c>
      <c r="AG238" s="42">
        <f t="shared" si="213"/>
        <v>1</v>
      </c>
      <c r="AH238" s="42">
        <f t="shared" si="214"/>
        <v>1</v>
      </c>
      <c r="AI238" s="42">
        <f t="shared" si="215"/>
        <v>1</v>
      </c>
      <c r="AJ238" s="42">
        <f t="shared" si="216"/>
        <v>1</v>
      </c>
      <c r="AK238" s="42">
        <f t="shared" si="217"/>
        <v>1</v>
      </c>
      <c r="AL238" s="5">
        <f t="shared" si="218"/>
        <v>3</v>
      </c>
      <c r="AM238" s="5">
        <f t="shared" si="219"/>
        <v>3</v>
      </c>
      <c r="AN238" s="5">
        <f t="shared" si="220"/>
        <v>3</v>
      </c>
      <c r="AO238" s="5">
        <f t="shared" si="221"/>
        <v>3</v>
      </c>
      <c r="AP238" s="6">
        <f t="shared" si="222"/>
        <v>0</v>
      </c>
      <c r="AQ238">
        <f>VLOOKUP($D238,dataset!$A$2:$G$15, 3, FALSE)</f>
        <v>1</v>
      </c>
      <c r="AR238">
        <f>VLOOKUP($D238,dataset!$A$2:$G$15, 4, FALSE)</f>
        <v>1</v>
      </c>
      <c r="AS238">
        <f>VLOOKUP($D238,dataset!$A$2:$G$15, 5, FALSE)</f>
        <v>1</v>
      </c>
      <c r="AT238">
        <f>VLOOKUP($D238,dataset!$A$2:$G$15, 6, FALSE)</f>
        <v>1</v>
      </c>
      <c r="AU238" s="6">
        <f>VLOOKUP($D238,dataset!$A$2:$G$15, 7, FALSE)</f>
        <v>0</v>
      </c>
      <c r="AV238" s="4">
        <f t="shared" si="223"/>
        <v>1</v>
      </c>
      <c r="AW238" s="5">
        <f t="shared" si="224"/>
        <v>1</v>
      </c>
      <c r="AX238" s="5">
        <f t="shared" si="225"/>
        <v>1</v>
      </c>
      <c r="AY238" s="5">
        <f t="shared" si="226"/>
        <v>1</v>
      </c>
      <c r="AZ238" s="6">
        <f t="shared" si="227"/>
        <v>0</v>
      </c>
      <c r="BA238" s="9">
        <f t="shared" si="228"/>
        <v>1</v>
      </c>
      <c r="BB238" s="4">
        <f t="shared" si="229"/>
        <v>3</v>
      </c>
      <c r="BC238" s="5">
        <f t="shared" si="230"/>
        <v>3</v>
      </c>
      <c r="BD238" s="5">
        <f t="shared" si="231"/>
        <v>3</v>
      </c>
      <c r="BE238" s="5">
        <f t="shared" si="232"/>
        <v>3</v>
      </c>
      <c r="BF238" s="6">
        <f t="shared" si="233"/>
        <v>3</v>
      </c>
    </row>
    <row r="239" spans="1:58" x14ac:dyDescent="0.3">
      <c r="A239" s="2">
        <f>Experiment!A238</f>
        <v>62</v>
      </c>
      <c r="B239" s="15">
        <f>Experiment!B238</f>
        <v>6</v>
      </c>
      <c r="C239" s="16" t="str">
        <f>VLOOKUP(B239, dataset!$A$2:$B$15, 2)</f>
        <v>보</v>
      </c>
      <c r="D239" s="24">
        <f>Experiment!C238</f>
        <v>6</v>
      </c>
      <c r="E239" s="25" t="str">
        <f>VLOOKUP(D239, dataset!$A$2:$B$15, 2)</f>
        <v>보</v>
      </c>
      <c r="F239" s="54" t="str">
        <f>Experiment!D238</f>
        <v>L</v>
      </c>
      <c r="G239" t="b">
        <f>Experiment!E238</f>
        <v>1</v>
      </c>
      <c r="H239" s="39">
        <f>IF(Experiment!F238&gt;result!H$3, 1, 0)</f>
        <v>1</v>
      </c>
      <c r="I239" s="40">
        <f>IF(Experiment!G238&gt;result!I$3, 1, 0)</f>
        <v>1</v>
      </c>
      <c r="J239" s="40">
        <f>IF(Experiment!H238&gt;result!J$3, 1, 0)</f>
        <v>1</v>
      </c>
      <c r="K239" s="40">
        <f>IF(Experiment!I238&gt;result!K$3, 1, 0)</f>
        <v>1</v>
      </c>
      <c r="L239" s="41">
        <f>IF(Experiment!J238&gt;result!L$3, 1, 0)</f>
        <v>1</v>
      </c>
      <c r="M239" s="42">
        <f t="shared" si="203"/>
        <v>1</v>
      </c>
      <c r="N239" s="42">
        <f t="shared" si="204"/>
        <v>1</v>
      </c>
      <c r="O239" s="42">
        <f t="shared" si="205"/>
        <v>1</v>
      </c>
      <c r="P239" s="42">
        <f t="shared" si="206"/>
        <v>1</v>
      </c>
      <c r="Q239" s="42">
        <f t="shared" si="207"/>
        <v>1</v>
      </c>
      <c r="R239" s="39">
        <f>IF(Experiment!K238&gt;result!R$3, 1, 0)</f>
        <v>1</v>
      </c>
      <c r="S239" s="40">
        <f>IF(Experiment!L238&gt;result!S$3, 1, 0)</f>
        <v>1</v>
      </c>
      <c r="T239" s="40">
        <f>IF(Experiment!M238&gt;result!T$3, 1, 0)</f>
        <v>1</v>
      </c>
      <c r="U239" s="40">
        <f>IF(Experiment!N238&gt;result!U$3, 1, 0)</f>
        <v>1</v>
      </c>
      <c r="V239" s="41">
        <f>IF(Experiment!O238&gt;result!V$3, 1, 0)</f>
        <v>1</v>
      </c>
      <c r="W239" s="42">
        <f t="shared" si="208"/>
        <v>1</v>
      </c>
      <c r="X239" s="42">
        <f t="shared" si="209"/>
        <v>1</v>
      </c>
      <c r="Y239" s="42">
        <f t="shared" si="210"/>
        <v>1</v>
      </c>
      <c r="Z239" s="42">
        <f t="shared" si="211"/>
        <v>1</v>
      </c>
      <c r="AA239" s="42">
        <f t="shared" si="212"/>
        <v>1</v>
      </c>
      <c r="AB239" s="39">
        <f>IF(Experiment!P238&lt;result!AB$3, 1, 0)</f>
        <v>1</v>
      </c>
      <c r="AC239" s="40">
        <f>IF(Experiment!Q238&lt;result!AC$3, 1, 0)</f>
        <v>1</v>
      </c>
      <c r="AD239" s="40">
        <f>IF(Experiment!R238&lt;result!AD$3, 1, 0)</f>
        <v>1</v>
      </c>
      <c r="AE239" s="40">
        <f>IF(Experiment!S238&lt;result!AE$3, 1, 0)</f>
        <v>1</v>
      </c>
      <c r="AF239" s="41">
        <f>IF(Experiment!T238&lt;result!AF$3, 1, 0)</f>
        <v>1</v>
      </c>
      <c r="AG239" s="42">
        <f t="shared" si="213"/>
        <v>1</v>
      </c>
      <c r="AH239" s="42">
        <f t="shared" si="214"/>
        <v>1</v>
      </c>
      <c r="AI239" s="42">
        <f t="shared" si="215"/>
        <v>1</v>
      </c>
      <c r="AJ239" s="42">
        <f t="shared" si="216"/>
        <v>1</v>
      </c>
      <c r="AK239" s="42">
        <f t="shared" si="217"/>
        <v>1</v>
      </c>
      <c r="AL239" s="5">
        <f t="shared" si="218"/>
        <v>3</v>
      </c>
      <c r="AM239" s="5">
        <f t="shared" si="219"/>
        <v>3</v>
      </c>
      <c r="AN239" s="5">
        <f t="shared" si="220"/>
        <v>3</v>
      </c>
      <c r="AO239" s="5">
        <f t="shared" si="221"/>
        <v>3</v>
      </c>
      <c r="AP239" s="6">
        <f t="shared" si="222"/>
        <v>3</v>
      </c>
      <c r="AQ239">
        <f>VLOOKUP($D239,dataset!$A$2:$G$15, 3, FALSE)</f>
        <v>1</v>
      </c>
      <c r="AR239">
        <f>VLOOKUP($D239,dataset!$A$2:$G$15, 4, FALSE)</f>
        <v>1</v>
      </c>
      <c r="AS239">
        <f>VLOOKUP($D239,dataset!$A$2:$G$15, 5, FALSE)</f>
        <v>1</v>
      </c>
      <c r="AT239">
        <f>VLOOKUP($D239,dataset!$A$2:$G$15, 6, FALSE)</f>
        <v>1</v>
      </c>
      <c r="AU239" s="6">
        <f>VLOOKUP($D239,dataset!$A$2:$G$15, 7, FALSE)</f>
        <v>1</v>
      </c>
      <c r="AV239" s="4">
        <f t="shared" si="223"/>
        <v>1</v>
      </c>
      <c r="AW239" s="5">
        <f t="shared" si="224"/>
        <v>1</v>
      </c>
      <c r="AX239" s="5">
        <f t="shared" si="225"/>
        <v>1</v>
      </c>
      <c r="AY239" s="5">
        <f t="shared" si="226"/>
        <v>1</v>
      </c>
      <c r="AZ239" s="6">
        <f t="shared" si="227"/>
        <v>1</v>
      </c>
      <c r="BA239" s="9">
        <f t="shared" si="228"/>
        <v>1</v>
      </c>
      <c r="BB239" s="4">
        <f t="shared" si="229"/>
        <v>3</v>
      </c>
      <c r="BC239" s="5">
        <f t="shared" si="230"/>
        <v>3</v>
      </c>
      <c r="BD239" s="5">
        <f t="shared" si="231"/>
        <v>3</v>
      </c>
      <c r="BE239" s="5">
        <f t="shared" si="232"/>
        <v>3</v>
      </c>
      <c r="BF239" s="6">
        <f t="shared" si="233"/>
        <v>3</v>
      </c>
    </row>
    <row r="240" spans="1:58" x14ac:dyDescent="0.3">
      <c r="A240" s="2">
        <f>Experiment!A239</f>
        <v>63</v>
      </c>
      <c r="B240" s="15">
        <f>Experiment!B239</f>
        <v>7</v>
      </c>
      <c r="C240" s="16" t="str">
        <f>VLOOKUP(B240, dataset!$A$2:$B$15, 2)</f>
        <v>(4-2)</v>
      </c>
      <c r="D240" s="24">
        <f>Experiment!C239</f>
        <v>7</v>
      </c>
      <c r="E240" s="25" t="str">
        <f>VLOOKUP(D240, dataset!$A$2:$B$15, 2)</f>
        <v>(4-2)</v>
      </c>
      <c r="F240" s="54" t="str">
        <f>Experiment!D239</f>
        <v>L</v>
      </c>
      <c r="G240" t="b">
        <f>Experiment!E239</f>
        <v>1</v>
      </c>
      <c r="H240" s="39">
        <f>IF(Experiment!F239&gt;result!H$3, 1, 0)</f>
        <v>0</v>
      </c>
      <c r="I240" s="40">
        <f>IF(Experiment!G239&gt;result!I$3, 1, 0)</f>
        <v>1</v>
      </c>
      <c r="J240" s="40">
        <f>IF(Experiment!H239&gt;result!J$3, 1, 0)</f>
        <v>1</v>
      </c>
      <c r="K240" s="40">
        <f>IF(Experiment!I239&gt;result!K$3, 1, 0)</f>
        <v>1</v>
      </c>
      <c r="L240" s="41">
        <f>IF(Experiment!J239&gt;result!L$3, 1, 0)</f>
        <v>1</v>
      </c>
      <c r="M240" s="42">
        <f t="shared" si="203"/>
        <v>1</v>
      </c>
      <c r="N240" s="42">
        <f t="shared" si="204"/>
        <v>1</v>
      </c>
      <c r="O240" s="42">
        <f t="shared" si="205"/>
        <v>1</v>
      </c>
      <c r="P240" s="42">
        <f t="shared" si="206"/>
        <v>1</v>
      </c>
      <c r="Q240" s="42">
        <f t="shared" si="207"/>
        <v>1</v>
      </c>
      <c r="R240" s="39">
        <f>IF(Experiment!K239&gt;result!R$3, 1, 0)</f>
        <v>0</v>
      </c>
      <c r="S240" s="40">
        <f>IF(Experiment!L239&gt;result!S$3, 1, 0)</f>
        <v>1</v>
      </c>
      <c r="T240" s="40">
        <f>IF(Experiment!M239&gt;result!T$3, 1, 0)</f>
        <v>1</v>
      </c>
      <c r="U240" s="40">
        <f>IF(Experiment!N239&gt;result!U$3, 1, 0)</f>
        <v>1</v>
      </c>
      <c r="V240" s="41">
        <f>IF(Experiment!O239&gt;result!V$3, 1, 0)</f>
        <v>1</v>
      </c>
      <c r="W240" s="42">
        <f t="shared" si="208"/>
        <v>1</v>
      </c>
      <c r="X240" s="42">
        <f t="shared" si="209"/>
        <v>1</v>
      </c>
      <c r="Y240" s="42">
        <f t="shared" si="210"/>
        <v>1</v>
      </c>
      <c r="Z240" s="42">
        <f t="shared" si="211"/>
        <v>1</v>
      </c>
      <c r="AA240" s="42">
        <f t="shared" si="212"/>
        <v>1</v>
      </c>
      <c r="AB240" s="39">
        <f>IF(Experiment!P239&lt;result!AB$3, 1, 0)</f>
        <v>0</v>
      </c>
      <c r="AC240" s="40">
        <f>IF(Experiment!Q239&lt;result!AC$3, 1, 0)</f>
        <v>1</v>
      </c>
      <c r="AD240" s="40">
        <f>IF(Experiment!R239&lt;result!AD$3, 1, 0)</f>
        <v>1</v>
      </c>
      <c r="AE240" s="40">
        <f>IF(Experiment!S239&lt;result!AE$3, 1, 0)</f>
        <v>1</v>
      </c>
      <c r="AF240" s="41">
        <f>IF(Experiment!T239&lt;result!AF$3, 1, 0)</f>
        <v>1</v>
      </c>
      <c r="AG240" s="42">
        <f t="shared" si="213"/>
        <v>1</v>
      </c>
      <c r="AH240" s="42">
        <f t="shared" si="214"/>
        <v>1</v>
      </c>
      <c r="AI240" s="42">
        <f t="shared" si="215"/>
        <v>1</v>
      </c>
      <c r="AJ240" s="42">
        <f t="shared" si="216"/>
        <v>1</v>
      </c>
      <c r="AK240" s="42">
        <f t="shared" si="217"/>
        <v>1</v>
      </c>
      <c r="AL240" s="5">
        <f t="shared" si="218"/>
        <v>0</v>
      </c>
      <c r="AM240" s="5">
        <f t="shared" si="219"/>
        <v>3</v>
      </c>
      <c r="AN240" s="5">
        <f t="shared" si="220"/>
        <v>3</v>
      </c>
      <c r="AO240" s="5">
        <f t="shared" si="221"/>
        <v>3</v>
      </c>
      <c r="AP240" s="6">
        <f t="shared" si="222"/>
        <v>3</v>
      </c>
      <c r="AQ240">
        <f>VLOOKUP($D240,dataset!$A$2:$G$15, 3, FALSE)</f>
        <v>0</v>
      </c>
      <c r="AR240">
        <f>VLOOKUP($D240,dataset!$A$2:$G$15, 4, FALSE)</f>
        <v>1</v>
      </c>
      <c r="AS240">
        <f>VLOOKUP($D240,dataset!$A$2:$G$15, 5, FALSE)</f>
        <v>1</v>
      </c>
      <c r="AT240">
        <f>VLOOKUP($D240,dataset!$A$2:$G$15, 6, FALSE)</f>
        <v>1</v>
      </c>
      <c r="AU240" s="6">
        <f>VLOOKUP($D240,dataset!$A$2:$G$15, 7, FALSE)</f>
        <v>1</v>
      </c>
      <c r="AV240" s="4">
        <f t="shared" si="223"/>
        <v>0</v>
      </c>
      <c r="AW240" s="5">
        <f t="shared" si="224"/>
        <v>1</v>
      </c>
      <c r="AX240" s="5">
        <f t="shared" si="225"/>
        <v>1</v>
      </c>
      <c r="AY240" s="5">
        <f t="shared" si="226"/>
        <v>1</v>
      </c>
      <c r="AZ240" s="6">
        <f t="shared" si="227"/>
        <v>1</v>
      </c>
      <c r="BA240" s="9">
        <f t="shared" si="228"/>
        <v>1</v>
      </c>
      <c r="BB240" s="4">
        <f t="shared" si="229"/>
        <v>3</v>
      </c>
      <c r="BC240" s="5">
        <f t="shared" si="230"/>
        <v>3</v>
      </c>
      <c r="BD240" s="5">
        <f t="shared" si="231"/>
        <v>3</v>
      </c>
      <c r="BE240" s="5">
        <f t="shared" si="232"/>
        <v>3</v>
      </c>
      <c r="BF240" s="6">
        <f t="shared" si="233"/>
        <v>3</v>
      </c>
    </row>
    <row r="241" spans="1:58" x14ac:dyDescent="0.3">
      <c r="A241" s="2">
        <f>Experiment!A240</f>
        <v>64</v>
      </c>
      <c r="B241" s="15">
        <f>Experiment!B240</f>
        <v>8</v>
      </c>
      <c r="C241" s="16" t="str">
        <f>VLOOKUP(B241, dataset!$A$2:$B$15, 2)</f>
        <v>(3-2)</v>
      </c>
      <c r="D241" s="24">
        <f>Experiment!C240</f>
        <v>8</v>
      </c>
      <c r="E241" s="25" t="str">
        <f>VLOOKUP(D241, dataset!$A$2:$B$15, 2)</f>
        <v>(3-2)</v>
      </c>
      <c r="F241" s="54" t="str">
        <f>Experiment!D240</f>
        <v>L</v>
      </c>
      <c r="G241" t="b">
        <f>Experiment!E240</f>
        <v>1</v>
      </c>
      <c r="H241" s="39">
        <f>IF(Experiment!F240&gt;result!H$3, 1, 0)</f>
        <v>0</v>
      </c>
      <c r="I241" s="40">
        <f>IF(Experiment!G240&gt;result!I$3, 1, 0)</f>
        <v>0</v>
      </c>
      <c r="J241" s="40">
        <f>IF(Experiment!H240&gt;result!J$3, 1, 0)</f>
        <v>1</v>
      </c>
      <c r="K241" s="40">
        <f>IF(Experiment!I240&gt;result!K$3, 1, 0)</f>
        <v>1</v>
      </c>
      <c r="L241" s="41">
        <f>IF(Experiment!J240&gt;result!L$3, 1, 0)</f>
        <v>1</v>
      </c>
      <c r="M241" s="42">
        <f t="shared" si="203"/>
        <v>1</v>
      </c>
      <c r="N241" s="42">
        <f t="shared" si="204"/>
        <v>1</v>
      </c>
      <c r="O241" s="42">
        <f t="shared" si="205"/>
        <v>1</v>
      </c>
      <c r="P241" s="42">
        <f t="shared" si="206"/>
        <v>1</v>
      </c>
      <c r="Q241" s="42">
        <f t="shared" si="207"/>
        <v>1</v>
      </c>
      <c r="R241" s="39">
        <f>IF(Experiment!K240&gt;result!R$3, 1, 0)</f>
        <v>0</v>
      </c>
      <c r="S241" s="40">
        <f>IF(Experiment!L240&gt;result!S$3, 1, 0)</f>
        <v>0</v>
      </c>
      <c r="T241" s="40">
        <f>IF(Experiment!M240&gt;result!T$3, 1, 0)</f>
        <v>1</v>
      </c>
      <c r="U241" s="40">
        <f>IF(Experiment!N240&gt;result!U$3, 1, 0)</f>
        <v>1</v>
      </c>
      <c r="V241" s="41">
        <f>IF(Experiment!O240&gt;result!V$3, 1, 0)</f>
        <v>1</v>
      </c>
      <c r="W241" s="42">
        <f t="shared" si="208"/>
        <v>1</v>
      </c>
      <c r="X241" s="42">
        <f t="shared" si="209"/>
        <v>1</v>
      </c>
      <c r="Y241" s="42">
        <f t="shared" si="210"/>
        <v>1</v>
      </c>
      <c r="Z241" s="42">
        <f t="shared" si="211"/>
        <v>1</v>
      </c>
      <c r="AA241" s="42">
        <f t="shared" si="212"/>
        <v>1</v>
      </c>
      <c r="AB241" s="39">
        <f>IF(Experiment!P240&lt;result!AB$3, 1, 0)</f>
        <v>0</v>
      </c>
      <c r="AC241" s="40">
        <f>IF(Experiment!Q240&lt;result!AC$3, 1, 0)</f>
        <v>0</v>
      </c>
      <c r="AD241" s="40">
        <f>IF(Experiment!R240&lt;result!AD$3, 1, 0)</f>
        <v>1</v>
      </c>
      <c r="AE241" s="40">
        <f>IF(Experiment!S240&lt;result!AE$3, 1, 0)</f>
        <v>1</v>
      </c>
      <c r="AF241" s="41">
        <f>IF(Experiment!T240&lt;result!AF$3, 1, 0)</f>
        <v>1</v>
      </c>
      <c r="AG241" s="42">
        <f t="shared" si="213"/>
        <v>1</v>
      </c>
      <c r="AH241" s="42">
        <f t="shared" si="214"/>
        <v>1</v>
      </c>
      <c r="AI241" s="42">
        <f t="shared" si="215"/>
        <v>1</v>
      </c>
      <c r="AJ241" s="42">
        <f t="shared" si="216"/>
        <v>1</v>
      </c>
      <c r="AK241" s="42">
        <f t="shared" si="217"/>
        <v>1</v>
      </c>
      <c r="AL241" s="5">
        <f t="shared" si="218"/>
        <v>0</v>
      </c>
      <c r="AM241" s="5">
        <f t="shared" si="219"/>
        <v>0</v>
      </c>
      <c r="AN241" s="5">
        <f t="shared" si="220"/>
        <v>3</v>
      </c>
      <c r="AO241" s="5">
        <f t="shared" si="221"/>
        <v>3</v>
      </c>
      <c r="AP241" s="6">
        <f t="shared" si="222"/>
        <v>3</v>
      </c>
      <c r="AQ241">
        <f>VLOOKUP($D241,dataset!$A$2:$G$15, 3, FALSE)</f>
        <v>0</v>
      </c>
      <c r="AR241">
        <f>VLOOKUP($D241,dataset!$A$2:$G$15, 4, FALSE)</f>
        <v>0</v>
      </c>
      <c r="AS241">
        <f>VLOOKUP($D241,dataset!$A$2:$G$15, 5, FALSE)</f>
        <v>1</v>
      </c>
      <c r="AT241">
        <f>VLOOKUP($D241,dataset!$A$2:$G$15, 6, FALSE)</f>
        <v>1</v>
      </c>
      <c r="AU241" s="6">
        <f>VLOOKUP($D241,dataset!$A$2:$G$15, 7, FALSE)</f>
        <v>1</v>
      </c>
      <c r="AV241" s="4">
        <f t="shared" si="223"/>
        <v>0</v>
      </c>
      <c r="AW241" s="5">
        <f t="shared" si="224"/>
        <v>0</v>
      </c>
      <c r="AX241" s="5">
        <f t="shared" si="225"/>
        <v>1</v>
      </c>
      <c r="AY241" s="5">
        <f t="shared" si="226"/>
        <v>1</v>
      </c>
      <c r="AZ241" s="6">
        <f t="shared" si="227"/>
        <v>1</v>
      </c>
      <c r="BA241" s="9">
        <f t="shared" si="228"/>
        <v>1</v>
      </c>
      <c r="BB241" s="4">
        <f t="shared" si="229"/>
        <v>3</v>
      </c>
      <c r="BC241" s="5">
        <f t="shared" si="230"/>
        <v>3</v>
      </c>
      <c r="BD241" s="5">
        <f t="shared" si="231"/>
        <v>3</v>
      </c>
      <c r="BE241" s="5">
        <f t="shared" si="232"/>
        <v>3</v>
      </c>
      <c r="BF241" s="6">
        <f t="shared" si="233"/>
        <v>3</v>
      </c>
    </row>
    <row r="242" spans="1:58" x14ac:dyDescent="0.3">
      <c r="A242" s="2">
        <f>Experiment!A241</f>
        <v>65</v>
      </c>
      <c r="B242" s="15">
        <f>Experiment!B241</f>
        <v>9</v>
      </c>
      <c r="C242" s="16" t="str">
        <f>VLOOKUP(B242, dataset!$A$2:$B$15, 2)</f>
        <v>(2)</v>
      </c>
      <c r="D242" s="24">
        <f>Experiment!C241</f>
        <v>9</v>
      </c>
      <c r="E242" s="25" t="str">
        <f>VLOOKUP(D242, dataset!$A$2:$B$15, 2)</f>
        <v>(2)</v>
      </c>
      <c r="F242" s="54" t="str">
        <f>Experiment!D241</f>
        <v>L</v>
      </c>
      <c r="G242" t="b">
        <f>Experiment!E241</f>
        <v>1</v>
      </c>
      <c r="H242" s="39">
        <f>IF(Experiment!F241&gt;result!H$3, 1, 0)</f>
        <v>0</v>
      </c>
      <c r="I242" s="40">
        <f>IF(Experiment!G241&gt;result!I$3, 1, 0)</f>
        <v>0</v>
      </c>
      <c r="J242" s="40">
        <f>IF(Experiment!H241&gt;result!J$3, 1, 0)</f>
        <v>0</v>
      </c>
      <c r="K242" s="40">
        <f>IF(Experiment!I241&gt;result!K$3, 1, 0)</f>
        <v>1</v>
      </c>
      <c r="L242" s="41">
        <f>IF(Experiment!J241&gt;result!L$3, 1, 0)</f>
        <v>1</v>
      </c>
      <c r="M242" s="42">
        <f t="shared" si="203"/>
        <v>1</v>
      </c>
      <c r="N242" s="42">
        <f t="shared" si="204"/>
        <v>1</v>
      </c>
      <c r="O242" s="42">
        <f t="shared" si="205"/>
        <v>1</v>
      </c>
      <c r="P242" s="42">
        <f t="shared" si="206"/>
        <v>1</v>
      </c>
      <c r="Q242" s="42">
        <f t="shared" si="207"/>
        <v>1</v>
      </c>
      <c r="R242" s="39">
        <f>IF(Experiment!K241&gt;result!R$3, 1, 0)</f>
        <v>0</v>
      </c>
      <c r="S242" s="40">
        <f>IF(Experiment!L241&gt;result!S$3, 1, 0)</f>
        <v>0</v>
      </c>
      <c r="T242" s="40">
        <f>IF(Experiment!M241&gt;result!T$3, 1, 0)</f>
        <v>0</v>
      </c>
      <c r="U242" s="40">
        <f>IF(Experiment!N241&gt;result!U$3, 1, 0)</f>
        <v>1</v>
      </c>
      <c r="V242" s="41">
        <f>IF(Experiment!O241&gt;result!V$3, 1, 0)</f>
        <v>1</v>
      </c>
      <c r="W242" s="42">
        <f t="shared" si="208"/>
        <v>1</v>
      </c>
      <c r="X242" s="42">
        <f t="shared" si="209"/>
        <v>1</v>
      </c>
      <c r="Y242" s="42">
        <f t="shared" si="210"/>
        <v>1</v>
      </c>
      <c r="Z242" s="42">
        <f t="shared" si="211"/>
        <v>1</v>
      </c>
      <c r="AA242" s="42">
        <f t="shared" si="212"/>
        <v>1</v>
      </c>
      <c r="AB242" s="39">
        <f>IF(Experiment!P241&lt;result!AB$3, 1, 0)</f>
        <v>0</v>
      </c>
      <c r="AC242" s="40">
        <f>IF(Experiment!Q241&lt;result!AC$3, 1, 0)</f>
        <v>0</v>
      </c>
      <c r="AD242" s="40">
        <f>IF(Experiment!R241&lt;result!AD$3, 1, 0)</f>
        <v>0</v>
      </c>
      <c r="AE242" s="40">
        <f>IF(Experiment!S241&lt;result!AE$3, 1, 0)</f>
        <v>1</v>
      </c>
      <c r="AF242" s="41">
        <f>IF(Experiment!T241&lt;result!AF$3, 1, 0)</f>
        <v>1</v>
      </c>
      <c r="AG242" s="42">
        <f t="shared" si="213"/>
        <v>1</v>
      </c>
      <c r="AH242" s="42">
        <f t="shared" si="214"/>
        <v>1</v>
      </c>
      <c r="AI242" s="42">
        <f t="shared" si="215"/>
        <v>1</v>
      </c>
      <c r="AJ242" s="42">
        <f t="shared" si="216"/>
        <v>1</v>
      </c>
      <c r="AK242" s="42">
        <f t="shared" si="217"/>
        <v>1</v>
      </c>
      <c r="AL242" s="5">
        <f t="shared" si="218"/>
        <v>0</v>
      </c>
      <c r="AM242" s="5">
        <f t="shared" si="219"/>
        <v>0</v>
      </c>
      <c r="AN242" s="5">
        <f t="shared" si="220"/>
        <v>0</v>
      </c>
      <c r="AO242" s="5">
        <f t="shared" si="221"/>
        <v>3</v>
      </c>
      <c r="AP242" s="6">
        <f t="shared" si="222"/>
        <v>3</v>
      </c>
      <c r="AQ242">
        <f>VLOOKUP($D242,dataset!$A$2:$G$15, 3, FALSE)</f>
        <v>0</v>
      </c>
      <c r="AR242">
        <f>VLOOKUP($D242,dataset!$A$2:$G$15, 4, FALSE)</f>
        <v>0</v>
      </c>
      <c r="AS242">
        <f>VLOOKUP($D242,dataset!$A$2:$G$15, 5, FALSE)</f>
        <v>0</v>
      </c>
      <c r="AT242">
        <f>VLOOKUP($D242,dataset!$A$2:$G$15, 6, FALSE)</f>
        <v>1</v>
      </c>
      <c r="AU242" s="6">
        <f>VLOOKUP($D242,dataset!$A$2:$G$15, 7, FALSE)</f>
        <v>1</v>
      </c>
      <c r="AV242" s="4">
        <f t="shared" si="223"/>
        <v>0</v>
      </c>
      <c r="AW242" s="5">
        <f t="shared" si="224"/>
        <v>0</v>
      </c>
      <c r="AX242" s="5">
        <f t="shared" si="225"/>
        <v>0</v>
      </c>
      <c r="AY242" s="5">
        <f t="shared" si="226"/>
        <v>1</v>
      </c>
      <c r="AZ242" s="6">
        <f t="shared" si="227"/>
        <v>1</v>
      </c>
      <c r="BA242" s="9">
        <f t="shared" si="228"/>
        <v>1</v>
      </c>
      <c r="BB242" s="4">
        <f t="shared" si="229"/>
        <v>3</v>
      </c>
      <c r="BC242" s="5">
        <f t="shared" si="230"/>
        <v>3</v>
      </c>
      <c r="BD242" s="5">
        <f t="shared" si="231"/>
        <v>3</v>
      </c>
      <c r="BE242" s="5">
        <f t="shared" si="232"/>
        <v>3</v>
      </c>
      <c r="BF242" s="6">
        <f t="shared" si="233"/>
        <v>3</v>
      </c>
    </row>
    <row r="243" spans="1:58" x14ac:dyDescent="0.3">
      <c r="A243" s="2">
        <f>Experiment!A242</f>
        <v>66</v>
      </c>
      <c r="B243" s="15">
        <f>Experiment!B242</f>
        <v>10</v>
      </c>
      <c r="C243" s="16" t="str">
        <f>VLOOKUP(B243, dataset!$A$2:$B$15, 2)</f>
        <v>(1-1)</v>
      </c>
      <c r="D243" s="24">
        <f>Experiment!C242</f>
        <v>10</v>
      </c>
      <c r="E243" s="25" t="str">
        <f>VLOOKUP(D243, dataset!$A$2:$B$15, 2)</f>
        <v>(1-1)</v>
      </c>
      <c r="F243" s="54" t="str">
        <f>Experiment!D242</f>
        <v>L</v>
      </c>
      <c r="G243" t="b">
        <f>Experiment!E242</f>
        <v>1</v>
      </c>
      <c r="H243" s="39">
        <f>IF(Experiment!F242&gt;result!H$3, 1, 0)</f>
        <v>0</v>
      </c>
      <c r="I243" s="40">
        <f>IF(Experiment!G242&gt;result!I$3, 1, 0)</f>
        <v>0</v>
      </c>
      <c r="J243" s="40">
        <f>IF(Experiment!H242&gt;result!J$3, 1, 0)</f>
        <v>0</v>
      </c>
      <c r="K243" s="40">
        <f>IF(Experiment!I242&gt;result!K$3, 1, 0)</f>
        <v>0</v>
      </c>
      <c r="L243" s="41">
        <f>IF(Experiment!J242&gt;result!L$3, 1, 0)</f>
        <v>1</v>
      </c>
      <c r="M243" s="42">
        <f t="shared" si="203"/>
        <v>1</v>
      </c>
      <c r="N243" s="42">
        <f t="shared" si="204"/>
        <v>1</v>
      </c>
      <c r="O243" s="42">
        <f t="shared" si="205"/>
        <v>1</v>
      </c>
      <c r="P243" s="42">
        <f t="shared" si="206"/>
        <v>1</v>
      </c>
      <c r="Q243" s="42">
        <f t="shared" si="207"/>
        <v>1</v>
      </c>
      <c r="R243" s="39">
        <f>IF(Experiment!K242&gt;result!R$3, 1, 0)</f>
        <v>0</v>
      </c>
      <c r="S243" s="40">
        <f>IF(Experiment!L242&gt;result!S$3, 1, 0)</f>
        <v>0</v>
      </c>
      <c r="T243" s="40">
        <f>IF(Experiment!M242&gt;result!T$3, 1, 0)</f>
        <v>0</v>
      </c>
      <c r="U243" s="40">
        <f>IF(Experiment!N242&gt;result!U$3, 1, 0)</f>
        <v>1</v>
      </c>
      <c r="V243" s="41">
        <f>IF(Experiment!O242&gt;result!V$3, 1, 0)</f>
        <v>1</v>
      </c>
      <c r="W243" s="42">
        <f t="shared" si="208"/>
        <v>1</v>
      </c>
      <c r="X243" s="42">
        <f t="shared" si="209"/>
        <v>1</v>
      </c>
      <c r="Y243" s="42">
        <f t="shared" si="210"/>
        <v>1</v>
      </c>
      <c r="Z243" s="42">
        <f t="shared" si="211"/>
        <v>0</v>
      </c>
      <c r="AA243" s="42">
        <f t="shared" si="212"/>
        <v>1</v>
      </c>
      <c r="AB243" s="39">
        <f>IF(Experiment!P242&lt;result!AB$3, 1, 0)</f>
        <v>0</v>
      </c>
      <c r="AC243" s="40">
        <f>IF(Experiment!Q242&lt;result!AC$3, 1, 0)</f>
        <v>0</v>
      </c>
      <c r="AD243" s="40">
        <f>IF(Experiment!R242&lt;result!AD$3, 1, 0)</f>
        <v>0</v>
      </c>
      <c r="AE243" s="40">
        <f>IF(Experiment!S242&lt;result!AE$3, 1, 0)</f>
        <v>0</v>
      </c>
      <c r="AF243" s="41">
        <f>IF(Experiment!T242&lt;result!AF$3, 1, 0)</f>
        <v>1</v>
      </c>
      <c r="AG243" s="42">
        <f t="shared" si="213"/>
        <v>1</v>
      </c>
      <c r="AH243" s="42">
        <f t="shared" si="214"/>
        <v>1</v>
      </c>
      <c r="AI243" s="42">
        <f t="shared" si="215"/>
        <v>1</v>
      </c>
      <c r="AJ243" s="42">
        <f t="shared" si="216"/>
        <v>1</v>
      </c>
      <c r="AK243" s="42">
        <f t="shared" si="217"/>
        <v>1</v>
      </c>
      <c r="AL243" s="5">
        <f t="shared" si="218"/>
        <v>0</v>
      </c>
      <c r="AM243" s="5">
        <f t="shared" si="219"/>
        <v>0</v>
      </c>
      <c r="AN243" s="5">
        <f t="shared" si="220"/>
        <v>0</v>
      </c>
      <c r="AO243" s="5">
        <f t="shared" si="221"/>
        <v>1</v>
      </c>
      <c r="AP243" s="6">
        <f t="shared" si="222"/>
        <v>3</v>
      </c>
      <c r="AQ243">
        <f>VLOOKUP($D243,dataset!$A$2:$G$15, 3, FALSE)</f>
        <v>0</v>
      </c>
      <c r="AR243">
        <f>VLOOKUP($D243,dataset!$A$2:$G$15, 4, FALSE)</f>
        <v>0</v>
      </c>
      <c r="AS243">
        <f>VLOOKUP($D243,dataset!$A$2:$G$15, 5, FALSE)</f>
        <v>0</v>
      </c>
      <c r="AT243">
        <f>VLOOKUP($D243,dataset!$A$2:$G$15, 6, FALSE)</f>
        <v>0</v>
      </c>
      <c r="AU243" s="6">
        <f>VLOOKUP($D243,dataset!$A$2:$G$15, 7, FALSE)</f>
        <v>1</v>
      </c>
      <c r="AV243" s="4">
        <f t="shared" si="223"/>
        <v>0</v>
      </c>
      <c r="AW243" s="5">
        <f t="shared" si="224"/>
        <v>0</v>
      </c>
      <c r="AX243" s="5">
        <f t="shared" si="225"/>
        <v>0</v>
      </c>
      <c r="AY243" s="5">
        <f t="shared" si="226"/>
        <v>0</v>
      </c>
      <c r="AZ243" s="6">
        <f t="shared" si="227"/>
        <v>1</v>
      </c>
      <c r="BA243" s="9">
        <f t="shared" si="228"/>
        <v>1</v>
      </c>
      <c r="BB243" s="4">
        <f t="shared" si="229"/>
        <v>3</v>
      </c>
      <c r="BC243" s="5">
        <f t="shared" si="230"/>
        <v>3</v>
      </c>
      <c r="BD243" s="5">
        <f t="shared" si="231"/>
        <v>3</v>
      </c>
      <c r="BE243" s="5">
        <f t="shared" si="232"/>
        <v>2</v>
      </c>
      <c r="BF243" s="6">
        <f t="shared" si="233"/>
        <v>3</v>
      </c>
    </row>
    <row r="244" spans="1:58" x14ac:dyDescent="0.3">
      <c r="A244" s="2">
        <f>Experiment!A243</f>
        <v>67</v>
      </c>
      <c r="B244" s="15">
        <f>Experiment!B243</f>
        <v>11</v>
      </c>
      <c r="C244" s="16" t="str">
        <f>VLOOKUP(B244, dataset!$A$2:$B$15, 2)</f>
        <v>가위</v>
      </c>
      <c r="D244" s="24">
        <f>Experiment!C243</f>
        <v>11</v>
      </c>
      <c r="E244" s="25" t="str">
        <f>VLOOKUP(D244, dataset!$A$2:$B$15, 2)</f>
        <v>가위</v>
      </c>
      <c r="F244" s="54" t="str">
        <f>Experiment!D243</f>
        <v>L</v>
      </c>
      <c r="G244" t="b">
        <f>Experiment!E243</f>
        <v>1</v>
      </c>
      <c r="H244" s="39">
        <f>IF(Experiment!F243&gt;result!H$3, 1, 0)</f>
        <v>0</v>
      </c>
      <c r="I244" s="40">
        <f>IF(Experiment!G243&gt;result!I$3, 1, 0)</f>
        <v>1</v>
      </c>
      <c r="J244" s="40">
        <f>IF(Experiment!H243&gt;result!J$3, 1, 0)</f>
        <v>1</v>
      </c>
      <c r="K244" s="40">
        <f>IF(Experiment!I243&gt;result!K$3, 1, 0)</f>
        <v>0</v>
      </c>
      <c r="L244" s="41">
        <f>IF(Experiment!J243&gt;result!L$3, 1, 0)</f>
        <v>0</v>
      </c>
      <c r="M244" s="42">
        <f t="shared" si="203"/>
        <v>1</v>
      </c>
      <c r="N244" s="42">
        <f t="shared" si="204"/>
        <v>1</v>
      </c>
      <c r="O244" s="42">
        <f t="shared" si="205"/>
        <v>1</v>
      </c>
      <c r="P244" s="42">
        <f t="shared" si="206"/>
        <v>1</v>
      </c>
      <c r="Q244" s="42">
        <f t="shared" si="207"/>
        <v>1</v>
      </c>
      <c r="R244" s="39">
        <f>IF(Experiment!K243&gt;result!R$3, 1, 0)</f>
        <v>0</v>
      </c>
      <c r="S244" s="40">
        <f>IF(Experiment!L243&gt;result!S$3, 1, 0)</f>
        <v>1</v>
      </c>
      <c r="T244" s="40">
        <f>IF(Experiment!M243&gt;result!T$3, 1, 0)</f>
        <v>1</v>
      </c>
      <c r="U244" s="40">
        <f>IF(Experiment!N243&gt;result!U$3, 1, 0)</f>
        <v>1</v>
      </c>
      <c r="V244" s="41">
        <f>IF(Experiment!O243&gt;result!V$3, 1, 0)</f>
        <v>0</v>
      </c>
      <c r="W244" s="42">
        <f t="shared" si="208"/>
        <v>1</v>
      </c>
      <c r="X244" s="42">
        <f t="shared" si="209"/>
        <v>1</v>
      </c>
      <c r="Y244" s="42">
        <f t="shared" si="210"/>
        <v>1</v>
      </c>
      <c r="Z244" s="42">
        <f t="shared" si="211"/>
        <v>0</v>
      </c>
      <c r="AA244" s="42">
        <f t="shared" si="212"/>
        <v>1</v>
      </c>
      <c r="AB244" s="39">
        <f>IF(Experiment!P243&lt;result!AB$3, 1, 0)</f>
        <v>0</v>
      </c>
      <c r="AC244" s="40">
        <f>IF(Experiment!Q243&lt;result!AC$3, 1, 0)</f>
        <v>1</v>
      </c>
      <c r="AD244" s="40">
        <f>IF(Experiment!R243&lt;result!AD$3, 1, 0)</f>
        <v>1</v>
      </c>
      <c r="AE244" s="40">
        <f>IF(Experiment!S243&lt;result!AE$3, 1, 0)</f>
        <v>0</v>
      </c>
      <c r="AF244" s="41">
        <f>IF(Experiment!T243&lt;result!AF$3, 1, 0)</f>
        <v>0</v>
      </c>
      <c r="AG244" s="42">
        <f t="shared" si="213"/>
        <v>1</v>
      </c>
      <c r="AH244" s="42">
        <f t="shared" si="214"/>
        <v>1</v>
      </c>
      <c r="AI244" s="42">
        <f t="shared" si="215"/>
        <v>1</v>
      </c>
      <c r="AJ244" s="42">
        <f t="shared" si="216"/>
        <v>1</v>
      </c>
      <c r="AK244" s="42">
        <f t="shared" si="217"/>
        <v>1</v>
      </c>
      <c r="AL244" s="5">
        <f t="shared" si="218"/>
        <v>0</v>
      </c>
      <c r="AM244" s="5">
        <f t="shared" si="219"/>
        <v>3</v>
      </c>
      <c r="AN244" s="5">
        <f t="shared" si="220"/>
        <v>3</v>
      </c>
      <c r="AO244" s="5">
        <f t="shared" si="221"/>
        <v>1</v>
      </c>
      <c r="AP244" s="6">
        <f t="shared" si="222"/>
        <v>0</v>
      </c>
      <c r="AQ244">
        <f>VLOOKUP($D244,dataset!$A$2:$G$15, 3, FALSE)</f>
        <v>0</v>
      </c>
      <c r="AR244">
        <f>VLOOKUP($D244,dataset!$A$2:$G$15, 4, FALSE)</f>
        <v>1</v>
      </c>
      <c r="AS244">
        <f>VLOOKUP($D244,dataset!$A$2:$G$15, 5, FALSE)</f>
        <v>1</v>
      </c>
      <c r="AT244">
        <f>VLOOKUP($D244,dataset!$A$2:$G$15, 6, FALSE)</f>
        <v>0</v>
      </c>
      <c r="AU244" s="6">
        <f>VLOOKUP($D244,dataset!$A$2:$G$15, 7, FALSE)</f>
        <v>0</v>
      </c>
      <c r="AV244" s="4">
        <f t="shared" si="223"/>
        <v>0</v>
      </c>
      <c r="AW244" s="5">
        <f t="shared" si="224"/>
        <v>1</v>
      </c>
      <c r="AX244" s="5">
        <f t="shared" si="225"/>
        <v>1</v>
      </c>
      <c r="AY244" s="5">
        <f t="shared" si="226"/>
        <v>0</v>
      </c>
      <c r="AZ244" s="6">
        <f t="shared" si="227"/>
        <v>0</v>
      </c>
      <c r="BA244" s="9">
        <f t="shared" si="228"/>
        <v>1</v>
      </c>
      <c r="BB244" s="4">
        <f t="shared" si="229"/>
        <v>3</v>
      </c>
      <c r="BC244" s="5">
        <f t="shared" si="230"/>
        <v>3</v>
      </c>
      <c r="BD244" s="5">
        <f t="shared" si="231"/>
        <v>3</v>
      </c>
      <c r="BE244" s="5">
        <f t="shared" si="232"/>
        <v>2</v>
      </c>
      <c r="BF244" s="6">
        <f t="shared" si="233"/>
        <v>3</v>
      </c>
    </row>
    <row r="245" spans="1:58" x14ac:dyDescent="0.3">
      <c r="A245" s="2">
        <f>Experiment!A244</f>
        <v>68</v>
      </c>
      <c r="B245" s="15">
        <f>Experiment!B244</f>
        <v>12</v>
      </c>
      <c r="C245" s="16" t="str">
        <f>VLOOKUP(B245, dataset!$A$2:$B$15, 2)</f>
        <v>스파이더맨</v>
      </c>
      <c r="D245" s="24">
        <f>Experiment!C244</f>
        <v>12</v>
      </c>
      <c r="E245" s="25" t="str">
        <f>VLOOKUP(D245, dataset!$A$2:$B$15, 2)</f>
        <v>스파이더맨</v>
      </c>
      <c r="F245" s="54" t="str">
        <f>Experiment!D244</f>
        <v>L</v>
      </c>
      <c r="G245" t="b">
        <f>Experiment!E244</f>
        <v>1</v>
      </c>
      <c r="H245" s="39">
        <f>IF(Experiment!F244&gt;result!H$3, 1, 0)</f>
        <v>1</v>
      </c>
      <c r="I245" s="40">
        <f>IF(Experiment!G244&gt;result!I$3, 1, 0)</f>
        <v>1</v>
      </c>
      <c r="J245" s="40">
        <f>IF(Experiment!H244&gt;result!J$3, 1, 0)</f>
        <v>0</v>
      </c>
      <c r="K245" s="40">
        <f>IF(Experiment!I244&gt;result!K$3, 1, 0)</f>
        <v>0</v>
      </c>
      <c r="L245" s="41">
        <f>IF(Experiment!J244&gt;result!L$3, 1, 0)</f>
        <v>1</v>
      </c>
      <c r="M245" s="42">
        <f t="shared" si="203"/>
        <v>1</v>
      </c>
      <c r="N245" s="42">
        <f t="shared" si="204"/>
        <v>1</v>
      </c>
      <c r="O245" s="42">
        <f t="shared" si="205"/>
        <v>1</v>
      </c>
      <c r="P245" s="42">
        <f t="shared" si="206"/>
        <v>1</v>
      </c>
      <c r="Q245" s="42">
        <f t="shared" si="207"/>
        <v>1</v>
      </c>
      <c r="R245" s="39">
        <f>IF(Experiment!K244&gt;result!R$3, 1, 0)</f>
        <v>1</v>
      </c>
      <c r="S245" s="40">
        <f>IF(Experiment!L244&gt;result!S$3, 1, 0)</f>
        <v>1</v>
      </c>
      <c r="T245" s="40">
        <f>IF(Experiment!M244&gt;result!T$3, 1, 0)</f>
        <v>1</v>
      </c>
      <c r="U245" s="40">
        <f>IF(Experiment!N244&gt;result!U$3, 1, 0)</f>
        <v>1</v>
      </c>
      <c r="V245" s="41">
        <f>IF(Experiment!O244&gt;result!V$3, 1, 0)</f>
        <v>1</v>
      </c>
      <c r="W245" s="42">
        <f t="shared" si="208"/>
        <v>1</v>
      </c>
      <c r="X245" s="42">
        <f t="shared" si="209"/>
        <v>1</v>
      </c>
      <c r="Y245" s="42">
        <f t="shared" si="210"/>
        <v>0</v>
      </c>
      <c r="Z245" s="42">
        <f t="shared" si="211"/>
        <v>0</v>
      </c>
      <c r="AA245" s="42">
        <f t="shared" si="212"/>
        <v>1</v>
      </c>
      <c r="AB245" s="39">
        <f>IF(Experiment!P244&lt;result!AB$3, 1, 0)</f>
        <v>1</v>
      </c>
      <c r="AC245" s="40">
        <f>IF(Experiment!Q244&lt;result!AC$3, 1, 0)</f>
        <v>1</v>
      </c>
      <c r="AD245" s="40">
        <f>IF(Experiment!R244&lt;result!AD$3, 1, 0)</f>
        <v>0</v>
      </c>
      <c r="AE245" s="40">
        <f>IF(Experiment!S244&lt;result!AE$3, 1, 0)</f>
        <v>0</v>
      </c>
      <c r="AF245" s="41">
        <f>IF(Experiment!T244&lt;result!AF$3, 1, 0)</f>
        <v>1</v>
      </c>
      <c r="AG245" s="42">
        <f t="shared" si="213"/>
        <v>1</v>
      </c>
      <c r="AH245" s="42">
        <f t="shared" si="214"/>
        <v>1</v>
      </c>
      <c r="AI245" s="42">
        <f t="shared" si="215"/>
        <v>1</v>
      </c>
      <c r="AJ245" s="42">
        <f t="shared" si="216"/>
        <v>1</v>
      </c>
      <c r="AK245" s="42">
        <f t="shared" si="217"/>
        <v>1</v>
      </c>
      <c r="AL245" s="5">
        <f t="shared" si="218"/>
        <v>3</v>
      </c>
      <c r="AM245" s="5">
        <f t="shared" si="219"/>
        <v>3</v>
      </c>
      <c r="AN245" s="5">
        <f t="shared" si="220"/>
        <v>1</v>
      </c>
      <c r="AO245" s="5">
        <f t="shared" si="221"/>
        <v>1</v>
      </c>
      <c r="AP245" s="6">
        <f t="shared" si="222"/>
        <v>3</v>
      </c>
      <c r="AQ245">
        <f>VLOOKUP($D245,dataset!$A$2:$G$15, 3, FALSE)</f>
        <v>1</v>
      </c>
      <c r="AR245">
        <f>VLOOKUP($D245,dataset!$A$2:$G$15, 4, FALSE)</f>
        <v>1</v>
      </c>
      <c r="AS245">
        <f>VLOOKUP($D245,dataset!$A$2:$G$15, 5, FALSE)</f>
        <v>0</v>
      </c>
      <c r="AT245">
        <f>VLOOKUP($D245,dataset!$A$2:$G$15, 6, FALSE)</f>
        <v>0</v>
      </c>
      <c r="AU245" s="6">
        <f>VLOOKUP($D245,dataset!$A$2:$G$15, 7, FALSE)</f>
        <v>1</v>
      </c>
      <c r="AV245" s="4">
        <f t="shared" si="223"/>
        <v>1</v>
      </c>
      <c r="AW245" s="5">
        <f t="shared" si="224"/>
        <v>1</v>
      </c>
      <c r="AX245" s="5">
        <f t="shared" si="225"/>
        <v>0</v>
      </c>
      <c r="AY245" s="5">
        <f t="shared" si="226"/>
        <v>0</v>
      </c>
      <c r="AZ245" s="6">
        <f t="shared" si="227"/>
        <v>1</v>
      </c>
      <c r="BA245" s="9">
        <f t="shared" si="228"/>
        <v>1</v>
      </c>
      <c r="BB245" s="4">
        <f t="shared" si="229"/>
        <v>3</v>
      </c>
      <c r="BC245" s="5">
        <f t="shared" si="230"/>
        <v>3</v>
      </c>
      <c r="BD245" s="5">
        <f t="shared" si="231"/>
        <v>2</v>
      </c>
      <c r="BE245" s="5">
        <f t="shared" si="232"/>
        <v>2</v>
      </c>
      <c r="BF245" s="6">
        <f t="shared" si="233"/>
        <v>3</v>
      </c>
    </row>
    <row r="246" spans="1:58" x14ac:dyDescent="0.3">
      <c r="A246" s="2">
        <f>Experiment!A245</f>
        <v>69</v>
      </c>
      <c r="B246" s="15">
        <f>Experiment!B245</f>
        <v>13</v>
      </c>
      <c r="C246" s="16" t="str">
        <f>VLOOKUP(B246, dataset!$A$2:$B$15, 2)</f>
        <v>(1-2)</v>
      </c>
      <c r="D246" s="24">
        <f>Experiment!C245</f>
        <v>13</v>
      </c>
      <c r="E246" s="25" t="str">
        <f>VLOOKUP(D246, dataset!$A$2:$B$15, 2)</f>
        <v>(1-2)</v>
      </c>
      <c r="F246" s="54" t="str">
        <f>Experiment!D245</f>
        <v>L</v>
      </c>
      <c r="G246" t="b">
        <f>Experiment!E245</f>
        <v>1</v>
      </c>
      <c r="H246" s="39">
        <f>IF(Experiment!F245&gt;result!H$3, 1, 0)</f>
        <v>0</v>
      </c>
      <c r="I246" s="40">
        <f>IF(Experiment!G245&gt;result!I$3, 1, 0)</f>
        <v>1</v>
      </c>
      <c r="J246" s="40">
        <f>IF(Experiment!H245&gt;result!J$3, 1, 0)</f>
        <v>0</v>
      </c>
      <c r="K246" s="40">
        <f>IF(Experiment!I245&gt;result!K$3, 1, 0)</f>
        <v>0</v>
      </c>
      <c r="L246" s="41">
        <f>IF(Experiment!J245&gt;result!L$3, 1, 0)</f>
        <v>0</v>
      </c>
      <c r="M246" s="42">
        <f t="shared" si="203"/>
        <v>1</v>
      </c>
      <c r="N246" s="42">
        <f t="shared" si="204"/>
        <v>1</v>
      </c>
      <c r="O246" s="42">
        <f t="shared" si="205"/>
        <v>1</v>
      </c>
      <c r="P246" s="42">
        <f t="shared" si="206"/>
        <v>1</v>
      </c>
      <c r="Q246" s="42">
        <f t="shared" si="207"/>
        <v>1</v>
      </c>
      <c r="R246" s="39">
        <f>IF(Experiment!K245&gt;result!R$3, 1, 0)</f>
        <v>0</v>
      </c>
      <c r="S246" s="40">
        <f>IF(Experiment!L245&gt;result!S$3, 1, 0)</f>
        <v>1</v>
      </c>
      <c r="T246" s="40">
        <f>IF(Experiment!M245&gt;result!T$3, 1, 0)</f>
        <v>1</v>
      </c>
      <c r="U246" s="40">
        <f>IF(Experiment!N245&gt;result!U$3, 1, 0)</f>
        <v>1</v>
      </c>
      <c r="V246" s="41">
        <f>IF(Experiment!O245&gt;result!V$3, 1, 0)</f>
        <v>1</v>
      </c>
      <c r="W246" s="42">
        <f t="shared" si="208"/>
        <v>1</v>
      </c>
      <c r="X246" s="42">
        <f t="shared" si="209"/>
        <v>1</v>
      </c>
      <c r="Y246" s="42">
        <f t="shared" si="210"/>
        <v>0</v>
      </c>
      <c r="Z246" s="42">
        <f t="shared" si="211"/>
        <v>0</v>
      </c>
      <c r="AA246" s="42">
        <f t="shared" si="212"/>
        <v>0</v>
      </c>
      <c r="AB246" s="39">
        <f>IF(Experiment!P245&lt;result!AB$3, 1, 0)</f>
        <v>0</v>
      </c>
      <c r="AC246" s="40">
        <f>IF(Experiment!Q245&lt;result!AC$3, 1, 0)</f>
        <v>1</v>
      </c>
      <c r="AD246" s="40">
        <f>IF(Experiment!R245&lt;result!AD$3, 1, 0)</f>
        <v>0</v>
      </c>
      <c r="AE246" s="40">
        <f>IF(Experiment!S245&lt;result!AE$3, 1, 0)</f>
        <v>0</v>
      </c>
      <c r="AF246" s="41">
        <f>IF(Experiment!T245&lt;result!AF$3, 1, 0)</f>
        <v>0</v>
      </c>
      <c r="AG246" s="42">
        <f t="shared" si="213"/>
        <v>1</v>
      </c>
      <c r="AH246" s="42">
        <f t="shared" si="214"/>
        <v>1</v>
      </c>
      <c r="AI246" s="42">
        <f t="shared" si="215"/>
        <v>1</v>
      </c>
      <c r="AJ246" s="42">
        <f t="shared" si="216"/>
        <v>1</v>
      </c>
      <c r="AK246" s="42">
        <f t="shared" si="217"/>
        <v>1</v>
      </c>
      <c r="AL246" s="5">
        <f t="shared" si="218"/>
        <v>0</v>
      </c>
      <c r="AM246" s="5">
        <f t="shared" si="219"/>
        <v>3</v>
      </c>
      <c r="AN246" s="5">
        <f t="shared" si="220"/>
        <v>1</v>
      </c>
      <c r="AO246" s="5">
        <f t="shared" si="221"/>
        <v>1</v>
      </c>
      <c r="AP246" s="6">
        <f t="shared" si="222"/>
        <v>1</v>
      </c>
      <c r="AQ246">
        <f>VLOOKUP($D246,dataset!$A$2:$G$15, 3, FALSE)</f>
        <v>0</v>
      </c>
      <c r="AR246">
        <f>VLOOKUP($D246,dataset!$A$2:$G$15, 4, FALSE)</f>
        <v>1</v>
      </c>
      <c r="AS246">
        <f>VLOOKUP($D246,dataset!$A$2:$G$15, 5, FALSE)</f>
        <v>0</v>
      </c>
      <c r="AT246">
        <f>VLOOKUP($D246,dataset!$A$2:$G$15, 6, FALSE)</f>
        <v>0</v>
      </c>
      <c r="AU246" s="6">
        <f>VLOOKUP($D246,dataset!$A$2:$G$15, 7, FALSE)</f>
        <v>0</v>
      </c>
      <c r="AV246" s="4">
        <f t="shared" si="223"/>
        <v>0</v>
      </c>
      <c r="AW246" s="5">
        <f t="shared" si="224"/>
        <v>1</v>
      </c>
      <c r="AX246" s="5">
        <f t="shared" si="225"/>
        <v>0</v>
      </c>
      <c r="AY246" s="5">
        <f t="shared" si="226"/>
        <v>0</v>
      </c>
      <c r="AZ246" s="6">
        <f t="shared" si="227"/>
        <v>0</v>
      </c>
      <c r="BA246" s="9">
        <f t="shared" si="228"/>
        <v>1</v>
      </c>
      <c r="BB246" s="4">
        <f t="shared" si="229"/>
        <v>3</v>
      </c>
      <c r="BC246" s="5">
        <f t="shared" si="230"/>
        <v>3</v>
      </c>
      <c r="BD246" s="5">
        <f t="shared" si="231"/>
        <v>2</v>
      </c>
      <c r="BE246" s="5">
        <f t="shared" si="232"/>
        <v>2</v>
      </c>
      <c r="BF246" s="6">
        <f t="shared" si="233"/>
        <v>2</v>
      </c>
    </row>
    <row r="247" spans="1:58" x14ac:dyDescent="0.3">
      <c r="A247" s="2">
        <f>Experiment!A246</f>
        <v>70</v>
      </c>
      <c r="B247" s="15">
        <f>Experiment!B246</f>
        <v>11</v>
      </c>
      <c r="C247" s="16" t="str">
        <f>VLOOKUP(B247, dataset!$A$2:$B$15, 2)</f>
        <v>가위</v>
      </c>
      <c r="D247" s="24">
        <f>Experiment!C246</f>
        <v>14</v>
      </c>
      <c r="E247" s="25" t="str">
        <f>VLOOKUP(D247, dataset!$A$2:$B$15, 2)</f>
        <v>(3-3)</v>
      </c>
      <c r="F247" s="54" t="str">
        <f>Experiment!D246</f>
        <v>L</v>
      </c>
      <c r="G247" t="b">
        <f>Experiment!E246</f>
        <v>0</v>
      </c>
      <c r="H247" s="39">
        <f>IF(Experiment!F246&gt;result!H$3, 1, 0)</f>
        <v>0</v>
      </c>
      <c r="I247" s="40">
        <f>IF(Experiment!G246&gt;result!I$3, 1, 0)</f>
        <v>1</v>
      </c>
      <c r="J247" s="40">
        <f>IF(Experiment!H246&gt;result!J$3, 1, 0)</f>
        <v>1</v>
      </c>
      <c r="K247" s="40">
        <f>IF(Experiment!I246&gt;result!K$3, 1, 0)</f>
        <v>0</v>
      </c>
      <c r="L247" s="41">
        <f>IF(Experiment!J246&gt;result!L$3, 1, 0)</f>
        <v>0</v>
      </c>
      <c r="M247" s="42">
        <f t="shared" si="203"/>
        <v>1</v>
      </c>
      <c r="N247" s="42">
        <f t="shared" si="204"/>
        <v>1</v>
      </c>
      <c r="O247" s="42">
        <f t="shared" si="205"/>
        <v>1</v>
      </c>
      <c r="P247" s="42">
        <f t="shared" si="206"/>
        <v>0</v>
      </c>
      <c r="Q247" s="42">
        <f t="shared" si="207"/>
        <v>1</v>
      </c>
      <c r="R247" s="39">
        <f>IF(Experiment!K246&gt;result!R$3, 1, 0)</f>
        <v>0</v>
      </c>
      <c r="S247" s="40">
        <f>IF(Experiment!L246&gt;result!S$3, 1, 0)</f>
        <v>1</v>
      </c>
      <c r="T247" s="40">
        <f>IF(Experiment!M246&gt;result!T$3, 1, 0)</f>
        <v>1</v>
      </c>
      <c r="U247" s="40">
        <f>IF(Experiment!N246&gt;result!U$3, 1, 0)</f>
        <v>0</v>
      </c>
      <c r="V247" s="41">
        <f>IF(Experiment!O246&gt;result!V$3, 1, 0)</f>
        <v>0</v>
      </c>
      <c r="W247" s="42">
        <f t="shared" si="208"/>
        <v>1</v>
      </c>
      <c r="X247" s="42">
        <f t="shared" si="209"/>
        <v>1</v>
      </c>
      <c r="Y247" s="42">
        <f t="shared" si="210"/>
        <v>1</v>
      </c>
      <c r="Z247" s="42">
        <f t="shared" si="211"/>
        <v>0</v>
      </c>
      <c r="AA247" s="42">
        <f t="shared" si="212"/>
        <v>1</v>
      </c>
      <c r="AB247" s="39">
        <f>IF(Experiment!P246&lt;result!AB$3, 1, 0)</f>
        <v>0</v>
      </c>
      <c r="AC247" s="40">
        <f>IF(Experiment!Q246&lt;result!AC$3, 1, 0)</f>
        <v>1</v>
      </c>
      <c r="AD247" s="40">
        <f>IF(Experiment!R246&lt;result!AD$3, 1, 0)</f>
        <v>1</v>
      </c>
      <c r="AE247" s="40">
        <f>IF(Experiment!S246&lt;result!AE$3, 1, 0)</f>
        <v>0</v>
      </c>
      <c r="AF247" s="41">
        <f>IF(Experiment!T246&lt;result!AF$3, 1, 0)</f>
        <v>0</v>
      </c>
      <c r="AG247" s="42">
        <f t="shared" si="213"/>
        <v>1</v>
      </c>
      <c r="AH247" s="42">
        <f t="shared" si="214"/>
        <v>1</v>
      </c>
      <c r="AI247" s="42">
        <f t="shared" si="215"/>
        <v>1</v>
      </c>
      <c r="AJ247" s="42">
        <f t="shared" si="216"/>
        <v>0</v>
      </c>
      <c r="AK247" s="42">
        <f t="shared" si="217"/>
        <v>1</v>
      </c>
      <c r="AL247" s="5">
        <f t="shared" si="218"/>
        <v>0</v>
      </c>
      <c r="AM247" s="5">
        <f t="shared" si="219"/>
        <v>3</v>
      </c>
      <c r="AN247" s="5">
        <f t="shared" si="220"/>
        <v>3</v>
      </c>
      <c r="AO247" s="5">
        <f t="shared" si="221"/>
        <v>0</v>
      </c>
      <c r="AP247" s="6">
        <f t="shared" si="222"/>
        <v>0</v>
      </c>
      <c r="AQ247">
        <f>VLOOKUP($D247,dataset!$A$2:$G$15, 3, FALSE)</f>
        <v>0</v>
      </c>
      <c r="AR247">
        <f>VLOOKUP($D247,dataset!$A$2:$G$15, 4, FALSE)</f>
        <v>1</v>
      </c>
      <c r="AS247">
        <f>VLOOKUP($D247,dataset!$A$2:$G$15, 5, FALSE)</f>
        <v>1</v>
      </c>
      <c r="AT247">
        <f>VLOOKUP($D247,dataset!$A$2:$G$15, 6, FALSE)</f>
        <v>1</v>
      </c>
      <c r="AU247" s="6">
        <f>VLOOKUP($D247,dataset!$A$2:$G$15, 7, FALSE)</f>
        <v>0</v>
      </c>
      <c r="AV247" s="4">
        <f t="shared" si="223"/>
        <v>0</v>
      </c>
      <c r="AW247" s="5">
        <f t="shared" si="224"/>
        <v>1</v>
      </c>
      <c r="AX247" s="5">
        <f t="shared" si="225"/>
        <v>1</v>
      </c>
      <c r="AY247" s="5">
        <f t="shared" si="226"/>
        <v>0</v>
      </c>
      <c r="AZ247" s="6">
        <f t="shared" si="227"/>
        <v>0</v>
      </c>
      <c r="BA247" s="9">
        <f t="shared" si="228"/>
        <v>0</v>
      </c>
      <c r="BB247" s="4">
        <f t="shared" si="229"/>
        <v>3</v>
      </c>
      <c r="BC247" s="5">
        <f t="shared" si="230"/>
        <v>3</v>
      </c>
      <c r="BD247" s="5">
        <f t="shared" si="231"/>
        <v>3</v>
      </c>
      <c r="BE247" s="5">
        <f t="shared" si="232"/>
        <v>0</v>
      </c>
      <c r="BF247" s="6">
        <f t="shared" si="233"/>
        <v>3</v>
      </c>
    </row>
    <row r="248" spans="1:58" x14ac:dyDescent="0.3">
      <c r="A248" s="2">
        <f>Experiment!A247</f>
        <v>71</v>
      </c>
      <c r="B248" s="15">
        <f>Experiment!B247</f>
        <v>1</v>
      </c>
      <c r="C248" s="16" t="str">
        <f>VLOOKUP(B248, dataset!$A$2:$B$15, 2)</f>
        <v>바위</v>
      </c>
      <c r="D248" s="24">
        <f>Experiment!C247</f>
        <v>1</v>
      </c>
      <c r="E248" s="25" t="str">
        <f>VLOOKUP(D248, dataset!$A$2:$B$15, 2)</f>
        <v>바위</v>
      </c>
      <c r="F248" s="54" t="str">
        <f>Experiment!D247</f>
        <v>L</v>
      </c>
      <c r="G248" t="b">
        <f>Experiment!E247</f>
        <v>1</v>
      </c>
      <c r="H248" s="39">
        <f>IF(Experiment!F247&gt;result!H$3, 1, 0)</f>
        <v>0</v>
      </c>
      <c r="I248" s="40">
        <f>IF(Experiment!G247&gt;result!I$3, 1, 0)</f>
        <v>0</v>
      </c>
      <c r="J248" s="40">
        <f>IF(Experiment!H247&gt;result!J$3, 1, 0)</f>
        <v>0</v>
      </c>
      <c r="K248" s="40">
        <f>IF(Experiment!I247&gt;result!K$3, 1, 0)</f>
        <v>0</v>
      </c>
      <c r="L248" s="41">
        <f>IF(Experiment!J247&gt;result!L$3, 1, 0)</f>
        <v>0</v>
      </c>
      <c r="M248" s="42">
        <f>IF(H248=$AQ248,1,0)</f>
        <v>1</v>
      </c>
      <c r="N248" s="42">
        <f>IF(I248=$AR248,1,0)</f>
        <v>1</v>
      </c>
      <c r="O248" s="42">
        <f>IF(J248=$AS248,1,0)</f>
        <v>1</v>
      </c>
      <c r="P248" s="42">
        <f>IF(K248=$AT248,1,0)</f>
        <v>1</v>
      </c>
      <c r="Q248" s="42">
        <f>IF(L248=$AU248,1,0)</f>
        <v>1</v>
      </c>
      <c r="R248" s="39">
        <f>IF(Experiment!K247&gt;result!R$3, 1, 0)</f>
        <v>0</v>
      </c>
      <c r="S248" s="40">
        <f>IF(Experiment!L247&gt;result!S$3, 1, 0)</f>
        <v>0</v>
      </c>
      <c r="T248" s="40">
        <f>IF(Experiment!M247&gt;result!T$3, 1, 0)</f>
        <v>0</v>
      </c>
      <c r="U248" s="40">
        <f>IF(Experiment!N247&gt;result!U$3, 1, 0)</f>
        <v>0</v>
      </c>
      <c r="V248" s="41">
        <f>IF(Experiment!O247&gt;result!V$3, 1, 0)</f>
        <v>0</v>
      </c>
      <c r="W248" s="42">
        <f>IF(R248=$AQ248,1,0)</f>
        <v>1</v>
      </c>
      <c r="X248" s="42">
        <f>IF(S248=$AR248,1,0)</f>
        <v>1</v>
      </c>
      <c r="Y248" s="42">
        <f>IF(T248=$AS248,1,0)</f>
        <v>1</v>
      </c>
      <c r="Z248" s="42">
        <f>IF(U248=$AT248,1,0)</f>
        <v>1</v>
      </c>
      <c r="AA248" s="42">
        <f>IF(V248=$AU248,1,0)</f>
        <v>1</v>
      </c>
      <c r="AB248" s="39">
        <f>IF(Experiment!P247&lt;result!AB$3, 1, 0)</f>
        <v>0</v>
      </c>
      <c r="AC248" s="40">
        <f>IF(Experiment!Q247&lt;result!AC$3, 1, 0)</f>
        <v>0</v>
      </c>
      <c r="AD248" s="40">
        <f>IF(Experiment!R247&lt;result!AD$3, 1, 0)</f>
        <v>0</v>
      </c>
      <c r="AE248" s="40">
        <f>IF(Experiment!S247&lt;result!AE$3, 1, 0)</f>
        <v>0</v>
      </c>
      <c r="AF248" s="41">
        <f>IF(Experiment!T247&lt;result!AF$3, 1, 0)</f>
        <v>0</v>
      </c>
      <c r="AG248" s="42">
        <f>IF(AB248=$AQ248,1,0)</f>
        <v>1</v>
      </c>
      <c r="AH248" s="42">
        <f>IF(AC248=$AR248,1,0)</f>
        <v>1</v>
      </c>
      <c r="AI248" s="42">
        <f>IF(AD248=$AS248,1,0)</f>
        <v>1</v>
      </c>
      <c r="AJ248" s="42">
        <f>IF(AE248=$AT248,1,0)</f>
        <v>1</v>
      </c>
      <c r="AK248" s="42">
        <f>IF(AF248=$AU248,1,0)</f>
        <v>1</v>
      </c>
      <c r="AL248" s="5">
        <f t="shared" ref="AL248:AL261" si="234">SUM(H248,R248,AB248)</f>
        <v>0</v>
      </c>
      <c r="AM248" s="5">
        <f t="shared" ref="AM248:AM261" si="235">SUM(I248,S248,AC248)</f>
        <v>0</v>
      </c>
      <c r="AN248" s="5">
        <f t="shared" ref="AN248:AN261" si="236">SUM(J248,T248,AD248)</f>
        <v>0</v>
      </c>
      <c r="AO248" s="5">
        <f t="shared" ref="AO248:AO261" si="237">SUM(K248,U248,AE248)</f>
        <v>0</v>
      </c>
      <c r="AP248" s="6">
        <f t="shared" ref="AP248:AP261" si="238">SUM(L248,V248,AF248)</f>
        <v>0</v>
      </c>
      <c r="AQ248">
        <f>VLOOKUP($D248,dataset!$A$2:$G$15, 3, FALSE)</f>
        <v>0</v>
      </c>
      <c r="AR248">
        <f>VLOOKUP($D248,dataset!$A$2:$G$15, 4, FALSE)</f>
        <v>0</v>
      </c>
      <c r="AS248">
        <f>VLOOKUP($D248,dataset!$A$2:$G$15, 5, FALSE)</f>
        <v>0</v>
      </c>
      <c r="AT248">
        <f>VLOOKUP($D248,dataset!$A$2:$G$15, 6, FALSE)</f>
        <v>0</v>
      </c>
      <c r="AU248" s="6">
        <f>VLOOKUP($D248,dataset!$A$2:$G$15, 7, FALSE)</f>
        <v>0</v>
      </c>
      <c r="AV248" s="4">
        <f t="shared" ref="AV248:AV261" si="239">IF(AL248&gt;1,1,0)</f>
        <v>0</v>
      </c>
      <c r="AW248" s="5">
        <f t="shared" ref="AW248:AW261" si="240">IF(AM248&gt;1,1,0)</f>
        <v>0</v>
      </c>
      <c r="AX248" s="5">
        <f t="shared" ref="AX248:AX261" si="241">IF(AN248&gt;1,1,0)</f>
        <v>0</v>
      </c>
      <c r="AY248" s="5">
        <f t="shared" ref="AY248:AY261" si="242">IF(AO248&gt;1,1,0)</f>
        <v>0</v>
      </c>
      <c r="AZ248" s="6">
        <f t="shared" ref="AZ248:AZ261" si="243">IF(AP248&gt;1,1,0)</f>
        <v>0</v>
      </c>
      <c r="BA248" s="9">
        <f t="shared" ref="BA248:BA261" si="244">IF(IF(AQ248=AV248,1,0)+IF(AR248=AW248,1,0)+IF(AS248=AX248,1,0)+IF(AT248=AY248,1,0)+IF(AU248=AZ248,1,0)=5, 1, 0)</f>
        <v>1</v>
      </c>
      <c r="BB248" s="4">
        <f t="shared" ref="BB248:BB261" si="245">3 - ABS(AQ248*3 - AL248)</f>
        <v>3</v>
      </c>
      <c r="BC248" s="5">
        <f t="shared" ref="BC248:BC261" si="246">3 - ABS(AR248*3 - AM248)</f>
        <v>3</v>
      </c>
      <c r="BD248" s="5">
        <f t="shared" ref="BD248:BD261" si="247">3 - ABS(AS248*3 - AN248)</f>
        <v>3</v>
      </c>
      <c r="BE248" s="5">
        <f t="shared" ref="BE248:BE261" si="248">3 - ABS(AT248*3 - AO248)</f>
        <v>3</v>
      </c>
      <c r="BF248" s="6">
        <f t="shared" ref="BF248:BF261" si="249">3 - ABS(AU248*3 - AP248)</f>
        <v>3</v>
      </c>
    </row>
    <row r="249" spans="1:58" x14ac:dyDescent="0.3">
      <c r="A249" s="2">
        <f>Experiment!A248</f>
        <v>72</v>
      </c>
      <c r="B249" s="15">
        <f>Experiment!B248</f>
        <v>2</v>
      </c>
      <c r="C249" s="16" t="str">
        <f>VLOOKUP(B249, dataset!$A$2:$B$15, 2)</f>
        <v>따봉</v>
      </c>
      <c r="D249" s="24">
        <f>Experiment!C248</f>
        <v>2</v>
      </c>
      <c r="E249" s="25" t="str">
        <f>VLOOKUP(D249, dataset!$A$2:$B$15, 2)</f>
        <v>따봉</v>
      </c>
      <c r="F249" s="54" t="str">
        <f>Experiment!D248</f>
        <v>L</v>
      </c>
      <c r="G249" t="b">
        <f>Experiment!E248</f>
        <v>1</v>
      </c>
      <c r="H249" s="39">
        <f>IF(Experiment!F248&gt;result!H$3, 1, 0)</f>
        <v>1</v>
      </c>
      <c r="I249" s="40">
        <f>IF(Experiment!G248&gt;result!I$3, 1, 0)</f>
        <v>0</v>
      </c>
      <c r="J249" s="40">
        <f>IF(Experiment!H248&gt;result!J$3, 1, 0)</f>
        <v>0</v>
      </c>
      <c r="K249" s="40">
        <f>IF(Experiment!I248&gt;result!K$3, 1, 0)</f>
        <v>0</v>
      </c>
      <c r="L249" s="41">
        <f>IF(Experiment!J248&gt;result!L$3, 1, 0)</f>
        <v>0</v>
      </c>
      <c r="M249" s="42">
        <f>IF(H249=$AQ249,1,0)</f>
        <v>1</v>
      </c>
      <c r="N249" s="42">
        <f>IF(I249=$AR249,1,0)</f>
        <v>1</v>
      </c>
      <c r="O249" s="42">
        <f>IF(J249=$AS249,1,0)</f>
        <v>1</v>
      </c>
      <c r="P249" s="42">
        <f>IF(K249=$AT249,1,0)</f>
        <v>1</v>
      </c>
      <c r="Q249" s="42">
        <f>IF(L249=$AU249,1,0)</f>
        <v>1</v>
      </c>
      <c r="R249" s="39">
        <f>IF(Experiment!K248&gt;result!R$3, 1, 0)</f>
        <v>1</v>
      </c>
      <c r="S249" s="40">
        <f>IF(Experiment!L248&gt;result!S$3, 1, 0)</f>
        <v>1</v>
      </c>
      <c r="T249" s="40">
        <f>IF(Experiment!M248&gt;result!T$3, 1, 0)</f>
        <v>0</v>
      </c>
      <c r="U249" s="40">
        <f>IF(Experiment!N248&gt;result!U$3, 1, 0)</f>
        <v>0</v>
      </c>
      <c r="V249" s="41">
        <f>IF(Experiment!O248&gt;result!V$3, 1, 0)</f>
        <v>0</v>
      </c>
      <c r="W249" s="42">
        <f>IF(R249=$AQ249,1,0)</f>
        <v>1</v>
      </c>
      <c r="X249" s="42">
        <f>IF(S249=$AR249,1,0)</f>
        <v>0</v>
      </c>
      <c r="Y249" s="42">
        <f>IF(T249=$AS249,1,0)</f>
        <v>1</v>
      </c>
      <c r="Z249" s="42">
        <f>IF(U249=$AT249,1,0)</f>
        <v>1</v>
      </c>
      <c r="AA249" s="42">
        <f>IF(V249=$AU249,1,0)</f>
        <v>1</v>
      </c>
      <c r="AB249" s="39">
        <f>IF(Experiment!P248&lt;result!AB$3, 1, 0)</f>
        <v>1</v>
      </c>
      <c r="AC249" s="40">
        <f>IF(Experiment!Q248&lt;result!AC$3, 1, 0)</f>
        <v>0</v>
      </c>
      <c r="AD249" s="40">
        <f>IF(Experiment!R248&lt;result!AD$3, 1, 0)</f>
        <v>0</v>
      </c>
      <c r="AE249" s="40">
        <f>IF(Experiment!S248&lt;result!AE$3, 1, 0)</f>
        <v>0</v>
      </c>
      <c r="AF249" s="41">
        <f>IF(Experiment!T248&lt;result!AF$3, 1, 0)</f>
        <v>0</v>
      </c>
      <c r="AG249" s="42">
        <f>IF(AB249=$AQ249,1,0)</f>
        <v>1</v>
      </c>
      <c r="AH249" s="42">
        <f>IF(AC249=$AR249,1,0)</f>
        <v>1</v>
      </c>
      <c r="AI249" s="42">
        <f>IF(AD249=$AS249,1,0)</f>
        <v>1</v>
      </c>
      <c r="AJ249" s="42">
        <f>IF(AE249=$AT249,1,0)</f>
        <v>1</v>
      </c>
      <c r="AK249" s="42">
        <f>IF(AF249=$AU249,1,0)</f>
        <v>1</v>
      </c>
      <c r="AL249" s="5">
        <f t="shared" si="234"/>
        <v>3</v>
      </c>
      <c r="AM249" s="5">
        <f t="shared" si="235"/>
        <v>1</v>
      </c>
      <c r="AN249" s="5">
        <f t="shared" si="236"/>
        <v>0</v>
      </c>
      <c r="AO249" s="5">
        <f t="shared" si="237"/>
        <v>0</v>
      </c>
      <c r="AP249" s="6">
        <f t="shared" si="238"/>
        <v>0</v>
      </c>
      <c r="AQ249">
        <f>VLOOKUP($D249,dataset!$A$2:$G$15, 3, FALSE)</f>
        <v>1</v>
      </c>
      <c r="AR249">
        <f>VLOOKUP($D249,dataset!$A$2:$G$15, 4, FALSE)</f>
        <v>0</v>
      </c>
      <c r="AS249">
        <f>VLOOKUP($D249,dataset!$A$2:$G$15, 5, FALSE)</f>
        <v>0</v>
      </c>
      <c r="AT249">
        <f>VLOOKUP($D249,dataset!$A$2:$G$15, 6, FALSE)</f>
        <v>0</v>
      </c>
      <c r="AU249" s="6">
        <f>VLOOKUP($D249,dataset!$A$2:$G$15, 7, FALSE)</f>
        <v>0</v>
      </c>
      <c r="AV249" s="4">
        <f t="shared" si="239"/>
        <v>1</v>
      </c>
      <c r="AW249" s="5">
        <f t="shared" si="240"/>
        <v>0</v>
      </c>
      <c r="AX249" s="5">
        <f t="shared" si="241"/>
        <v>0</v>
      </c>
      <c r="AY249" s="5">
        <f t="shared" si="242"/>
        <v>0</v>
      </c>
      <c r="AZ249" s="6">
        <f t="shared" si="243"/>
        <v>0</v>
      </c>
      <c r="BA249" s="9">
        <f t="shared" si="244"/>
        <v>1</v>
      </c>
      <c r="BB249" s="4">
        <f t="shared" si="245"/>
        <v>3</v>
      </c>
      <c r="BC249" s="5">
        <f t="shared" si="246"/>
        <v>2</v>
      </c>
      <c r="BD249" s="5">
        <f t="shared" si="247"/>
        <v>3</v>
      </c>
      <c r="BE249" s="5">
        <f t="shared" si="248"/>
        <v>3</v>
      </c>
      <c r="BF249" s="6">
        <f t="shared" si="249"/>
        <v>3</v>
      </c>
    </row>
    <row r="250" spans="1:58" x14ac:dyDescent="0.3">
      <c r="A250" s="2">
        <f>Experiment!A249</f>
        <v>73</v>
      </c>
      <c r="B250" s="15">
        <f>Experiment!B249</f>
        <v>3</v>
      </c>
      <c r="C250" s="16" t="str">
        <f>VLOOKUP(B250, dataset!$A$2:$B$15, 2)</f>
        <v>총</v>
      </c>
      <c r="D250" s="24">
        <f>Experiment!C249</f>
        <v>3</v>
      </c>
      <c r="E250" s="25" t="str">
        <f>VLOOKUP(D250, dataset!$A$2:$B$15, 2)</f>
        <v>총</v>
      </c>
      <c r="F250" s="54" t="str">
        <f>Experiment!D249</f>
        <v>L</v>
      </c>
      <c r="G250" t="b">
        <f>Experiment!E249</f>
        <v>1</v>
      </c>
      <c r="H250" s="39">
        <f>IF(Experiment!F249&gt;result!H$3, 1, 0)</f>
        <v>1</v>
      </c>
      <c r="I250" s="40">
        <f>IF(Experiment!G249&gt;result!I$3, 1, 0)</f>
        <v>1</v>
      </c>
      <c r="J250" s="40">
        <f>IF(Experiment!H249&gt;result!J$3, 1, 0)</f>
        <v>0</v>
      </c>
      <c r="K250" s="40">
        <f>IF(Experiment!I249&gt;result!K$3, 1, 0)</f>
        <v>0</v>
      </c>
      <c r="L250" s="41">
        <f>IF(Experiment!J249&gt;result!L$3, 1, 0)</f>
        <v>0</v>
      </c>
      <c r="M250" s="42">
        <f>IF(H250=$AQ250,1,0)</f>
        <v>1</v>
      </c>
      <c r="N250" s="42">
        <f>IF(I250=$AR250,1,0)</f>
        <v>1</v>
      </c>
      <c r="O250" s="42">
        <f>IF(J250=$AS250,1,0)</f>
        <v>1</v>
      </c>
      <c r="P250" s="42">
        <f>IF(K250=$AT250,1,0)</f>
        <v>1</v>
      </c>
      <c r="Q250" s="42">
        <f>IF(L250=$AU250,1,0)</f>
        <v>1</v>
      </c>
      <c r="R250" s="39">
        <f>IF(Experiment!K249&gt;result!R$3, 1, 0)</f>
        <v>1</v>
      </c>
      <c r="S250" s="40">
        <f>IF(Experiment!L249&gt;result!S$3, 1, 0)</f>
        <v>1</v>
      </c>
      <c r="T250" s="40">
        <f>IF(Experiment!M249&gt;result!T$3, 1, 0)</f>
        <v>0</v>
      </c>
      <c r="U250" s="40">
        <f>IF(Experiment!N249&gt;result!U$3, 1, 0)</f>
        <v>0</v>
      </c>
      <c r="V250" s="41">
        <f>IF(Experiment!O249&gt;result!V$3, 1, 0)</f>
        <v>0</v>
      </c>
      <c r="W250" s="42">
        <f>IF(R250=$AQ250,1,0)</f>
        <v>1</v>
      </c>
      <c r="X250" s="42">
        <f>IF(S250=$AR250,1,0)</f>
        <v>1</v>
      </c>
      <c r="Y250" s="42">
        <f>IF(T250=$AS250,1,0)</f>
        <v>1</v>
      </c>
      <c r="Z250" s="42">
        <f>IF(U250=$AT250,1,0)</f>
        <v>1</v>
      </c>
      <c r="AA250" s="42">
        <f>IF(V250=$AU250,1,0)</f>
        <v>1</v>
      </c>
      <c r="AB250" s="39">
        <f>IF(Experiment!P249&lt;result!AB$3, 1, 0)</f>
        <v>1</v>
      </c>
      <c r="AC250" s="40">
        <f>IF(Experiment!Q249&lt;result!AC$3, 1, 0)</f>
        <v>1</v>
      </c>
      <c r="AD250" s="40">
        <f>IF(Experiment!R249&lt;result!AD$3, 1, 0)</f>
        <v>0</v>
      </c>
      <c r="AE250" s="40">
        <f>IF(Experiment!S249&lt;result!AE$3, 1, 0)</f>
        <v>0</v>
      </c>
      <c r="AF250" s="41">
        <f>IF(Experiment!T249&lt;result!AF$3, 1, 0)</f>
        <v>0</v>
      </c>
      <c r="AG250" s="42">
        <f>IF(AB250=$AQ250,1,0)</f>
        <v>1</v>
      </c>
      <c r="AH250" s="42">
        <f>IF(AC250=$AR250,1,0)</f>
        <v>1</v>
      </c>
      <c r="AI250" s="42">
        <f>IF(AD250=$AS250,1,0)</f>
        <v>1</v>
      </c>
      <c r="AJ250" s="42">
        <f>IF(AE250=$AT250,1,0)</f>
        <v>1</v>
      </c>
      <c r="AK250" s="42">
        <f>IF(AF250=$AU250,1,0)</f>
        <v>1</v>
      </c>
      <c r="AL250" s="5">
        <f t="shared" si="234"/>
        <v>3</v>
      </c>
      <c r="AM250" s="5">
        <f t="shared" si="235"/>
        <v>3</v>
      </c>
      <c r="AN250" s="5">
        <f t="shared" si="236"/>
        <v>0</v>
      </c>
      <c r="AO250" s="5">
        <f t="shared" si="237"/>
        <v>0</v>
      </c>
      <c r="AP250" s="6">
        <f t="shared" si="238"/>
        <v>0</v>
      </c>
      <c r="AQ250">
        <f>VLOOKUP($D250,dataset!$A$2:$G$15, 3, FALSE)</f>
        <v>1</v>
      </c>
      <c r="AR250">
        <f>VLOOKUP($D250,dataset!$A$2:$G$15, 4, FALSE)</f>
        <v>1</v>
      </c>
      <c r="AS250">
        <f>VLOOKUP($D250,dataset!$A$2:$G$15, 5, FALSE)</f>
        <v>0</v>
      </c>
      <c r="AT250">
        <f>VLOOKUP($D250,dataset!$A$2:$G$15, 6, FALSE)</f>
        <v>0</v>
      </c>
      <c r="AU250" s="6">
        <f>VLOOKUP($D250,dataset!$A$2:$G$15, 7, FALSE)</f>
        <v>0</v>
      </c>
      <c r="AV250" s="4">
        <f t="shared" si="239"/>
        <v>1</v>
      </c>
      <c r="AW250" s="5">
        <f t="shared" si="240"/>
        <v>1</v>
      </c>
      <c r="AX250" s="5">
        <f t="shared" si="241"/>
        <v>0</v>
      </c>
      <c r="AY250" s="5">
        <f t="shared" si="242"/>
        <v>0</v>
      </c>
      <c r="AZ250" s="6">
        <f t="shared" si="243"/>
        <v>0</v>
      </c>
      <c r="BA250" s="9">
        <f t="shared" si="244"/>
        <v>1</v>
      </c>
      <c r="BB250" s="4">
        <f t="shared" si="245"/>
        <v>3</v>
      </c>
      <c r="BC250" s="5">
        <f t="shared" si="246"/>
        <v>3</v>
      </c>
      <c r="BD250" s="5">
        <f t="shared" si="247"/>
        <v>3</v>
      </c>
      <c r="BE250" s="5">
        <f t="shared" si="248"/>
        <v>3</v>
      </c>
      <c r="BF250" s="6">
        <f t="shared" si="249"/>
        <v>3</v>
      </c>
    </row>
    <row r="251" spans="1:58" x14ac:dyDescent="0.3">
      <c r="A251" s="2">
        <f>Experiment!A250</f>
        <v>74</v>
      </c>
      <c r="B251" s="15">
        <f>Experiment!B250</f>
        <v>4</v>
      </c>
      <c r="C251" s="16" t="str">
        <f>VLOOKUP(B251, dataset!$A$2:$B$15, 2)</f>
        <v>(3-1)</v>
      </c>
      <c r="D251" s="24">
        <f>Experiment!C250</f>
        <v>4</v>
      </c>
      <c r="E251" s="25" t="str">
        <f>VLOOKUP(D251, dataset!$A$2:$B$15, 2)</f>
        <v>(3-1)</v>
      </c>
      <c r="F251" s="54" t="str">
        <f>Experiment!D250</f>
        <v>L</v>
      </c>
      <c r="G251" t="b">
        <f>Experiment!E250</f>
        <v>1</v>
      </c>
      <c r="H251" s="39">
        <f>IF(Experiment!F250&gt;result!H$3, 1, 0)</f>
        <v>1</v>
      </c>
      <c r="I251" s="40">
        <f>IF(Experiment!G250&gt;result!I$3, 1, 0)</f>
        <v>1</v>
      </c>
      <c r="J251" s="40">
        <f>IF(Experiment!H250&gt;result!J$3, 1, 0)</f>
        <v>1</v>
      </c>
      <c r="K251" s="40">
        <f>IF(Experiment!I250&gt;result!K$3, 1, 0)</f>
        <v>0</v>
      </c>
      <c r="L251" s="41">
        <f>IF(Experiment!J250&gt;result!L$3, 1, 0)</f>
        <v>0</v>
      </c>
      <c r="M251" s="42">
        <f>IF(H251=$AQ251,1,0)</f>
        <v>1</v>
      </c>
      <c r="N251" s="42">
        <f>IF(I251=$AR251,1,0)</f>
        <v>1</v>
      </c>
      <c r="O251" s="42">
        <f>IF(J251=$AS251,1,0)</f>
        <v>1</v>
      </c>
      <c r="P251" s="42">
        <f>IF(K251=$AT251,1,0)</f>
        <v>1</v>
      </c>
      <c r="Q251" s="42">
        <f>IF(L251=$AU251,1,0)</f>
        <v>1</v>
      </c>
      <c r="R251" s="39">
        <f>IF(Experiment!K250&gt;result!R$3, 1, 0)</f>
        <v>1</v>
      </c>
      <c r="S251" s="40">
        <f>IF(Experiment!L250&gt;result!S$3, 1, 0)</f>
        <v>1</v>
      </c>
      <c r="T251" s="40">
        <f>IF(Experiment!M250&gt;result!T$3, 1, 0)</f>
        <v>1</v>
      </c>
      <c r="U251" s="40">
        <f>IF(Experiment!N250&gt;result!U$3, 1, 0)</f>
        <v>1</v>
      </c>
      <c r="V251" s="41">
        <f>IF(Experiment!O250&gt;result!V$3, 1, 0)</f>
        <v>0</v>
      </c>
      <c r="W251" s="42">
        <f>IF(R251=$AQ251,1,0)</f>
        <v>1</v>
      </c>
      <c r="X251" s="42">
        <f>IF(S251=$AR251,1,0)</f>
        <v>1</v>
      </c>
      <c r="Y251" s="42">
        <f>IF(T251=$AS251,1,0)</f>
        <v>1</v>
      </c>
      <c r="Z251" s="42">
        <f>IF(U251=$AT251,1,0)</f>
        <v>0</v>
      </c>
      <c r="AA251" s="42">
        <f>IF(V251=$AU251,1,0)</f>
        <v>1</v>
      </c>
      <c r="AB251" s="39">
        <f>IF(Experiment!P250&lt;result!AB$3, 1, 0)</f>
        <v>1</v>
      </c>
      <c r="AC251" s="40">
        <f>IF(Experiment!Q250&lt;result!AC$3, 1, 0)</f>
        <v>1</v>
      </c>
      <c r="AD251" s="40">
        <f>IF(Experiment!R250&lt;result!AD$3, 1, 0)</f>
        <v>1</v>
      </c>
      <c r="AE251" s="40">
        <f>IF(Experiment!S250&lt;result!AE$3, 1, 0)</f>
        <v>0</v>
      </c>
      <c r="AF251" s="41">
        <f>IF(Experiment!T250&lt;result!AF$3, 1, 0)</f>
        <v>0</v>
      </c>
      <c r="AG251" s="42">
        <f>IF(AB251=$AQ251,1,0)</f>
        <v>1</v>
      </c>
      <c r="AH251" s="42">
        <f>IF(AC251=$AR251,1,0)</f>
        <v>1</v>
      </c>
      <c r="AI251" s="42">
        <f>IF(AD251=$AS251,1,0)</f>
        <v>1</v>
      </c>
      <c r="AJ251" s="42">
        <f>IF(AE251=$AT251,1,0)</f>
        <v>1</v>
      </c>
      <c r="AK251" s="42">
        <f>IF(AF251=$AU251,1,0)</f>
        <v>1</v>
      </c>
      <c r="AL251" s="5">
        <f t="shared" si="234"/>
        <v>3</v>
      </c>
      <c r="AM251" s="5">
        <f t="shared" si="235"/>
        <v>3</v>
      </c>
      <c r="AN251" s="5">
        <f t="shared" si="236"/>
        <v>3</v>
      </c>
      <c r="AO251" s="5">
        <f t="shared" si="237"/>
        <v>1</v>
      </c>
      <c r="AP251" s="6">
        <f t="shared" si="238"/>
        <v>0</v>
      </c>
      <c r="AQ251">
        <f>VLOOKUP($D251,dataset!$A$2:$G$15, 3, FALSE)</f>
        <v>1</v>
      </c>
      <c r="AR251">
        <f>VLOOKUP($D251,dataset!$A$2:$G$15, 4, FALSE)</f>
        <v>1</v>
      </c>
      <c r="AS251">
        <f>VLOOKUP($D251,dataset!$A$2:$G$15, 5, FALSE)</f>
        <v>1</v>
      </c>
      <c r="AT251">
        <f>VLOOKUP($D251,dataset!$A$2:$G$15, 6, FALSE)</f>
        <v>0</v>
      </c>
      <c r="AU251" s="6">
        <f>VLOOKUP($D251,dataset!$A$2:$G$15, 7, FALSE)</f>
        <v>0</v>
      </c>
      <c r="AV251" s="4">
        <f t="shared" si="239"/>
        <v>1</v>
      </c>
      <c r="AW251" s="5">
        <f t="shared" si="240"/>
        <v>1</v>
      </c>
      <c r="AX251" s="5">
        <f t="shared" si="241"/>
        <v>1</v>
      </c>
      <c r="AY251" s="5">
        <f t="shared" si="242"/>
        <v>0</v>
      </c>
      <c r="AZ251" s="6">
        <f t="shared" si="243"/>
        <v>0</v>
      </c>
      <c r="BA251" s="9">
        <f t="shared" si="244"/>
        <v>1</v>
      </c>
      <c r="BB251" s="4">
        <f t="shared" si="245"/>
        <v>3</v>
      </c>
      <c r="BC251" s="5">
        <f t="shared" si="246"/>
        <v>3</v>
      </c>
      <c r="BD251" s="5">
        <f t="shared" si="247"/>
        <v>3</v>
      </c>
      <c r="BE251" s="5">
        <f t="shared" si="248"/>
        <v>2</v>
      </c>
      <c r="BF251" s="6">
        <f t="shared" si="249"/>
        <v>3</v>
      </c>
    </row>
    <row r="252" spans="1:58" x14ac:dyDescent="0.3">
      <c r="A252" s="2">
        <f>Experiment!A251</f>
        <v>75</v>
      </c>
      <c r="B252" s="15">
        <f>Experiment!B251</f>
        <v>5</v>
      </c>
      <c r="C252" s="16" t="str">
        <f>VLOOKUP(B252, dataset!$A$2:$B$15, 2)</f>
        <v>(4-1)</v>
      </c>
      <c r="D252" s="24">
        <f>Experiment!C251</f>
        <v>5</v>
      </c>
      <c r="E252" s="25" t="str">
        <f>VLOOKUP(D252, dataset!$A$2:$B$15, 2)</f>
        <v>(4-1)</v>
      </c>
      <c r="F252" s="54" t="str">
        <f>Experiment!D251</f>
        <v>L</v>
      </c>
      <c r="G252" t="b">
        <f>Experiment!E251</f>
        <v>1</v>
      </c>
      <c r="H252" s="39">
        <f>IF(Experiment!F251&gt;result!H$3, 1, 0)</f>
        <v>1</v>
      </c>
      <c r="I252" s="40">
        <f>IF(Experiment!G251&gt;result!I$3, 1, 0)</f>
        <v>1</v>
      </c>
      <c r="J252" s="40">
        <f>IF(Experiment!H251&gt;result!J$3, 1, 0)</f>
        <v>1</v>
      </c>
      <c r="K252" s="40">
        <f>IF(Experiment!I251&gt;result!K$3, 1, 0)</f>
        <v>1</v>
      </c>
      <c r="L252" s="41">
        <f>IF(Experiment!J251&gt;result!L$3, 1, 0)</f>
        <v>0</v>
      </c>
      <c r="M252" s="42">
        <f>IF(H252=$AQ252,1,0)</f>
        <v>1</v>
      </c>
      <c r="N252" s="42">
        <f>IF(I252=$AR252,1,0)</f>
        <v>1</v>
      </c>
      <c r="O252" s="42">
        <f>IF(J252=$AS252,1,0)</f>
        <v>1</v>
      </c>
      <c r="P252" s="42">
        <f>IF(K252=$AT252,1,0)</f>
        <v>1</v>
      </c>
      <c r="Q252" s="42">
        <f>IF(L252=$AU252,1,0)</f>
        <v>1</v>
      </c>
      <c r="R252" s="39">
        <f>IF(Experiment!K251&gt;result!R$3, 1, 0)</f>
        <v>1</v>
      </c>
      <c r="S252" s="40">
        <f>IF(Experiment!L251&gt;result!S$3, 1, 0)</f>
        <v>1</v>
      </c>
      <c r="T252" s="40">
        <f>IF(Experiment!M251&gt;result!T$3, 1, 0)</f>
        <v>1</v>
      </c>
      <c r="U252" s="40">
        <f>IF(Experiment!N251&gt;result!U$3, 1, 0)</f>
        <v>1</v>
      </c>
      <c r="V252" s="41">
        <f>IF(Experiment!O251&gt;result!V$3, 1, 0)</f>
        <v>0</v>
      </c>
      <c r="W252" s="42">
        <f>IF(R252=$AQ252,1,0)</f>
        <v>1</v>
      </c>
      <c r="X252" s="42">
        <f>IF(S252=$AR252,1,0)</f>
        <v>1</v>
      </c>
      <c r="Y252" s="42">
        <f>IF(T252=$AS252,1,0)</f>
        <v>1</v>
      </c>
      <c r="Z252" s="42">
        <f>IF(U252=$AT252,1,0)</f>
        <v>1</v>
      </c>
      <c r="AA252" s="42">
        <f>IF(V252=$AU252,1,0)</f>
        <v>1</v>
      </c>
      <c r="AB252" s="39">
        <f>IF(Experiment!P251&lt;result!AB$3, 1, 0)</f>
        <v>1</v>
      </c>
      <c r="AC252" s="40">
        <f>IF(Experiment!Q251&lt;result!AC$3, 1, 0)</f>
        <v>1</v>
      </c>
      <c r="AD252" s="40">
        <f>IF(Experiment!R251&lt;result!AD$3, 1, 0)</f>
        <v>1</v>
      </c>
      <c r="AE252" s="40">
        <f>IF(Experiment!S251&lt;result!AE$3, 1, 0)</f>
        <v>1</v>
      </c>
      <c r="AF252" s="41">
        <f>IF(Experiment!T251&lt;result!AF$3, 1, 0)</f>
        <v>0</v>
      </c>
      <c r="AG252" s="42">
        <f>IF(AB252=$AQ252,1,0)</f>
        <v>1</v>
      </c>
      <c r="AH252" s="42">
        <f>IF(AC252=$AR252,1,0)</f>
        <v>1</v>
      </c>
      <c r="AI252" s="42">
        <f>IF(AD252=$AS252,1,0)</f>
        <v>1</v>
      </c>
      <c r="AJ252" s="42">
        <f>IF(AE252=$AT252,1,0)</f>
        <v>1</v>
      </c>
      <c r="AK252" s="42">
        <f>IF(AF252=$AU252,1,0)</f>
        <v>1</v>
      </c>
      <c r="AL252" s="5">
        <f t="shared" si="234"/>
        <v>3</v>
      </c>
      <c r="AM252" s="5">
        <f t="shared" si="235"/>
        <v>3</v>
      </c>
      <c r="AN252" s="5">
        <f t="shared" si="236"/>
        <v>3</v>
      </c>
      <c r="AO252" s="5">
        <f t="shared" si="237"/>
        <v>3</v>
      </c>
      <c r="AP252" s="6">
        <f t="shared" si="238"/>
        <v>0</v>
      </c>
      <c r="AQ252">
        <f>VLOOKUP($D252,dataset!$A$2:$G$15, 3, FALSE)</f>
        <v>1</v>
      </c>
      <c r="AR252">
        <f>VLOOKUP($D252,dataset!$A$2:$G$15, 4, FALSE)</f>
        <v>1</v>
      </c>
      <c r="AS252">
        <f>VLOOKUP($D252,dataset!$A$2:$G$15, 5, FALSE)</f>
        <v>1</v>
      </c>
      <c r="AT252">
        <f>VLOOKUP($D252,dataset!$A$2:$G$15, 6, FALSE)</f>
        <v>1</v>
      </c>
      <c r="AU252" s="6">
        <f>VLOOKUP($D252,dataset!$A$2:$G$15, 7, FALSE)</f>
        <v>0</v>
      </c>
      <c r="AV252" s="4">
        <f t="shared" si="239"/>
        <v>1</v>
      </c>
      <c r="AW252" s="5">
        <f t="shared" si="240"/>
        <v>1</v>
      </c>
      <c r="AX252" s="5">
        <f t="shared" si="241"/>
        <v>1</v>
      </c>
      <c r="AY252" s="5">
        <f t="shared" si="242"/>
        <v>1</v>
      </c>
      <c r="AZ252" s="6">
        <f t="shared" si="243"/>
        <v>0</v>
      </c>
      <c r="BA252" s="9">
        <f t="shared" si="244"/>
        <v>1</v>
      </c>
      <c r="BB252" s="4">
        <f t="shared" si="245"/>
        <v>3</v>
      </c>
      <c r="BC252" s="5">
        <f t="shared" si="246"/>
        <v>3</v>
      </c>
      <c r="BD252" s="5">
        <f t="shared" si="247"/>
        <v>3</v>
      </c>
      <c r="BE252" s="5">
        <f t="shared" si="248"/>
        <v>3</v>
      </c>
      <c r="BF252" s="6">
        <f t="shared" si="249"/>
        <v>3</v>
      </c>
    </row>
    <row r="253" spans="1:58" x14ac:dyDescent="0.3">
      <c r="A253" s="2">
        <f>Experiment!A252</f>
        <v>76</v>
      </c>
      <c r="B253" s="15">
        <f>Experiment!B252</f>
        <v>6</v>
      </c>
      <c r="C253" s="16" t="str">
        <f>VLOOKUP(B253, dataset!$A$2:$B$15, 2)</f>
        <v>보</v>
      </c>
      <c r="D253" s="24">
        <f>Experiment!C252</f>
        <v>6</v>
      </c>
      <c r="E253" s="25" t="str">
        <f>VLOOKUP(D253, dataset!$A$2:$B$15, 2)</f>
        <v>보</v>
      </c>
      <c r="F253" s="54" t="str">
        <f>Experiment!D252</f>
        <v>L</v>
      </c>
      <c r="G253" t="b">
        <f>Experiment!E252</f>
        <v>1</v>
      </c>
      <c r="H253" s="39">
        <f>IF(Experiment!F252&gt;result!H$3, 1, 0)</f>
        <v>1</v>
      </c>
      <c r="I253" s="40">
        <f>IF(Experiment!G252&gt;result!I$3, 1, 0)</f>
        <v>1</v>
      </c>
      <c r="J253" s="40">
        <f>IF(Experiment!H252&gt;result!J$3, 1, 0)</f>
        <v>1</v>
      </c>
      <c r="K253" s="40">
        <f>IF(Experiment!I252&gt;result!K$3, 1, 0)</f>
        <v>1</v>
      </c>
      <c r="L253" s="41">
        <f>IF(Experiment!J252&gt;result!L$3, 1, 0)</f>
        <v>1</v>
      </c>
      <c r="M253" s="42">
        <f>IF(H253=$AQ253,1,0)</f>
        <v>1</v>
      </c>
      <c r="N253" s="42">
        <f>IF(I253=$AR253,1,0)</f>
        <v>1</v>
      </c>
      <c r="O253" s="42">
        <f>IF(J253=$AS253,1,0)</f>
        <v>1</v>
      </c>
      <c r="P253" s="42">
        <f>IF(K253=$AT253,1,0)</f>
        <v>1</v>
      </c>
      <c r="Q253" s="42">
        <f>IF(L253=$AU253,1,0)</f>
        <v>1</v>
      </c>
      <c r="R253" s="39">
        <f>IF(Experiment!K252&gt;result!R$3, 1, 0)</f>
        <v>1</v>
      </c>
      <c r="S253" s="40">
        <f>IF(Experiment!L252&gt;result!S$3, 1, 0)</f>
        <v>1</v>
      </c>
      <c r="T253" s="40">
        <f>IF(Experiment!M252&gt;result!T$3, 1, 0)</f>
        <v>1</v>
      </c>
      <c r="U253" s="40">
        <f>IF(Experiment!N252&gt;result!U$3, 1, 0)</f>
        <v>1</v>
      </c>
      <c r="V253" s="41">
        <f>IF(Experiment!O252&gt;result!V$3, 1, 0)</f>
        <v>1</v>
      </c>
      <c r="W253" s="42">
        <f>IF(R253=$AQ253,1,0)</f>
        <v>1</v>
      </c>
      <c r="X253" s="42">
        <f>IF(S253=$AR253,1,0)</f>
        <v>1</v>
      </c>
      <c r="Y253" s="42">
        <f>IF(T253=$AS253,1,0)</f>
        <v>1</v>
      </c>
      <c r="Z253" s="42">
        <f>IF(U253=$AT253,1,0)</f>
        <v>1</v>
      </c>
      <c r="AA253" s="42">
        <f>IF(V253=$AU253,1,0)</f>
        <v>1</v>
      </c>
      <c r="AB253" s="39">
        <f>IF(Experiment!P252&lt;result!AB$3, 1, 0)</f>
        <v>1</v>
      </c>
      <c r="AC253" s="40">
        <f>IF(Experiment!Q252&lt;result!AC$3, 1, 0)</f>
        <v>1</v>
      </c>
      <c r="AD253" s="40">
        <f>IF(Experiment!R252&lt;result!AD$3, 1, 0)</f>
        <v>1</v>
      </c>
      <c r="AE253" s="40">
        <f>IF(Experiment!S252&lt;result!AE$3, 1, 0)</f>
        <v>1</v>
      </c>
      <c r="AF253" s="41">
        <f>IF(Experiment!T252&lt;result!AF$3, 1, 0)</f>
        <v>1</v>
      </c>
      <c r="AG253" s="42">
        <f>IF(AB253=$AQ253,1,0)</f>
        <v>1</v>
      </c>
      <c r="AH253" s="42">
        <f>IF(AC253=$AR253,1,0)</f>
        <v>1</v>
      </c>
      <c r="AI253" s="42">
        <f>IF(AD253=$AS253,1,0)</f>
        <v>1</v>
      </c>
      <c r="AJ253" s="42">
        <f>IF(AE253=$AT253,1,0)</f>
        <v>1</v>
      </c>
      <c r="AK253" s="42">
        <f>IF(AF253=$AU253,1,0)</f>
        <v>1</v>
      </c>
      <c r="AL253" s="5">
        <f t="shared" si="234"/>
        <v>3</v>
      </c>
      <c r="AM253" s="5">
        <f t="shared" si="235"/>
        <v>3</v>
      </c>
      <c r="AN253" s="5">
        <f t="shared" si="236"/>
        <v>3</v>
      </c>
      <c r="AO253" s="5">
        <f t="shared" si="237"/>
        <v>3</v>
      </c>
      <c r="AP253" s="6">
        <f t="shared" si="238"/>
        <v>3</v>
      </c>
      <c r="AQ253">
        <f>VLOOKUP($D253,dataset!$A$2:$G$15, 3, FALSE)</f>
        <v>1</v>
      </c>
      <c r="AR253">
        <f>VLOOKUP($D253,dataset!$A$2:$G$15, 4, FALSE)</f>
        <v>1</v>
      </c>
      <c r="AS253">
        <f>VLOOKUP($D253,dataset!$A$2:$G$15, 5, FALSE)</f>
        <v>1</v>
      </c>
      <c r="AT253">
        <f>VLOOKUP($D253,dataset!$A$2:$G$15, 6, FALSE)</f>
        <v>1</v>
      </c>
      <c r="AU253" s="6">
        <f>VLOOKUP($D253,dataset!$A$2:$G$15, 7, FALSE)</f>
        <v>1</v>
      </c>
      <c r="AV253" s="4">
        <f t="shared" si="239"/>
        <v>1</v>
      </c>
      <c r="AW253" s="5">
        <f t="shared" si="240"/>
        <v>1</v>
      </c>
      <c r="AX253" s="5">
        <f t="shared" si="241"/>
        <v>1</v>
      </c>
      <c r="AY253" s="5">
        <f t="shared" si="242"/>
        <v>1</v>
      </c>
      <c r="AZ253" s="6">
        <f t="shared" si="243"/>
        <v>1</v>
      </c>
      <c r="BA253" s="9">
        <f t="shared" si="244"/>
        <v>1</v>
      </c>
      <c r="BB253" s="4">
        <f t="shared" si="245"/>
        <v>3</v>
      </c>
      <c r="BC253" s="5">
        <f t="shared" si="246"/>
        <v>3</v>
      </c>
      <c r="BD253" s="5">
        <f t="shared" si="247"/>
        <v>3</v>
      </c>
      <c r="BE253" s="5">
        <f t="shared" si="248"/>
        <v>3</v>
      </c>
      <c r="BF253" s="6">
        <f t="shared" si="249"/>
        <v>3</v>
      </c>
    </row>
    <row r="254" spans="1:58" x14ac:dyDescent="0.3">
      <c r="A254" s="2">
        <f>Experiment!A253</f>
        <v>77</v>
      </c>
      <c r="B254" s="15">
        <f>Experiment!B253</f>
        <v>7</v>
      </c>
      <c r="C254" s="16" t="str">
        <f>VLOOKUP(B254, dataset!$A$2:$B$15, 2)</f>
        <v>(4-2)</v>
      </c>
      <c r="D254" s="24">
        <f>Experiment!C253</f>
        <v>7</v>
      </c>
      <c r="E254" s="25" t="str">
        <f>VLOOKUP(D254, dataset!$A$2:$B$15, 2)</f>
        <v>(4-2)</v>
      </c>
      <c r="F254" s="54" t="str">
        <f>Experiment!D253</f>
        <v>L</v>
      </c>
      <c r="G254" t="b">
        <f>Experiment!E253</f>
        <v>1</v>
      </c>
      <c r="H254" s="39">
        <f>IF(Experiment!F253&gt;result!H$3, 1, 0)</f>
        <v>0</v>
      </c>
      <c r="I254" s="40">
        <f>IF(Experiment!G253&gt;result!I$3, 1, 0)</f>
        <v>1</v>
      </c>
      <c r="J254" s="40">
        <f>IF(Experiment!H253&gt;result!J$3, 1, 0)</f>
        <v>1</v>
      </c>
      <c r="K254" s="40">
        <f>IF(Experiment!I253&gt;result!K$3, 1, 0)</f>
        <v>1</v>
      </c>
      <c r="L254" s="41">
        <f>IF(Experiment!J253&gt;result!L$3, 1, 0)</f>
        <v>1</v>
      </c>
      <c r="M254" s="42">
        <f>IF(H254=$AQ254,1,0)</f>
        <v>1</v>
      </c>
      <c r="N254" s="42">
        <f>IF(I254=$AR254,1,0)</f>
        <v>1</v>
      </c>
      <c r="O254" s="42">
        <f>IF(J254=$AS254,1,0)</f>
        <v>1</v>
      </c>
      <c r="P254" s="42">
        <f>IF(K254=$AT254,1,0)</f>
        <v>1</v>
      </c>
      <c r="Q254" s="42">
        <f>IF(L254=$AU254,1,0)</f>
        <v>1</v>
      </c>
      <c r="R254" s="39">
        <f>IF(Experiment!K253&gt;result!R$3, 1, 0)</f>
        <v>0</v>
      </c>
      <c r="S254" s="40">
        <f>IF(Experiment!L253&gt;result!S$3, 1, 0)</f>
        <v>1</v>
      </c>
      <c r="T254" s="40">
        <f>IF(Experiment!M253&gt;result!T$3, 1, 0)</f>
        <v>1</v>
      </c>
      <c r="U254" s="40">
        <f>IF(Experiment!N253&gt;result!U$3, 1, 0)</f>
        <v>1</v>
      </c>
      <c r="V254" s="41">
        <f>IF(Experiment!O253&gt;result!V$3, 1, 0)</f>
        <v>1</v>
      </c>
      <c r="W254" s="42">
        <f>IF(R254=$AQ254,1,0)</f>
        <v>1</v>
      </c>
      <c r="X254" s="42">
        <f>IF(S254=$AR254,1,0)</f>
        <v>1</v>
      </c>
      <c r="Y254" s="42">
        <f>IF(T254=$AS254,1,0)</f>
        <v>1</v>
      </c>
      <c r="Z254" s="42">
        <f>IF(U254=$AT254,1,0)</f>
        <v>1</v>
      </c>
      <c r="AA254" s="42">
        <f>IF(V254=$AU254,1,0)</f>
        <v>1</v>
      </c>
      <c r="AB254" s="39">
        <f>IF(Experiment!P253&lt;result!AB$3, 1, 0)</f>
        <v>0</v>
      </c>
      <c r="AC254" s="40">
        <f>IF(Experiment!Q253&lt;result!AC$3, 1, 0)</f>
        <v>1</v>
      </c>
      <c r="AD254" s="40">
        <f>IF(Experiment!R253&lt;result!AD$3, 1, 0)</f>
        <v>1</v>
      </c>
      <c r="AE254" s="40">
        <f>IF(Experiment!S253&lt;result!AE$3, 1, 0)</f>
        <v>1</v>
      </c>
      <c r="AF254" s="41">
        <f>IF(Experiment!T253&lt;result!AF$3, 1, 0)</f>
        <v>1</v>
      </c>
      <c r="AG254" s="42">
        <f>IF(AB254=$AQ254,1,0)</f>
        <v>1</v>
      </c>
      <c r="AH254" s="42">
        <f>IF(AC254=$AR254,1,0)</f>
        <v>1</v>
      </c>
      <c r="AI254" s="42">
        <f>IF(AD254=$AS254,1,0)</f>
        <v>1</v>
      </c>
      <c r="AJ254" s="42">
        <f>IF(AE254=$AT254,1,0)</f>
        <v>1</v>
      </c>
      <c r="AK254" s="42">
        <f>IF(AF254=$AU254,1,0)</f>
        <v>1</v>
      </c>
      <c r="AL254" s="5">
        <f t="shared" si="234"/>
        <v>0</v>
      </c>
      <c r="AM254" s="5">
        <f t="shared" si="235"/>
        <v>3</v>
      </c>
      <c r="AN254" s="5">
        <f t="shared" si="236"/>
        <v>3</v>
      </c>
      <c r="AO254" s="5">
        <f t="shared" si="237"/>
        <v>3</v>
      </c>
      <c r="AP254" s="6">
        <f t="shared" si="238"/>
        <v>3</v>
      </c>
      <c r="AQ254">
        <f>VLOOKUP($D254,dataset!$A$2:$G$15, 3, FALSE)</f>
        <v>0</v>
      </c>
      <c r="AR254">
        <f>VLOOKUP($D254,dataset!$A$2:$G$15, 4, FALSE)</f>
        <v>1</v>
      </c>
      <c r="AS254">
        <f>VLOOKUP($D254,dataset!$A$2:$G$15, 5, FALSE)</f>
        <v>1</v>
      </c>
      <c r="AT254">
        <f>VLOOKUP($D254,dataset!$A$2:$G$15, 6, FALSE)</f>
        <v>1</v>
      </c>
      <c r="AU254" s="6">
        <f>VLOOKUP($D254,dataset!$A$2:$G$15, 7, FALSE)</f>
        <v>1</v>
      </c>
      <c r="AV254" s="4">
        <f t="shared" si="239"/>
        <v>0</v>
      </c>
      <c r="AW254" s="5">
        <f t="shared" si="240"/>
        <v>1</v>
      </c>
      <c r="AX254" s="5">
        <f t="shared" si="241"/>
        <v>1</v>
      </c>
      <c r="AY254" s="5">
        <f t="shared" si="242"/>
        <v>1</v>
      </c>
      <c r="AZ254" s="6">
        <f t="shared" si="243"/>
        <v>1</v>
      </c>
      <c r="BA254" s="9">
        <f t="shared" si="244"/>
        <v>1</v>
      </c>
      <c r="BB254" s="4">
        <f t="shared" si="245"/>
        <v>3</v>
      </c>
      <c r="BC254" s="5">
        <f t="shared" si="246"/>
        <v>3</v>
      </c>
      <c r="BD254" s="5">
        <f t="shared" si="247"/>
        <v>3</v>
      </c>
      <c r="BE254" s="5">
        <f t="shared" si="248"/>
        <v>3</v>
      </c>
      <c r="BF254" s="6">
        <f t="shared" si="249"/>
        <v>3</v>
      </c>
    </row>
    <row r="255" spans="1:58" x14ac:dyDescent="0.3">
      <c r="A255" s="2">
        <f>Experiment!A254</f>
        <v>78</v>
      </c>
      <c r="B255" s="15">
        <f>Experiment!B254</f>
        <v>8</v>
      </c>
      <c r="C255" s="16" t="str">
        <f>VLOOKUP(B255, dataset!$A$2:$B$15, 2)</f>
        <v>(3-2)</v>
      </c>
      <c r="D255" s="24">
        <f>Experiment!C254</f>
        <v>8</v>
      </c>
      <c r="E255" s="25" t="str">
        <f>VLOOKUP(D255, dataset!$A$2:$B$15, 2)</f>
        <v>(3-2)</v>
      </c>
      <c r="F255" s="54" t="str">
        <f>Experiment!D254</f>
        <v>L</v>
      </c>
      <c r="G255" t="b">
        <f>Experiment!E254</f>
        <v>1</v>
      </c>
      <c r="H255" s="39">
        <f>IF(Experiment!F254&gt;result!H$3, 1, 0)</f>
        <v>0</v>
      </c>
      <c r="I255" s="40">
        <f>IF(Experiment!G254&gt;result!I$3, 1, 0)</f>
        <v>0</v>
      </c>
      <c r="J255" s="40">
        <f>IF(Experiment!H254&gt;result!J$3, 1, 0)</f>
        <v>1</v>
      </c>
      <c r="K255" s="40">
        <f>IF(Experiment!I254&gt;result!K$3, 1, 0)</f>
        <v>1</v>
      </c>
      <c r="L255" s="41">
        <f>IF(Experiment!J254&gt;result!L$3, 1, 0)</f>
        <v>1</v>
      </c>
      <c r="M255" s="42">
        <f>IF(H255=$AQ255,1,0)</f>
        <v>1</v>
      </c>
      <c r="N255" s="42">
        <f>IF(I255=$AR255,1,0)</f>
        <v>1</v>
      </c>
      <c r="O255" s="42">
        <f>IF(J255=$AS255,1,0)</f>
        <v>1</v>
      </c>
      <c r="P255" s="42">
        <f>IF(K255=$AT255,1,0)</f>
        <v>1</v>
      </c>
      <c r="Q255" s="42">
        <f>IF(L255=$AU255,1,0)</f>
        <v>1</v>
      </c>
      <c r="R255" s="39">
        <f>IF(Experiment!K254&gt;result!R$3, 1, 0)</f>
        <v>0</v>
      </c>
      <c r="S255" s="40">
        <f>IF(Experiment!L254&gt;result!S$3, 1, 0)</f>
        <v>0</v>
      </c>
      <c r="T255" s="40">
        <f>IF(Experiment!M254&gt;result!T$3, 1, 0)</f>
        <v>1</v>
      </c>
      <c r="U255" s="40">
        <f>IF(Experiment!N254&gt;result!U$3, 1, 0)</f>
        <v>1</v>
      </c>
      <c r="V255" s="41">
        <f>IF(Experiment!O254&gt;result!V$3, 1, 0)</f>
        <v>1</v>
      </c>
      <c r="W255" s="42">
        <f>IF(R255=$AQ255,1,0)</f>
        <v>1</v>
      </c>
      <c r="X255" s="42">
        <f>IF(S255=$AR255,1,0)</f>
        <v>1</v>
      </c>
      <c r="Y255" s="42">
        <f>IF(T255=$AS255,1,0)</f>
        <v>1</v>
      </c>
      <c r="Z255" s="42">
        <f>IF(U255=$AT255,1,0)</f>
        <v>1</v>
      </c>
      <c r="AA255" s="42">
        <f>IF(V255=$AU255,1,0)</f>
        <v>1</v>
      </c>
      <c r="AB255" s="39">
        <f>IF(Experiment!P254&lt;result!AB$3, 1, 0)</f>
        <v>0</v>
      </c>
      <c r="AC255" s="40">
        <f>IF(Experiment!Q254&lt;result!AC$3, 1, 0)</f>
        <v>0</v>
      </c>
      <c r="AD255" s="40">
        <f>IF(Experiment!R254&lt;result!AD$3, 1, 0)</f>
        <v>1</v>
      </c>
      <c r="AE255" s="40">
        <f>IF(Experiment!S254&lt;result!AE$3, 1, 0)</f>
        <v>1</v>
      </c>
      <c r="AF255" s="41">
        <f>IF(Experiment!T254&lt;result!AF$3, 1, 0)</f>
        <v>1</v>
      </c>
      <c r="AG255" s="42">
        <f>IF(AB255=$AQ255,1,0)</f>
        <v>1</v>
      </c>
      <c r="AH255" s="42">
        <f>IF(AC255=$AR255,1,0)</f>
        <v>1</v>
      </c>
      <c r="AI255" s="42">
        <f>IF(AD255=$AS255,1,0)</f>
        <v>1</v>
      </c>
      <c r="AJ255" s="42">
        <f>IF(AE255=$AT255,1,0)</f>
        <v>1</v>
      </c>
      <c r="AK255" s="42">
        <f>IF(AF255=$AU255,1,0)</f>
        <v>1</v>
      </c>
      <c r="AL255" s="5">
        <f t="shared" si="234"/>
        <v>0</v>
      </c>
      <c r="AM255" s="5">
        <f t="shared" si="235"/>
        <v>0</v>
      </c>
      <c r="AN255" s="5">
        <f t="shared" si="236"/>
        <v>3</v>
      </c>
      <c r="AO255" s="5">
        <f t="shared" si="237"/>
        <v>3</v>
      </c>
      <c r="AP255" s="6">
        <f t="shared" si="238"/>
        <v>3</v>
      </c>
      <c r="AQ255">
        <f>VLOOKUP($D255,dataset!$A$2:$G$15, 3, FALSE)</f>
        <v>0</v>
      </c>
      <c r="AR255">
        <f>VLOOKUP($D255,dataset!$A$2:$G$15, 4, FALSE)</f>
        <v>0</v>
      </c>
      <c r="AS255">
        <f>VLOOKUP($D255,dataset!$A$2:$G$15, 5, FALSE)</f>
        <v>1</v>
      </c>
      <c r="AT255">
        <f>VLOOKUP($D255,dataset!$A$2:$G$15, 6, FALSE)</f>
        <v>1</v>
      </c>
      <c r="AU255" s="6">
        <f>VLOOKUP($D255,dataset!$A$2:$G$15, 7, FALSE)</f>
        <v>1</v>
      </c>
      <c r="AV255" s="4">
        <f t="shared" si="239"/>
        <v>0</v>
      </c>
      <c r="AW255" s="5">
        <f t="shared" si="240"/>
        <v>0</v>
      </c>
      <c r="AX255" s="5">
        <f t="shared" si="241"/>
        <v>1</v>
      </c>
      <c r="AY255" s="5">
        <f t="shared" si="242"/>
        <v>1</v>
      </c>
      <c r="AZ255" s="6">
        <f t="shared" si="243"/>
        <v>1</v>
      </c>
      <c r="BA255" s="9">
        <f t="shared" si="244"/>
        <v>1</v>
      </c>
      <c r="BB255" s="4">
        <f t="shared" si="245"/>
        <v>3</v>
      </c>
      <c r="BC255" s="5">
        <f t="shared" si="246"/>
        <v>3</v>
      </c>
      <c r="BD255" s="5">
        <f t="shared" si="247"/>
        <v>3</v>
      </c>
      <c r="BE255" s="5">
        <f t="shared" si="248"/>
        <v>3</v>
      </c>
      <c r="BF255" s="6">
        <f t="shared" si="249"/>
        <v>3</v>
      </c>
    </row>
    <row r="256" spans="1:58" x14ac:dyDescent="0.3">
      <c r="A256" s="2">
        <f>Experiment!A255</f>
        <v>79</v>
      </c>
      <c r="B256" s="15">
        <f>Experiment!B255</f>
        <v>9</v>
      </c>
      <c r="C256" s="16" t="str">
        <f>VLOOKUP(B256, dataset!$A$2:$B$15, 2)</f>
        <v>(2)</v>
      </c>
      <c r="D256" s="24">
        <f>Experiment!C255</f>
        <v>9</v>
      </c>
      <c r="E256" s="25" t="str">
        <f>VLOOKUP(D256, dataset!$A$2:$B$15, 2)</f>
        <v>(2)</v>
      </c>
      <c r="F256" s="54" t="str">
        <f>Experiment!D255</f>
        <v>L</v>
      </c>
      <c r="G256" t="b">
        <f>Experiment!E255</f>
        <v>1</v>
      </c>
      <c r="H256" s="39">
        <f>IF(Experiment!F255&gt;result!H$3, 1, 0)</f>
        <v>0</v>
      </c>
      <c r="I256" s="40">
        <f>IF(Experiment!G255&gt;result!I$3, 1, 0)</f>
        <v>0</v>
      </c>
      <c r="J256" s="40">
        <f>IF(Experiment!H255&gt;result!J$3, 1, 0)</f>
        <v>0</v>
      </c>
      <c r="K256" s="40">
        <f>IF(Experiment!I255&gt;result!K$3, 1, 0)</f>
        <v>1</v>
      </c>
      <c r="L256" s="41">
        <f>IF(Experiment!J255&gt;result!L$3, 1, 0)</f>
        <v>1</v>
      </c>
      <c r="M256" s="42">
        <f>IF(H256=$AQ256,1,0)</f>
        <v>1</v>
      </c>
      <c r="N256" s="42">
        <f>IF(I256=$AR256,1,0)</f>
        <v>1</v>
      </c>
      <c r="O256" s="42">
        <f>IF(J256=$AS256,1,0)</f>
        <v>1</v>
      </c>
      <c r="P256" s="42">
        <f>IF(K256=$AT256,1,0)</f>
        <v>1</v>
      </c>
      <c r="Q256" s="42">
        <f>IF(L256=$AU256,1,0)</f>
        <v>1</v>
      </c>
      <c r="R256" s="39">
        <f>IF(Experiment!K255&gt;result!R$3, 1, 0)</f>
        <v>0</v>
      </c>
      <c r="S256" s="40">
        <f>IF(Experiment!L255&gt;result!S$3, 1, 0)</f>
        <v>0</v>
      </c>
      <c r="T256" s="40">
        <f>IF(Experiment!M255&gt;result!T$3, 1, 0)</f>
        <v>0</v>
      </c>
      <c r="U256" s="40">
        <f>IF(Experiment!N255&gt;result!U$3, 1, 0)</f>
        <v>1</v>
      </c>
      <c r="V256" s="41">
        <f>IF(Experiment!O255&gt;result!V$3, 1, 0)</f>
        <v>1</v>
      </c>
      <c r="W256" s="42">
        <f>IF(R256=$AQ256,1,0)</f>
        <v>1</v>
      </c>
      <c r="X256" s="42">
        <f>IF(S256=$AR256,1,0)</f>
        <v>1</v>
      </c>
      <c r="Y256" s="42">
        <f>IF(T256=$AS256,1,0)</f>
        <v>1</v>
      </c>
      <c r="Z256" s="42">
        <f>IF(U256=$AT256,1,0)</f>
        <v>1</v>
      </c>
      <c r="AA256" s="42">
        <f>IF(V256=$AU256,1,0)</f>
        <v>1</v>
      </c>
      <c r="AB256" s="39">
        <f>IF(Experiment!P255&lt;result!AB$3, 1, 0)</f>
        <v>0</v>
      </c>
      <c r="AC256" s="40">
        <f>IF(Experiment!Q255&lt;result!AC$3, 1, 0)</f>
        <v>0</v>
      </c>
      <c r="AD256" s="40">
        <f>IF(Experiment!R255&lt;result!AD$3, 1, 0)</f>
        <v>0</v>
      </c>
      <c r="AE256" s="40">
        <f>IF(Experiment!S255&lt;result!AE$3, 1, 0)</f>
        <v>1</v>
      </c>
      <c r="AF256" s="41">
        <f>IF(Experiment!T255&lt;result!AF$3, 1, 0)</f>
        <v>1</v>
      </c>
      <c r="AG256" s="42">
        <f>IF(AB256=$AQ256,1,0)</f>
        <v>1</v>
      </c>
      <c r="AH256" s="42">
        <f>IF(AC256=$AR256,1,0)</f>
        <v>1</v>
      </c>
      <c r="AI256" s="42">
        <f>IF(AD256=$AS256,1,0)</f>
        <v>1</v>
      </c>
      <c r="AJ256" s="42">
        <f>IF(AE256=$AT256,1,0)</f>
        <v>1</v>
      </c>
      <c r="AK256" s="42">
        <f>IF(AF256=$AU256,1,0)</f>
        <v>1</v>
      </c>
      <c r="AL256" s="5">
        <f t="shared" si="234"/>
        <v>0</v>
      </c>
      <c r="AM256" s="5">
        <f t="shared" si="235"/>
        <v>0</v>
      </c>
      <c r="AN256" s="5">
        <f t="shared" si="236"/>
        <v>0</v>
      </c>
      <c r="AO256" s="5">
        <f t="shared" si="237"/>
        <v>3</v>
      </c>
      <c r="AP256" s="6">
        <f t="shared" si="238"/>
        <v>3</v>
      </c>
      <c r="AQ256">
        <f>VLOOKUP($D256,dataset!$A$2:$G$15, 3, FALSE)</f>
        <v>0</v>
      </c>
      <c r="AR256">
        <f>VLOOKUP($D256,dataset!$A$2:$G$15, 4, FALSE)</f>
        <v>0</v>
      </c>
      <c r="AS256">
        <f>VLOOKUP($D256,dataset!$A$2:$G$15, 5, FALSE)</f>
        <v>0</v>
      </c>
      <c r="AT256">
        <f>VLOOKUP($D256,dataset!$A$2:$G$15, 6, FALSE)</f>
        <v>1</v>
      </c>
      <c r="AU256" s="6">
        <f>VLOOKUP($D256,dataset!$A$2:$G$15, 7, FALSE)</f>
        <v>1</v>
      </c>
      <c r="AV256" s="4">
        <f t="shared" si="239"/>
        <v>0</v>
      </c>
      <c r="AW256" s="5">
        <f t="shared" si="240"/>
        <v>0</v>
      </c>
      <c r="AX256" s="5">
        <f t="shared" si="241"/>
        <v>0</v>
      </c>
      <c r="AY256" s="5">
        <f t="shared" si="242"/>
        <v>1</v>
      </c>
      <c r="AZ256" s="6">
        <f t="shared" si="243"/>
        <v>1</v>
      </c>
      <c r="BA256" s="9">
        <f t="shared" si="244"/>
        <v>1</v>
      </c>
      <c r="BB256" s="4">
        <f t="shared" si="245"/>
        <v>3</v>
      </c>
      <c r="BC256" s="5">
        <f t="shared" si="246"/>
        <v>3</v>
      </c>
      <c r="BD256" s="5">
        <f t="shared" si="247"/>
        <v>3</v>
      </c>
      <c r="BE256" s="5">
        <f t="shared" si="248"/>
        <v>3</v>
      </c>
      <c r="BF256" s="6">
        <f t="shared" si="249"/>
        <v>3</v>
      </c>
    </row>
    <row r="257" spans="1:58" x14ac:dyDescent="0.3">
      <c r="A257" s="2">
        <f>Experiment!A256</f>
        <v>80</v>
      </c>
      <c r="B257" s="15">
        <f>Experiment!B256</f>
        <v>10</v>
      </c>
      <c r="C257" s="16" t="str">
        <f>VLOOKUP(B257, dataset!$A$2:$B$15, 2)</f>
        <v>(1-1)</v>
      </c>
      <c r="D257" s="24">
        <f>Experiment!C256</f>
        <v>10</v>
      </c>
      <c r="E257" s="25" t="str">
        <f>VLOOKUP(D257, dataset!$A$2:$B$15, 2)</f>
        <v>(1-1)</v>
      </c>
      <c r="F257" s="54" t="str">
        <f>Experiment!D256</f>
        <v>L</v>
      </c>
      <c r="G257" t="b">
        <f>Experiment!E256</f>
        <v>1</v>
      </c>
      <c r="H257" s="39">
        <f>IF(Experiment!F256&gt;result!H$3, 1, 0)</f>
        <v>0</v>
      </c>
      <c r="I257" s="40">
        <f>IF(Experiment!G256&gt;result!I$3, 1, 0)</f>
        <v>0</v>
      </c>
      <c r="J257" s="40">
        <f>IF(Experiment!H256&gt;result!J$3, 1, 0)</f>
        <v>0</v>
      </c>
      <c r="K257" s="40">
        <f>IF(Experiment!I256&gt;result!K$3, 1, 0)</f>
        <v>0</v>
      </c>
      <c r="L257" s="41">
        <f>IF(Experiment!J256&gt;result!L$3, 1, 0)</f>
        <v>1</v>
      </c>
      <c r="M257" s="42">
        <f>IF(H257=$AQ257,1,0)</f>
        <v>1</v>
      </c>
      <c r="N257" s="42">
        <f>IF(I257=$AR257,1,0)</f>
        <v>1</v>
      </c>
      <c r="O257" s="42">
        <f>IF(J257=$AS257,1,0)</f>
        <v>1</v>
      </c>
      <c r="P257" s="42">
        <f>IF(K257=$AT257,1,0)</f>
        <v>1</v>
      </c>
      <c r="Q257" s="42">
        <f>IF(L257=$AU257,1,0)</f>
        <v>1</v>
      </c>
      <c r="R257" s="39">
        <f>IF(Experiment!K256&gt;result!R$3, 1, 0)</f>
        <v>0</v>
      </c>
      <c r="S257" s="40">
        <f>IF(Experiment!L256&gt;result!S$3, 1, 0)</f>
        <v>0</v>
      </c>
      <c r="T257" s="40">
        <f>IF(Experiment!M256&gt;result!T$3, 1, 0)</f>
        <v>0</v>
      </c>
      <c r="U257" s="40">
        <f>IF(Experiment!N256&gt;result!U$3, 1, 0)</f>
        <v>1</v>
      </c>
      <c r="V257" s="41">
        <f>IF(Experiment!O256&gt;result!V$3, 1, 0)</f>
        <v>0</v>
      </c>
      <c r="W257" s="42">
        <f>IF(R257=$AQ257,1,0)</f>
        <v>1</v>
      </c>
      <c r="X257" s="42">
        <f>IF(S257=$AR257,1,0)</f>
        <v>1</v>
      </c>
      <c r="Y257" s="42">
        <f>IF(T257=$AS257,1,0)</f>
        <v>1</v>
      </c>
      <c r="Z257" s="42">
        <f>IF(U257=$AT257,1,0)</f>
        <v>0</v>
      </c>
      <c r="AA257" s="42">
        <f>IF(V257=$AU257,1,0)</f>
        <v>0</v>
      </c>
      <c r="AB257" s="39">
        <f>IF(Experiment!P256&lt;result!AB$3, 1, 0)</f>
        <v>0</v>
      </c>
      <c r="AC257" s="40">
        <f>IF(Experiment!Q256&lt;result!AC$3, 1, 0)</f>
        <v>0</v>
      </c>
      <c r="AD257" s="40">
        <f>IF(Experiment!R256&lt;result!AD$3, 1, 0)</f>
        <v>0</v>
      </c>
      <c r="AE257" s="40">
        <f>IF(Experiment!S256&lt;result!AE$3, 1, 0)</f>
        <v>0</v>
      </c>
      <c r="AF257" s="41">
        <f>IF(Experiment!T256&lt;result!AF$3, 1, 0)</f>
        <v>1</v>
      </c>
      <c r="AG257" s="42">
        <f>IF(AB257=$AQ257,1,0)</f>
        <v>1</v>
      </c>
      <c r="AH257" s="42">
        <f>IF(AC257=$AR257,1,0)</f>
        <v>1</v>
      </c>
      <c r="AI257" s="42">
        <f>IF(AD257=$AS257,1,0)</f>
        <v>1</v>
      </c>
      <c r="AJ257" s="42">
        <f>IF(AE257=$AT257,1,0)</f>
        <v>1</v>
      </c>
      <c r="AK257" s="42">
        <f>IF(AF257=$AU257,1,0)</f>
        <v>1</v>
      </c>
      <c r="AL257" s="5">
        <f t="shared" si="234"/>
        <v>0</v>
      </c>
      <c r="AM257" s="5">
        <f t="shared" si="235"/>
        <v>0</v>
      </c>
      <c r="AN257" s="5">
        <f t="shared" si="236"/>
        <v>0</v>
      </c>
      <c r="AO257" s="5">
        <f t="shared" si="237"/>
        <v>1</v>
      </c>
      <c r="AP257" s="6">
        <f t="shared" si="238"/>
        <v>2</v>
      </c>
      <c r="AQ257">
        <f>VLOOKUP($D257,dataset!$A$2:$G$15, 3, FALSE)</f>
        <v>0</v>
      </c>
      <c r="AR257">
        <f>VLOOKUP($D257,dataset!$A$2:$G$15, 4, FALSE)</f>
        <v>0</v>
      </c>
      <c r="AS257">
        <f>VLOOKUP($D257,dataset!$A$2:$G$15, 5, FALSE)</f>
        <v>0</v>
      </c>
      <c r="AT257">
        <f>VLOOKUP($D257,dataset!$A$2:$G$15, 6, FALSE)</f>
        <v>0</v>
      </c>
      <c r="AU257" s="6">
        <f>VLOOKUP($D257,dataset!$A$2:$G$15, 7, FALSE)</f>
        <v>1</v>
      </c>
      <c r="AV257" s="4">
        <f t="shared" si="239"/>
        <v>0</v>
      </c>
      <c r="AW257" s="5">
        <f t="shared" si="240"/>
        <v>0</v>
      </c>
      <c r="AX257" s="5">
        <f t="shared" si="241"/>
        <v>0</v>
      </c>
      <c r="AY257" s="5">
        <f t="shared" si="242"/>
        <v>0</v>
      </c>
      <c r="AZ257" s="6">
        <f t="shared" si="243"/>
        <v>1</v>
      </c>
      <c r="BA257" s="9">
        <f t="shared" si="244"/>
        <v>1</v>
      </c>
      <c r="BB257" s="4">
        <f t="shared" si="245"/>
        <v>3</v>
      </c>
      <c r="BC257" s="5">
        <f t="shared" si="246"/>
        <v>3</v>
      </c>
      <c r="BD257" s="5">
        <f t="shared" si="247"/>
        <v>3</v>
      </c>
      <c r="BE257" s="5">
        <f t="shared" si="248"/>
        <v>2</v>
      </c>
      <c r="BF257" s="6">
        <f t="shared" si="249"/>
        <v>2</v>
      </c>
    </row>
    <row r="258" spans="1:58" x14ac:dyDescent="0.3">
      <c r="A258" s="2">
        <f>Experiment!A257</f>
        <v>81</v>
      </c>
      <c r="B258" s="15">
        <f>Experiment!B257</f>
        <v>11</v>
      </c>
      <c r="C258" s="16" t="str">
        <f>VLOOKUP(B258, dataset!$A$2:$B$15, 2)</f>
        <v>가위</v>
      </c>
      <c r="D258" s="24">
        <f>Experiment!C257</f>
        <v>11</v>
      </c>
      <c r="E258" s="25" t="str">
        <f>VLOOKUP(D258, dataset!$A$2:$B$15, 2)</f>
        <v>가위</v>
      </c>
      <c r="F258" s="54" t="str">
        <f>Experiment!D257</f>
        <v>L</v>
      </c>
      <c r="G258" t="b">
        <f>Experiment!E257</f>
        <v>1</v>
      </c>
      <c r="H258" s="39">
        <f>IF(Experiment!F257&gt;result!H$3, 1, 0)</f>
        <v>0</v>
      </c>
      <c r="I258" s="40">
        <f>IF(Experiment!G257&gt;result!I$3, 1, 0)</f>
        <v>1</v>
      </c>
      <c r="J258" s="40">
        <f>IF(Experiment!H257&gt;result!J$3, 1, 0)</f>
        <v>1</v>
      </c>
      <c r="K258" s="40">
        <f>IF(Experiment!I257&gt;result!K$3, 1, 0)</f>
        <v>0</v>
      </c>
      <c r="L258" s="41">
        <f>IF(Experiment!J257&gt;result!L$3, 1, 0)</f>
        <v>0</v>
      </c>
      <c r="M258" s="42">
        <f>IF(H258=$AQ258,1,0)</f>
        <v>1</v>
      </c>
      <c r="N258" s="42">
        <f>IF(I258=$AR258,1,0)</f>
        <v>1</v>
      </c>
      <c r="O258" s="42">
        <f>IF(J258=$AS258,1,0)</f>
        <v>1</v>
      </c>
      <c r="P258" s="42">
        <f>IF(K258=$AT258,1,0)</f>
        <v>1</v>
      </c>
      <c r="Q258" s="42">
        <f>IF(L258=$AU258,1,0)</f>
        <v>1</v>
      </c>
      <c r="R258" s="39">
        <f>IF(Experiment!K257&gt;result!R$3, 1, 0)</f>
        <v>0</v>
      </c>
      <c r="S258" s="40">
        <f>IF(Experiment!L257&gt;result!S$3, 1, 0)</f>
        <v>1</v>
      </c>
      <c r="T258" s="40">
        <f>IF(Experiment!M257&gt;result!T$3, 1, 0)</f>
        <v>1</v>
      </c>
      <c r="U258" s="40">
        <f>IF(Experiment!N257&gt;result!U$3, 1, 0)</f>
        <v>1</v>
      </c>
      <c r="V258" s="41">
        <f>IF(Experiment!O257&gt;result!V$3, 1, 0)</f>
        <v>0</v>
      </c>
      <c r="W258" s="42">
        <f>IF(R258=$AQ258,1,0)</f>
        <v>1</v>
      </c>
      <c r="X258" s="42">
        <f>IF(S258=$AR258,1,0)</f>
        <v>1</v>
      </c>
      <c r="Y258" s="42">
        <f>IF(T258=$AS258,1,0)</f>
        <v>1</v>
      </c>
      <c r="Z258" s="42">
        <f>IF(U258=$AT258,1,0)</f>
        <v>0</v>
      </c>
      <c r="AA258" s="42">
        <f>IF(V258=$AU258,1,0)</f>
        <v>1</v>
      </c>
      <c r="AB258" s="39">
        <f>IF(Experiment!P257&lt;result!AB$3, 1, 0)</f>
        <v>0</v>
      </c>
      <c r="AC258" s="40">
        <f>IF(Experiment!Q257&lt;result!AC$3, 1, 0)</f>
        <v>1</v>
      </c>
      <c r="AD258" s="40">
        <f>IF(Experiment!R257&lt;result!AD$3, 1, 0)</f>
        <v>1</v>
      </c>
      <c r="AE258" s="40">
        <f>IF(Experiment!S257&lt;result!AE$3, 1, 0)</f>
        <v>0</v>
      </c>
      <c r="AF258" s="41">
        <f>IF(Experiment!T257&lt;result!AF$3, 1, 0)</f>
        <v>0</v>
      </c>
      <c r="AG258" s="42">
        <f>IF(AB258=$AQ258,1,0)</f>
        <v>1</v>
      </c>
      <c r="AH258" s="42">
        <f>IF(AC258=$AR258,1,0)</f>
        <v>1</v>
      </c>
      <c r="AI258" s="42">
        <f>IF(AD258=$AS258,1,0)</f>
        <v>1</v>
      </c>
      <c r="AJ258" s="42">
        <f>IF(AE258=$AT258,1,0)</f>
        <v>1</v>
      </c>
      <c r="AK258" s="42">
        <f>IF(AF258=$AU258,1,0)</f>
        <v>1</v>
      </c>
      <c r="AL258" s="5">
        <f t="shared" si="234"/>
        <v>0</v>
      </c>
      <c r="AM258" s="5">
        <f t="shared" si="235"/>
        <v>3</v>
      </c>
      <c r="AN258" s="5">
        <f t="shared" si="236"/>
        <v>3</v>
      </c>
      <c r="AO258" s="5">
        <f t="shared" si="237"/>
        <v>1</v>
      </c>
      <c r="AP258" s="6">
        <f t="shared" si="238"/>
        <v>0</v>
      </c>
      <c r="AQ258">
        <f>VLOOKUP($D258,dataset!$A$2:$G$15, 3, FALSE)</f>
        <v>0</v>
      </c>
      <c r="AR258">
        <f>VLOOKUP($D258,dataset!$A$2:$G$15, 4, FALSE)</f>
        <v>1</v>
      </c>
      <c r="AS258">
        <f>VLOOKUP($D258,dataset!$A$2:$G$15, 5, FALSE)</f>
        <v>1</v>
      </c>
      <c r="AT258">
        <f>VLOOKUP($D258,dataset!$A$2:$G$15, 6, FALSE)</f>
        <v>0</v>
      </c>
      <c r="AU258" s="6">
        <f>VLOOKUP($D258,dataset!$A$2:$G$15, 7, FALSE)</f>
        <v>0</v>
      </c>
      <c r="AV258" s="4">
        <f t="shared" si="239"/>
        <v>0</v>
      </c>
      <c r="AW258" s="5">
        <f t="shared" si="240"/>
        <v>1</v>
      </c>
      <c r="AX258" s="5">
        <f t="shared" si="241"/>
        <v>1</v>
      </c>
      <c r="AY258" s="5">
        <f t="shared" si="242"/>
        <v>0</v>
      </c>
      <c r="AZ258" s="6">
        <f t="shared" si="243"/>
        <v>0</v>
      </c>
      <c r="BA258" s="9">
        <f t="shared" si="244"/>
        <v>1</v>
      </c>
      <c r="BB258" s="4">
        <f t="shared" si="245"/>
        <v>3</v>
      </c>
      <c r="BC258" s="5">
        <f t="shared" si="246"/>
        <v>3</v>
      </c>
      <c r="BD258" s="5">
        <f t="shared" si="247"/>
        <v>3</v>
      </c>
      <c r="BE258" s="5">
        <f t="shared" si="248"/>
        <v>2</v>
      </c>
      <c r="BF258" s="6">
        <f t="shared" si="249"/>
        <v>3</v>
      </c>
    </row>
    <row r="259" spans="1:58" x14ac:dyDescent="0.3">
      <c r="A259" s="2">
        <f>Experiment!A258</f>
        <v>82</v>
      </c>
      <c r="B259" s="15">
        <f>Experiment!B258</f>
        <v>12</v>
      </c>
      <c r="C259" s="16" t="str">
        <f>VLOOKUP(B259, dataset!$A$2:$B$15, 2)</f>
        <v>스파이더맨</v>
      </c>
      <c r="D259" s="24">
        <f>Experiment!C258</f>
        <v>12</v>
      </c>
      <c r="E259" s="25" t="str">
        <f>VLOOKUP(D259, dataset!$A$2:$B$15, 2)</f>
        <v>스파이더맨</v>
      </c>
      <c r="F259" s="54" t="str">
        <f>Experiment!D258</f>
        <v>L</v>
      </c>
      <c r="G259" t="b">
        <f>Experiment!E258</f>
        <v>1</v>
      </c>
      <c r="H259" s="39">
        <f>IF(Experiment!F258&gt;result!H$3, 1, 0)</f>
        <v>1</v>
      </c>
      <c r="I259" s="40">
        <f>IF(Experiment!G258&gt;result!I$3, 1, 0)</f>
        <v>1</v>
      </c>
      <c r="J259" s="40">
        <f>IF(Experiment!H258&gt;result!J$3, 1, 0)</f>
        <v>0</v>
      </c>
      <c r="K259" s="40">
        <f>IF(Experiment!I258&gt;result!K$3, 1, 0)</f>
        <v>0</v>
      </c>
      <c r="L259" s="41">
        <f>IF(Experiment!J258&gt;result!L$3, 1, 0)</f>
        <v>1</v>
      </c>
      <c r="M259" s="42">
        <f>IF(H259=$AQ259,1,0)</f>
        <v>1</v>
      </c>
      <c r="N259" s="42">
        <f>IF(I259=$AR259,1,0)</f>
        <v>1</v>
      </c>
      <c r="O259" s="42">
        <f>IF(J259=$AS259,1,0)</f>
        <v>1</v>
      </c>
      <c r="P259" s="42">
        <f>IF(K259=$AT259,1,0)</f>
        <v>1</v>
      </c>
      <c r="Q259" s="42">
        <f>IF(L259=$AU259,1,0)</f>
        <v>1</v>
      </c>
      <c r="R259" s="39">
        <f>IF(Experiment!K258&gt;result!R$3, 1, 0)</f>
        <v>1</v>
      </c>
      <c r="S259" s="40">
        <f>IF(Experiment!L258&gt;result!S$3, 1, 0)</f>
        <v>1</v>
      </c>
      <c r="T259" s="40">
        <f>IF(Experiment!M258&gt;result!T$3, 1, 0)</f>
        <v>1</v>
      </c>
      <c r="U259" s="40">
        <f>IF(Experiment!N258&gt;result!U$3, 1, 0)</f>
        <v>1</v>
      </c>
      <c r="V259" s="41">
        <f>IF(Experiment!O258&gt;result!V$3, 1, 0)</f>
        <v>1</v>
      </c>
      <c r="W259" s="42">
        <f>IF(R259=$AQ259,1,0)</f>
        <v>1</v>
      </c>
      <c r="X259" s="42">
        <f>IF(S259=$AR259,1,0)</f>
        <v>1</v>
      </c>
      <c r="Y259" s="42">
        <f>IF(T259=$AS259,1,0)</f>
        <v>0</v>
      </c>
      <c r="Z259" s="42">
        <f>IF(U259=$AT259,1,0)</f>
        <v>0</v>
      </c>
      <c r="AA259" s="42">
        <f>IF(V259=$AU259,1,0)</f>
        <v>1</v>
      </c>
      <c r="AB259" s="39">
        <f>IF(Experiment!P258&lt;result!AB$3, 1, 0)</f>
        <v>1</v>
      </c>
      <c r="AC259" s="40">
        <f>IF(Experiment!Q258&lt;result!AC$3, 1, 0)</f>
        <v>1</v>
      </c>
      <c r="AD259" s="40">
        <f>IF(Experiment!R258&lt;result!AD$3, 1, 0)</f>
        <v>0</v>
      </c>
      <c r="AE259" s="40">
        <f>IF(Experiment!S258&lt;result!AE$3, 1, 0)</f>
        <v>0</v>
      </c>
      <c r="AF259" s="41">
        <f>IF(Experiment!T258&lt;result!AF$3, 1, 0)</f>
        <v>1</v>
      </c>
      <c r="AG259" s="42">
        <f>IF(AB259=$AQ259,1,0)</f>
        <v>1</v>
      </c>
      <c r="AH259" s="42">
        <f>IF(AC259=$AR259,1,0)</f>
        <v>1</v>
      </c>
      <c r="AI259" s="42">
        <f>IF(AD259=$AS259,1,0)</f>
        <v>1</v>
      </c>
      <c r="AJ259" s="42">
        <f>IF(AE259=$AT259,1,0)</f>
        <v>1</v>
      </c>
      <c r="AK259" s="42">
        <f>IF(AF259=$AU259,1,0)</f>
        <v>1</v>
      </c>
      <c r="AL259" s="5">
        <f t="shared" si="234"/>
        <v>3</v>
      </c>
      <c r="AM259" s="5">
        <f t="shared" si="235"/>
        <v>3</v>
      </c>
      <c r="AN259" s="5">
        <f t="shared" si="236"/>
        <v>1</v>
      </c>
      <c r="AO259" s="5">
        <f t="shared" si="237"/>
        <v>1</v>
      </c>
      <c r="AP259" s="6">
        <f t="shared" si="238"/>
        <v>3</v>
      </c>
      <c r="AQ259">
        <f>VLOOKUP($D259,dataset!$A$2:$G$15, 3, FALSE)</f>
        <v>1</v>
      </c>
      <c r="AR259">
        <f>VLOOKUP($D259,dataset!$A$2:$G$15, 4, FALSE)</f>
        <v>1</v>
      </c>
      <c r="AS259">
        <f>VLOOKUP($D259,dataset!$A$2:$G$15, 5, FALSE)</f>
        <v>0</v>
      </c>
      <c r="AT259">
        <f>VLOOKUP($D259,dataset!$A$2:$G$15, 6, FALSE)</f>
        <v>0</v>
      </c>
      <c r="AU259" s="6">
        <f>VLOOKUP($D259,dataset!$A$2:$G$15, 7, FALSE)</f>
        <v>1</v>
      </c>
      <c r="AV259" s="4">
        <f t="shared" si="239"/>
        <v>1</v>
      </c>
      <c r="AW259" s="5">
        <f t="shared" si="240"/>
        <v>1</v>
      </c>
      <c r="AX259" s="5">
        <f t="shared" si="241"/>
        <v>0</v>
      </c>
      <c r="AY259" s="5">
        <f t="shared" si="242"/>
        <v>0</v>
      </c>
      <c r="AZ259" s="6">
        <f t="shared" si="243"/>
        <v>1</v>
      </c>
      <c r="BA259" s="9">
        <f t="shared" si="244"/>
        <v>1</v>
      </c>
      <c r="BB259" s="4">
        <f t="shared" si="245"/>
        <v>3</v>
      </c>
      <c r="BC259" s="5">
        <f t="shared" si="246"/>
        <v>3</v>
      </c>
      <c r="BD259" s="5">
        <f t="shared" si="247"/>
        <v>2</v>
      </c>
      <c r="BE259" s="5">
        <f t="shared" si="248"/>
        <v>2</v>
      </c>
      <c r="BF259" s="6">
        <f t="shared" si="249"/>
        <v>3</v>
      </c>
    </row>
    <row r="260" spans="1:58" x14ac:dyDescent="0.3">
      <c r="A260" s="2">
        <f>Experiment!A259</f>
        <v>83</v>
      </c>
      <c r="B260" s="15">
        <f>Experiment!B259</f>
        <v>11</v>
      </c>
      <c r="C260" s="16" t="str">
        <f>VLOOKUP(B260, dataset!$A$2:$B$15, 2)</f>
        <v>가위</v>
      </c>
      <c r="D260" s="24">
        <f>Experiment!C259</f>
        <v>13</v>
      </c>
      <c r="E260" s="25" t="str">
        <f>VLOOKUP(D260, dataset!$A$2:$B$15, 2)</f>
        <v>(1-2)</v>
      </c>
      <c r="F260" s="54" t="str">
        <f>Experiment!D259</f>
        <v>L</v>
      </c>
      <c r="G260" t="b">
        <f>Experiment!E259</f>
        <v>0</v>
      </c>
      <c r="H260" s="39">
        <f>IF(Experiment!F259&gt;result!H$3, 1, 0)</f>
        <v>0</v>
      </c>
      <c r="I260" s="40">
        <f>IF(Experiment!G259&gt;result!I$3, 1, 0)</f>
        <v>1</v>
      </c>
      <c r="J260" s="40">
        <f>IF(Experiment!H259&gt;result!J$3, 1, 0)</f>
        <v>0</v>
      </c>
      <c r="K260" s="40">
        <f>IF(Experiment!I259&gt;result!K$3, 1, 0)</f>
        <v>0</v>
      </c>
      <c r="L260" s="41">
        <f>IF(Experiment!J259&gt;result!L$3, 1, 0)</f>
        <v>0</v>
      </c>
      <c r="M260" s="42">
        <f>IF(H260=$AQ260,1,0)</f>
        <v>1</v>
      </c>
      <c r="N260" s="42">
        <f>IF(I260=$AR260,1,0)</f>
        <v>1</v>
      </c>
      <c r="O260" s="42">
        <f>IF(J260=$AS260,1,0)</f>
        <v>1</v>
      </c>
      <c r="P260" s="42">
        <f>IF(K260=$AT260,1,0)</f>
        <v>1</v>
      </c>
      <c r="Q260" s="42">
        <f>IF(L260=$AU260,1,0)</f>
        <v>1</v>
      </c>
      <c r="R260" s="39">
        <f>IF(Experiment!K259&gt;result!R$3, 1, 0)</f>
        <v>0</v>
      </c>
      <c r="S260" s="40">
        <f>IF(Experiment!L259&gt;result!S$3, 1, 0)</f>
        <v>1</v>
      </c>
      <c r="T260" s="40">
        <f>IF(Experiment!M259&gt;result!T$3, 1, 0)</f>
        <v>1</v>
      </c>
      <c r="U260" s="40">
        <f>IF(Experiment!N259&gt;result!U$3, 1, 0)</f>
        <v>1</v>
      </c>
      <c r="V260" s="41">
        <f>IF(Experiment!O259&gt;result!V$3, 1, 0)</f>
        <v>1</v>
      </c>
      <c r="W260" s="42">
        <f>IF(R260=$AQ260,1,0)</f>
        <v>1</v>
      </c>
      <c r="X260" s="42">
        <f>IF(S260=$AR260,1,0)</f>
        <v>1</v>
      </c>
      <c r="Y260" s="42">
        <f>IF(T260=$AS260,1,0)</f>
        <v>0</v>
      </c>
      <c r="Z260" s="42">
        <f>IF(U260=$AT260,1,0)</f>
        <v>0</v>
      </c>
      <c r="AA260" s="42">
        <f>IF(V260=$AU260,1,0)</f>
        <v>0</v>
      </c>
      <c r="AB260" s="39">
        <f>IF(Experiment!P259&lt;result!AB$3, 1, 0)</f>
        <v>0</v>
      </c>
      <c r="AC260" s="40">
        <f>IF(Experiment!Q259&lt;result!AC$3, 1, 0)</f>
        <v>1</v>
      </c>
      <c r="AD260" s="40">
        <f>IF(Experiment!R259&lt;result!AD$3, 1, 0)</f>
        <v>1</v>
      </c>
      <c r="AE260" s="40">
        <f>IF(Experiment!S259&lt;result!AE$3, 1, 0)</f>
        <v>0</v>
      </c>
      <c r="AF260" s="41">
        <f>IF(Experiment!T259&lt;result!AF$3, 1, 0)</f>
        <v>0</v>
      </c>
      <c r="AG260" s="42">
        <f>IF(AB260=$AQ260,1,0)</f>
        <v>1</v>
      </c>
      <c r="AH260" s="42">
        <f>IF(AC260=$AR260,1,0)</f>
        <v>1</v>
      </c>
      <c r="AI260" s="42">
        <f>IF(AD260=$AS260,1,0)</f>
        <v>0</v>
      </c>
      <c r="AJ260" s="42">
        <f>IF(AE260=$AT260,1,0)</f>
        <v>1</v>
      </c>
      <c r="AK260" s="42">
        <f>IF(AF260=$AU260,1,0)</f>
        <v>1</v>
      </c>
      <c r="AL260" s="5">
        <f t="shared" si="234"/>
        <v>0</v>
      </c>
      <c r="AM260" s="5">
        <f t="shared" si="235"/>
        <v>3</v>
      </c>
      <c r="AN260" s="5">
        <f t="shared" si="236"/>
        <v>2</v>
      </c>
      <c r="AO260" s="5">
        <f t="shared" si="237"/>
        <v>1</v>
      </c>
      <c r="AP260" s="6">
        <f t="shared" si="238"/>
        <v>1</v>
      </c>
      <c r="AQ260">
        <f>VLOOKUP($D260,dataset!$A$2:$G$15, 3, FALSE)</f>
        <v>0</v>
      </c>
      <c r="AR260">
        <f>VLOOKUP($D260,dataset!$A$2:$G$15, 4, FALSE)</f>
        <v>1</v>
      </c>
      <c r="AS260">
        <f>VLOOKUP($D260,dataset!$A$2:$G$15, 5, FALSE)</f>
        <v>0</v>
      </c>
      <c r="AT260">
        <f>VLOOKUP($D260,dataset!$A$2:$G$15, 6, FALSE)</f>
        <v>0</v>
      </c>
      <c r="AU260" s="6">
        <f>VLOOKUP($D260,dataset!$A$2:$G$15, 7, FALSE)</f>
        <v>0</v>
      </c>
      <c r="AV260" s="4">
        <f t="shared" si="239"/>
        <v>0</v>
      </c>
      <c r="AW260" s="5">
        <f t="shared" si="240"/>
        <v>1</v>
      </c>
      <c r="AX260" s="5">
        <f t="shared" si="241"/>
        <v>1</v>
      </c>
      <c r="AY260" s="5">
        <f t="shared" si="242"/>
        <v>0</v>
      </c>
      <c r="AZ260" s="6">
        <f t="shared" si="243"/>
        <v>0</v>
      </c>
      <c r="BA260" s="9">
        <f t="shared" si="244"/>
        <v>0</v>
      </c>
      <c r="BB260" s="4">
        <f t="shared" si="245"/>
        <v>3</v>
      </c>
      <c r="BC260" s="5">
        <f t="shared" si="246"/>
        <v>3</v>
      </c>
      <c r="BD260" s="5">
        <f t="shared" si="247"/>
        <v>1</v>
      </c>
      <c r="BE260" s="5">
        <f t="shared" si="248"/>
        <v>2</v>
      </c>
      <c r="BF260" s="6">
        <f t="shared" si="249"/>
        <v>2</v>
      </c>
    </row>
    <row r="261" spans="1:58" x14ac:dyDescent="0.3">
      <c r="A261" s="2">
        <f>Experiment!A260</f>
        <v>84</v>
      </c>
      <c r="B261" s="15">
        <f>Experiment!B260</f>
        <v>14</v>
      </c>
      <c r="C261" s="16" t="str">
        <f>VLOOKUP(B261, dataset!$A$2:$B$15, 2)</f>
        <v>(3-3)</v>
      </c>
      <c r="D261" s="24">
        <f>Experiment!C260</f>
        <v>14</v>
      </c>
      <c r="E261" s="25" t="str">
        <f>VLOOKUP(D261, dataset!$A$2:$B$15, 2)</f>
        <v>(3-3)</v>
      </c>
      <c r="F261" s="54" t="str">
        <f>Experiment!D260</f>
        <v>L</v>
      </c>
      <c r="G261" t="b">
        <f>Experiment!E260</f>
        <v>1</v>
      </c>
      <c r="H261" s="39">
        <f>IF(Experiment!F260&gt;result!H$3, 1, 0)</f>
        <v>0</v>
      </c>
      <c r="I261" s="40">
        <f>IF(Experiment!G260&gt;result!I$3, 1, 0)</f>
        <v>1</v>
      </c>
      <c r="J261" s="40">
        <f>IF(Experiment!H260&gt;result!J$3, 1, 0)</f>
        <v>1</v>
      </c>
      <c r="K261" s="40">
        <f>IF(Experiment!I260&gt;result!K$3, 1, 0)</f>
        <v>1</v>
      </c>
      <c r="L261" s="41">
        <f>IF(Experiment!J260&gt;result!L$3, 1, 0)</f>
        <v>0</v>
      </c>
      <c r="M261" s="42">
        <f>IF(H261=$AQ261,1,0)</f>
        <v>1</v>
      </c>
      <c r="N261" s="42">
        <f>IF(I261=$AR261,1,0)</f>
        <v>1</v>
      </c>
      <c r="O261" s="42">
        <f>IF(J261=$AS261,1,0)</f>
        <v>1</v>
      </c>
      <c r="P261" s="42">
        <f>IF(K261=$AT261,1,0)</f>
        <v>1</v>
      </c>
      <c r="Q261" s="42">
        <f>IF(L261=$AU261,1,0)</f>
        <v>1</v>
      </c>
      <c r="R261" s="39">
        <f>IF(Experiment!K260&gt;result!R$3, 1, 0)</f>
        <v>0</v>
      </c>
      <c r="S261" s="40">
        <f>IF(Experiment!L260&gt;result!S$3, 1, 0)</f>
        <v>1</v>
      </c>
      <c r="T261" s="40">
        <f>IF(Experiment!M260&gt;result!T$3, 1, 0)</f>
        <v>1</v>
      </c>
      <c r="U261" s="40">
        <f>IF(Experiment!N260&gt;result!U$3, 1, 0)</f>
        <v>1</v>
      </c>
      <c r="V261" s="41">
        <f>IF(Experiment!O260&gt;result!V$3, 1, 0)</f>
        <v>0</v>
      </c>
      <c r="W261" s="42">
        <f>IF(R261=$AQ261,1,0)</f>
        <v>1</v>
      </c>
      <c r="X261" s="42">
        <f>IF(S261=$AR261,1,0)</f>
        <v>1</v>
      </c>
      <c r="Y261" s="42">
        <f>IF(T261=$AS261,1,0)</f>
        <v>1</v>
      </c>
      <c r="Z261" s="42">
        <f>IF(U261=$AT261,1,0)</f>
        <v>1</v>
      </c>
      <c r="AA261" s="42">
        <f>IF(V261=$AU261,1,0)</f>
        <v>1</v>
      </c>
      <c r="AB261" s="39">
        <f>IF(Experiment!P260&lt;result!AB$3, 1, 0)</f>
        <v>0</v>
      </c>
      <c r="AC261" s="40">
        <f>IF(Experiment!Q260&lt;result!AC$3, 1, 0)</f>
        <v>1</v>
      </c>
      <c r="AD261" s="40">
        <f>IF(Experiment!R260&lt;result!AD$3, 1, 0)</f>
        <v>1</v>
      </c>
      <c r="AE261" s="40">
        <f>IF(Experiment!S260&lt;result!AE$3, 1, 0)</f>
        <v>1</v>
      </c>
      <c r="AF261" s="41">
        <f>IF(Experiment!T260&lt;result!AF$3, 1, 0)</f>
        <v>0</v>
      </c>
      <c r="AG261" s="42">
        <f>IF(AB261=$AQ261,1,0)</f>
        <v>1</v>
      </c>
      <c r="AH261" s="42">
        <f>IF(AC261=$AR261,1,0)</f>
        <v>1</v>
      </c>
      <c r="AI261" s="42">
        <f>IF(AD261=$AS261,1,0)</f>
        <v>1</v>
      </c>
      <c r="AJ261" s="42">
        <f>IF(AE261=$AT261,1,0)</f>
        <v>1</v>
      </c>
      <c r="AK261" s="42">
        <f>IF(AF261=$AU261,1,0)</f>
        <v>1</v>
      </c>
      <c r="AL261" s="5">
        <f t="shared" si="234"/>
        <v>0</v>
      </c>
      <c r="AM261" s="5">
        <f t="shared" si="235"/>
        <v>3</v>
      </c>
      <c r="AN261" s="5">
        <f t="shared" si="236"/>
        <v>3</v>
      </c>
      <c r="AO261" s="5">
        <f t="shared" si="237"/>
        <v>3</v>
      </c>
      <c r="AP261" s="6">
        <f t="shared" si="238"/>
        <v>0</v>
      </c>
      <c r="AQ261">
        <f>VLOOKUP($D261,dataset!$A$2:$G$15, 3, FALSE)</f>
        <v>0</v>
      </c>
      <c r="AR261">
        <f>VLOOKUP($D261,dataset!$A$2:$G$15, 4, FALSE)</f>
        <v>1</v>
      </c>
      <c r="AS261">
        <f>VLOOKUP($D261,dataset!$A$2:$G$15, 5, FALSE)</f>
        <v>1</v>
      </c>
      <c r="AT261">
        <f>VLOOKUP($D261,dataset!$A$2:$G$15, 6, FALSE)</f>
        <v>1</v>
      </c>
      <c r="AU261" s="6">
        <f>VLOOKUP($D261,dataset!$A$2:$G$15, 7, FALSE)</f>
        <v>0</v>
      </c>
      <c r="AV261" s="4">
        <f t="shared" si="239"/>
        <v>0</v>
      </c>
      <c r="AW261" s="5">
        <f t="shared" si="240"/>
        <v>1</v>
      </c>
      <c r="AX261" s="5">
        <f t="shared" si="241"/>
        <v>1</v>
      </c>
      <c r="AY261" s="5">
        <f t="shared" si="242"/>
        <v>1</v>
      </c>
      <c r="AZ261" s="6">
        <f t="shared" si="243"/>
        <v>0</v>
      </c>
      <c r="BA261" s="9">
        <f t="shared" si="244"/>
        <v>1</v>
      </c>
      <c r="BB261" s="4">
        <f t="shared" si="245"/>
        <v>3</v>
      </c>
      <c r="BC261" s="5">
        <f t="shared" si="246"/>
        <v>3</v>
      </c>
      <c r="BD261" s="5">
        <f t="shared" si="247"/>
        <v>3</v>
      </c>
      <c r="BE261" s="5">
        <f t="shared" si="248"/>
        <v>3</v>
      </c>
      <c r="BF261" s="6">
        <f t="shared" si="249"/>
        <v>3</v>
      </c>
    </row>
    <row r="262" spans="1:58" x14ac:dyDescent="0.3">
      <c r="A262" s="2">
        <f>Experiment!A261</f>
        <v>1</v>
      </c>
      <c r="B262" s="15">
        <f>Experiment!B261</f>
        <v>1</v>
      </c>
      <c r="C262" s="16" t="str">
        <f>VLOOKUP(B262, dataset!$A$2:$B$15, 2)</f>
        <v>바위</v>
      </c>
      <c r="D262" s="24">
        <f>Experiment!C261</f>
        <v>1</v>
      </c>
      <c r="E262" s="25" t="str">
        <f>VLOOKUP(D262, dataset!$A$2:$B$15, 2)</f>
        <v>바위</v>
      </c>
      <c r="F262" s="54" t="str">
        <f>Experiment!D261</f>
        <v>R</v>
      </c>
      <c r="G262" t="b">
        <f>Experiment!E261</f>
        <v>1</v>
      </c>
      <c r="H262" s="39">
        <f>IF(Experiment!F261&gt;result!H$3, 1, 0)</f>
        <v>0</v>
      </c>
      <c r="I262" s="40">
        <f>IF(Experiment!G261&gt;result!I$3, 1, 0)</f>
        <v>0</v>
      </c>
      <c r="J262" s="40">
        <f>IF(Experiment!H261&gt;result!J$3, 1, 0)</f>
        <v>0</v>
      </c>
      <c r="K262" s="40">
        <f>IF(Experiment!I261&gt;result!K$3, 1, 0)</f>
        <v>0</v>
      </c>
      <c r="L262" s="41">
        <f>IF(Experiment!J261&gt;result!L$3, 1, 0)</f>
        <v>0</v>
      </c>
      <c r="M262" s="42">
        <f t="shared" ref="M262:M315" si="250">IF(H262=$AQ262,1,0)</f>
        <v>1</v>
      </c>
      <c r="N262" s="42">
        <f t="shared" ref="N262:N315" si="251">IF(I262=$AR262,1,0)</f>
        <v>1</v>
      </c>
      <c r="O262" s="42">
        <f t="shared" ref="O262:O315" si="252">IF(J262=$AS262,1,0)</f>
        <v>1</v>
      </c>
      <c r="P262" s="42">
        <f t="shared" ref="P262:P315" si="253">IF(K262=$AT262,1,0)</f>
        <v>1</v>
      </c>
      <c r="Q262" s="42">
        <f t="shared" ref="Q262:Q315" si="254">IF(L262=$AU262,1,0)</f>
        <v>1</v>
      </c>
      <c r="R262" s="39">
        <f>IF(Experiment!K261&gt;result!R$3, 1, 0)</f>
        <v>0</v>
      </c>
      <c r="S262" s="40">
        <f>IF(Experiment!L261&gt;result!S$3, 1, 0)</f>
        <v>0</v>
      </c>
      <c r="T262" s="40">
        <f>IF(Experiment!M261&gt;result!T$3, 1, 0)</f>
        <v>0</v>
      </c>
      <c r="U262" s="40">
        <f>IF(Experiment!N261&gt;result!U$3, 1, 0)</f>
        <v>0</v>
      </c>
      <c r="V262" s="41">
        <f>IF(Experiment!O261&gt;result!V$3, 1, 0)</f>
        <v>0</v>
      </c>
      <c r="W262" s="42">
        <f t="shared" ref="W262:W315" si="255">IF(R262=$AQ262,1,0)</f>
        <v>1</v>
      </c>
      <c r="X262" s="42">
        <f t="shared" ref="X262:X315" si="256">IF(S262=$AR262,1,0)</f>
        <v>1</v>
      </c>
      <c r="Y262" s="42">
        <f t="shared" ref="Y262:Y315" si="257">IF(T262=$AS262,1,0)</f>
        <v>1</v>
      </c>
      <c r="Z262" s="42">
        <f t="shared" ref="Z262:Z315" si="258">IF(U262=$AT262,1,0)</f>
        <v>1</v>
      </c>
      <c r="AA262" s="42">
        <f t="shared" ref="AA262:AA315" si="259">IF(V262=$AU262,1,0)</f>
        <v>1</v>
      </c>
      <c r="AB262" s="39">
        <f>IF(Experiment!P261&lt;result!AB$3, 1, 0)</f>
        <v>0</v>
      </c>
      <c r="AC262" s="40">
        <f>IF(Experiment!Q261&lt;result!AC$3, 1, 0)</f>
        <v>0</v>
      </c>
      <c r="AD262" s="40">
        <f>IF(Experiment!R261&lt;result!AD$3, 1, 0)</f>
        <v>0</v>
      </c>
      <c r="AE262" s="40">
        <f>IF(Experiment!S261&lt;result!AE$3, 1, 0)</f>
        <v>0</v>
      </c>
      <c r="AF262" s="41">
        <f>IF(Experiment!T261&lt;result!AF$3, 1, 0)</f>
        <v>0</v>
      </c>
      <c r="AG262" s="42">
        <f t="shared" ref="AG262:AG315" si="260">IF(AB262=$AQ262,1,0)</f>
        <v>1</v>
      </c>
      <c r="AH262" s="42">
        <f t="shared" ref="AH262:AH315" si="261">IF(AC262=$AR262,1,0)</f>
        <v>1</v>
      </c>
      <c r="AI262" s="42">
        <f t="shared" ref="AI262:AI315" si="262">IF(AD262=$AS262,1,0)</f>
        <v>1</v>
      </c>
      <c r="AJ262" s="42">
        <f t="shared" ref="AJ262:AJ315" si="263">IF(AE262=$AT262,1,0)</f>
        <v>1</v>
      </c>
      <c r="AK262" s="42">
        <f t="shared" ref="AK262:AK315" si="264">IF(AF262=$AU262,1,0)</f>
        <v>1</v>
      </c>
      <c r="AL262" s="5">
        <f t="shared" ref="AL262:AL315" si="265">SUM(H262,R262,AB262)</f>
        <v>0</v>
      </c>
      <c r="AM262" s="5">
        <f t="shared" ref="AM262:AM315" si="266">SUM(I262,S262,AC262)</f>
        <v>0</v>
      </c>
      <c r="AN262" s="5">
        <f t="shared" ref="AN262:AN315" si="267">SUM(J262,T262,AD262)</f>
        <v>0</v>
      </c>
      <c r="AO262" s="5">
        <f t="shared" ref="AO262:AO315" si="268">SUM(K262,U262,AE262)</f>
        <v>0</v>
      </c>
      <c r="AP262" s="6">
        <f t="shared" ref="AP262:AP315" si="269">SUM(L262,V262,AF262)</f>
        <v>0</v>
      </c>
      <c r="AQ262">
        <f>VLOOKUP($D262,dataset!$A$2:$G$15, 3, FALSE)</f>
        <v>0</v>
      </c>
      <c r="AR262">
        <f>VLOOKUP($D262,dataset!$A$2:$G$15, 4, FALSE)</f>
        <v>0</v>
      </c>
      <c r="AS262">
        <f>VLOOKUP($D262,dataset!$A$2:$G$15, 5, FALSE)</f>
        <v>0</v>
      </c>
      <c r="AT262">
        <f>VLOOKUP($D262,dataset!$A$2:$G$15, 6, FALSE)</f>
        <v>0</v>
      </c>
      <c r="AU262" s="6">
        <f>VLOOKUP($D262,dataset!$A$2:$G$15, 7, FALSE)</f>
        <v>0</v>
      </c>
      <c r="AV262" s="4">
        <f t="shared" ref="AV262:AV315" si="270">IF(AL262&gt;1,1,0)</f>
        <v>0</v>
      </c>
      <c r="AW262" s="5">
        <f t="shared" ref="AW262:AW315" si="271">IF(AM262&gt;1,1,0)</f>
        <v>0</v>
      </c>
      <c r="AX262" s="5">
        <f t="shared" ref="AX262:AX315" si="272">IF(AN262&gt;1,1,0)</f>
        <v>0</v>
      </c>
      <c r="AY262" s="5">
        <f t="shared" ref="AY262:AY315" si="273">IF(AO262&gt;1,1,0)</f>
        <v>0</v>
      </c>
      <c r="AZ262" s="6">
        <f t="shared" ref="AZ262:AZ315" si="274">IF(AP262&gt;1,1,0)</f>
        <v>0</v>
      </c>
      <c r="BA262" s="9">
        <f t="shared" ref="BA262:BA315" si="275">IF(IF(AQ262=AV262,1,0)+IF(AR262=AW262,1,0)+IF(AS262=AX262,1,0)+IF(AT262=AY262,1,0)+IF(AU262=AZ262,1,0)=5, 1, 0)</f>
        <v>1</v>
      </c>
      <c r="BB262" s="4">
        <f t="shared" ref="BB262:BB315" si="276">3 - ABS(AQ262*3 - AL262)</f>
        <v>3</v>
      </c>
      <c r="BC262" s="5">
        <f t="shared" ref="BC262:BC315" si="277">3 - ABS(AR262*3 - AM262)</f>
        <v>3</v>
      </c>
      <c r="BD262" s="5">
        <f t="shared" ref="BD262:BD315" si="278">3 - ABS(AS262*3 - AN262)</f>
        <v>3</v>
      </c>
      <c r="BE262" s="5">
        <f t="shared" ref="BE262:BE315" si="279">3 - ABS(AT262*3 - AO262)</f>
        <v>3</v>
      </c>
      <c r="BF262" s="6">
        <f t="shared" ref="BF262:BF315" si="280">3 - ABS(AU262*3 - AP262)</f>
        <v>3</v>
      </c>
    </row>
    <row r="263" spans="1:58" x14ac:dyDescent="0.3">
      <c r="A263" s="2">
        <f>Experiment!A262</f>
        <v>2</v>
      </c>
      <c r="B263" s="15">
        <f>Experiment!B262</f>
        <v>2</v>
      </c>
      <c r="C263" s="16" t="str">
        <f>VLOOKUP(B263, dataset!$A$2:$B$15, 2)</f>
        <v>따봉</v>
      </c>
      <c r="D263" s="24">
        <f>Experiment!C262</f>
        <v>2</v>
      </c>
      <c r="E263" s="25" t="str">
        <f>VLOOKUP(D263, dataset!$A$2:$B$15, 2)</f>
        <v>따봉</v>
      </c>
      <c r="F263" s="54" t="str">
        <f>Experiment!D262</f>
        <v>R</v>
      </c>
      <c r="G263" t="b">
        <f>Experiment!E262</f>
        <v>1</v>
      </c>
      <c r="H263" s="39">
        <f>IF(Experiment!F262&gt;result!H$3, 1, 0)</f>
        <v>1</v>
      </c>
      <c r="I263" s="40">
        <f>IF(Experiment!G262&gt;result!I$3, 1, 0)</f>
        <v>0</v>
      </c>
      <c r="J263" s="40">
        <f>IF(Experiment!H262&gt;result!J$3, 1, 0)</f>
        <v>0</v>
      </c>
      <c r="K263" s="40">
        <f>IF(Experiment!I262&gt;result!K$3, 1, 0)</f>
        <v>0</v>
      </c>
      <c r="L263" s="41">
        <f>IF(Experiment!J262&gt;result!L$3, 1, 0)</f>
        <v>0</v>
      </c>
      <c r="M263" s="42">
        <f t="shared" si="250"/>
        <v>1</v>
      </c>
      <c r="N263" s="42">
        <f t="shared" si="251"/>
        <v>1</v>
      </c>
      <c r="O263" s="42">
        <f t="shared" si="252"/>
        <v>1</v>
      </c>
      <c r="P263" s="42">
        <f t="shared" si="253"/>
        <v>1</v>
      </c>
      <c r="Q263" s="42">
        <f t="shared" si="254"/>
        <v>1</v>
      </c>
      <c r="R263" s="39">
        <f>IF(Experiment!K262&gt;result!R$3, 1, 0)</f>
        <v>1</v>
      </c>
      <c r="S263" s="40">
        <f>IF(Experiment!L262&gt;result!S$3, 1, 0)</f>
        <v>0</v>
      </c>
      <c r="T263" s="40">
        <f>IF(Experiment!M262&gt;result!T$3, 1, 0)</f>
        <v>0</v>
      </c>
      <c r="U263" s="40">
        <f>IF(Experiment!N262&gt;result!U$3, 1, 0)</f>
        <v>0</v>
      </c>
      <c r="V263" s="41">
        <f>IF(Experiment!O262&gt;result!V$3, 1, 0)</f>
        <v>0</v>
      </c>
      <c r="W263" s="42">
        <f t="shared" si="255"/>
        <v>1</v>
      </c>
      <c r="X263" s="42">
        <f t="shared" si="256"/>
        <v>1</v>
      </c>
      <c r="Y263" s="42">
        <f t="shared" si="257"/>
        <v>1</v>
      </c>
      <c r="Z263" s="42">
        <f t="shared" si="258"/>
        <v>1</v>
      </c>
      <c r="AA263" s="42">
        <f t="shared" si="259"/>
        <v>1</v>
      </c>
      <c r="AB263" s="39">
        <f>IF(Experiment!P262&lt;result!AB$3, 1, 0)</f>
        <v>1</v>
      </c>
      <c r="AC263" s="40">
        <f>IF(Experiment!Q262&lt;result!AC$3, 1, 0)</f>
        <v>0</v>
      </c>
      <c r="AD263" s="40">
        <f>IF(Experiment!R262&lt;result!AD$3, 1, 0)</f>
        <v>0</v>
      </c>
      <c r="AE263" s="40">
        <f>IF(Experiment!S262&lt;result!AE$3, 1, 0)</f>
        <v>0</v>
      </c>
      <c r="AF263" s="41">
        <f>IF(Experiment!T262&lt;result!AF$3, 1, 0)</f>
        <v>0</v>
      </c>
      <c r="AG263" s="42">
        <f t="shared" si="260"/>
        <v>1</v>
      </c>
      <c r="AH263" s="42">
        <f t="shared" si="261"/>
        <v>1</v>
      </c>
      <c r="AI263" s="42">
        <f t="shared" si="262"/>
        <v>1</v>
      </c>
      <c r="AJ263" s="42">
        <f t="shared" si="263"/>
        <v>1</v>
      </c>
      <c r="AK263" s="42">
        <f t="shared" si="264"/>
        <v>1</v>
      </c>
      <c r="AL263" s="5">
        <f t="shared" si="265"/>
        <v>3</v>
      </c>
      <c r="AM263" s="5">
        <f t="shared" si="266"/>
        <v>0</v>
      </c>
      <c r="AN263" s="5">
        <f t="shared" si="267"/>
        <v>0</v>
      </c>
      <c r="AO263" s="5">
        <f t="shared" si="268"/>
        <v>0</v>
      </c>
      <c r="AP263" s="6">
        <f t="shared" si="269"/>
        <v>0</v>
      </c>
      <c r="AQ263">
        <f>VLOOKUP($D263,dataset!$A$2:$G$15, 3, FALSE)</f>
        <v>1</v>
      </c>
      <c r="AR263">
        <f>VLOOKUP($D263,dataset!$A$2:$G$15, 4, FALSE)</f>
        <v>0</v>
      </c>
      <c r="AS263">
        <f>VLOOKUP($D263,dataset!$A$2:$G$15, 5, FALSE)</f>
        <v>0</v>
      </c>
      <c r="AT263">
        <f>VLOOKUP($D263,dataset!$A$2:$G$15, 6, FALSE)</f>
        <v>0</v>
      </c>
      <c r="AU263" s="6">
        <f>VLOOKUP($D263,dataset!$A$2:$G$15, 7, FALSE)</f>
        <v>0</v>
      </c>
      <c r="AV263" s="4">
        <f t="shared" si="270"/>
        <v>1</v>
      </c>
      <c r="AW263" s="5">
        <f t="shared" si="271"/>
        <v>0</v>
      </c>
      <c r="AX263" s="5">
        <f t="shared" si="272"/>
        <v>0</v>
      </c>
      <c r="AY263" s="5">
        <f t="shared" si="273"/>
        <v>0</v>
      </c>
      <c r="AZ263" s="6">
        <f t="shared" si="274"/>
        <v>0</v>
      </c>
      <c r="BA263" s="9">
        <f t="shared" si="275"/>
        <v>1</v>
      </c>
      <c r="BB263" s="4">
        <f t="shared" si="276"/>
        <v>3</v>
      </c>
      <c r="BC263" s="5">
        <f t="shared" si="277"/>
        <v>3</v>
      </c>
      <c r="BD263" s="5">
        <f t="shared" si="278"/>
        <v>3</v>
      </c>
      <c r="BE263" s="5">
        <f t="shared" si="279"/>
        <v>3</v>
      </c>
      <c r="BF263" s="6">
        <f t="shared" si="280"/>
        <v>3</v>
      </c>
    </row>
    <row r="264" spans="1:58" x14ac:dyDescent="0.3">
      <c r="A264" s="2">
        <f>Experiment!A263</f>
        <v>3</v>
      </c>
      <c r="B264" s="15">
        <f>Experiment!B263</f>
        <v>3</v>
      </c>
      <c r="C264" s="16" t="str">
        <f>VLOOKUP(B264, dataset!$A$2:$B$15, 2)</f>
        <v>총</v>
      </c>
      <c r="D264" s="24">
        <f>Experiment!C263</f>
        <v>3</v>
      </c>
      <c r="E264" s="25" t="str">
        <f>VLOOKUP(D264, dataset!$A$2:$B$15, 2)</f>
        <v>총</v>
      </c>
      <c r="F264" s="54" t="str">
        <f>Experiment!D263</f>
        <v>R</v>
      </c>
      <c r="G264" t="b">
        <f>Experiment!E263</f>
        <v>1</v>
      </c>
      <c r="H264" s="39">
        <f>IF(Experiment!F263&gt;result!H$3, 1, 0)</f>
        <v>1</v>
      </c>
      <c r="I264" s="40">
        <f>IF(Experiment!G263&gt;result!I$3, 1, 0)</f>
        <v>1</v>
      </c>
      <c r="J264" s="40">
        <f>IF(Experiment!H263&gt;result!J$3, 1, 0)</f>
        <v>0</v>
      </c>
      <c r="K264" s="40">
        <f>IF(Experiment!I263&gt;result!K$3, 1, 0)</f>
        <v>0</v>
      </c>
      <c r="L264" s="41">
        <f>IF(Experiment!J263&gt;result!L$3, 1, 0)</f>
        <v>0</v>
      </c>
      <c r="M264" s="42">
        <f t="shared" si="250"/>
        <v>1</v>
      </c>
      <c r="N264" s="42">
        <f t="shared" si="251"/>
        <v>1</v>
      </c>
      <c r="O264" s="42">
        <f t="shared" si="252"/>
        <v>1</v>
      </c>
      <c r="P264" s="42">
        <f t="shared" si="253"/>
        <v>1</v>
      </c>
      <c r="Q264" s="42">
        <f t="shared" si="254"/>
        <v>1</v>
      </c>
      <c r="R264" s="39">
        <f>IF(Experiment!K263&gt;result!R$3, 1, 0)</f>
        <v>1</v>
      </c>
      <c r="S264" s="40">
        <f>IF(Experiment!L263&gt;result!S$3, 1, 0)</f>
        <v>1</v>
      </c>
      <c r="T264" s="40">
        <f>IF(Experiment!M263&gt;result!T$3, 1, 0)</f>
        <v>0</v>
      </c>
      <c r="U264" s="40">
        <f>IF(Experiment!N263&gt;result!U$3, 1, 0)</f>
        <v>0</v>
      </c>
      <c r="V264" s="41">
        <f>IF(Experiment!O263&gt;result!V$3, 1, 0)</f>
        <v>0</v>
      </c>
      <c r="W264" s="42">
        <f t="shared" si="255"/>
        <v>1</v>
      </c>
      <c r="X264" s="42">
        <f t="shared" si="256"/>
        <v>1</v>
      </c>
      <c r="Y264" s="42">
        <f t="shared" si="257"/>
        <v>1</v>
      </c>
      <c r="Z264" s="42">
        <f t="shared" si="258"/>
        <v>1</v>
      </c>
      <c r="AA264" s="42">
        <f t="shared" si="259"/>
        <v>1</v>
      </c>
      <c r="AB264" s="39">
        <f>IF(Experiment!P263&lt;result!AB$3, 1, 0)</f>
        <v>1</v>
      </c>
      <c r="AC264" s="40">
        <f>IF(Experiment!Q263&lt;result!AC$3, 1, 0)</f>
        <v>1</v>
      </c>
      <c r="AD264" s="40">
        <f>IF(Experiment!R263&lt;result!AD$3, 1, 0)</f>
        <v>0</v>
      </c>
      <c r="AE264" s="40">
        <f>IF(Experiment!S263&lt;result!AE$3, 1, 0)</f>
        <v>0</v>
      </c>
      <c r="AF264" s="41">
        <f>IF(Experiment!T263&lt;result!AF$3, 1, 0)</f>
        <v>0</v>
      </c>
      <c r="AG264" s="42">
        <f t="shared" si="260"/>
        <v>1</v>
      </c>
      <c r="AH264" s="42">
        <f t="shared" si="261"/>
        <v>1</v>
      </c>
      <c r="AI264" s="42">
        <f t="shared" si="262"/>
        <v>1</v>
      </c>
      <c r="AJ264" s="42">
        <f t="shared" si="263"/>
        <v>1</v>
      </c>
      <c r="AK264" s="42">
        <f t="shared" si="264"/>
        <v>1</v>
      </c>
      <c r="AL264" s="5">
        <f t="shared" si="265"/>
        <v>3</v>
      </c>
      <c r="AM264" s="5">
        <f t="shared" si="266"/>
        <v>3</v>
      </c>
      <c r="AN264" s="5">
        <f t="shared" si="267"/>
        <v>0</v>
      </c>
      <c r="AO264" s="5">
        <f t="shared" si="268"/>
        <v>0</v>
      </c>
      <c r="AP264" s="6">
        <f t="shared" si="269"/>
        <v>0</v>
      </c>
      <c r="AQ264">
        <f>VLOOKUP($D264,dataset!$A$2:$G$15, 3, FALSE)</f>
        <v>1</v>
      </c>
      <c r="AR264">
        <f>VLOOKUP($D264,dataset!$A$2:$G$15, 4, FALSE)</f>
        <v>1</v>
      </c>
      <c r="AS264">
        <f>VLOOKUP($D264,dataset!$A$2:$G$15, 5, FALSE)</f>
        <v>0</v>
      </c>
      <c r="AT264">
        <f>VLOOKUP($D264,dataset!$A$2:$G$15, 6, FALSE)</f>
        <v>0</v>
      </c>
      <c r="AU264" s="6">
        <f>VLOOKUP($D264,dataset!$A$2:$G$15, 7, FALSE)</f>
        <v>0</v>
      </c>
      <c r="AV264" s="4">
        <f t="shared" si="270"/>
        <v>1</v>
      </c>
      <c r="AW264" s="5">
        <f t="shared" si="271"/>
        <v>1</v>
      </c>
      <c r="AX264" s="5">
        <f t="shared" si="272"/>
        <v>0</v>
      </c>
      <c r="AY264" s="5">
        <f t="shared" si="273"/>
        <v>0</v>
      </c>
      <c r="AZ264" s="6">
        <f t="shared" si="274"/>
        <v>0</v>
      </c>
      <c r="BA264" s="9">
        <f t="shared" si="275"/>
        <v>1</v>
      </c>
      <c r="BB264" s="4">
        <f t="shared" si="276"/>
        <v>3</v>
      </c>
      <c r="BC264" s="5">
        <f t="shared" si="277"/>
        <v>3</v>
      </c>
      <c r="BD264" s="5">
        <f t="shared" si="278"/>
        <v>3</v>
      </c>
      <c r="BE264" s="5">
        <f t="shared" si="279"/>
        <v>3</v>
      </c>
      <c r="BF264" s="6">
        <f t="shared" si="280"/>
        <v>3</v>
      </c>
    </row>
    <row r="265" spans="1:58" x14ac:dyDescent="0.3">
      <c r="A265" s="2">
        <f>Experiment!A264</f>
        <v>4</v>
      </c>
      <c r="B265" s="15">
        <f>Experiment!B264</f>
        <v>4</v>
      </c>
      <c r="C265" s="16" t="str">
        <f>VLOOKUP(B265, dataset!$A$2:$B$15, 2)</f>
        <v>(3-1)</v>
      </c>
      <c r="D265" s="24">
        <f>Experiment!C264</f>
        <v>4</v>
      </c>
      <c r="E265" s="25" t="str">
        <f>VLOOKUP(D265, dataset!$A$2:$B$15, 2)</f>
        <v>(3-1)</v>
      </c>
      <c r="F265" s="54" t="str">
        <f>Experiment!D264</f>
        <v>R</v>
      </c>
      <c r="G265" t="b">
        <f>Experiment!E264</f>
        <v>1</v>
      </c>
      <c r="H265" s="39">
        <f>IF(Experiment!F264&gt;result!H$3, 1, 0)</f>
        <v>1</v>
      </c>
      <c r="I265" s="40">
        <f>IF(Experiment!G264&gt;result!I$3, 1, 0)</f>
        <v>1</v>
      </c>
      <c r="J265" s="40">
        <f>IF(Experiment!H264&gt;result!J$3, 1, 0)</f>
        <v>1</v>
      </c>
      <c r="K265" s="40">
        <f>IF(Experiment!I264&gt;result!K$3, 1, 0)</f>
        <v>0</v>
      </c>
      <c r="L265" s="41">
        <f>IF(Experiment!J264&gt;result!L$3, 1, 0)</f>
        <v>0</v>
      </c>
      <c r="M265" s="42">
        <f t="shared" si="250"/>
        <v>1</v>
      </c>
      <c r="N265" s="42">
        <f t="shared" si="251"/>
        <v>1</v>
      </c>
      <c r="O265" s="42">
        <f t="shared" si="252"/>
        <v>1</v>
      </c>
      <c r="P265" s="42">
        <f t="shared" si="253"/>
        <v>1</v>
      </c>
      <c r="Q265" s="42">
        <f t="shared" si="254"/>
        <v>1</v>
      </c>
      <c r="R265" s="39">
        <f>IF(Experiment!K264&gt;result!R$3, 1, 0)</f>
        <v>1</v>
      </c>
      <c r="S265" s="40">
        <f>IF(Experiment!L264&gt;result!S$3, 1, 0)</f>
        <v>1</v>
      </c>
      <c r="T265" s="40">
        <f>IF(Experiment!M264&gt;result!T$3, 1, 0)</f>
        <v>1</v>
      </c>
      <c r="U265" s="40">
        <f>IF(Experiment!N264&gt;result!U$3, 1, 0)</f>
        <v>1</v>
      </c>
      <c r="V265" s="41">
        <f>IF(Experiment!O264&gt;result!V$3, 1, 0)</f>
        <v>1</v>
      </c>
      <c r="W265" s="42">
        <f t="shared" si="255"/>
        <v>1</v>
      </c>
      <c r="X265" s="42">
        <f t="shared" si="256"/>
        <v>1</v>
      </c>
      <c r="Y265" s="42">
        <f t="shared" si="257"/>
        <v>1</v>
      </c>
      <c r="Z265" s="42">
        <f t="shared" si="258"/>
        <v>0</v>
      </c>
      <c r="AA265" s="42">
        <f t="shared" si="259"/>
        <v>0</v>
      </c>
      <c r="AB265" s="39">
        <f>IF(Experiment!P264&lt;result!AB$3, 1, 0)</f>
        <v>1</v>
      </c>
      <c r="AC265" s="40">
        <f>IF(Experiment!Q264&lt;result!AC$3, 1, 0)</f>
        <v>1</v>
      </c>
      <c r="AD265" s="40">
        <f>IF(Experiment!R264&lt;result!AD$3, 1, 0)</f>
        <v>1</v>
      </c>
      <c r="AE265" s="40">
        <f>IF(Experiment!S264&lt;result!AE$3, 1, 0)</f>
        <v>0</v>
      </c>
      <c r="AF265" s="41">
        <f>IF(Experiment!T264&lt;result!AF$3, 1, 0)</f>
        <v>0</v>
      </c>
      <c r="AG265" s="42">
        <f t="shared" si="260"/>
        <v>1</v>
      </c>
      <c r="AH265" s="42">
        <f t="shared" si="261"/>
        <v>1</v>
      </c>
      <c r="AI265" s="42">
        <f t="shared" si="262"/>
        <v>1</v>
      </c>
      <c r="AJ265" s="42">
        <f t="shared" si="263"/>
        <v>1</v>
      </c>
      <c r="AK265" s="42">
        <f t="shared" si="264"/>
        <v>1</v>
      </c>
      <c r="AL265" s="5">
        <f t="shared" si="265"/>
        <v>3</v>
      </c>
      <c r="AM265" s="5">
        <f t="shared" si="266"/>
        <v>3</v>
      </c>
      <c r="AN265" s="5">
        <f t="shared" si="267"/>
        <v>3</v>
      </c>
      <c r="AO265" s="5">
        <f t="shared" si="268"/>
        <v>1</v>
      </c>
      <c r="AP265" s="6">
        <f t="shared" si="269"/>
        <v>1</v>
      </c>
      <c r="AQ265">
        <f>VLOOKUP($D265,dataset!$A$2:$G$15, 3, FALSE)</f>
        <v>1</v>
      </c>
      <c r="AR265">
        <f>VLOOKUP($D265,dataset!$A$2:$G$15, 4, FALSE)</f>
        <v>1</v>
      </c>
      <c r="AS265">
        <f>VLOOKUP($D265,dataset!$A$2:$G$15, 5, FALSE)</f>
        <v>1</v>
      </c>
      <c r="AT265">
        <f>VLOOKUP($D265,dataset!$A$2:$G$15, 6, FALSE)</f>
        <v>0</v>
      </c>
      <c r="AU265" s="6">
        <f>VLOOKUP($D265,dataset!$A$2:$G$15, 7, FALSE)</f>
        <v>0</v>
      </c>
      <c r="AV265" s="4">
        <f t="shared" si="270"/>
        <v>1</v>
      </c>
      <c r="AW265" s="5">
        <f t="shared" si="271"/>
        <v>1</v>
      </c>
      <c r="AX265" s="5">
        <f t="shared" si="272"/>
        <v>1</v>
      </c>
      <c r="AY265" s="5">
        <f t="shared" si="273"/>
        <v>0</v>
      </c>
      <c r="AZ265" s="6">
        <f t="shared" si="274"/>
        <v>0</v>
      </c>
      <c r="BA265" s="9">
        <f t="shared" si="275"/>
        <v>1</v>
      </c>
      <c r="BB265" s="4">
        <f t="shared" si="276"/>
        <v>3</v>
      </c>
      <c r="BC265" s="5">
        <f t="shared" si="277"/>
        <v>3</v>
      </c>
      <c r="BD265" s="5">
        <f t="shared" si="278"/>
        <v>3</v>
      </c>
      <c r="BE265" s="5">
        <f t="shared" si="279"/>
        <v>2</v>
      </c>
      <c r="BF265" s="6">
        <f t="shared" si="280"/>
        <v>2</v>
      </c>
    </row>
    <row r="266" spans="1:58" x14ac:dyDescent="0.3">
      <c r="A266" s="2">
        <f>Experiment!A265</f>
        <v>5</v>
      </c>
      <c r="B266" s="15">
        <f>Experiment!B265</f>
        <v>6</v>
      </c>
      <c r="C266" s="16" t="str">
        <f>VLOOKUP(B266, dataset!$A$2:$B$15, 2)</f>
        <v>보</v>
      </c>
      <c r="D266" s="24">
        <f>Experiment!C265</f>
        <v>5</v>
      </c>
      <c r="E266" s="25" t="str">
        <f>VLOOKUP(D266, dataset!$A$2:$B$15, 2)</f>
        <v>(4-1)</v>
      </c>
      <c r="F266" s="54" t="str">
        <f>Experiment!D265</f>
        <v>R</v>
      </c>
      <c r="G266" t="b">
        <f>Experiment!E265</f>
        <v>0</v>
      </c>
      <c r="H266" s="39">
        <f>IF(Experiment!F265&gt;result!H$3, 1, 0)</f>
        <v>1</v>
      </c>
      <c r="I266" s="40">
        <f>IF(Experiment!G265&gt;result!I$3, 1, 0)</f>
        <v>1</v>
      </c>
      <c r="J266" s="40">
        <f>IF(Experiment!H265&gt;result!J$3, 1, 0)</f>
        <v>1</v>
      </c>
      <c r="K266" s="40">
        <f>IF(Experiment!I265&gt;result!K$3, 1, 0)</f>
        <v>1</v>
      </c>
      <c r="L266" s="41">
        <f>IF(Experiment!J265&gt;result!L$3, 1, 0)</f>
        <v>1</v>
      </c>
      <c r="M266" s="42">
        <f t="shared" si="250"/>
        <v>1</v>
      </c>
      <c r="N266" s="42">
        <f t="shared" si="251"/>
        <v>1</v>
      </c>
      <c r="O266" s="42">
        <f t="shared" si="252"/>
        <v>1</v>
      </c>
      <c r="P266" s="42">
        <f t="shared" si="253"/>
        <v>1</v>
      </c>
      <c r="Q266" s="42">
        <f t="shared" si="254"/>
        <v>0</v>
      </c>
      <c r="R266" s="39">
        <f>IF(Experiment!K265&gt;result!R$3, 1, 0)</f>
        <v>1</v>
      </c>
      <c r="S266" s="40">
        <f>IF(Experiment!L265&gt;result!S$3, 1, 0)</f>
        <v>1</v>
      </c>
      <c r="T266" s="40">
        <f>IF(Experiment!M265&gt;result!T$3, 1, 0)</f>
        <v>1</v>
      </c>
      <c r="U266" s="40">
        <f>IF(Experiment!N265&gt;result!U$3, 1, 0)</f>
        <v>1</v>
      </c>
      <c r="V266" s="41">
        <f>IF(Experiment!O265&gt;result!V$3, 1, 0)</f>
        <v>0</v>
      </c>
      <c r="W266" s="42">
        <f t="shared" si="255"/>
        <v>1</v>
      </c>
      <c r="X266" s="42">
        <f t="shared" si="256"/>
        <v>1</v>
      </c>
      <c r="Y266" s="42">
        <f t="shared" si="257"/>
        <v>1</v>
      </c>
      <c r="Z266" s="42">
        <f t="shared" si="258"/>
        <v>1</v>
      </c>
      <c r="AA266" s="42">
        <f t="shared" si="259"/>
        <v>1</v>
      </c>
      <c r="AB266" s="39">
        <f>IF(Experiment!P265&lt;result!AB$3, 1, 0)</f>
        <v>1</v>
      </c>
      <c r="AC266" s="40">
        <f>IF(Experiment!Q265&lt;result!AC$3, 1, 0)</f>
        <v>1</v>
      </c>
      <c r="AD266" s="40">
        <f>IF(Experiment!R265&lt;result!AD$3, 1, 0)</f>
        <v>1</v>
      </c>
      <c r="AE266" s="40">
        <f>IF(Experiment!S265&lt;result!AE$3, 1, 0)</f>
        <v>1</v>
      </c>
      <c r="AF266" s="41">
        <f>IF(Experiment!T265&lt;result!AF$3, 1, 0)</f>
        <v>1</v>
      </c>
      <c r="AG266" s="42">
        <f t="shared" si="260"/>
        <v>1</v>
      </c>
      <c r="AH266" s="42">
        <f t="shared" si="261"/>
        <v>1</v>
      </c>
      <c r="AI266" s="42">
        <f t="shared" si="262"/>
        <v>1</v>
      </c>
      <c r="AJ266" s="42">
        <f t="shared" si="263"/>
        <v>1</v>
      </c>
      <c r="AK266" s="42">
        <f t="shared" si="264"/>
        <v>0</v>
      </c>
      <c r="AL266" s="5">
        <f t="shared" si="265"/>
        <v>3</v>
      </c>
      <c r="AM266" s="5">
        <f t="shared" si="266"/>
        <v>3</v>
      </c>
      <c r="AN266" s="5">
        <f t="shared" si="267"/>
        <v>3</v>
      </c>
      <c r="AO266" s="5">
        <f t="shared" si="268"/>
        <v>3</v>
      </c>
      <c r="AP266" s="6">
        <f t="shared" si="269"/>
        <v>2</v>
      </c>
      <c r="AQ266">
        <f>VLOOKUP($D266,dataset!$A$2:$G$15, 3, FALSE)</f>
        <v>1</v>
      </c>
      <c r="AR266">
        <f>VLOOKUP($D266,dataset!$A$2:$G$15, 4, FALSE)</f>
        <v>1</v>
      </c>
      <c r="AS266">
        <f>VLOOKUP($D266,dataset!$A$2:$G$15, 5, FALSE)</f>
        <v>1</v>
      </c>
      <c r="AT266">
        <f>VLOOKUP($D266,dataset!$A$2:$G$15, 6, FALSE)</f>
        <v>1</v>
      </c>
      <c r="AU266" s="6">
        <f>VLOOKUP($D266,dataset!$A$2:$G$15, 7, FALSE)</f>
        <v>0</v>
      </c>
      <c r="AV266" s="4">
        <f t="shared" si="270"/>
        <v>1</v>
      </c>
      <c r="AW266" s="5">
        <f t="shared" si="271"/>
        <v>1</v>
      </c>
      <c r="AX266" s="5">
        <f t="shared" si="272"/>
        <v>1</v>
      </c>
      <c r="AY266" s="5">
        <f t="shared" si="273"/>
        <v>1</v>
      </c>
      <c r="AZ266" s="6">
        <f t="shared" si="274"/>
        <v>1</v>
      </c>
      <c r="BA266" s="9">
        <f t="shared" si="275"/>
        <v>0</v>
      </c>
      <c r="BB266" s="4">
        <f t="shared" si="276"/>
        <v>3</v>
      </c>
      <c r="BC266" s="5">
        <f t="shared" si="277"/>
        <v>3</v>
      </c>
      <c r="BD266" s="5">
        <f t="shared" si="278"/>
        <v>3</v>
      </c>
      <c r="BE266" s="5">
        <f t="shared" si="279"/>
        <v>3</v>
      </c>
      <c r="BF266" s="6">
        <f t="shared" si="280"/>
        <v>1</v>
      </c>
    </row>
    <row r="267" spans="1:58" x14ac:dyDescent="0.3">
      <c r="A267" s="2">
        <f>Experiment!A266</f>
        <v>6</v>
      </c>
      <c r="B267" s="15">
        <f>Experiment!B266</f>
        <v>6</v>
      </c>
      <c r="C267" s="16" t="str">
        <f>VLOOKUP(B267, dataset!$A$2:$B$15, 2)</f>
        <v>보</v>
      </c>
      <c r="D267" s="24">
        <f>Experiment!C266</f>
        <v>6</v>
      </c>
      <c r="E267" s="25" t="str">
        <f>VLOOKUP(D267, dataset!$A$2:$B$15, 2)</f>
        <v>보</v>
      </c>
      <c r="F267" s="54" t="str">
        <f>Experiment!D266</f>
        <v>R</v>
      </c>
      <c r="G267" t="b">
        <f>Experiment!E266</f>
        <v>1</v>
      </c>
      <c r="H267" s="39">
        <f>IF(Experiment!F266&gt;result!H$3, 1, 0)</f>
        <v>1</v>
      </c>
      <c r="I267" s="40">
        <f>IF(Experiment!G266&gt;result!I$3, 1, 0)</f>
        <v>1</v>
      </c>
      <c r="J267" s="40">
        <f>IF(Experiment!H266&gt;result!J$3, 1, 0)</f>
        <v>1</v>
      </c>
      <c r="K267" s="40">
        <f>IF(Experiment!I266&gt;result!K$3, 1, 0)</f>
        <v>1</v>
      </c>
      <c r="L267" s="41">
        <f>IF(Experiment!J266&gt;result!L$3, 1, 0)</f>
        <v>1</v>
      </c>
      <c r="M267" s="42">
        <f t="shared" si="250"/>
        <v>1</v>
      </c>
      <c r="N267" s="42">
        <f t="shared" si="251"/>
        <v>1</v>
      </c>
      <c r="O267" s="42">
        <f t="shared" si="252"/>
        <v>1</v>
      </c>
      <c r="P267" s="42">
        <f t="shared" si="253"/>
        <v>1</v>
      </c>
      <c r="Q267" s="42">
        <f t="shared" si="254"/>
        <v>1</v>
      </c>
      <c r="R267" s="39">
        <f>IF(Experiment!K266&gt;result!R$3, 1, 0)</f>
        <v>1</v>
      </c>
      <c r="S267" s="40">
        <f>IF(Experiment!L266&gt;result!S$3, 1, 0)</f>
        <v>1</v>
      </c>
      <c r="T267" s="40">
        <f>IF(Experiment!M266&gt;result!T$3, 1, 0)</f>
        <v>1</v>
      </c>
      <c r="U267" s="40">
        <f>IF(Experiment!N266&gt;result!U$3, 1, 0)</f>
        <v>1</v>
      </c>
      <c r="V267" s="41">
        <f>IF(Experiment!O266&gt;result!V$3, 1, 0)</f>
        <v>1</v>
      </c>
      <c r="W267" s="42">
        <f t="shared" si="255"/>
        <v>1</v>
      </c>
      <c r="X267" s="42">
        <f t="shared" si="256"/>
        <v>1</v>
      </c>
      <c r="Y267" s="42">
        <f t="shared" si="257"/>
        <v>1</v>
      </c>
      <c r="Z267" s="42">
        <f t="shared" si="258"/>
        <v>1</v>
      </c>
      <c r="AA267" s="42">
        <f t="shared" si="259"/>
        <v>1</v>
      </c>
      <c r="AB267" s="39">
        <f>IF(Experiment!P266&lt;result!AB$3, 1, 0)</f>
        <v>1</v>
      </c>
      <c r="AC267" s="40">
        <f>IF(Experiment!Q266&lt;result!AC$3, 1, 0)</f>
        <v>1</v>
      </c>
      <c r="AD267" s="40">
        <f>IF(Experiment!R266&lt;result!AD$3, 1, 0)</f>
        <v>1</v>
      </c>
      <c r="AE267" s="40">
        <f>IF(Experiment!S266&lt;result!AE$3, 1, 0)</f>
        <v>1</v>
      </c>
      <c r="AF267" s="41">
        <f>IF(Experiment!T266&lt;result!AF$3, 1, 0)</f>
        <v>1</v>
      </c>
      <c r="AG267" s="42">
        <f t="shared" si="260"/>
        <v>1</v>
      </c>
      <c r="AH267" s="42">
        <f t="shared" si="261"/>
        <v>1</v>
      </c>
      <c r="AI267" s="42">
        <f t="shared" si="262"/>
        <v>1</v>
      </c>
      <c r="AJ267" s="42">
        <f t="shared" si="263"/>
        <v>1</v>
      </c>
      <c r="AK267" s="42">
        <f t="shared" si="264"/>
        <v>1</v>
      </c>
      <c r="AL267" s="5">
        <f t="shared" si="265"/>
        <v>3</v>
      </c>
      <c r="AM267" s="5">
        <f t="shared" si="266"/>
        <v>3</v>
      </c>
      <c r="AN267" s="5">
        <f t="shared" si="267"/>
        <v>3</v>
      </c>
      <c r="AO267" s="5">
        <f t="shared" si="268"/>
        <v>3</v>
      </c>
      <c r="AP267" s="6">
        <f t="shared" si="269"/>
        <v>3</v>
      </c>
      <c r="AQ267">
        <f>VLOOKUP($D267,dataset!$A$2:$G$15, 3, FALSE)</f>
        <v>1</v>
      </c>
      <c r="AR267">
        <f>VLOOKUP($D267,dataset!$A$2:$G$15, 4, FALSE)</f>
        <v>1</v>
      </c>
      <c r="AS267">
        <f>VLOOKUP($D267,dataset!$A$2:$G$15, 5, FALSE)</f>
        <v>1</v>
      </c>
      <c r="AT267">
        <f>VLOOKUP($D267,dataset!$A$2:$G$15, 6, FALSE)</f>
        <v>1</v>
      </c>
      <c r="AU267" s="6">
        <f>VLOOKUP($D267,dataset!$A$2:$G$15, 7, FALSE)</f>
        <v>1</v>
      </c>
      <c r="AV267" s="4">
        <f t="shared" si="270"/>
        <v>1</v>
      </c>
      <c r="AW267" s="5">
        <f t="shared" si="271"/>
        <v>1</v>
      </c>
      <c r="AX267" s="5">
        <f t="shared" si="272"/>
        <v>1</v>
      </c>
      <c r="AY267" s="5">
        <f t="shared" si="273"/>
        <v>1</v>
      </c>
      <c r="AZ267" s="6">
        <f t="shared" si="274"/>
        <v>1</v>
      </c>
      <c r="BA267" s="9">
        <f t="shared" si="275"/>
        <v>1</v>
      </c>
      <c r="BB267" s="4">
        <f t="shared" si="276"/>
        <v>3</v>
      </c>
      <c r="BC267" s="5">
        <f t="shared" si="277"/>
        <v>3</v>
      </c>
      <c r="BD267" s="5">
        <f t="shared" si="278"/>
        <v>3</v>
      </c>
      <c r="BE267" s="5">
        <f t="shared" si="279"/>
        <v>3</v>
      </c>
      <c r="BF267" s="6">
        <f t="shared" si="280"/>
        <v>3</v>
      </c>
    </row>
    <row r="268" spans="1:58" x14ac:dyDescent="0.3">
      <c r="A268" s="2">
        <f>Experiment!A267</f>
        <v>7</v>
      </c>
      <c r="B268" s="15">
        <f>Experiment!B267</f>
        <v>7</v>
      </c>
      <c r="C268" s="16" t="str">
        <f>VLOOKUP(B268, dataset!$A$2:$B$15, 2)</f>
        <v>(4-2)</v>
      </c>
      <c r="D268" s="24">
        <f>Experiment!C267</f>
        <v>7</v>
      </c>
      <c r="E268" s="25" t="str">
        <f>VLOOKUP(D268, dataset!$A$2:$B$15, 2)</f>
        <v>(4-2)</v>
      </c>
      <c r="F268" s="54" t="str">
        <f>Experiment!D267</f>
        <v>R</v>
      </c>
      <c r="G268" t="b">
        <f>Experiment!E267</f>
        <v>1</v>
      </c>
      <c r="H268" s="39">
        <f>IF(Experiment!F267&gt;result!H$3, 1, 0)</f>
        <v>0</v>
      </c>
      <c r="I268" s="40">
        <f>IF(Experiment!G267&gt;result!I$3, 1, 0)</f>
        <v>1</v>
      </c>
      <c r="J268" s="40">
        <f>IF(Experiment!H267&gt;result!J$3, 1, 0)</f>
        <v>1</v>
      </c>
      <c r="K268" s="40">
        <f>IF(Experiment!I267&gt;result!K$3, 1, 0)</f>
        <v>1</v>
      </c>
      <c r="L268" s="41">
        <f>IF(Experiment!J267&gt;result!L$3, 1, 0)</f>
        <v>1</v>
      </c>
      <c r="M268" s="42">
        <f t="shared" si="250"/>
        <v>1</v>
      </c>
      <c r="N268" s="42">
        <f t="shared" si="251"/>
        <v>1</v>
      </c>
      <c r="O268" s="42">
        <f t="shared" si="252"/>
        <v>1</v>
      </c>
      <c r="P268" s="42">
        <f t="shared" si="253"/>
        <v>1</v>
      </c>
      <c r="Q268" s="42">
        <f t="shared" si="254"/>
        <v>1</v>
      </c>
      <c r="R268" s="39">
        <f>IF(Experiment!K267&gt;result!R$3, 1, 0)</f>
        <v>0</v>
      </c>
      <c r="S268" s="40">
        <f>IF(Experiment!L267&gt;result!S$3, 1, 0)</f>
        <v>1</v>
      </c>
      <c r="T268" s="40">
        <f>IF(Experiment!M267&gt;result!T$3, 1, 0)</f>
        <v>1</v>
      </c>
      <c r="U268" s="40">
        <f>IF(Experiment!N267&gt;result!U$3, 1, 0)</f>
        <v>1</v>
      </c>
      <c r="V268" s="41">
        <f>IF(Experiment!O267&gt;result!V$3, 1, 0)</f>
        <v>1</v>
      </c>
      <c r="W268" s="42">
        <f t="shared" si="255"/>
        <v>1</v>
      </c>
      <c r="X268" s="42">
        <f t="shared" si="256"/>
        <v>1</v>
      </c>
      <c r="Y268" s="42">
        <f t="shared" si="257"/>
        <v>1</v>
      </c>
      <c r="Z268" s="42">
        <f t="shared" si="258"/>
        <v>1</v>
      </c>
      <c r="AA268" s="42">
        <f t="shared" si="259"/>
        <v>1</v>
      </c>
      <c r="AB268" s="39">
        <f>IF(Experiment!P267&lt;result!AB$3, 1, 0)</f>
        <v>0</v>
      </c>
      <c r="AC268" s="40">
        <f>IF(Experiment!Q267&lt;result!AC$3, 1, 0)</f>
        <v>1</v>
      </c>
      <c r="AD268" s="40">
        <f>IF(Experiment!R267&lt;result!AD$3, 1, 0)</f>
        <v>1</v>
      </c>
      <c r="AE268" s="40">
        <f>IF(Experiment!S267&lt;result!AE$3, 1, 0)</f>
        <v>1</v>
      </c>
      <c r="AF268" s="41">
        <f>IF(Experiment!T267&lt;result!AF$3, 1, 0)</f>
        <v>1</v>
      </c>
      <c r="AG268" s="42">
        <f t="shared" si="260"/>
        <v>1</v>
      </c>
      <c r="AH268" s="42">
        <f t="shared" si="261"/>
        <v>1</v>
      </c>
      <c r="AI268" s="42">
        <f t="shared" si="262"/>
        <v>1</v>
      </c>
      <c r="AJ268" s="42">
        <f t="shared" si="263"/>
        <v>1</v>
      </c>
      <c r="AK268" s="42">
        <f t="shared" si="264"/>
        <v>1</v>
      </c>
      <c r="AL268" s="5">
        <f t="shared" si="265"/>
        <v>0</v>
      </c>
      <c r="AM268" s="5">
        <f t="shared" si="266"/>
        <v>3</v>
      </c>
      <c r="AN268" s="5">
        <f t="shared" si="267"/>
        <v>3</v>
      </c>
      <c r="AO268" s="5">
        <f t="shared" si="268"/>
        <v>3</v>
      </c>
      <c r="AP268" s="6">
        <f t="shared" si="269"/>
        <v>3</v>
      </c>
      <c r="AQ268">
        <f>VLOOKUP($D268,dataset!$A$2:$G$15, 3, FALSE)</f>
        <v>0</v>
      </c>
      <c r="AR268">
        <f>VLOOKUP($D268,dataset!$A$2:$G$15, 4, FALSE)</f>
        <v>1</v>
      </c>
      <c r="AS268">
        <f>VLOOKUP($D268,dataset!$A$2:$G$15, 5, FALSE)</f>
        <v>1</v>
      </c>
      <c r="AT268">
        <f>VLOOKUP($D268,dataset!$A$2:$G$15, 6, FALSE)</f>
        <v>1</v>
      </c>
      <c r="AU268" s="6">
        <f>VLOOKUP($D268,dataset!$A$2:$G$15, 7, FALSE)</f>
        <v>1</v>
      </c>
      <c r="AV268" s="4">
        <f t="shared" si="270"/>
        <v>0</v>
      </c>
      <c r="AW268" s="5">
        <f t="shared" si="271"/>
        <v>1</v>
      </c>
      <c r="AX268" s="5">
        <f t="shared" si="272"/>
        <v>1</v>
      </c>
      <c r="AY268" s="5">
        <f t="shared" si="273"/>
        <v>1</v>
      </c>
      <c r="AZ268" s="6">
        <f t="shared" si="274"/>
        <v>1</v>
      </c>
      <c r="BA268" s="9">
        <f t="shared" si="275"/>
        <v>1</v>
      </c>
      <c r="BB268" s="4">
        <f t="shared" si="276"/>
        <v>3</v>
      </c>
      <c r="BC268" s="5">
        <f t="shared" si="277"/>
        <v>3</v>
      </c>
      <c r="BD268" s="5">
        <f t="shared" si="278"/>
        <v>3</v>
      </c>
      <c r="BE268" s="5">
        <f t="shared" si="279"/>
        <v>3</v>
      </c>
      <c r="BF268" s="6">
        <f t="shared" si="280"/>
        <v>3</v>
      </c>
    </row>
    <row r="269" spans="1:58" x14ac:dyDescent="0.3">
      <c r="A269" s="2">
        <f>Experiment!A268</f>
        <v>8</v>
      </c>
      <c r="B269" s="15">
        <f>Experiment!B268</f>
        <v>8</v>
      </c>
      <c r="C269" s="16" t="str">
        <f>VLOOKUP(B269, dataset!$A$2:$B$15, 2)</f>
        <v>(3-2)</v>
      </c>
      <c r="D269" s="24">
        <f>Experiment!C268</f>
        <v>8</v>
      </c>
      <c r="E269" s="25" t="str">
        <f>VLOOKUP(D269, dataset!$A$2:$B$15, 2)</f>
        <v>(3-2)</v>
      </c>
      <c r="F269" s="54" t="str">
        <f>Experiment!D268</f>
        <v>R</v>
      </c>
      <c r="G269" t="b">
        <f>Experiment!E268</f>
        <v>1</v>
      </c>
      <c r="H269" s="39">
        <f>IF(Experiment!F268&gt;result!H$3, 1, 0)</f>
        <v>0</v>
      </c>
      <c r="I269" s="40">
        <f>IF(Experiment!G268&gt;result!I$3, 1, 0)</f>
        <v>0</v>
      </c>
      <c r="J269" s="40">
        <f>IF(Experiment!H268&gt;result!J$3, 1, 0)</f>
        <v>1</v>
      </c>
      <c r="K269" s="40">
        <f>IF(Experiment!I268&gt;result!K$3, 1, 0)</f>
        <v>1</v>
      </c>
      <c r="L269" s="41">
        <f>IF(Experiment!J268&gt;result!L$3, 1, 0)</f>
        <v>1</v>
      </c>
      <c r="M269" s="42">
        <f t="shared" si="250"/>
        <v>1</v>
      </c>
      <c r="N269" s="42">
        <f t="shared" si="251"/>
        <v>1</v>
      </c>
      <c r="O269" s="42">
        <f t="shared" si="252"/>
        <v>1</v>
      </c>
      <c r="P269" s="42">
        <f t="shared" si="253"/>
        <v>1</v>
      </c>
      <c r="Q269" s="42">
        <f t="shared" si="254"/>
        <v>1</v>
      </c>
      <c r="R269" s="39">
        <f>IF(Experiment!K268&gt;result!R$3, 1, 0)</f>
        <v>0</v>
      </c>
      <c r="S269" s="40">
        <f>IF(Experiment!L268&gt;result!S$3, 1, 0)</f>
        <v>1</v>
      </c>
      <c r="T269" s="40">
        <f>IF(Experiment!M268&gt;result!T$3, 1, 0)</f>
        <v>1</v>
      </c>
      <c r="U269" s="40">
        <f>IF(Experiment!N268&gt;result!U$3, 1, 0)</f>
        <v>1</v>
      </c>
      <c r="V269" s="41">
        <f>IF(Experiment!O268&gt;result!V$3, 1, 0)</f>
        <v>1</v>
      </c>
      <c r="W269" s="42">
        <f t="shared" si="255"/>
        <v>1</v>
      </c>
      <c r="X269" s="42">
        <f t="shared" si="256"/>
        <v>0</v>
      </c>
      <c r="Y269" s="42">
        <f t="shared" si="257"/>
        <v>1</v>
      </c>
      <c r="Z269" s="42">
        <f t="shared" si="258"/>
        <v>1</v>
      </c>
      <c r="AA269" s="42">
        <f t="shared" si="259"/>
        <v>1</v>
      </c>
      <c r="AB269" s="39">
        <f>IF(Experiment!P268&lt;result!AB$3, 1, 0)</f>
        <v>0</v>
      </c>
      <c r="AC269" s="40">
        <f>IF(Experiment!Q268&lt;result!AC$3, 1, 0)</f>
        <v>0</v>
      </c>
      <c r="AD269" s="40">
        <f>IF(Experiment!R268&lt;result!AD$3, 1, 0)</f>
        <v>1</v>
      </c>
      <c r="AE269" s="40">
        <f>IF(Experiment!S268&lt;result!AE$3, 1, 0)</f>
        <v>1</v>
      </c>
      <c r="AF269" s="41">
        <f>IF(Experiment!T268&lt;result!AF$3, 1, 0)</f>
        <v>1</v>
      </c>
      <c r="AG269" s="42">
        <f t="shared" si="260"/>
        <v>1</v>
      </c>
      <c r="AH269" s="42">
        <f t="shared" si="261"/>
        <v>1</v>
      </c>
      <c r="AI269" s="42">
        <f t="shared" si="262"/>
        <v>1</v>
      </c>
      <c r="AJ269" s="42">
        <f t="shared" si="263"/>
        <v>1</v>
      </c>
      <c r="AK269" s="42">
        <f t="shared" si="264"/>
        <v>1</v>
      </c>
      <c r="AL269" s="5">
        <f t="shared" si="265"/>
        <v>0</v>
      </c>
      <c r="AM269" s="5">
        <f t="shared" si="266"/>
        <v>1</v>
      </c>
      <c r="AN269" s="5">
        <f t="shared" si="267"/>
        <v>3</v>
      </c>
      <c r="AO269" s="5">
        <f t="shared" si="268"/>
        <v>3</v>
      </c>
      <c r="AP269" s="6">
        <f t="shared" si="269"/>
        <v>3</v>
      </c>
      <c r="AQ269">
        <f>VLOOKUP($D269,dataset!$A$2:$G$15, 3, FALSE)</f>
        <v>0</v>
      </c>
      <c r="AR269">
        <f>VLOOKUP($D269,dataset!$A$2:$G$15, 4, FALSE)</f>
        <v>0</v>
      </c>
      <c r="AS269">
        <f>VLOOKUP($D269,dataset!$A$2:$G$15, 5, FALSE)</f>
        <v>1</v>
      </c>
      <c r="AT269">
        <f>VLOOKUP($D269,dataset!$A$2:$G$15, 6, FALSE)</f>
        <v>1</v>
      </c>
      <c r="AU269" s="6">
        <f>VLOOKUP($D269,dataset!$A$2:$G$15, 7, FALSE)</f>
        <v>1</v>
      </c>
      <c r="AV269" s="4">
        <f t="shared" si="270"/>
        <v>0</v>
      </c>
      <c r="AW269" s="5">
        <f t="shared" si="271"/>
        <v>0</v>
      </c>
      <c r="AX269" s="5">
        <f t="shared" si="272"/>
        <v>1</v>
      </c>
      <c r="AY269" s="5">
        <f t="shared" si="273"/>
        <v>1</v>
      </c>
      <c r="AZ269" s="6">
        <f t="shared" si="274"/>
        <v>1</v>
      </c>
      <c r="BA269" s="9">
        <f t="shared" si="275"/>
        <v>1</v>
      </c>
      <c r="BB269" s="4">
        <f t="shared" si="276"/>
        <v>3</v>
      </c>
      <c r="BC269" s="5">
        <f t="shared" si="277"/>
        <v>2</v>
      </c>
      <c r="BD269" s="5">
        <f t="shared" si="278"/>
        <v>3</v>
      </c>
      <c r="BE269" s="5">
        <f t="shared" si="279"/>
        <v>3</v>
      </c>
      <c r="BF269" s="6">
        <f t="shared" si="280"/>
        <v>3</v>
      </c>
    </row>
    <row r="270" spans="1:58" x14ac:dyDescent="0.3">
      <c r="A270" s="2">
        <f>Experiment!A269</f>
        <v>9</v>
      </c>
      <c r="B270" s="15">
        <f>Experiment!B269</f>
        <v>9</v>
      </c>
      <c r="C270" s="16" t="str">
        <f>VLOOKUP(B270, dataset!$A$2:$B$15, 2)</f>
        <v>(2)</v>
      </c>
      <c r="D270" s="24">
        <f>Experiment!C269</f>
        <v>9</v>
      </c>
      <c r="E270" s="25" t="str">
        <f>VLOOKUP(D270, dataset!$A$2:$B$15, 2)</f>
        <v>(2)</v>
      </c>
      <c r="F270" s="54" t="str">
        <f>Experiment!D269</f>
        <v>R</v>
      </c>
      <c r="G270" t="b">
        <f>Experiment!E269</f>
        <v>1</v>
      </c>
      <c r="H270" s="39">
        <f>IF(Experiment!F269&gt;result!H$3, 1, 0)</f>
        <v>0</v>
      </c>
      <c r="I270" s="40">
        <f>IF(Experiment!G269&gt;result!I$3, 1, 0)</f>
        <v>0</v>
      </c>
      <c r="J270" s="40">
        <f>IF(Experiment!H269&gt;result!J$3, 1, 0)</f>
        <v>0</v>
      </c>
      <c r="K270" s="40">
        <f>IF(Experiment!I269&gt;result!K$3, 1, 0)</f>
        <v>1</v>
      </c>
      <c r="L270" s="41">
        <f>IF(Experiment!J269&gt;result!L$3, 1, 0)</f>
        <v>1</v>
      </c>
      <c r="M270" s="42">
        <f t="shared" si="250"/>
        <v>1</v>
      </c>
      <c r="N270" s="42">
        <f t="shared" si="251"/>
        <v>1</v>
      </c>
      <c r="O270" s="42">
        <f t="shared" si="252"/>
        <v>1</v>
      </c>
      <c r="P270" s="42">
        <f t="shared" si="253"/>
        <v>1</v>
      </c>
      <c r="Q270" s="42">
        <f t="shared" si="254"/>
        <v>1</v>
      </c>
      <c r="R270" s="39">
        <f>IF(Experiment!K269&gt;result!R$3, 1, 0)</f>
        <v>0</v>
      </c>
      <c r="S270" s="40">
        <f>IF(Experiment!L269&gt;result!S$3, 1, 0)</f>
        <v>0</v>
      </c>
      <c r="T270" s="40">
        <f>IF(Experiment!M269&gt;result!T$3, 1, 0)</f>
        <v>0</v>
      </c>
      <c r="U270" s="40">
        <f>IF(Experiment!N269&gt;result!U$3, 1, 0)</f>
        <v>0</v>
      </c>
      <c r="V270" s="41">
        <f>IF(Experiment!O269&gt;result!V$3, 1, 0)</f>
        <v>1</v>
      </c>
      <c r="W270" s="42">
        <f t="shared" si="255"/>
        <v>1</v>
      </c>
      <c r="X270" s="42">
        <f t="shared" si="256"/>
        <v>1</v>
      </c>
      <c r="Y270" s="42">
        <f t="shared" si="257"/>
        <v>1</v>
      </c>
      <c r="Z270" s="42">
        <f t="shared" si="258"/>
        <v>0</v>
      </c>
      <c r="AA270" s="42">
        <f t="shared" si="259"/>
        <v>1</v>
      </c>
      <c r="AB270" s="39">
        <f>IF(Experiment!P269&lt;result!AB$3, 1, 0)</f>
        <v>0</v>
      </c>
      <c r="AC270" s="40">
        <f>IF(Experiment!Q269&lt;result!AC$3, 1, 0)</f>
        <v>0</v>
      </c>
      <c r="AD270" s="40">
        <f>IF(Experiment!R269&lt;result!AD$3, 1, 0)</f>
        <v>0</v>
      </c>
      <c r="AE270" s="40">
        <f>IF(Experiment!S269&lt;result!AE$3, 1, 0)</f>
        <v>1</v>
      </c>
      <c r="AF270" s="41">
        <f>IF(Experiment!T269&lt;result!AF$3, 1, 0)</f>
        <v>1</v>
      </c>
      <c r="AG270" s="42">
        <f t="shared" si="260"/>
        <v>1</v>
      </c>
      <c r="AH270" s="42">
        <f t="shared" si="261"/>
        <v>1</v>
      </c>
      <c r="AI270" s="42">
        <f t="shared" si="262"/>
        <v>1</v>
      </c>
      <c r="AJ270" s="42">
        <f t="shared" si="263"/>
        <v>1</v>
      </c>
      <c r="AK270" s="42">
        <f t="shared" si="264"/>
        <v>1</v>
      </c>
      <c r="AL270" s="5">
        <f t="shared" si="265"/>
        <v>0</v>
      </c>
      <c r="AM270" s="5">
        <f t="shared" si="266"/>
        <v>0</v>
      </c>
      <c r="AN270" s="5">
        <f t="shared" si="267"/>
        <v>0</v>
      </c>
      <c r="AO270" s="5">
        <f t="shared" si="268"/>
        <v>2</v>
      </c>
      <c r="AP270" s="6">
        <f t="shared" si="269"/>
        <v>3</v>
      </c>
      <c r="AQ270">
        <f>VLOOKUP($D270,dataset!$A$2:$G$15, 3, FALSE)</f>
        <v>0</v>
      </c>
      <c r="AR270">
        <f>VLOOKUP($D270,dataset!$A$2:$G$15, 4, FALSE)</f>
        <v>0</v>
      </c>
      <c r="AS270">
        <f>VLOOKUP($D270,dataset!$A$2:$G$15, 5, FALSE)</f>
        <v>0</v>
      </c>
      <c r="AT270">
        <f>VLOOKUP($D270,dataset!$A$2:$G$15, 6, FALSE)</f>
        <v>1</v>
      </c>
      <c r="AU270" s="6">
        <f>VLOOKUP($D270,dataset!$A$2:$G$15, 7, FALSE)</f>
        <v>1</v>
      </c>
      <c r="AV270" s="4">
        <f t="shared" si="270"/>
        <v>0</v>
      </c>
      <c r="AW270" s="5">
        <f t="shared" si="271"/>
        <v>0</v>
      </c>
      <c r="AX270" s="5">
        <f t="shared" si="272"/>
        <v>0</v>
      </c>
      <c r="AY270" s="5">
        <f t="shared" si="273"/>
        <v>1</v>
      </c>
      <c r="AZ270" s="6">
        <f t="shared" si="274"/>
        <v>1</v>
      </c>
      <c r="BA270" s="9">
        <f t="shared" si="275"/>
        <v>1</v>
      </c>
      <c r="BB270" s="4">
        <f t="shared" si="276"/>
        <v>3</v>
      </c>
      <c r="BC270" s="5">
        <f t="shared" si="277"/>
        <v>3</v>
      </c>
      <c r="BD270" s="5">
        <f t="shared" si="278"/>
        <v>3</v>
      </c>
      <c r="BE270" s="5">
        <f t="shared" si="279"/>
        <v>2</v>
      </c>
      <c r="BF270" s="6">
        <f t="shared" si="280"/>
        <v>3</v>
      </c>
    </row>
    <row r="271" spans="1:58" x14ac:dyDescent="0.3">
      <c r="A271" s="2">
        <f>Experiment!A270</f>
        <v>10</v>
      </c>
      <c r="B271" s="15">
        <f>Experiment!B270</f>
        <v>10</v>
      </c>
      <c r="C271" s="16" t="str">
        <f>VLOOKUP(B271, dataset!$A$2:$B$15, 2)</f>
        <v>(1-1)</v>
      </c>
      <c r="D271" s="24">
        <f>Experiment!C270</f>
        <v>10</v>
      </c>
      <c r="E271" s="25" t="str">
        <f>VLOOKUP(D271, dataset!$A$2:$B$15, 2)</f>
        <v>(1-1)</v>
      </c>
      <c r="F271" s="54" t="str">
        <f>Experiment!D270</f>
        <v>R</v>
      </c>
      <c r="G271" t="b">
        <f>Experiment!E270</f>
        <v>1</v>
      </c>
      <c r="H271" s="39">
        <f>IF(Experiment!F270&gt;result!H$3, 1, 0)</f>
        <v>0</v>
      </c>
      <c r="I271" s="40">
        <f>IF(Experiment!G270&gt;result!I$3, 1, 0)</f>
        <v>0</v>
      </c>
      <c r="J271" s="40">
        <f>IF(Experiment!H270&gt;result!J$3, 1, 0)</f>
        <v>0</v>
      </c>
      <c r="K271" s="40">
        <f>IF(Experiment!I270&gt;result!K$3, 1, 0)</f>
        <v>0</v>
      </c>
      <c r="L271" s="41">
        <f>IF(Experiment!J270&gt;result!L$3, 1, 0)</f>
        <v>1</v>
      </c>
      <c r="M271" s="42">
        <f t="shared" si="250"/>
        <v>1</v>
      </c>
      <c r="N271" s="42">
        <f t="shared" si="251"/>
        <v>1</v>
      </c>
      <c r="O271" s="42">
        <f t="shared" si="252"/>
        <v>1</v>
      </c>
      <c r="P271" s="42">
        <f t="shared" si="253"/>
        <v>1</v>
      </c>
      <c r="Q271" s="42">
        <f t="shared" si="254"/>
        <v>1</v>
      </c>
      <c r="R271" s="39">
        <f>IF(Experiment!K270&gt;result!R$3, 1, 0)</f>
        <v>0</v>
      </c>
      <c r="S271" s="40">
        <f>IF(Experiment!L270&gt;result!S$3, 1, 0)</f>
        <v>0</v>
      </c>
      <c r="T271" s="40">
        <f>IF(Experiment!M270&gt;result!T$3, 1, 0)</f>
        <v>0</v>
      </c>
      <c r="U271" s="40">
        <f>IF(Experiment!N270&gt;result!U$3, 1, 0)</f>
        <v>0</v>
      </c>
      <c r="V271" s="41">
        <f>IF(Experiment!O270&gt;result!V$3, 1, 0)</f>
        <v>1</v>
      </c>
      <c r="W271" s="42">
        <f t="shared" si="255"/>
        <v>1</v>
      </c>
      <c r="X271" s="42">
        <f t="shared" si="256"/>
        <v>1</v>
      </c>
      <c r="Y271" s="42">
        <f t="shared" si="257"/>
        <v>1</v>
      </c>
      <c r="Z271" s="42">
        <f t="shared" si="258"/>
        <v>1</v>
      </c>
      <c r="AA271" s="42">
        <f t="shared" si="259"/>
        <v>1</v>
      </c>
      <c r="AB271" s="39">
        <f>IF(Experiment!P270&lt;result!AB$3, 1, 0)</f>
        <v>0</v>
      </c>
      <c r="AC271" s="40">
        <f>IF(Experiment!Q270&lt;result!AC$3, 1, 0)</f>
        <v>0</v>
      </c>
      <c r="AD271" s="40">
        <f>IF(Experiment!R270&lt;result!AD$3, 1, 0)</f>
        <v>0</v>
      </c>
      <c r="AE271" s="40">
        <f>IF(Experiment!S270&lt;result!AE$3, 1, 0)</f>
        <v>0</v>
      </c>
      <c r="AF271" s="41">
        <f>IF(Experiment!T270&lt;result!AF$3, 1, 0)</f>
        <v>1</v>
      </c>
      <c r="AG271" s="42">
        <f t="shared" si="260"/>
        <v>1</v>
      </c>
      <c r="AH271" s="42">
        <f t="shared" si="261"/>
        <v>1</v>
      </c>
      <c r="AI271" s="42">
        <f t="shared" si="262"/>
        <v>1</v>
      </c>
      <c r="AJ271" s="42">
        <f t="shared" si="263"/>
        <v>1</v>
      </c>
      <c r="AK271" s="42">
        <f t="shared" si="264"/>
        <v>1</v>
      </c>
      <c r="AL271" s="5">
        <f t="shared" si="265"/>
        <v>0</v>
      </c>
      <c r="AM271" s="5">
        <f t="shared" si="266"/>
        <v>0</v>
      </c>
      <c r="AN271" s="5">
        <f t="shared" si="267"/>
        <v>0</v>
      </c>
      <c r="AO271" s="5">
        <f t="shared" si="268"/>
        <v>0</v>
      </c>
      <c r="AP271" s="6">
        <f t="shared" si="269"/>
        <v>3</v>
      </c>
      <c r="AQ271">
        <f>VLOOKUP($D271,dataset!$A$2:$G$15, 3, FALSE)</f>
        <v>0</v>
      </c>
      <c r="AR271">
        <f>VLOOKUP($D271,dataset!$A$2:$G$15, 4, FALSE)</f>
        <v>0</v>
      </c>
      <c r="AS271">
        <f>VLOOKUP($D271,dataset!$A$2:$G$15, 5, FALSE)</f>
        <v>0</v>
      </c>
      <c r="AT271">
        <f>VLOOKUP($D271,dataset!$A$2:$G$15, 6, FALSE)</f>
        <v>0</v>
      </c>
      <c r="AU271" s="6">
        <f>VLOOKUP($D271,dataset!$A$2:$G$15, 7, FALSE)</f>
        <v>1</v>
      </c>
      <c r="AV271" s="4">
        <f t="shared" si="270"/>
        <v>0</v>
      </c>
      <c r="AW271" s="5">
        <f t="shared" si="271"/>
        <v>0</v>
      </c>
      <c r="AX271" s="5">
        <f t="shared" si="272"/>
        <v>0</v>
      </c>
      <c r="AY271" s="5">
        <f t="shared" si="273"/>
        <v>0</v>
      </c>
      <c r="AZ271" s="6">
        <f t="shared" si="274"/>
        <v>1</v>
      </c>
      <c r="BA271" s="9">
        <f t="shared" si="275"/>
        <v>1</v>
      </c>
      <c r="BB271" s="4">
        <f t="shared" si="276"/>
        <v>3</v>
      </c>
      <c r="BC271" s="5">
        <f t="shared" si="277"/>
        <v>3</v>
      </c>
      <c r="BD271" s="5">
        <f t="shared" si="278"/>
        <v>3</v>
      </c>
      <c r="BE271" s="5">
        <f t="shared" si="279"/>
        <v>3</v>
      </c>
      <c r="BF271" s="6">
        <f t="shared" si="280"/>
        <v>3</v>
      </c>
    </row>
    <row r="272" spans="1:58" x14ac:dyDescent="0.3">
      <c r="A272" s="2">
        <f>Experiment!A271</f>
        <v>11</v>
      </c>
      <c r="B272" s="15">
        <f>Experiment!B271</f>
        <v>11</v>
      </c>
      <c r="C272" s="16" t="str">
        <f>VLOOKUP(B272, dataset!$A$2:$B$15, 2)</f>
        <v>가위</v>
      </c>
      <c r="D272" s="24">
        <f>Experiment!C271</f>
        <v>11</v>
      </c>
      <c r="E272" s="25" t="str">
        <f>VLOOKUP(D272, dataset!$A$2:$B$15, 2)</f>
        <v>가위</v>
      </c>
      <c r="F272" s="54" t="str">
        <f>Experiment!D271</f>
        <v>R</v>
      </c>
      <c r="G272" t="b">
        <f>Experiment!E271</f>
        <v>1</v>
      </c>
      <c r="H272" s="39">
        <f>IF(Experiment!F271&gt;result!H$3, 1, 0)</f>
        <v>0</v>
      </c>
      <c r="I272" s="40">
        <f>IF(Experiment!G271&gt;result!I$3, 1, 0)</f>
        <v>1</v>
      </c>
      <c r="J272" s="40">
        <f>IF(Experiment!H271&gt;result!J$3, 1, 0)</f>
        <v>1</v>
      </c>
      <c r="K272" s="40">
        <f>IF(Experiment!I271&gt;result!K$3, 1, 0)</f>
        <v>0</v>
      </c>
      <c r="L272" s="41">
        <f>IF(Experiment!J271&gt;result!L$3, 1, 0)</f>
        <v>0</v>
      </c>
      <c r="M272" s="42">
        <f t="shared" si="250"/>
        <v>1</v>
      </c>
      <c r="N272" s="42">
        <f t="shared" si="251"/>
        <v>1</v>
      </c>
      <c r="O272" s="42">
        <f t="shared" si="252"/>
        <v>1</v>
      </c>
      <c r="P272" s="42">
        <f t="shared" si="253"/>
        <v>1</v>
      </c>
      <c r="Q272" s="42">
        <f t="shared" si="254"/>
        <v>1</v>
      </c>
      <c r="R272" s="39">
        <f>IF(Experiment!K271&gt;result!R$3, 1, 0)</f>
        <v>0</v>
      </c>
      <c r="S272" s="40">
        <f>IF(Experiment!L271&gt;result!S$3, 1, 0)</f>
        <v>1</v>
      </c>
      <c r="T272" s="40">
        <f>IF(Experiment!M271&gt;result!T$3, 1, 0)</f>
        <v>1</v>
      </c>
      <c r="U272" s="40">
        <f>IF(Experiment!N271&gt;result!U$3, 1, 0)</f>
        <v>1</v>
      </c>
      <c r="V272" s="41">
        <f>IF(Experiment!O271&gt;result!V$3, 1, 0)</f>
        <v>0</v>
      </c>
      <c r="W272" s="42">
        <f t="shared" si="255"/>
        <v>1</v>
      </c>
      <c r="X272" s="42">
        <f t="shared" si="256"/>
        <v>1</v>
      </c>
      <c r="Y272" s="42">
        <f t="shared" si="257"/>
        <v>1</v>
      </c>
      <c r="Z272" s="42">
        <f t="shared" si="258"/>
        <v>0</v>
      </c>
      <c r="AA272" s="42">
        <f t="shared" si="259"/>
        <v>1</v>
      </c>
      <c r="AB272" s="39">
        <f>IF(Experiment!P271&lt;result!AB$3, 1, 0)</f>
        <v>0</v>
      </c>
      <c r="AC272" s="40">
        <f>IF(Experiment!Q271&lt;result!AC$3, 1, 0)</f>
        <v>1</v>
      </c>
      <c r="AD272" s="40">
        <f>IF(Experiment!R271&lt;result!AD$3, 1, 0)</f>
        <v>1</v>
      </c>
      <c r="AE272" s="40">
        <f>IF(Experiment!S271&lt;result!AE$3, 1, 0)</f>
        <v>0</v>
      </c>
      <c r="AF272" s="41">
        <f>IF(Experiment!T271&lt;result!AF$3, 1, 0)</f>
        <v>0</v>
      </c>
      <c r="AG272" s="42">
        <f t="shared" si="260"/>
        <v>1</v>
      </c>
      <c r="AH272" s="42">
        <f t="shared" si="261"/>
        <v>1</v>
      </c>
      <c r="AI272" s="42">
        <f t="shared" si="262"/>
        <v>1</v>
      </c>
      <c r="AJ272" s="42">
        <f t="shared" si="263"/>
        <v>1</v>
      </c>
      <c r="AK272" s="42">
        <f t="shared" si="264"/>
        <v>1</v>
      </c>
      <c r="AL272" s="5">
        <f t="shared" si="265"/>
        <v>0</v>
      </c>
      <c r="AM272" s="5">
        <f t="shared" si="266"/>
        <v>3</v>
      </c>
      <c r="AN272" s="5">
        <f t="shared" si="267"/>
        <v>3</v>
      </c>
      <c r="AO272" s="5">
        <f t="shared" si="268"/>
        <v>1</v>
      </c>
      <c r="AP272" s="6">
        <f t="shared" si="269"/>
        <v>0</v>
      </c>
      <c r="AQ272">
        <f>VLOOKUP($D272,dataset!$A$2:$G$15, 3, FALSE)</f>
        <v>0</v>
      </c>
      <c r="AR272">
        <f>VLOOKUP($D272,dataset!$A$2:$G$15, 4, FALSE)</f>
        <v>1</v>
      </c>
      <c r="AS272">
        <f>VLOOKUP($D272,dataset!$A$2:$G$15, 5, FALSE)</f>
        <v>1</v>
      </c>
      <c r="AT272">
        <f>VLOOKUP($D272,dataset!$A$2:$G$15, 6, FALSE)</f>
        <v>0</v>
      </c>
      <c r="AU272" s="6">
        <f>VLOOKUP($D272,dataset!$A$2:$G$15, 7, FALSE)</f>
        <v>0</v>
      </c>
      <c r="AV272" s="4">
        <f t="shared" si="270"/>
        <v>0</v>
      </c>
      <c r="AW272" s="5">
        <f t="shared" si="271"/>
        <v>1</v>
      </c>
      <c r="AX272" s="5">
        <f t="shared" si="272"/>
        <v>1</v>
      </c>
      <c r="AY272" s="5">
        <f t="shared" si="273"/>
        <v>0</v>
      </c>
      <c r="AZ272" s="6">
        <f t="shared" si="274"/>
        <v>0</v>
      </c>
      <c r="BA272" s="9">
        <f t="shared" si="275"/>
        <v>1</v>
      </c>
      <c r="BB272" s="4">
        <f t="shared" si="276"/>
        <v>3</v>
      </c>
      <c r="BC272" s="5">
        <f t="shared" si="277"/>
        <v>3</v>
      </c>
      <c r="BD272" s="5">
        <f t="shared" si="278"/>
        <v>3</v>
      </c>
      <c r="BE272" s="5">
        <f t="shared" si="279"/>
        <v>2</v>
      </c>
      <c r="BF272" s="6">
        <f t="shared" si="280"/>
        <v>3</v>
      </c>
    </row>
    <row r="273" spans="1:58" x14ac:dyDescent="0.3">
      <c r="A273" s="2">
        <f>Experiment!A272</f>
        <v>12</v>
      </c>
      <c r="B273" s="15">
        <f>Experiment!B272</f>
        <v>12</v>
      </c>
      <c r="C273" s="16" t="str">
        <f>VLOOKUP(B273, dataset!$A$2:$B$15, 2)</f>
        <v>스파이더맨</v>
      </c>
      <c r="D273" s="24">
        <f>Experiment!C272</f>
        <v>12</v>
      </c>
      <c r="E273" s="25" t="str">
        <f>VLOOKUP(D273, dataset!$A$2:$B$15, 2)</f>
        <v>스파이더맨</v>
      </c>
      <c r="F273" s="54" t="str">
        <f>Experiment!D272</f>
        <v>R</v>
      </c>
      <c r="G273" t="b">
        <f>Experiment!E272</f>
        <v>1</v>
      </c>
      <c r="H273" s="39">
        <f>IF(Experiment!F272&gt;result!H$3, 1, 0)</f>
        <v>1</v>
      </c>
      <c r="I273" s="40">
        <f>IF(Experiment!G272&gt;result!I$3, 1, 0)</f>
        <v>1</v>
      </c>
      <c r="J273" s="40">
        <f>IF(Experiment!H272&gt;result!J$3, 1, 0)</f>
        <v>0</v>
      </c>
      <c r="K273" s="40">
        <f>IF(Experiment!I272&gt;result!K$3, 1, 0)</f>
        <v>0</v>
      </c>
      <c r="L273" s="41">
        <f>IF(Experiment!J272&gt;result!L$3, 1, 0)</f>
        <v>1</v>
      </c>
      <c r="M273" s="42">
        <f t="shared" si="250"/>
        <v>1</v>
      </c>
      <c r="N273" s="42">
        <f t="shared" si="251"/>
        <v>1</v>
      </c>
      <c r="O273" s="42">
        <f t="shared" si="252"/>
        <v>1</v>
      </c>
      <c r="P273" s="42">
        <f t="shared" si="253"/>
        <v>1</v>
      </c>
      <c r="Q273" s="42">
        <f t="shared" si="254"/>
        <v>1</v>
      </c>
      <c r="R273" s="39">
        <f>IF(Experiment!K272&gt;result!R$3, 1, 0)</f>
        <v>1</v>
      </c>
      <c r="S273" s="40">
        <f>IF(Experiment!L272&gt;result!S$3, 1, 0)</f>
        <v>1</v>
      </c>
      <c r="T273" s="40">
        <f>IF(Experiment!M272&gt;result!T$3, 1, 0)</f>
        <v>1</v>
      </c>
      <c r="U273" s="40">
        <f>IF(Experiment!N272&gt;result!U$3, 1, 0)</f>
        <v>1</v>
      </c>
      <c r="V273" s="41">
        <f>IF(Experiment!O272&gt;result!V$3, 1, 0)</f>
        <v>1</v>
      </c>
      <c r="W273" s="42">
        <f t="shared" si="255"/>
        <v>1</v>
      </c>
      <c r="X273" s="42">
        <f t="shared" si="256"/>
        <v>1</v>
      </c>
      <c r="Y273" s="42">
        <f t="shared" si="257"/>
        <v>0</v>
      </c>
      <c r="Z273" s="42">
        <f t="shared" si="258"/>
        <v>0</v>
      </c>
      <c r="AA273" s="42">
        <f t="shared" si="259"/>
        <v>1</v>
      </c>
      <c r="AB273" s="39">
        <f>IF(Experiment!P272&lt;result!AB$3, 1, 0)</f>
        <v>1</v>
      </c>
      <c r="AC273" s="40">
        <f>IF(Experiment!Q272&lt;result!AC$3, 1, 0)</f>
        <v>1</v>
      </c>
      <c r="AD273" s="40">
        <f>IF(Experiment!R272&lt;result!AD$3, 1, 0)</f>
        <v>0</v>
      </c>
      <c r="AE273" s="40">
        <f>IF(Experiment!S272&lt;result!AE$3, 1, 0)</f>
        <v>0</v>
      </c>
      <c r="AF273" s="41">
        <f>IF(Experiment!T272&lt;result!AF$3, 1, 0)</f>
        <v>1</v>
      </c>
      <c r="AG273" s="42">
        <f t="shared" si="260"/>
        <v>1</v>
      </c>
      <c r="AH273" s="42">
        <f t="shared" si="261"/>
        <v>1</v>
      </c>
      <c r="AI273" s="42">
        <f t="shared" si="262"/>
        <v>1</v>
      </c>
      <c r="AJ273" s="42">
        <f t="shared" si="263"/>
        <v>1</v>
      </c>
      <c r="AK273" s="42">
        <f t="shared" si="264"/>
        <v>1</v>
      </c>
      <c r="AL273" s="5">
        <f t="shared" si="265"/>
        <v>3</v>
      </c>
      <c r="AM273" s="5">
        <f t="shared" si="266"/>
        <v>3</v>
      </c>
      <c r="AN273" s="5">
        <f t="shared" si="267"/>
        <v>1</v>
      </c>
      <c r="AO273" s="5">
        <f t="shared" si="268"/>
        <v>1</v>
      </c>
      <c r="AP273" s="6">
        <f t="shared" si="269"/>
        <v>3</v>
      </c>
      <c r="AQ273">
        <f>VLOOKUP($D273,dataset!$A$2:$G$15, 3, FALSE)</f>
        <v>1</v>
      </c>
      <c r="AR273">
        <f>VLOOKUP($D273,dataset!$A$2:$G$15, 4, FALSE)</f>
        <v>1</v>
      </c>
      <c r="AS273">
        <f>VLOOKUP($D273,dataset!$A$2:$G$15, 5, FALSE)</f>
        <v>0</v>
      </c>
      <c r="AT273">
        <f>VLOOKUP($D273,dataset!$A$2:$G$15, 6, FALSE)</f>
        <v>0</v>
      </c>
      <c r="AU273" s="6">
        <f>VLOOKUP($D273,dataset!$A$2:$G$15, 7, FALSE)</f>
        <v>1</v>
      </c>
      <c r="AV273" s="4">
        <f t="shared" si="270"/>
        <v>1</v>
      </c>
      <c r="AW273" s="5">
        <f t="shared" si="271"/>
        <v>1</v>
      </c>
      <c r="AX273" s="5">
        <f t="shared" si="272"/>
        <v>0</v>
      </c>
      <c r="AY273" s="5">
        <f t="shared" si="273"/>
        <v>0</v>
      </c>
      <c r="AZ273" s="6">
        <f t="shared" si="274"/>
        <v>1</v>
      </c>
      <c r="BA273" s="9">
        <f t="shared" si="275"/>
        <v>1</v>
      </c>
      <c r="BB273" s="4">
        <f t="shared" si="276"/>
        <v>3</v>
      </c>
      <c r="BC273" s="5">
        <f t="shared" si="277"/>
        <v>3</v>
      </c>
      <c r="BD273" s="5">
        <f t="shared" si="278"/>
        <v>2</v>
      </c>
      <c r="BE273" s="5">
        <f t="shared" si="279"/>
        <v>2</v>
      </c>
      <c r="BF273" s="6">
        <f t="shared" si="280"/>
        <v>3</v>
      </c>
    </row>
    <row r="274" spans="1:58" x14ac:dyDescent="0.3">
      <c r="A274" s="2">
        <f>Experiment!A273</f>
        <v>13</v>
      </c>
      <c r="B274" s="15">
        <f>Experiment!B273</f>
        <v>13</v>
      </c>
      <c r="C274" s="16" t="str">
        <f>VLOOKUP(B274, dataset!$A$2:$B$15, 2)</f>
        <v>(1-2)</v>
      </c>
      <c r="D274" s="24">
        <f>Experiment!C273</f>
        <v>13</v>
      </c>
      <c r="E274" s="25" t="str">
        <f>VLOOKUP(D274, dataset!$A$2:$B$15, 2)</f>
        <v>(1-2)</v>
      </c>
      <c r="F274" s="54" t="str">
        <f>Experiment!D273</f>
        <v>R</v>
      </c>
      <c r="G274" t="b">
        <f>Experiment!E273</f>
        <v>1</v>
      </c>
      <c r="H274" s="39">
        <f>IF(Experiment!F273&gt;result!H$3, 1, 0)</f>
        <v>0</v>
      </c>
      <c r="I274" s="40">
        <f>IF(Experiment!G273&gt;result!I$3, 1, 0)</f>
        <v>1</v>
      </c>
      <c r="J274" s="40">
        <f>IF(Experiment!H273&gt;result!J$3, 1, 0)</f>
        <v>0</v>
      </c>
      <c r="K274" s="40">
        <f>IF(Experiment!I273&gt;result!K$3, 1, 0)</f>
        <v>0</v>
      </c>
      <c r="L274" s="41">
        <f>IF(Experiment!J273&gt;result!L$3, 1, 0)</f>
        <v>1</v>
      </c>
      <c r="M274" s="42">
        <f t="shared" si="250"/>
        <v>1</v>
      </c>
      <c r="N274" s="42">
        <f t="shared" si="251"/>
        <v>1</v>
      </c>
      <c r="O274" s="42">
        <f t="shared" si="252"/>
        <v>1</v>
      </c>
      <c r="P274" s="42">
        <f t="shared" si="253"/>
        <v>1</v>
      </c>
      <c r="Q274" s="42">
        <f t="shared" si="254"/>
        <v>0</v>
      </c>
      <c r="R274" s="39">
        <f>IF(Experiment!K273&gt;result!R$3, 1, 0)</f>
        <v>0</v>
      </c>
      <c r="S274" s="40">
        <f>IF(Experiment!L273&gt;result!S$3, 1, 0)</f>
        <v>1</v>
      </c>
      <c r="T274" s="40">
        <f>IF(Experiment!M273&gt;result!T$3, 1, 0)</f>
        <v>1</v>
      </c>
      <c r="U274" s="40">
        <f>IF(Experiment!N273&gt;result!U$3, 1, 0)</f>
        <v>1</v>
      </c>
      <c r="V274" s="41">
        <f>IF(Experiment!O273&gt;result!V$3, 1, 0)</f>
        <v>0</v>
      </c>
      <c r="W274" s="42">
        <f t="shared" si="255"/>
        <v>1</v>
      </c>
      <c r="X274" s="42">
        <f t="shared" si="256"/>
        <v>1</v>
      </c>
      <c r="Y274" s="42">
        <f t="shared" si="257"/>
        <v>0</v>
      </c>
      <c r="Z274" s="42">
        <f t="shared" si="258"/>
        <v>0</v>
      </c>
      <c r="AA274" s="42">
        <f t="shared" si="259"/>
        <v>1</v>
      </c>
      <c r="AB274" s="39">
        <f>IF(Experiment!P273&lt;result!AB$3, 1, 0)</f>
        <v>0</v>
      </c>
      <c r="AC274" s="40">
        <f>IF(Experiment!Q273&lt;result!AC$3, 1, 0)</f>
        <v>1</v>
      </c>
      <c r="AD274" s="40">
        <f>IF(Experiment!R273&lt;result!AD$3, 1, 0)</f>
        <v>0</v>
      </c>
      <c r="AE274" s="40">
        <f>IF(Experiment!S273&lt;result!AE$3, 1, 0)</f>
        <v>0</v>
      </c>
      <c r="AF274" s="41">
        <f>IF(Experiment!T273&lt;result!AF$3, 1, 0)</f>
        <v>0</v>
      </c>
      <c r="AG274" s="42">
        <f t="shared" si="260"/>
        <v>1</v>
      </c>
      <c r="AH274" s="42">
        <f t="shared" si="261"/>
        <v>1</v>
      </c>
      <c r="AI274" s="42">
        <f t="shared" si="262"/>
        <v>1</v>
      </c>
      <c r="AJ274" s="42">
        <f t="shared" si="263"/>
        <v>1</v>
      </c>
      <c r="AK274" s="42">
        <f t="shared" si="264"/>
        <v>1</v>
      </c>
      <c r="AL274" s="5">
        <f t="shared" si="265"/>
        <v>0</v>
      </c>
      <c r="AM274" s="5">
        <f t="shared" si="266"/>
        <v>3</v>
      </c>
      <c r="AN274" s="5">
        <f t="shared" si="267"/>
        <v>1</v>
      </c>
      <c r="AO274" s="5">
        <f t="shared" si="268"/>
        <v>1</v>
      </c>
      <c r="AP274" s="6">
        <f t="shared" si="269"/>
        <v>1</v>
      </c>
      <c r="AQ274">
        <f>VLOOKUP($D274,dataset!$A$2:$G$15, 3, FALSE)</f>
        <v>0</v>
      </c>
      <c r="AR274">
        <f>VLOOKUP($D274,dataset!$A$2:$G$15, 4, FALSE)</f>
        <v>1</v>
      </c>
      <c r="AS274">
        <f>VLOOKUP($D274,dataset!$A$2:$G$15, 5, FALSE)</f>
        <v>0</v>
      </c>
      <c r="AT274">
        <f>VLOOKUP($D274,dataset!$A$2:$G$15, 6, FALSE)</f>
        <v>0</v>
      </c>
      <c r="AU274" s="6">
        <f>VLOOKUP($D274,dataset!$A$2:$G$15, 7, FALSE)</f>
        <v>0</v>
      </c>
      <c r="AV274" s="4">
        <f t="shared" si="270"/>
        <v>0</v>
      </c>
      <c r="AW274" s="5">
        <f t="shared" si="271"/>
        <v>1</v>
      </c>
      <c r="AX274" s="5">
        <f t="shared" si="272"/>
        <v>0</v>
      </c>
      <c r="AY274" s="5">
        <f t="shared" si="273"/>
        <v>0</v>
      </c>
      <c r="AZ274" s="6">
        <f t="shared" si="274"/>
        <v>0</v>
      </c>
      <c r="BA274" s="9">
        <f t="shared" si="275"/>
        <v>1</v>
      </c>
      <c r="BB274" s="4">
        <f t="shared" si="276"/>
        <v>3</v>
      </c>
      <c r="BC274" s="5">
        <f t="shared" si="277"/>
        <v>3</v>
      </c>
      <c r="BD274" s="5">
        <f t="shared" si="278"/>
        <v>2</v>
      </c>
      <c r="BE274" s="5">
        <f t="shared" si="279"/>
        <v>2</v>
      </c>
      <c r="BF274" s="6">
        <f t="shared" si="280"/>
        <v>2</v>
      </c>
    </row>
    <row r="275" spans="1:58" x14ac:dyDescent="0.3">
      <c r="A275" s="2">
        <f>Experiment!A274</f>
        <v>14</v>
      </c>
      <c r="B275" s="15">
        <f>Experiment!B274</f>
        <v>14</v>
      </c>
      <c r="C275" s="16" t="str">
        <f>VLOOKUP(B275, dataset!$A$2:$B$15, 2)</f>
        <v>(3-3)</v>
      </c>
      <c r="D275" s="24">
        <f>Experiment!C274</f>
        <v>14</v>
      </c>
      <c r="E275" s="25" t="str">
        <f>VLOOKUP(D275, dataset!$A$2:$B$15, 2)</f>
        <v>(3-3)</v>
      </c>
      <c r="F275" s="54" t="str">
        <f>Experiment!D274</f>
        <v>R</v>
      </c>
      <c r="G275" t="b">
        <f>Experiment!E274</f>
        <v>1</v>
      </c>
      <c r="H275" s="39">
        <f>IF(Experiment!F274&gt;result!H$3, 1, 0)</f>
        <v>0</v>
      </c>
      <c r="I275" s="40">
        <f>IF(Experiment!G274&gt;result!I$3, 1, 0)</f>
        <v>1</v>
      </c>
      <c r="J275" s="40">
        <f>IF(Experiment!H274&gt;result!J$3, 1, 0)</f>
        <v>1</v>
      </c>
      <c r="K275" s="40">
        <f>IF(Experiment!I274&gt;result!K$3, 1, 0)</f>
        <v>1</v>
      </c>
      <c r="L275" s="41">
        <f>IF(Experiment!J274&gt;result!L$3, 1, 0)</f>
        <v>0</v>
      </c>
      <c r="M275" s="42">
        <f t="shared" si="250"/>
        <v>1</v>
      </c>
      <c r="N275" s="42">
        <f t="shared" si="251"/>
        <v>1</v>
      </c>
      <c r="O275" s="42">
        <f t="shared" si="252"/>
        <v>1</v>
      </c>
      <c r="P275" s="42">
        <f t="shared" si="253"/>
        <v>1</v>
      </c>
      <c r="Q275" s="42">
        <f t="shared" si="254"/>
        <v>1</v>
      </c>
      <c r="R275" s="39">
        <f>IF(Experiment!K274&gt;result!R$3, 1, 0)</f>
        <v>0</v>
      </c>
      <c r="S275" s="40">
        <f>IF(Experiment!L274&gt;result!S$3, 1, 0)</f>
        <v>1</v>
      </c>
      <c r="T275" s="40">
        <f>IF(Experiment!M274&gt;result!T$3, 1, 0)</f>
        <v>1</v>
      </c>
      <c r="U275" s="40">
        <f>IF(Experiment!N274&gt;result!U$3, 1, 0)</f>
        <v>1</v>
      </c>
      <c r="V275" s="41">
        <f>IF(Experiment!O274&gt;result!V$3, 1, 0)</f>
        <v>1</v>
      </c>
      <c r="W275" s="42">
        <f t="shared" si="255"/>
        <v>1</v>
      </c>
      <c r="X275" s="42">
        <f t="shared" si="256"/>
        <v>1</v>
      </c>
      <c r="Y275" s="42">
        <f t="shared" si="257"/>
        <v>1</v>
      </c>
      <c r="Z275" s="42">
        <f t="shared" si="258"/>
        <v>1</v>
      </c>
      <c r="AA275" s="42">
        <f t="shared" si="259"/>
        <v>0</v>
      </c>
      <c r="AB275" s="39">
        <f>IF(Experiment!P274&lt;result!AB$3, 1, 0)</f>
        <v>0</v>
      </c>
      <c r="AC275" s="40">
        <f>IF(Experiment!Q274&lt;result!AC$3, 1, 0)</f>
        <v>1</v>
      </c>
      <c r="AD275" s="40">
        <f>IF(Experiment!R274&lt;result!AD$3, 1, 0)</f>
        <v>1</v>
      </c>
      <c r="AE275" s="40">
        <f>IF(Experiment!S274&lt;result!AE$3, 1, 0)</f>
        <v>1</v>
      </c>
      <c r="AF275" s="41">
        <f>IF(Experiment!T274&lt;result!AF$3, 1, 0)</f>
        <v>0</v>
      </c>
      <c r="AG275" s="42">
        <f t="shared" si="260"/>
        <v>1</v>
      </c>
      <c r="AH275" s="42">
        <f t="shared" si="261"/>
        <v>1</v>
      </c>
      <c r="AI275" s="42">
        <f t="shared" si="262"/>
        <v>1</v>
      </c>
      <c r="AJ275" s="42">
        <f t="shared" si="263"/>
        <v>1</v>
      </c>
      <c r="AK275" s="42">
        <f t="shared" si="264"/>
        <v>1</v>
      </c>
      <c r="AL275" s="5">
        <f t="shared" si="265"/>
        <v>0</v>
      </c>
      <c r="AM275" s="5">
        <f t="shared" si="266"/>
        <v>3</v>
      </c>
      <c r="AN275" s="5">
        <f t="shared" si="267"/>
        <v>3</v>
      </c>
      <c r="AO275" s="5">
        <f t="shared" si="268"/>
        <v>3</v>
      </c>
      <c r="AP275" s="6">
        <f t="shared" si="269"/>
        <v>1</v>
      </c>
      <c r="AQ275">
        <f>VLOOKUP($D275,dataset!$A$2:$G$15, 3, FALSE)</f>
        <v>0</v>
      </c>
      <c r="AR275">
        <f>VLOOKUP($D275,dataset!$A$2:$G$15, 4, FALSE)</f>
        <v>1</v>
      </c>
      <c r="AS275">
        <f>VLOOKUP($D275,dataset!$A$2:$G$15, 5, FALSE)</f>
        <v>1</v>
      </c>
      <c r="AT275">
        <f>VLOOKUP($D275,dataset!$A$2:$G$15, 6, FALSE)</f>
        <v>1</v>
      </c>
      <c r="AU275" s="6">
        <f>VLOOKUP($D275,dataset!$A$2:$G$15, 7, FALSE)</f>
        <v>0</v>
      </c>
      <c r="AV275" s="4">
        <f t="shared" si="270"/>
        <v>0</v>
      </c>
      <c r="AW275" s="5">
        <f t="shared" si="271"/>
        <v>1</v>
      </c>
      <c r="AX275" s="5">
        <f t="shared" si="272"/>
        <v>1</v>
      </c>
      <c r="AY275" s="5">
        <f t="shared" si="273"/>
        <v>1</v>
      </c>
      <c r="AZ275" s="6">
        <f t="shared" si="274"/>
        <v>0</v>
      </c>
      <c r="BA275" s="9">
        <f t="shared" si="275"/>
        <v>1</v>
      </c>
      <c r="BB275" s="4">
        <f t="shared" si="276"/>
        <v>3</v>
      </c>
      <c r="BC275" s="5">
        <f t="shared" si="277"/>
        <v>3</v>
      </c>
      <c r="BD275" s="5">
        <f t="shared" si="278"/>
        <v>3</v>
      </c>
      <c r="BE275" s="5">
        <f t="shared" si="279"/>
        <v>3</v>
      </c>
      <c r="BF275" s="6">
        <f t="shared" si="280"/>
        <v>2</v>
      </c>
    </row>
    <row r="276" spans="1:58" x14ac:dyDescent="0.3">
      <c r="A276" s="2">
        <f>Experiment!A275</f>
        <v>15</v>
      </c>
      <c r="B276" s="15">
        <f>Experiment!B275</f>
        <v>1</v>
      </c>
      <c r="C276" s="16" t="str">
        <f>VLOOKUP(B276, dataset!$A$2:$B$15, 2)</f>
        <v>바위</v>
      </c>
      <c r="D276" s="24">
        <f>Experiment!C275</f>
        <v>1</v>
      </c>
      <c r="E276" s="25" t="str">
        <f>VLOOKUP(D276, dataset!$A$2:$B$15, 2)</f>
        <v>바위</v>
      </c>
      <c r="F276" s="54" t="str">
        <f>Experiment!D275</f>
        <v>R</v>
      </c>
      <c r="G276" t="b">
        <f>Experiment!E275</f>
        <v>1</v>
      </c>
      <c r="H276" s="39">
        <f>IF(Experiment!F275&gt;result!H$3, 1, 0)</f>
        <v>0</v>
      </c>
      <c r="I276" s="40">
        <f>IF(Experiment!G275&gt;result!I$3, 1, 0)</f>
        <v>0</v>
      </c>
      <c r="J276" s="40">
        <f>IF(Experiment!H275&gt;result!J$3, 1, 0)</f>
        <v>0</v>
      </c>
      <c r="K276" s="40">
        <f>IF(Experiment!I275&gt;result!K$3, 1, 0)</f>
        <v>0</v>
      </c>
      <c r="L276" s="41">
        <f>IF(Experiment!J275&gt;result!L$3, 1, 0)</f>
        <v>0</v>
      </c>
      <c r="M276" s="42">
        <f t="shared" si="250"/>
        <v>1</v>
      </c>
      <c r="N276" s="42">
        <f t="shared" si="251"/>
        <v>1</v>
      </c>
      <c r="O276" s="42">
        <f t="shared" si="252"/>
        <v>1</v>
      </c>
      <c r="P276" s="42">
        <f t="shared" si="253"/>
        <v>1</v>
      </c>
      <c r="Q276" s="42">
        <f t="shared" si="254"/>
        <v>1</v>
      </c>
      <c r="R276" s="39">
        <f>IF(Experiment!K275&gt;result!R$3, 1, 0)</f>
        <v>0</v>
      </c>
      <c r="S276" s="40">
        <f>IF(Experiment!L275&gt;result!S$3, 1, 0)</f>
        <v>0</v>
      </c>
      <c r="T276" s="40">
        <f>IF(Experiment!M275&gt;result!T$3, 1, 0)</f>
        <v>0</v>
      </c>
      <c r="U276" s="40">
        <f>IF(Experiment!N275&gt;result!U$3, 1, 0)</f>
        <v>0</v>
      </c>
      <c r="V276" s="41">
        <f>IF(Experiment!O275&gt;result!V$3, 1, 0)</f>
        <v>0</v>
      </c>
      <c r="W276" s="42">
        <f t="shared" si="255"/>
        <v>1</v>
      </c>
      <c r="X276" s="42">
        <f t="shared" si="256"/>
        <v>1</v>
      </c>
      <c r="Y276" s="42">
        <f t="shared" si="257"/>
        <v>1</v>
      </c>
      <c r="Z276" s="42">
        <f t="shared" si="258"/>
        <v>1</v>
      </c>
      <c r="AA276" s="42">
        <f t="shared" si="259"/>
        <v>1</v>
      </c>
      <c r="AB276" s="39">
        <f>IF(Experiment!P275&lt;result!AB$3, 1, 0)</f>
        <v>0</v>
      </c>
      <c r="AC276" s="40">
        <f>IF(Experiment!Q275&lt;result!AC$3, 1, 0)</f>
        <v>0</v>
      </c>
      <c r="AD276" s="40">
        <f>IF(Experiment!R275&lt;result!AD$3, 1, 0)</f>
        <v>0</v>
      </c>
      <c r="AE276" s="40">
        <f>IF(Experiment!S275&lt;result!AE$3, 1, 0)</f>
        <v>0</v>
      </c>
      <c r="AF276" s="41">
        <f>IF(Experiment!T275&lt;result!AF$3, 1, 0)</f>
        <v>0</v>
      </c>
      <c r="AG276" s="42">
        <f t="shared" si="260"/>
        <v>1</v>
      </c>
      <c r="AH276" s="42">
        <f t="shared" si="261"/>
        <v>1</v>
      </c>
      <c r="AI276" s="42">
        <f t="shared" si="262"/>
        <v>1</v>
      </c>
      <c r="AJ276" s="42">
        <f t="shared" si="263"/>
        <v>1</v>
      </c>
      <c r="AK276" s="42">
        <f t="shared" si="264"/>
        <v>1</v>
      </c>
      <c r="AL276" s="5">
        <f t="shared" si="265"/>
        <v>0</v>
      </c>
      <c r="AM276" s="5">
        <f t="shared" si="266"/>
        <v>0</v>
      </c>
      <c r="AN276" s="5">
        <f t="shared" si="267"/>
        <v>0</v>
      </c>
      <c r="AO276" s="5">
        <f t="shared" si="268"/>
        <v>0</v>
      </c>
      <c r="AP276" s="6">
        <f t="shared" si="269"/>
        <v>0</v>
      </c>
      <c r="AQ276">
        <f>VLOOKUP($D276,dataset!$A$2:$G$15, 3, FALSE)</f>
        <v>0</v>
      </c>
      <c r="AR276">
        <f>VLOOKUP($D276,dataset!$A$2:$G$15, 4, FALSE)</f>
        <v>0</v>
      </c>
      <c r="AS276">
        <f>VLOOKUP($D276,dataset!$A$2:$G$15, 5, FALSE)</f>
        <v>0</v>
      </c>
      <c r="AT276">
        <f>VLOOKUP($D276,dataset!$A$2:$G$15, 6, FALSE)</f>
        <v>0</v>
      </c>
      <c r="AU276" s="6">
        <f>VLOOKUP($D276,dataset!$A$2:$G$15, 7, FALSE)</f>
        <v>0</v>
      </c>
      <c r="AV276" s="4">
        <f t="shared" si="270"/>
        <v>0</v>
      </c>
      <c r="AW276" s="5">
        <f t="shared" si="271"/>
        <v>0</v>
      </c>
      <c r="AX276" s="5">
        <f t="shared" si="272"/>
        <v>0</v>
      </c>
      <c r="AY276" s="5">
        <f t="shared" si="273"/>
        <v>0</v>
      </c>
      <c r="AZ276" s="6">
        <f t="shared" si="274"/>
        <v>0</v>
      </c>
      <c r="BA276" s="9">
        <f t="shared" si="275"/>
        <v>1</v>
      </c>
      <c r="BB276" s="4">
        <f t="shared" si="276"/>
        <v>3</v>
      </c>
      <c r="BC276" s="5">
        <f t="shared" si="277"/>
        <v>3</v>
      </c>
      <c r="BD276" s="5">
        <f t="shared" si="278"/>
        <v>3</v>
      </c>
      <c r="BE276" s="5">
        <f t="shared" si="279"/>
        <v>3</v>
      </c>
      <c r="BF276" s="6">
        <f t="shared" si="280"/>
        <v>3</v>
      </c>
    </row>
    <row r="277" spans="1:58" x14ac:dyDescent="0.3">
      <c r="A277" s="2">
        <f>Experiment!A276</f>
        <v>16</v>
      </c>
      <c r="B277" s="15">
        <f>Experiment!B276</f>
        <v>2</v>
      </c>
      <c r="C277" s="16" t="str">
        <f>VLOOKUP(B277, dataset!$A$2:$B$15, 2)</f>
        <v>따봉</v>
      </c>
      <c r="D277" s="24">
        <f>Experiment!C276</f>
        <v>2</v>
      </c>
      <c r="E277" s="25" t="str">
        <f>VLOOKUP(D277, dataset!$A$2:$B$15, 2)</f>
        <v>따봉</v>
      </c>
      <c r="F277" s="54" t="str">
        <f>Experiment!D276</f>
        <v>R</v>
      </c>
      <c r="G277" t="b">
        <f>Experiment!E276</f>
        <v>1</v>
      </c>
      <c r="H277" s="39">
        <f>IF(Experiment!F276&gt;result!H$3, 1, 0)</f>
        <v>1</v>
      </c>
      <c r="I277" s="40">
        <f>IF(Experiment!G276&gt;result!I$3, 1, 0)</f>
        <v>0</v>
      </c>
      <c r="J277" s="40">
        <f>IF(Experiment!H276&gt;result!J$3, 1, 0)</f>
        <v>0</v>
      </c>
      <c r="K277" s="40">
        <f>IF(Experiment!I276&gt;result!K$3, 1, 0)</f>
        <v>0</v>
      </c>
      <c r="L277" s="41">
        <f>IF(Experiment!J276&gt;result!L$3, 1, 0)</f>
        <v>0</v>
      </c>
      <c r="M277" s="42">
        <f t="shared" si="250"/>
        <v>1</v>
      </c>
      <c r="N277" s="42">
        <f t="shared" si="251"/>
        <v>1</v>
      </c>
      <c r="O277" s="42">
        <f t="shared" si="252"/>
        <v>1</v>
      </c>
      <c r="P277" s="42">
        <f t="shared" si="253"/>
        <v>1</v>
      </c>
      <c r="Q277" s="42">
        <f t="shared" si="254"/>
        <v>1</v>
      </c>
      <c r="R277" s="39">
        <f>IF(Experiment!K276&gt;result!R$3, 1, 0)</f>
        <v>1</v>
      </c>
      <c r="S277" s="40">
        <f>IF(Experiment!L276&gt;result!S$3, 1, 0)</f>
        <v>0</v>
      </c>
      <c r="T277" s="40">
        <f>IF(Experiment!M276&gt;result!T$3, 1, 0)</f>
        <v>0</v>
      </c>
      <c r="U277" s="40">
        <f>IF(Experiment!N276&gt;result!U$3, 1, 0)</f>
        <v>0</v>
      </c>
      <c r="V277" s="41">
        <f>IF(Experiment!O276&gt;result!V$3, 1, 0)</f>
        <v>0</v>
      </c>
      <c r="W277" s="42">
        <f t="shared" si="255"/>
        <v>1</v>
      </c>
      <c r="X277" s="42">
        <f t="shared" si="256"/>
        <v>1</v>
      </c>
      <c r="Y277" s="42">
        <f t="shared" si="257"/>
        <v>1</v>
      </c>
      <c r="Z277" s="42">
        <f t="shared" si="258"/>
        <v>1</v>
      </c>
      <c r="AA277" s="42">
        <f t="shared" si="259"/>
        <v>1</v>
      </c>
      <c r="AB277" s="39">
        <f>IF(Experiment!P276&lt;result!AB$3, 1, 0)</f>
        <v>1</v>
      </c>
      <c r="AC277" s="40">
        <f>IF(Experiment!Q276&lt;result!AC$3, 1, 0)</f>
        <v>0</v>
      </c>
      <c r="AD277" s="40">
        <f>IF(Experiment!R276&lt;result!AD$3, 1, 0)</f>
        <v>0</v>
      </c>
      <c r="AE277" s="40">
        <f>IF(Experiment!S276&lt;result!AE$3, 1, 0)</f>
        <v>0</v>
      </c>
      <c r="AF277" s="41">
        <f>IF(Experiment!T276&lt;result!AF$3, 1, 0)</f>
        <v>0</v>
      </c>
      <c r="AG277" s="42">
        <f t="shared" si="260"/>
        <v>1</v>
      </c>
      <c r="AH277" s="42">
        <f t="shared" si="261"/>
        <v>1</v>
      </c>
      <c r="AI277" s="42">
        <f t="shared" si="262"/>
        <v>1</v>
      </c>
      <c r="AJ277" s="42">
        <f t="shared" si="263"/>
        <v>1</v>
      </c>
      <c r="AK277" s="42">
        <f t="shared" si="264"/>
        <v>1</v>
      </c>
      <c r="AL277" s="5">
        <f t="shared" si="265"/>
        <v>3</v>
      </c>
      <c r="AM277" s="5">
        <f t="shared" si="266"/>
        <v>0</v>
      </c>
      <c r="AN277" s="5">
        <f t="shared" si="267"/>
        <v>0</v>
      </c>
      <c r="AO277" s="5">
        <f t="shared" si="268"/>
        <v>0</v>
      </c>
      <c r="AP277" s="6">
        <f t="shared" si="269"/>
        <v>0</v>
      </c>
      <c r="AQ277">
        <f>VLOOKUP($D277,dataset!$A$2:$G$15, 3, FALSE)</f>
        <v>1</v>
      </c>
      <c r="AR277">
        <f>VLOOKUP($D277,dataset!$A$2:$G$15, 4, FALSE)</f>
        <v>0</v>
      </c>
      <c r="AS277">
        <f>VLOOKUP($D277,dataset!$A$2:$G$15, 5, FALSE)</f>
        <v>0</v>
      </c>
      <c r="AT277">
        <f>VLOOKUP($D277,dataset!$A$2:$G$15, 6, FALSE)</f>
        <v>0</v>
      </c>
      <c r="AU277" s="6">
        <f>VLOOKUP($D277,dataset!$A$2:$G$15, 7, FALSE)</f>
        <v>0</v>
      </c>
      <c r="AV277" s="4">
        <f t="shared" si="270"/>
        <v>1</v>
      </c>
      <c r="AW277" s="5">
        <f t="shared" si="271"/>
        <v>0</v>
      </c>
      <c r="AX277" s="5">
        <f t="shared" si="272"/>
        <v>0</v>
      </c>
      <c r="AY277" s="5">
        <f t="shared" si="273"/>
        <v>0</v>
      </c>
      <c r="AZ277" s="6">
        <f t="shared" si="274"/>
        <v>0</v>
      </c>
      <c r="BA277" s="9">
        <f t="shared" si="275"/>
        <v>1</v>
      </c>
      <c r="BB277" s="4">
        <f t="shared" si="276"/>
        <v>3</v>
      </c>
      <c r="BC277" s="5">
        <f t="shared" si="277"/>
        <v>3</v>
      </c>
      <c r="BD277" s="5">
        <f t="shared" si="278"/>
        <v>3</v>
      </c>
      <c r="BE277" s="5">
        <f t="shared" si="279"/>
        <v>3</v>
      </c>
      <c r="BF277" s="6">
        <f t="shared" si="280"/>
        <v>3</v>
      </c>
    </row>
    <row r="278" spans="1:58" x14ac:dyDescent="0.3">
      <c r="A278" s="2">
        <f>Experiment!A277</f>
        <v>17</v>
      </c>
      <c r="B278" s="15">
        <f>Experiment!B277</f>
        <v>3</v>
      </c>
      <c r="C278" s="16" t="str">
        <f>VLOOKUP(B278, dataset!$A$2:$B$15, 2)</f>
        <v>총</v>
      </c>
      <c r="D278" s="24">
        <f>Experiment!C277</f>
        <v>3</v>
      </c>
      <c r="E278" s="25" t="str">
        <f>VLOOKUP(D278, dataset!$A$2:$B$15, 2)</f>
        <v>총</v>
      </c>
      <c r="F278" s="54" t="str">
        <f>Experiment!D277</f>
        <v>R</v>
      </c>
      <c r="G278" t="b">
        <f>Experiment!E277</f>
        <v>1</v>
      </c>
      <c r="H278" s="39">
        <f>IF(Experiment!F277&gt;result!H$3, 1, 0)</f>
        <v>1</v>
      </c>
      <c r="I278" s="40">
        <f>IF(Experiment!G277&gt;result!I$3, 1, 0)</f>
        <v>1</v>
      </c>
      <c r="J278" s="40">
        <f>IF(Experiment!H277&gt;result!J$3, 1, 0)</f>
        <v>0</v>
      </c>
      <c r="K278" s="40">
        <f>IF(Experiment!I277&gt;result!K$3, 1, 0)</f>
        <v>0</v>
      </c>
      <c r="L278" s="41">
        <f>IF(Experiment!J277&gt;result!L$3, 1, 0)</f>
        <v>0</v>
      </c>
      <c r="M278" s="42">
        <f t="shared" si="250"/>
        <v>1</v>
      </c>
      <c r="N278" s="42">
        <f t="shared" si="251"/>
        <v>1</v>
      </c>
      <c r="O278" s="42">
        <f t="shared" si="252"/>
        <v>1</v>
      </c>
      <c r="P278" s="42">
        <f t="shared" si="253"/>
        <v>1</v>
      </c>
      <c r="Q278" s="42">
        <f t="shared" si="254"/>
        <v>1</v>
      </c>
      <c r="R278" s="39">
        <f>IF(Experiment!K277&gt;result!R$3, 1, 0)</f>
        <v>1</v>
      </c>
      <c r="S278" s="40">
        <f>IF(Experiment!L277&gt;result!S$3, 1, 0)</f>
        <v>1</v>
      </c>
      <c r="T278" s="40">
        <f>IF(Experiment!M277&gt;result!T$3, 1, 0)</f>
        <v>0</v>
      </c>
      <c r="U278" s="40">
        <f>IF(Experiment!N277&gt;result!U$3, 1, 0)</f>
        <v>1</v>
      </c>
      <c r="V278" s="41">
        <f>IF(Experiment!O277&gt;result!V$3, 1, 0)</f>
        <v>0</v>
      </c>
      <c r="W278" s="42">
        <f t="shared" si="255"/>
        <v>1</v>
      </c>
      <c r="X278" s="42">
        <f t="shared" si="256"/>
        <v>1</v>
      </c>
      <c r="Y278" s="42">
        <f t="shared" si="257"/>
        <v>1</v>
      </c>
      <c r="Z278" s="42">
        <f t="shared" si="258"/>
        <v>0</v>
      </c>
      <c r="AA278" s="42">
        <f t="shared" si="259"/>
        <v>1</v>
      </c>
      <c r="AB278" s="39">
        <f>IF(Experiment!P277&lt;result!AB$3, 1, 0)</f>
        <v>1</v>
      </c>
      <c r="AC278" s="40">
        <f>IF(Experiment!Q277&lt;result!AC$3, 1, 0)</f>
        <v>1</v>
      </c>
      <c r="AD278" s="40">
        <f>IF(Experiment!R277&lt;result!AD$3, 1, 0)</f>
        <v>0</v>
      </c>
      <c r="AE278" s="40">
        <f>IF(Experiment!S277&lt;result!AE$3, 1, 0)</f>
        <v>0</v>
      </c>
      <c r="AF278" s="41">
        <f>IF(Experiment!T277&lt;result!AF$3, 1, 0)</f>
        <v>0</v>
      </c>
      <c r="AG278" s="42">
        <f t="shared" si="260"/>
        <v>1</v>
      </c>
      <c r="AH278" s="42">
        <f t="shared" si="261"/>
        <v>1</v>
      </c>
      <c r="AI278" s="42">
        <f t="shared" si="262"/>
        <v>1</v>
      </c>
      <c r="AJ278" s="42">
        <f t="shared" si="263"/>
        <v>1</v>
      </c>
      <c r="AK278" s="42">
        <f t="shared" si="264"/>
        <v>1</v>
      </c>
      <c r="AL278" s="5">
        <f t="shared" si="265"/>
        <v>3</v>
      </c>
      <c r="AM278" s="5">
        <f t="shared" si="266"/>
        <v>3</v>
      </c>
      <c r="AN278" s="5">
        <f t="shared" si="267"/>
        <v>0</v>
      </c>
      <c r="AO278" s="5">
        <f t="shared" si="268"/>
        <v>1</v>
      </c>
      <c r="AP278" s="6">
        <f t="shared" si="269"/>
        <v>0</v>
      </c>
      <c r="AQ278">
        <f>VLOOKUP($D278,dataset!$A$2:$G$15, 3, FALSE)</f>
        <v>1</v>
      </c>
      <c r="AR278">
        <f>VLOOKUP($D278,dataset!$A$2:$G$15, 4, FALSE)</f>
        <v>1</v>
      </c>
      <c r="AS278">
        <f>VLOOKUP($D278,dataset!$A$2:$G$15, 5, FALSE)</f>
        <v>0</v>
      </c>
      <c r="AT278">
        <f>VLOOKUP($D278,dataset!$A$2:$G$15, 6, FALSE)</f>
        <v>0</v>
      </c>
      <c r="AU278" s="6">
        <f>VLOOKUP($D278,dataset!$A$2:$G$15, 7, FALSE)</f>
        <v>0</v>
      </c>
      <c r="AV278" s="4">
        <f t="shared" si="270"/>
        <v>1</v>
      </c>
      <c r="AW278" s="5">
        <f t="shared" si="271"/>
        <v>1</v>
      </c>
      <c r="AX278" s="5">
        <f t="shared" si="272"/>
        <v>0</v>
      </c>
      <c r="AY278" s="5">
        <f t="shared" si="273"/>
        <v>0</v>
      </c>
      <c r="AZ278" s="6">
        <f t="shared" si="274"/>
        <v>0</v>
      </c>
      <c r="BA278" s="9">
        <f t="shared" si="275"/>
        <v>1</v>
      </c>
      <c r="BB278" s="4">
        <f t="shared" si="276"/>
        <v>3</v>
      </c>
      <c r="BC278" s="5">
        <f t="shared" si="277"/>
        <v>3</v>
      </c>
      <c r="BD278" s="5">
        <f t="shared" si="278"/>
        <v>3</v>
      </c>
      <c r="BE278" s="5">
        <f t="shared" si="279"/>
        <v>2</v>
      </c>
      <c r="BF278" s="6">
        <f t="shared" si="280"/>
        <v>3</v>
      </c>
    </row>
    <row r="279" spans="1:58" x14ac:dyDescent="0.3">
      <c r="A279" s="2">
        <f>Experiment!A278</f>
        <v>18</v>
      </c>
      <c r="B279" s="15">
        <f>Experiment!B278</f>
        <v>6</v>
      </c>
      <c r="C279" s="16" t="str">
        <f>VLOOKUP(B279, dataset!$A$2:$B$15, 2)</f>
        <v>보</v>
      </c>
      <c r="D279" s="24">
        <f>Experiment!C278</f>
        <v>4</v>
      </c>
      <c r="E279" s="25" t="str">
        <f>VLOOKUP(D279, dataset!$A$2:$B$15, 2)</f>
        <v>(3-1)</v>
      </c>
      <c r="F279" s="54" t="str">
        <f>Experiment!D278</f>
        <v>R</v>
      </c>
      <c r="G279" t="b">
        <f>Experiment!E278</f>
        <v>0</v>
      </c>
      <c r="H279" s="39">
        <f>IF(Experiment!F278&gt;result!H$3, 1, 0)</f>
        <v>1</v>
      </c>
      <c r="I279" s="40">
        <f>IF(Experiment!G278&gt;result!I$3, 1, 0)</f>
        <v>1</v>
      </c>
      <c r="J279" s="40">
        <f>IF(Experiment!H278&gt;result!J$3, 1, 0)</f>
        <v>1</v>
      </c>
      <c r="K279" s="40">
        <f>IF(Experiment!I278&gt;result!K$3, 1, 0)</f>
        <v>1</v>
      </c>
      <c r="L279" s="41">
        <f>IF(Experiment!J278&gt;result!L$3, 1, 0)</f>
        <v>1</v>
      </c>
      <c r="M279" s="42">
        <f t="shared" si="250"/>
        <v>1</v>
      </c>
      <c r="N279" s="42">
        <f t="shared" si="251"/>
        <v>1</v>
      </c>
      <c r="O279" s="42">
        <f t="shared" si="252"/>
        <v>1</v>
      </c>
      <c r="P279" s="42">
        <f t="shared" si="253"/>
        <v>0</v>
      </c>
      <c r="Q279" s="42">
        <f t="shared" si="254"/>
        <v>0</v>
      </c>
      <c r="R279" s="39">
        <f>IF(Experiment!K278&gt;result!R$3, 1, 0)</f>
        <v>1</v>
      </c>
      <c r="S279" s="40">
        <f>IF(Experiment!L278&gt;result!S$3, 1, 0)</f>
        <v>1</v>
      </c>
      <c r="T279" s="40">
        <f>IF(Experiment!M278&gt;result!T$3, 1, 0)</f>
        <v>1</v>
      </c>
      <c r="U279" s="40">
        <f>IF(Experiment!N278&gt;result!U$3, 1, 0)</f>
        <v>1</v>
      </c>
      <c r="V279" s="41">
        <f>IF(Experiment!O278&gt;result!V$3, 1, 0)</f>
        <v>1</v>
      </c>
      <c r="W279" s="42">
        <f t="shared" si="255"/>
        <v>1</v>
      </c>
      <c r="X279" s="42">
        <f t="shared" si="256"/>
        <v>1</v>
      </c>
      <c r="Y279" s="42">
        <f t="shared" si="257"/>
        <v>1</v>
      </c>
      <c r="Z279" s="42">
        <f t="shared" si="258"/>
        <v>0</v>
      </c>
      <c r="AA279" s="42">
        <f t="shared" si="259"/>
        <v>0</v>
      </c>
      <c r="AB279" s="39">
        <f>IF(Experiment!P278&lt;result!AB$3, 1, 0)</f>
        <v>1</v>
      </c>
      <c r="AC279" s="40">
        <f>IF(Experiment!Q278&lt;result!AC$3, 1, 0)</f>
        <v>1</v>
      </c>
      <c r="AD279" s="40">
        <f>IF(Experiment!R278&lt;result!AD$3, 1, 0)</f>
        <v>1</v>
      </c>
      <c r="AE279" s="40">
        <f>IF(Experiment!S278&lt;result!AE$3, 1, 0)</f>
        <v>0</v>
      </c>
      <c r="AF279" s="41">
        <f>IF(Experiment!T278&lt;result!AF$3, 1, 0)</f>
        <v>0</v>
      </c>
      <c r="AG279" s="42">
        <f t="shared" si="260"/>
        <v>1</v>
      </c>
      <c r="AH279" s="42">
        <f t="shared" si="261"/>
        <v>1</v>
      </c>
      <c r="AI279" s="42">
        <f t="shared" si="262"/>
        <v>1</v>
      </c>
      <c r="AJ279" s="42">
        <f t="shared" si="263"/>
        <v>1</v>
      </c>
      <c r="AK279" s="42">
        <f t="shared" si="264"/>
        <v>1</v>
      </c>
      <c r="AL279" s="5">
        <f t="shared" si="265"/>
        <v>3</v>
      </c>
      <c r="AM279" s="5">
        <f t="shared" si="266"/>
        <v>3</v>
      </c>
      <c r="AN279" s="5">
        <f t="shared" si="267"/>
        <v>3</v>
      </c>
      <c r="AO279" s="5">
        <f t="shared" si="268"/>
        <v>2</v>
      </c>
      <c r="AP279" s="6">
        <f t="shared" si="269"/>
        <v>2</v>
      </c>
      <c r="AQ279">
        <f>VLOOKUP($D279,dataset!$A$2:$G$15, 3, FALSE)</f>
        <v>1</v>
      </c>
      <c r="AR279">
        <f>VLOOKUP($D279,dataset!$A$2:$G$15, 4, FALSE)</f>
        <v>1</v>
      </c>
      <c r="AS279">
        <f>VLOOKUP($D279,dataset!$A$2:$G$15, 5, FALSE)</f>
        <v>1</v>
      </c>
      <c r="AT279">
        <f>VLOOKUP($D279,dataset!$A$2:$G$15, 6, FALSE)</f>
        <v>0</v>
      </c>
      <c r="AU279" s="6">
        <f>VLOOKUP($D279,dataset!$A$2:$G$15, 7, FALSE)</f>
        <v>0</v>
      </c>
      <c r="AV279" s="4">
        <f t="shared" si="270"/>
        <v>1</v>
      </c>
      <c r="AW279" s="5">
        <f t="shared" si="271"/>
        <v>1</v>
      </c>
      <c r="AX279" s="5">
        <f t="shared" si="272"/>
        <v>1</v>
      </c>
      <c r="AY279" s="5">
        <f t="shared" si="273"/>
        <v>1</v>
      </c>
      <c r="AZ279" s="6">
        <f t="shared" si="274"/>
        <v>1</v>
      </c>
      <c r="BA279" s="9">
        <f t="shared" si="275"/>
        <v>0</v>
      </c>
      <c r="BB279" s="4">
        <f t="shared" si="276"/>
        <v>3</v>
      </c>
      <c r="BC279" s="5">
        <f t="shared" si="277"/>
        <v>3</v>
      </c>
      <c r="BD279" s="5">
        <f t="shared" si="278"/>
        <v>3</v>
      </c>
      <c r="BE279" s="5">
        <f t="shared" si="279"/>
        <v>1</v>
      </c>
      <c r="BF279" s="6">
        <f t="shared" si="280"/>
        <v>1</v>
      </c>
    </row>
    <row r="280" spans="1:58" x14ac:dyDescent="0.3">
      <c r="A280" s="2">
        <f>Experiment!A279</f>
        <v>19</v>
      </c>
      <c r="B280" s="15">
        <f>Experiment!B279</f>
        <v>6</v>
      </c>
      <c r="C280" s="16" t="str">
        <f>VLOOKUP(B280, dataset!$A$2:$B$15, 2)</f>
        <v>보</v>
      </c>
      <c r="D280" s="24">
        <f>Experiment!C279</f>
        <v>5</v>
      </c>
      <c r="E280" s="25" t="str">
        <f>VLOOKUP(D280, dataset!$A$2:$B$15, 2)</f>
        <v>(4-1)</v>
      </c>
      <c r="F280" s="54" t="str">
        <f>Experiment!D279</f>
        <v>R</v>
      </c>
      <c r="G280" t="b">
        <f>Experiment!E279</f>
        <v>0</v>
      </c>
      <c r="H280" s="39">
        <f>IF(Experiment!F279&gt;result!H$3, 1, 0)</f>
        <v>1</v>
      </c>
      <c r="I280" s="40">
        <f>IF(Experiment!G279&gt;result!I$3, 1, 0)</f>
        <v>1</v>
      </c>
      <c r="J280" s="40">
        <f>IF(Experiment!H279&gt;result!J$3, 1, 0)</f>
        <v>1</v>
      </c>
      <c r="K280" s="40">
        <f>IF(Experiment!I279&gt;result!K$3, 1, 0)</f>
        <v>1</v>
      </c>
      <c r="L280" s="41">
        <f>IF(Experiment!J279&gt;result!L$3, 1, 0)</f>
        <v>1</v>
      </c>
      <c r="M280" s="42">
        <f t="shared" si="250"/>
        <v>1</v>
      </c>
      <c r="N280" s="42">
        <f t="shared" si="251"/>
        <v>1</v>
      </c>
      <c r="O280" s="42">
        <f t="shared" si="252"/>
        <v>1</v>
      </c>
      <c r="P280" s="42">
        <f t="shared" si="253"/>
        <v>1</v>
      </c>
      <c r="Q280" s="42">
        <f t="shared" si="254"/>
        <v>0</v>
      </c>
      <c r="R280" s="39">
        <f>IF(Experiment!K279&gt;result!R$3, 1, 0)</f>
        <v>1</v>
      </c>
      <c r="S280" s="40">
        <f>IF(Experiment!L279&gt;result!S$3, 1, 0)</f>
        <v>1</v>
      </c>
      <c r="T280" s="40">
        <f>IF(Experiment!M279&gt;result!T$3, 1, 0)</f>
        <v>1</v>
      </c>
      <c r="U280" s="40">
        <f>IF(Experiment!N279&gt;result!U$3, 1, 0)</f>
        <v>1</v>
      </c>
      <c r="V280" s="41">
        <f>IF(Experiment!O279&gt;result!V$3, 1, 0)</f>
        <v>0</v>
      </c>
      <c r="W280" s="42">
        <f t="shared" si="255"/>
        <v>1</v>
      </c>
      <c r="X280" s="42">
        <f t="shared" si="256"/>
        <v>1</v>
      </c>
      <c r="Y280" s="42">
        <f t="shared" si="257"/>
        <v>1</v>
      </c>
      <c r="Z280" s="42">
        <f t="shared" si="258"/>
        <v>1</v>
      </c>
      <c r="AA280" s="42">
        <f t="shared" si="259"/>
        <v>1</v>
      </c>
      <c r="AB280" s="39">
        <f>IF(Experiment!P279&lt;result!AB$3, 1, 0)</f>
        <v>1</v>
      </c>
      <c r="AC280" s="40">
        <f>IF(Experiment!Q279&lt;result!AC$3, 1, 0)</f>
        <v>1</v>
      </c>
      <c r="AD280" s="40">
        <f>IF(Experiment!R279&lt;result!AD$3, 1, 0)</f>
        <v>1</v>
      </c>
      <c r="AE280" s="40">
        <f>IF(Experiment!S279&lt;result!AE$3, 1, 0)</f>
        <v>1</v>
      </c>
      <c r="AF280" s="41">
        <f>IF(Experiment!T279&lt;result!AF$3, 1, 0)</f>
        <v>1</v>
      </c>
      <c r="AG280" s="42">
        <f t="shared" si="260"/>
        <v>1</v>
      </c>
      <c r="AH280" s="42">
        <f t="shared" si="261"/>
        <v>1</v>
      </c>
      <c r="AI280" s="42">
        <f t="shared" si="262"/>
        <v>1</v>
      </c>
      <c r="AJ280" s="42">
        <f t="shared" si="263"/>
        <v>1</v>
      </c>
      <c r="AK280" s="42">
        <f t="shared" si="264"/>
        <v>0</v>
      </c>
      <c r="AL280" s="5">
        <f t="shared" si="265"/>
        <v>3</v>
      </c>
      <c r="AM280" s="5">
        <f t="shared" si="266"/>
        <v>3</v>
      </c>
      <c r="AN280" s="5">
        <f t="shared" si="267"/>
        <v>3</v>
      </c>
      <c r="AO280" s="5">
        <f t="shared" si="268"/>
        <v>3</v>
      </c>
      <c r="AP280" s="6">
        <f t="shared" si="269"/>
        <v>2</v>
      </c>
      <c r="AQ280">
        <f>VLOOKUP($D280,dataset!$A$2:$G$15, 3, FALSE)</f>
        <v>1</v>
      </c>
      <c r="AR280">
        <f>VLOOKUP($D280,dataset!$A$2:$G$15, 4, FALSE)</f>
        <v>1</v>
      </c>
      <c r="AS280">
        <f>VLOOKUP($D280,dataset!$A$2:$G$15, 5, FALSE)</f>
        <v>1</v>
      </c>
      <c r="AT280">
        <f>VLOOKUP($D280,dataset!$A$2:$G$15, 6, FALSE)</f>
        <v>1</v>
      </c>
      <c r="AU280" s="6">
        <f>VLOOKUP($D280,dataset!$A$2:$G$15, 7, FALSE)</f>
        <v>0</v>
      </c>
      <c r="AV280" s="4">
        <f t="shared" si="270"/>
        <v>1</v>
      </c>
      <c r="AW280" s="5">
        <f t="shared" si="271"/>
        <v>1</v>
      </c>
      <c r="AX280" s="5">
        <f t="shared" si="272"/>
        <v>1</v>
      </c>
      <c r="AY280" s="5">
        <f t="shared" si="273"/>
        <v>1</v>
      </c>
      <c r="AZ280" s="6">
        <f t="shared" si="274"/>
        <v>1</v>
      </c>
      <c r="BA280" s="9">
        <f t="shared" si="275"/>
        <v>0</v>
      </c>
      <c r="BB280" s="4">
        <f t="shared" si="276"/>
        <v>3</v>
      </c>
      <c r="BC280" s="5">
        <f t="shared" si="277"/>
        <v>3</v>
      </c>
      <c r="BD280" s="5">
        <f t="shared" si="278"/>
        <v>3</v>
      </c>
      <c r="BE280" s="5">
        <f t="shared" si="279"/>
        <v>3</v>
      </c>
      <c r="BF280" s="6">
        <f t="shared" si="280"/>
        <v>1</v>
      </c>
    </row>
    <row r="281" spans="1:58" x14ac:dyDescent="0.3">
      <c r="A281" s="2">
        <f>Experiment!A280</f>
        <v>20</v>
      </c>
      <c r="B281" s="15">
        <f>Experiment!B280</f>
        <v>6</v>
      </c>
      <c r="C281" s="16" t="str">
        <f>VLOOKUP(B281, dataset!$A$2:$B$15, 2)</f>
        <v>보</v>
      </c>
      <c r="D281" s="24">
        <f>Experiment!C280</f>
        <v>6</v>
      </c>
      <c r="E281" s="25" t="str">
        <f>VLOOKUP(D281, dataset!$A$2:$B$15, 2)</f>
        <v>보</v>
      </c>
      <c r="F281" s="54" t="str">
        <f>Experiment!D280</f>
        <v>R</v>
      </c>
      <c r="G281" t="b">
        <f>Experiment!E280</f>
        <v>1</v>
      </c>
      <c r="H281" s="39">
        <f>IF(Experiment!F280&gt;result!H$3, 1, 0)</f>
        <v>1</v>
      </c>
      <c r="I281" s="40">
        <f>IF(Experiment!G280&gt;result!I$3, 1, 0)</f>
        <v>1</v>
      </c>
      <c r="J281" s="40">
        <f>IF(Experiment!H280&gt;result!J$3, 1, 0)</f>
        <v>1</v>
      </c>
      <c r="K281" s="40">
        <f>IF(Experiment!I280&gt;result!K$3, 1, 0)</f>
        <v>1</v>
      </c>
      <c r="L281" s="41">
        <f>IF(Experiment!J280&gt;result!L$3, 1, 0)</f>
        <v>1</v>
      </c>
      <c r="M281" s="42">
        <f t="shared" si="250"/>
        <v>1</v>
      </c>
      <c r="N281" s="42">
        <f t="shared" si="251"/>
        <v>1</v>
      </c>
      <c r="O281" s="42">
        <f t="shared" si="252"/>
        <v>1</v>
      </c>
      <c r="P281" s="42">
        <f t="shared" si="253"/>
        <v>1</v>
      </c>
      <c r="Q281" s="42">
        <f t="shared" si="254"/>
        <v>1</v>
      </c>
      <c r="R281" s="39">
        <f>IF(Experiment!K280&gt;result!R$3, 1, 0)</f>
        <v>1</v>
      </c>
      <c r="S281" s="40">
        <f>IF(Experiment!L280&gt;result!S$3, 1, 0)</f>
        <v>1</v>
      </c>
      <c r="T281" s="40">
        <f>IF(Experiment!M280&gt;result!T$3, 1, 0)</f>
        <v>1</v>
      </c>
      <c r="U281" s="40">
        <f>IF(Experiment!N280&gt;result!U$3, 1, 0)</f>
        <v>1</v>
      </c>
      <c r="V281" s="41">
        <f>IF(Experiment!O280&gt;result!V$3, 1, 0)</f>
        <v>1</v>
      </c>
      <c r="W281" s="42">
        <f t="shared" si="255"/>
        <v>1</v>
      </c>
      <c r="X281" s="42">
        <f t="shared" si="256"/>
        <v>1</v>
      </c>
      <c r="Y281" s="42">
        <f t="shared" si="257"/>
        <v>1</v>
      </c>
      <c r="Z281" s="42">
        <f t="shared" si="258"/>
        <v>1</v>
      </c>
      <c r="AA281" s="42">
        <f t="shared" si="259"/>
        <v>1</v>
      </c>
      <c r="AB281" s="39">
        <f>IF(Experiment!P280&lt;result!AB$3, 1, 0)</f>
        <v>1</v>
      </c>
      <c r="AC281" s="40">
        <f>IF(Experiment!Q280&lt;result!AC$3, 1, 0)</f>
        <v>1</v>
      </c>
      <c r="AD281" s="40">
        <f>IF(Experiment!R280&lt;result!AD$3, 1, 0)</f>
        <v>1</v>
      </c>
      <c r="AE281" s="40">
        <f>IF(Experiment!S280&lt;result!AE$3, 1, 0)</f>
        <v>1</v>
      </c>
      <c r="AF281" s="41">
        <f>IF(Experiment!T280&lt;result!AF$3, 1, 0)</f>
        <v>1</v>
      </c>
      <c r="AG281" s="42">
        <f t="shared" si="260"/>
        <v>1</v>
      </c>
      <c r="AH281" s="42">
        <f t="shared" si="261"/>
        <v>1</v>
      </c>
      <c r="AI281" s="42">
        <f t="shared" si="262"/>
        <v>1</v>
      </c>
      <c r="AJ281" s="42">
        <f t="shared" si="263"/>
        <v>1</v>
      </c>
      <c r="AK281" s="42">
        <f t="shared" si="264"/>
        <v>1</v>
      </c>
      <c r="AL281" s="5">
        <f t="shared" si="265"/>
        <v>3</v>
      </c>
      <c r="AM281" s="5">
        <f t="shared" si="266"/>
        <v>3</v>
      </c>
      <c r="AN281" s="5">
        <f t="shared" si="267"/>
        <v>3</v>
      </c>
      <c r="AO281" s="5">
        <f t="shared" si="268"/>
        <v>3</v>
      </c>
      <c r="AP281" s="6">
        <f t="shared" si="269"/>
        <v>3</v>
      </c>
      <c r="AQ281">
        <f>VLOOKUP($D281,dataset!$A$2:$G$15, 3, FALSE)</f>
        <v>1</v>
      </c>
      <c r="AR281">
        <f>VLOOKUP($D281,dataset!$A$2:$G$15, 4, FALSE)</f>
        <v>1</v>
      </c>
      <c r="AS281">
        <f>VLOOKUP($D281,dataset!$A$2:$G$15, 5, FALSE)</f>
        <v>1</v>
      </c>
      <c r="AT281">
        <f>VLOOKUP($D281,dataset!$A$2:$G$15, 6, FALSE)</f>
        <v>1</v>
      </c>
      <c r="AU281" s="6">
        <f>VLOOKUP($D281,dataset!$A$2:$G$15, 7, FALSE)</f>
        <v>1</v>
      </c>
      <c r="AV281" s="4">
        <f t="shared" si="270"/>
        <v>1</v>
      </c>
      <c r="AW281" s="5">
        <f t="shared" si="271"/>
        <v>1</v>
      </c>
      <c r="AX281" s="5">
        <f t="shared" si="272"/>
        <v>1</v>
      </c>
      <c r="AY281" s="5">
        <f t="shared" si="273"/>
        <v>1</v>
      </c>
      <c r="AZ281" s="6">
        <f t="shared" si="274"/>
        <v>1</v>
      </c>
      <c r="BA281" s="9">
        <f t="shared" si="275"/>
        <v>1</v>
      </c>
      <c r="BB281" s="4">
        <f t="shared" si="276"/>
        <v>3</v>
      </c>
      <c r="BC281" s="5">
        <f t="shared" si="277"/>
        <v>3</v>
      </c>
      <c r="BD281" s="5">
        <f t="shared" si="278"/>
        <v>3</v>
      </c>
      <c r="BE281" s="5">
        <f t="shared" si="279"/>
        <v>3</v>
      </c>
      <c r="BF281" s="6">
        <f t="shared" si="280"/>
        <v>3</v>
      </c>
    </row>
    <row r="282" spans="1:58" x14ac:dyDescent="0.3">
      <c r="A282" s="2">
        <f>Experiment!A281</f>
        <v>21</v>
      </c>
      <c r="B282" s="15">
        <f>Experiment!B281</f>
        <v>7</v>
      </c>
      <c r="C282" s="16" t="str">
        <f>VLOOKUP(B282, dataset!$A$2:$B$15, 2)</f>
        <v>(4-2)</v>
      </c>
      <c r="D282" s="24">
        <f>Experiment!C281</f>
        <v>7</v>
      </c>
      <c r="E282" s="25" t="str">
        <f>VLOOKUP(D282, dataset!$A$2:$B$15, 2)</f>
        <v>(4-2)</v>
      </c>
      <c r="F282" s="54" t="str">
        <f>Experiment!D281</f>
        <v>R</v>
      </c>
      <c r="G282" t="b">
        <f>Experiment!E281</f>
        <v>1</v>
      </c>
      <c r="H282" s="39">
        <f>IF(Experiment!F281&gt;result!H$3, 1, 0)</f>
        <v>0</v>
      </c>
      <c r="I282" s="40">
        <f>IF(Experiment!G281&gt;result!I$3, 1, 0)</f>
        <v>1</v>
      </c>
      <c r="J282" s="40">
        <f>IF(Experiment!H281&gt;result!J$3, 1, 0)</f>
        <v>1</v>
      </c>
      <c r="K282" s="40">
        <f>IF(Experiment!I281&gt;result!K$3, 1, 0)</f>
        <v>1</v>
      </c>
      <c r="L282" s="41">
        <f>IF(Experiment!J281&gt;result!L$3, 1, 0)</f>
        <v>1</v>
      </c>
      <c r="M282" s="42">
        <f t="shared" si="250"/>
        <v>1</v>
      </c>
      <c r="N282" s="42">
        <f t="shared" si="251"/>
        <v>1</v>
      </c>
      <c r="O282" s="42">
        <f t="shared" si="252"/>
        <v>1</v>
      </c>
      <c r="P282" s="42">
        <f t="shared" si="253"/>
        <v>1</v>
      </c>
      <c r="Q282" s="42">
        <f t="shared" si="254"/>
        <v>1</v>
      </c>
      <c r="R282" s="39">
        <f>IF(Experiment!K281&gt;result!R$3, 1, 0)</f>
        <v>0</v>
      </c>
      <c r="S282" s="40">
        <f>IF(Experiment!L281&gt;result!S$3, 1, 0)</f>
        <v>1</v>
      </c>
      <c r="T282" s="40">
        <f>IF(Experiment!M281&gt;result!T$3, 1, 0)</f>
        <v>1</v>
      </c>
      <c r="U282" s="40">
        <f>IF(Experiment!N281&gt;result!U$3, 1, 0)</f>
        <v>1</v>
      </c>
      <c r="V282" s="41">
        <f>IF(Experiment!O281&gt;result!V$3, 1, 0)</f>
        <v>1</v>
      </c>
      <c r="W282" s="42">
        <f t="shared" si="255"/>
        <v>1</v>
      </c>
      <c r="X282" s="42">
        <f t="shared" si="256"/>
        <v>1</v>
      </c>
      <c r="Y282" s="42">
        <f t="shared" si="257"/>
        <v>1</v>
      </c>
      <c r="Z282" s="42">
        <f t="shared" si="258"/>
        <v>1</v>
      </c>
      <c r="AA282" s="42">
        <f t="shared" si="259"/>
        <v>1</v>
      </c>
      <c r="AB282" s="39">
        <f>IF(Experiment!P281&lt;result!AB$3, 1, 0)</f>
        <v>0</v>
      </c>
      <c r="AC282" s="40">
        <f>IF(Experiment!Q281&lt;result!AC$3, 1, 0)</f>
        <v>1</v>
      </c>
      <c r="AD282" s="40">
        <f>IF(Experiment!R281&lt;result!AD$3, 1, 0)</f>
        <v>1</v>
      </c>
      <c r="AE282" s="40">
        <f>IF(Experiment!S281&lt;result!AE$3, 1, 0)</f>
        <v>1</v>
      </c>
      <c r="AF282" s="41">
        <f>IF(Experiment!T281&lt;result!AF$3, 1, 0)</f>
        <v>1</v>
      </c>
      <c r="AG282" s="42">
        <f t="shared" si="260"/>
        <v>1</v>
      </c>
      <c r="AH282" s="42">
        <f t="shared" si="261"/>
        <v>1</v>
      </c>
      <c r="AI282" s="42">
        <f t="shared" si="262"/>
        <v>1</v>
      </c>
      <c r="AJ282" s="42">
        <f t="shared" si="263"/>
        <v>1</v>
      </c>
      <c r="AK282" s="42">
        <f t="shared" si="264"/>
        <v>1</v>
      </c>
      <c r="AL282" s="5">
        <f t="shared" si="265"/>
        <v>0</v>
      </c>
      <c r="AM282" s="5">
        <f t="shared" si="266"/>
        <v>3</v>
      </c>
      <c r="AN282" s="5">
        <f t="shared" si="267"/>
        <v>3</v>
      </c>
      <c r="AO282" s="5">
        <f t="shared" si="268"/>
        <v>3</v>
      </c>
      <c r="AP282" s="6">
        <f t="shared" si="269"/>
        <v>3</v>
      </c>
      <c r="AQ282">
        <f>VLOOKUP($D282,dataset!$A$2:$G$15, 3, FALSE)</f>
        <v>0</v>
      </c>
      <c r="AR282">
        <f>VLOOKUP($D282,dataset!$A$2:$G$15, 4, FALSE)</f>
        <v>1</v>
      </c>
      <c r="AS282">
        <f>VLOOKUP($D282,dataset!$A$2:$G$15, 5, FALSE)</f>
        <v>1</v>
      </c>
      <c r="AT282">
        <f>VLOOKUP($D282,dataset!$A$2:$G$15, 6, FALSE)</f>
        <v>1</v>
      </c>
      <c r="AU282" s="6">
        <f>VLOOKUP($D282,dataset!$A$2:$G$15, 7, FALSE)</f>
        <v>1</v>
      </c>
      <c r="AV282" s="4">
        <f t="shared" si="270"/>
        <v>0</v>
      </c>
      <c r="AW282" s="5">
        <f t="shared" si="271"/>
        <v>1</v>
      </c>
      <c r="AX282" s="5">
        <f t="shared" si="272"/>
        <v>1</v>
      </c>
      <c r="AY282" s="5">
        <f t="shared" si="273"/>
        <v>1</v>
      </c>
      <c r="AZ282" s="6">
        <f t="shared" si="274"/>
        <v>1</v>
      </c>
      <c r="BA282" s="9">
        <f t="shared" si="275"/>
        <v>1</v>
      </c>
      <c r="BB282" s="4">
        <f t="shared" si="276"/>
        <v>3</v>
      </c>
      <c r="BC282" s="5">
        <f t="shared" si="277"/>
        <v>3</v>
      </c>
      <c r="BD282" s="5">
        <f t="shared" si="278"/>
        <v>3</v>
      </c>
      <c r="BE282" s="5">
        <f t="shared" si="279"/>
        <v>3</v>
      </c>
      <c r="BF282" s="6">
        <f t="shared" si="280"/>
        <v>3</v>
      </c>
    </row>
    <row r="283" spans="1:58" x14ac:dyDescent="0.3">
      <c r="A283" s="2">
        <f>Experiment!A282</f>
        <v>22</v>
      </c>
      <c r="B283" s="15">
        <f>Experiment!B282</f>
        <v>7</v>
      </c>
      <c r="C283" s="16" t="str">
        <f>VLOOKUP(B283, dataset!$A$2:$B$15, 2)</f>
        <v>(4-2)</v>
      </c>
      <c r="D283" s="24">
        <f>Experiment!C282</f>
        <v>8</v>
      </c>
      <c r="E283" s="25" t="str">
        <f>VLOOKUP(D283, dataset!$A$2:$B$15, 2)</f>
        <v>(3-2)</v>
      </c>
      <c r="F283" s="54" t="str">
        <f>Experiment!D282</f>
        <v>R</v>
      </c>
      <c r="G283" t="b">
        <f>Experiment!E282</f>
        <v>0</v>
      </c>
      <c r="H283" s="39">
        <f>IF(Experiment!F282&gt;result!H$3, 1, 0)</f>
        <v>0</v>
      </c>
      <c r="I283" s="40">
        <f>IF(Experiment!G282&gt;result!I$3, 1, 0)</f>
        <v>1</v>
      </c>
      <c r="J283" s="40">
        <f>IF(Experiment!H282&gt;result!J$3, 1, 0)</f>
        <v>1</v>
      </c>
      <c r="K283" s="40">
        <f>IF(Experiment!I282&gt;result!K$3, 1, 0)</f>
        <v>1</v>
      </c>
      <c r="L283" s="41">
        <f>IF(Experiment!J282&gt;result!L$3, 1, 0)</f>
        <v>1</v>
      </c>
      <c r="M283" s="42">
        <f t="shared" si="250"/>
        <v>1</v>
      </c>
      <c r="N283" s="42">
        <f t="shared" si="251"/>
        <v>0</v>
      </c>
      <c r="O283" s="42">
        <f t="shared" si="252"/>
        <v>1</v>
      </c>
      <c r="P283" s="42">
        <f t="shared" si="253"/>
        <v>1</v>
      </c>
      <c r="Q283" s="42">
        <f t="shared" si="254"/>
        <v>1</v>
      </c>
      <c r="R283" s="39">
        <f>IF(Experiment!K282&gt;result!R$3, 1, 0)</f>
        <v>0</v>
      </c>
      <c r="S283" s="40">
        <f>IF(Experiment!L282&gt;result!S$3, 1, 0)</f>
        <v>1</v>
      </c>
      <c r="T283" s="40">
        <f>IF(Experiment!M282&gt;result!T$3, 1, 0)</f>
        <v>1</v>
      </c>
      <c r="U283" s="40">
        <f>IF(Experiment!N282&gt;result!U$3, 1, 0)</f>
        <v>1</v>
      </c>
      <c r="V283" s="41">
        <f>IF(Experiment!O282&gt;result!V$3, 1, 0)</f>
        <v>1</v>
      </c>
      <c r="W283" s="42">
        <f t="shared" si="255"/>
        <v>1</v>
      </c>
      <c r="X283" s="42">
        <f t="shared" si="256"/>
        <v>0</v>
      </c>
      <c r="Y283" s="42">
        <f t="shared" si="257"/>
        <v>1</v>
      </c>
      <c r="Z283" s="42">
        <f t="shared" si="258"/>
        <v>1</v>
      </c>
      <c r="AA283" s="42">
        <f t="shared" si="259"/>
        <v>1</v>
      </c>
      <c r="AB283" s="39">
        <f>IF(Experiment!P282&lt;result!AB$3, 1, 0)</f>
        <v>0</v>
      </c>
      <c r="AC283" s="40">
        <f>IF(Experiment!Q282&lt;result!AC$3, 1, 0)</f>
        <v>0</v>
      </c>
      <c r="AD283" s="40">
        <f>IF(Experiment!R282&lt;result!AD$3, 1, 0)</f>
        <v>1</v>
      </c>
      <c r="AE283" s="40">
        <f>IF(Experiment!S282&lt;result!AE$3, 1, 0)</f>
        <v>1</v>
      </c>
      <c r="AF283" s="41">
        <f>IF(Experiment!T282&lt;result!AF$3, 1, 0)</f>
        <v>1</v>
      </c>
      <c r="AG283" s="42">
        <f t="shared" si="260"/>
        <v>1</v>
      </c>
      <c r="AH283" s="42">
        <f t="shared" si="261"/>
        <v>1</v>
      </c>
      <c r="AI283" s="42">
        <f t="shared" si="262"/>
        <v>1</v>
      </c>
      <c r="AJ283" s="42">
        <f t="shared" si="263"/>
        <v>1</v>
      </c>
      <c r="AK283" s="42">
        <f t="shared" si="264"/>
        <v>1</v>
      </c>
      <c r="AL283" s="5">
        <f t="shared" si="265"/>
        <v>0</v>
      </c>
      <c r="AM283" s="5">
        <f t="shared" si="266"/>
        <v>2</v>
      </c>
      <c r="AN283" s="5">
        <f t="shared" si="267"/>
        <v>3</v>
      </c>
      <c r="AO283" s="5">
        <f t="shared" si="268"/>
        <v>3</v>
      </c>
      <c r="AP283" s="6">
        <f t="shared" si="269"/>
        <v>3</v>
      </c>
      <c r="AQ283">
        <f>VLOOKUP($D283,dataset!$A$2:$G$15, 3, FALSE)</f>
        <v>0</v>
      </c>
      <c r="AR283">
        <f>VLOOKUP($D283,dataset!$A$2:$G$15, 4, FALSE)</f>
        <v>0</v>
      </c>
      <c r="AS283">
        <f>VLOOKUP($D283,dataset!$A$2:$G$15, 5, FALSE)</f>
        <v>1</v>
      </c>
      <c r="AT283">
        <f>VLOOKUP($D283,dataset!$A$2:$G$15, 6, FALSE)</f>
        <v>1</v>
      </c>
      <c r="AU283" s="6">
        <f>VLOOKUP($D283,dataset!$A$2:$G$15, 7, FALSE)</f>
        <v>1</v>
      </c>
      <c r="AV283" s="4">
        <f t="shared" si="270"/>
        <v>0</v>
      </c>
      <c r="AW283" s="5">
        <f t="shared" si="271"/>
        <v>1</v>
      </c>
      <c r="AX283" s="5">
        <f t="shared" si="272"/>
        <v>1</v>
      </c>
      <c r="AY283" s="5">
        <f t="shared" si="273"/>
        <v>1</v>
      </c>
      <c r="AZ283" s="6">
        <f t="shared" si="274"/>
        <v>1</v>
      </c>
      <c r="BA283" s="9">
        <f t="shared" si="275"/>
        <v>0</v>
      </c>
      <c r="BB283" s="4">
        <f t="shared" si="276"/>
        <v>3</v>
      </c>
      <c r="BC283" s="5">
        <f t="shared" si="277"/>
        <v>1</v>
      </c>
      <c r="BD283" s="5">
        <f t="shared" si="278"/>
        <v>3</v>
      </c>
      <c r="BE283" s="5">
        <f t="shared" si="279"/>
        <v>3</v>
      </c>
      <c r="BF283" s="6">
        <f t="shared" si="280"/>
        <v>3</v>
      </c>
    </row>
    <row r="284" spans="1:58" x14ac:dyDescent="0.3">
      <c r="A284" s="2">
        <f>Experiment!A283</f>
        <v>23</v>
      </c>
      <c r="B284" s="15">
        <f>Experiment!B283</f>
        <v>10</v>
      </c>
      <c r="C284" s="16" t="str">
        <f>VLOOKUP(B284, dataset!$A$2:$B$15, 2)</f>
        <v>(1-1)</v>
      </c>
      <c r="D284" s="24">
        <f>Experiment!C283</f>
        <v>9</v>
      </c>
      <c r="E284" s="25" t="str">
        <f>VLOOKUP(D284, dataset!$A$2:$B$15, 2)</f>
        <v>(2)</v>
      </c>
      <c r="F284" s="54" t="str">
        <f>Experiment!D283</f>
        <v>R</v>
      </c>
      <c r="G284" t="b">
        <f>Experiment!E283</f>
        <v>0</v>
      </c>
      <c r="H284" s="39">
        <f>IF(Experiment!F283&gt;result!H$3, 1, 0)</f>
        <v>0</v>
      </c>
      <c r="I284" s="40">
        <f>IF(Experiment!G283&gt;result!I$3, 1, 0)</f>
        <v>0</v>
      </c>
      <c r="J284" s="40">
        <f>IF(Experiment!H283&gt;result!J$3, 1, 0)</f>
        <v>0</v>
      </c>
      <c r="K284" s="40">
        <f>IF(Experiment!I283&gt;result!K$3, 1, 0)</f>
        <v>0</v>
      </c>
      <c r="L284" s="41">
        <f>IF(Experiment!J283&gt;result!L$3, 1, 0)</f>
        <v>1</v>
      </c>
      <c r="M284" s="42">
        <f t="shared" si="250"/>
        <v>1</v>
      </c>
      <c r="N284" s="42">
        <f t="shared" si="251"/>
        <v>1</v>
      </c>
      <c r="O284" s="42">
        <f t="shared" si="252"/>
        <v>1</v>
      </c>
      <c r="P284" s="42">
        <f t="shared" si="253"/>
        <v>0</v>
      </c>
      <c r="Q284" s="42">
        <f t="shared" si="254"/>
        <v>1</v>
      </c>
      <c r="R284" s="39">
        <f>IF(Experiment!K283&gt;result!R$3, 1, 0)</f>
        <v>0</v>
      </c>
      <c r="S284" s="40">
        <f>IF(Experiment!L283&gt;result!S$3, 1, 0)</f>
        <v>1</v>
      </c>
      <c r="T284" s="40">
        <f>IF(Experiment!M283&gt;result!T$3, 1, 0)</f>
        <v>1</v>
      </c>
      <c r="U284" s="40">
        <f>IF(Experiment!N283&gt;result!U$3, 1, 0)</f>
        <v>0</v>
      </c>
      <c r="V284" s="41">
        <f>IF(Experiment!O283&gt;result!V$3, 1, 0)</f>
        <v>1</v>
      </c>
      <c r="W284" s="42">
        <f t="shared" si="255"/>
        <v>1</v>
      </c>
      <c r="X284" s="42">
        <f t="shared" si="256"/>
        <v>0</v>
      </c>
      <c r="Y284" s="42">
        <f t="shared" si="257"/>
        <v>0</v>
      </c>
      <c r="Z284" s="42">
        <f t="shared" si="258"/>
        <v>0</v>
      </c>
      <c r="AA284" s="42">
        <f t="shared" si="259"/>
        <v>1</v>
      </c>
      <c r="AB284" s="39">
        <f>IF(Experiment!P283&lt;result!AB$3, 1, 0)</f>
        <v>0</v>
      </c>
      <c r="AC284" s="40">
        <f>IF(Experiment!Q283&lt;result!AC$3, 1, 0)</f>
        <v>0</v>
      </c>
      <c r="AD284" s="40">
        <f>IF(Experiment!R283&lt;result!AD$3, 1, 0)</f>
        <v>0</v>
      </c>
      <c r="AE284" s="40">
        <f>IF(Experiment!S283&lt;result!AE$3, 1, 0)</f>
        <v>1</v>
      </c>
      <c r="AF284" s="41">
        <f>IF(Experiment!T283&lt;result!AF$3, 1, 0)</f>
        <v>1</v>
      </c>
      <c r="AG284" s="42">
        <f t="shared" si="260"/>
        <v>1</v>
      </c>
      <c r="AH284" s="42">
        <f t="shared" si="261"/>
        <v>1</v>
      </c>
      <c r="AI284" s="42">
        <f t="shared" si="262"/>
        <v>1</v>
      </c>
      <c r="AJ284" s="42">
        <f t="shared" si="263"/>
        <v>1</v>
      </c>
      <c r="AK284" s="42">
        <f t="shared" si="264"/>
        <v>1</v>
      </c>
      <c r="AL284" s="5">
        <f t="shared" si="265"/>
        <v>0</v>
      </c>
      <c r="AM284" s="5">
        <f t="shared" si="266"/>
        <v>1</v>
      </c>
      <c r="AN284" s="5">
        <f t="shared" si="267"/>
        <v>1</v>
      </c>
      <c r="AO284" s="5">
        <f t="shared" si="268"/>
        <v>1</v>
      </c>
      <c r="AP284" s="6">
        <f t="shared" si="269"/>
        <v>3</v>
      </c>
      <c r="AQ284">
        <f>VLOOKUP($D284,dataset!$A$2:$G$15, 3, FALSE)</f>
        <v>0</v>
      </c>
      <c r="AR284">
        <f>VLOOKUP($D284,dataset!$A$2:$G$15, 4, FALSE)</f>
        <v>0</v>
      </c>
      <c r="AS284">
        <f>VLOOKUP($D284,dataset!$A$2:$G$15, 5, FALSE)</f>
        <v>0</v>
      </c>
      <c r="AT284">
        <f>VLOOKUP($D284,dataset!$A$2:$G$15, 6, FALSE)</f>
        <v>1</v>
      </c>
      <c r="AU284" s="6">
        <f>VLOOKUP($D284,dataset!$A$2:$G$15, 7, FALSE)</f>
        <v>1</v>
      </c>
      <c r="AV284" s="4">
        <f t="shared" si="270"/>
        <v>0</v>
      </c>
      <c r="AW284" s="5">
        <f t="shared" si="271"/>
        <v>0</v>
      </c>
      <c r="AX284" s="5">
        <f t="shared" si="272"/>
        <v>0</v>
      </c>
      <c r="AY284" s="5">
        <f t="shared" si="273"/>
        <v>0</v>
      </c>
      <c r="AZ284" s="6">
        <f t="shared" si="274"/>
        <v>1</v>
      </c>
      <c r="BA284" s="9">
        <f t="shared" si="275"/>
        <v>0</v>
      </c>
      <c r="BB284" s="4">
        <f t="shared" si="276"/>
        <v>3</v>
      </c>
      <c r="BC284" s="5">
        <f t="shared" si="277"/>
        <v>2</v>
      </c>
      <c r="BD284" s="5">
        <f t="shared" si="278"/>
        <v>2</v>
      </c>
      <c r="BE284" s="5">
        <f t="shared" si="279"/>
        <v>1</v>
      </c>
      <c r="BF284" s="6">
        <f t="shared" si="280"/>
        <v>3</v>
      </c>
    </row>
    <row r="285" spans="1:58" x14ac:dyDescent="0.3">
      <c r="A285" s="2">
        <f>Experiment!A284</f>
        <v>24</v>
      </c>
      <c r="B285" s="15">
        <f>Experiment!B284</f>
        <v>10</v>
      </c>
      <c r="C285" s="16" t="str">
        <f>VLOOKUP(B285, dataset!$A$2:$B$15, 2)</f>
        <v>(1-1)</v>
      </c>
      <c r="D285" s="24">
        <f>Experiment!C284</f>
        <v>10</v>
      </c>
      <c r="E285" s="25" t="str">
        <f>VLOOKUP(D285, dataset!$A$2:$B$15, 2)</f>
        <v>(1-1)</v>
      </c>
      <c r="F285" s="54" t="str">
        <f>Experiment!D284</f>
        <v>R</v>
      </c>
      <c r="G285" t="b">
        <f>Experiment!E284</f>
        <v>1</v>
      </c>
      <c r="H285" s="39">
        <f>IF(Experiment!F284&gt;result!H$3, 1, 0)</f>
        <v>0</v>
      </c>
      <c r="I285" s="40">
        <f>IF(Experiment!G284&gt;result!I$3, 1, 0)</f>
        <v>0</v>
      </c>
      <c r="J285" s="40">
        <f>IF(Experiment!H284&gt;result!J$3, 1, 0)</f>
        <v>0</v>
      </c>
      <c r="K285" s="40">
        <f>IF(Experiment!I284&gt;result!K$3, 1, 0)</f>
        <v>0</v>
      </c>
      <c r="L285" s="41">
        <f>IF(Experiment!J284&gt;result!L$3, 1, 0)</f>
        <v>1</v>
      </c>
      <c r="M285" s="42">
        <f t="shared" si="250"/>
        <v>1</v>
      </c>
      <c r="N285" s="42">
        <f t="shared" si="251"/>
        <v>1</v>
      </c>
      <c r="O285" s="42">
        <f t="shared" si="252"/>
        <v>1</v>
      </c>
      <c r="P285" s="42">
        <f t="shared" si="253"/>
        <v>1</v>
      </c>
      <c r="Q285" s="42">
        <f t="shared" si="254"/>
        <v>1</v>
      </c>
      <c r="R285" s="39">
        <f>IF(Experiment!K284&gt;result!R$3, 1, 0)</f>
        <v>0</v>
      </c>
      <c r="S285" s="40">
        <f>IF(Experiment!L284&gt;result!S$3, 1, 0)</f>
        <v>1</v>
      </c>
      <c r="T285" s="40">
        <f>IF(Experiment!M284&gt;result!T$3, 1, 0)</f>
        <v>1</v>
      </c>
      <c r="U285" s="40">
        <f>IF(Experiment!N284&gt;result!U$3, 1, 0)</f>
        <v>0</v>
      </c>
      <c r="V285" s="41">
        <f>IF(Experiment!O284&gt;result!V$3, 1, 0)</f>
        <v>1</v>
      </c>
      <c r="W285" s="42">
        <f t="shared" si="255"/>
        <v>1</v>
      </c>
      <c r="X285" s="42">
        <f t="shared" si="256"/>
        <v>0</v>
      </c>
      <c r="Y285" s="42">
        <f t="shared" si="257"/>
        <v>0</v>
      </c>
      <c r="Z285" s="42">
        <f t="shared" si="258"/>
        <v>1</v>
      </c>
      <c r="AA285" s="42">
        <f t="shared" si="259"/>
        <v>1</v>
      </c>
      <c r="AB285" s="39">
        <f>IF(Experiment!P284&lt;result!AB$3, 1, 0)</f>
        <v>0</v>
      </c>
      <c r="AC285" s="40">
        <f>IF(Experiment!Q284&lt;result!AC$3, 1, 0)</f>
        <v>0</v>
      </c>
      <c r="AD285" s="40">
        <f>IF(Experiment!R284&lt;result!AD$3, 1, 0)</f>
        <v>0</v>
      </c>
      <c r="AE285" s="40">
        <f>IF(Experiment!S284&lt;result!AE$3, 1, 0)</f>
        <v>0</v>
      </c>
      <c r="AF285" s="41">
        <f>IF(Experiment!T284&lt;result!AF$3, 1, 0)</f>
        <v>1</v>
      </c>
      <c r="AG285" s="42">
        <f t="shared" si="260"/>
        <v>1</v>
      </c>
      <c r="AH285" s="42">
        <f t="shared" si="261"/>
        <v>1</v>
      </c>
      <c r="AI285" s="42">
        <f t="shared" si="262"/>
        <v>1</v>
      </c>
      <c r="AJ285" s="42">
        <f t="shared" si="263"/>
        <v>1</v>
      </c>
      <c r="AK285" s="42">
        <f t="shared" si="264"/>
        <v>1</v>
      </c>
      <c r="AL285" s="5">
        <f t="shared" si="265"/>
        <v>0</v>
      </c>
      <c r="AM285" s="5">
        <f t="shared" si="266"/>
        <v>1</v>
      </c>
      <c r="AN285" s="5">
        <f t="shared" si="267"/>
        <v>1</v>
      </c>
      <c r="AO285" s="5">
        <f t="shared" si="268"/>
        <v>0</v>
      </c>
      <c r="AP285" s="6">
        <f t="shared" si="269"/>
        <v>3</v>
      </c>
      <c r="AQ285">
        <f>VLOOKUP($D285,dataset!$A$2:$G$15, 3, FALSE)</f>
        <v>0</v>
      </c>
      <c r="AR285">
        <f>VLOOKUP($D285,dataset!$A$2:$G$15, 4, FALSE)</f>
        <v>0</v>
      </c>
      <c r="AS285">
        <f>VLOOKUP($D285,dataset!$A$2:$G$15, 5, FALSE)</f>
        <v>0</v>
      </c>
      <c r="AT285">
        <f>VLOOKUP($D285,dataset!$A$2:$G$15, 6, FALSE)</f>
        <v>0</v>
      </c>
      <c r="AU285" s="6">
        <f>VLOOKUP($D285,dataset!$A$2:$G$15, 7, FALSE)</f>
        <v>1</v>
      </c>
      <c r="AV285" s="4">
        <f t="shared" si="270"/>
        <v>0</v>
      </c>
      <c r="AW285" s="5">
        <f t="shared" si="271"/>
        <v>0</v>
      </c>
      <c r="AX285" s="5">
        <f t="shared" si="272"/>
        <v>0</v>
      </c>
      <c r="AY285" s="5">
        <f t="shared" si="273"/>
        <v>0</v>
      </c>
      <c r="AZ285" s="6">
        <f t="shared" si="274"/>
        <v>1</v>
      </c>
      <c r="BA285" s="9">
        <f t="shared" si="275"/>
        <v>1</v>
      </c>
      <c r="BB285" s="4">
        <f t="shared" si="276"/>
        <v>3</v>
      </c>
      <c r="BC285" s="5">
        <f t="shared" si="277"/>
        <v>2</v>
      </c>
      <c r="BD285" s="5">
        <f t="shared" si="278"/>
        <v>2</v>
      </c>
      <c r="BE285" s="5">
        <f t="shared" si="279"/>
        <v>3</v>
      </c>
      <c r="BF285" s="6">
        <f t="shared" si="280"/>
        <v>3</v>
      </c>
    </row>
    <row r="286" spans="1:58" x14ac:dyDescent="0.3">
      <c r="A286" s="2">
        <f>Experiment!A285</f>
        <v>25</v>
      </c>
      <c r="B286" s="15">
        <f>Experiment!B285</f>
        <v>11</v>
      </c>
      <c r="C286" s="16" t="str">
        <f>VLOOKUP(B286, dataset!$A$2:$B$15, 2)</f>
        <v>가위</v>
      </c>
      <c r="D286" s="24">
        <f>Experiment!C285</f>
        <v>11</v>
      </c>
      <c r="E286" s="25" t="str">
        <f>VLOOKUP(D286, dataset!$A$2:$B$15, 2)</f>
        <v>가위</v>
      </c>
      <c r="F286" s="54" t="str">
        <f>Experiment!D285</f>
        <v>R</v>
      </c>
      <c r="G286" t="b">
        <f>Experiment!E285</f>
        <v>1</v>
      </c>
      <c r="H286" s="39">
        <f>IF(Experiment!F285&gt;result!H$3, 1, 0)</f>
        <v>0</v>
      </c>
      <c r="I286" s="40">
        <f>IF(Experiment!G285&gt;result!I$3, 1, 0)</f>
        <v>1</v>
      </c>
      <c r="J286" s="40">
        <f>IF(Experiment!H285&gt;result!J$3, 1, 0)</f>
        <v>1</v>
      </c>
      <c r="K286" s="40">
        <f>IF(Experiment!I285&gt;result!K$3, 1, 0)</f>
        <v>0</v>
      </c>
      <c r="L286" s="41">
        <f>IF(Experiment!J285&gt;result!L$3, 1, 0)</f>
        <v>0</v>
      </c>
      <c r="M286" s="42">
        <f t="shared" si="250"/>
        <v>1</v>
      </c>
      <c r="N286" s="42">
        <f t="shared" si="251"/>
        <v>1</v>
      </c>
      <c r="O286" s="42">
        <f t="shared" si="252"/>
        <v>1</v>
      </c>
      <c r="P286" s="42">
        <f t="shared" si="253"/>
        <v>1</v>
      </c>
      <c r="Q286" s="42">
        <f t="shared" si="254"/>
        <v>1</v>
      </c>
      <c r="R286" s="39">
        <f>IF(Experiment!K285&gt;result!R$3, 1, 0)</f>
        <v>0</v>
      </c>
      <c r="S286" s="40">
        <f>IF(Experiment!L285&gt;result!S$3, 1, 0)</f>
        <v>1</v>
      </c>
      <c r="T286" s="40">
        <f>IF(Experiment!M285&gt;result!T$3, 1, 0)</f>
        <v>1</v>
      </c>
      <c r="U286" s="40">
        <f>IF(Experiment!N285&gt;result!U$3, 1, 0)</f>
        <v>1</v>
      </c>
      <c r="V286" s="41">
        <f>IF(Experiment!O285&gt;result!V$3, 1, 0)</f>
        <v>0</v>
      </c>
      <c r="W286" s="42">
        <f t="shared" si="255"/>
        <v>1</v>
      </c>
      <c r="X286" s="42">
        <f t="shared" si="256"/>
        <v>1</v>
      </c>
      <c r="Y286" s="42">
        <f t="shared" si="257"/>
        <v>1</v>
      </c>
      <c r="Z286" s="42">
        <f t="shared" si="258"/>
        <v>0</v>
      </c>
      <c r="AA286" s="42">
        <f t="shared" si="259"/>
        <v>1</v>
      </c>
      <c r="AB286" s="39">
        <f>IF(Experiment!P285&lt;result!AB$3, 1, 0)</f>
        <v>0</v>
      </c>
      <c r="AC286" s="40">
        <f>IF(Experiment!Q285&lt;result!AC$3, 1, 0)</f>
        <v>1</v>
      </c>
      <c r="AD286" s="40">
        <f>IF(Experiment!R285&lt;result!AD$3, 1, 0)</f>
        <v>1</v>
      </c>
      <c r="AE286" s="40">
        <f>IF(Experiment!S285&lt;result!AE$3, 1, 0)</f>
        <v>0</v>
      </c>
      <c r="AF286" s="41">
        <f>IF(Experiment!T285&lt;result!AF$3, 1, 0)</f>
        <v>0</v>
      </c>
      <c r="AG286" s="42">
        <f t="shared" si="260"/>
        <v>1</v>
      </c>
      <c r="AH286" s="42">
        <f t="shared" si="261"/>
        <v>1</v>
      </c>
      <c r="AI286" s="42">
        <f t="shared" si="262"/>
        <v>1</v>
      </c>
      <c r="AJ286" s="42">
        <f t="shared" si="263"/>
        <v>1</v>
      </c>
      <c r="AK286" s="42">
        <f t="shared" si="264"/>
        <v>1</v>
      </c>
      <c r="AL286" s="5">
        <f t="shared" si="265"/>
        <v>0</v>
      </c>
      <c r="AM286" s="5">
        <f t="shared" si="266"/>
        <v>3</v>
      </c>
      <c r="AN286" s="5">
        <f t="shared" si="267"/>
        <v>3</v>
      </c>
      <c r="AO286" s="5">
        <f t="shared" si="268"/>
        <v>1</v>
      </c>
      <c r="AP286" s="6">
        <f t="shared" si="269"/>
        <v>0</v>
      </c>
      <c r="AQ286">
        <f>VLOOKUP($D286,dataset!$A$2:$G$15, 3, FALSE)</f>
        <v>0</v>
      </c>
      <c r="AR286">
        <f>VLOOKUP($D286,dataset!$A$2:$G$15, 4, FALSE)</f>
        <v>1</v>
      </c>
      <c r="AS286">
        <f>VLOOKUP($D286,dataset!$A$2:$G$15, 5, FALSE)</f>
        <v>1</v>
      </c>
      <c r="AT286">
        <f>VLOOKUP($D286,dataset!$A$2:$G$15, 6, FALSE)</f>
        <v>0</v>
      </c>
      <c r="AU286" s="6">
        <f>VLOOKUP($D286,dataset!$A$2:$G$15, 7, FALSE)</f>
        <v>0</v>
      </c>
      <c r="AV286" s="4">
        <f t="shared" si="270"/>
        <v>0</v>
      </c>
      <c r="AW286" s="5">
        <f t="shared" si="271"/>
        <v>1</v>
      </c>
      <c r="AX286" s="5">
        <f t="shared" si="272"/>
        <v>1</v>
      </c>
      <c r="AY286" s="5">
        <f t="shared" si="273"/>
        <v>0</v>
      </c>
      <c r="AZ286" s="6">
        <f t="shared" si="274"/>
        <v>0</v>
      </c>
      <c r="BA286" s="9">
        <f t="shared" si="275"/>
        <v>1</v>
      </c>
      <c r="BB286" s="4">
        <f t="shared" si="276"/>
        <v>3</v>
      </c>
      <c r="BC286" s="5">
        <f t="shared" si="277"/>
        <v>3</v>
      </c>
      <c r="BD286" s="5">
        <f t="shared" si="278"/>
        <v>3</v>
      </c>
      <c r="BE286" s="5">
        <f t="shared" si="279"/>
        <v>2</v>
      </c>
      <c r="BF286" s="6">
        <f t="shared" si="280"/>
        <v>3</v>
      </c>
    </row>
    <row r="287" spans="1:58" x14ac:dyDescent="0.3">
      <c r="A287" s="2">
        <f>Experiment!A286</f>
        <v>26</v>
      </c>
      <c r="B287" s="15">
        <f>Experiment!B286</f>
        <v>12</v>
      </c>
      <c r="C287" s="16" t="str">
        <f>VLOOKUP(B287, dataset!$A$2:$B$15, 2)</f>
        <v>스파이더맨</v>
      </c>
      <c r="D287" s="24">
        <f>Experiment!C286</f>
        <v>12</v>
      </c>
      <c r="E287" s="25" t="str">
        <f>VLOOKUP(D287, dataset!$A$2:$B$15, 2)</f>
        <v>스파이더맨</v>
      </c>
      <c r="F287" s="54" t="str">
        <f>Experiment!D286</f>
        <v>R</v>
      </c>
      <c r="G287" t="b">
        <f>Experiment!E286</f>
        <v>1</v>
      </c>
      <c r="H287" s="39">
        <f>IF(Experiment!F286&gt;result!H$3, 1, 0)</f>
        <v>1</v>
      </c>
      <c r="I287" s="40">
        <f>IF(Experiment!G286&gt;result!I$3, 1, 0)</f>
        <v>1</v>
      </c>
      <c r="J287" s="40">
        <f>IF(Experiment!H286&gt;result!J$3, 1, 0)</f>
        <v>0</v>
      </c>
      <c r="K287" s="40">
        <f>IF(Experiment!I286&gt;result!K$3, 1, 0)</f>
        <v>0</v>
      </c>
      <c r="L287" s="41">
        <f>IF(Experiment!J286&gt;result!L$3, 1, 0)</f>
        <v>1</v>
      </c>
      <c r="M287" s="42">
        <f t="shared" si="250"/>
        <v>1</v>
      </c>
      <c r="N287" s="42">
        <f t="shared" si="251"/>
        <v>1</v>
      </c>
      <c r="O287" s="42">
        <f t="shared" si="252"/>
        <v>1</v>
      </c>
      <c r="P287" s="42">
        <f t="shared" si="253"/>
        <v>1</v>
      </c>
      <c r="Q287" s="42">
        <f t="shared" si="254"/>
        <v>1</v>
      </c>
      <c r="R287" s="39">
        <f>IF(Experiment!K286&gt;result!R$3, 1, 0)</f>
        <v>1</v>
      </c>
      <c r="S287" s="40">
        <f>IF(Experiment!L286&gt;result!S$3, 1, 0)</f>
        <v>1</v>
      </c>
      <c r="T287" s="40">
        <f>IF(Experiment!M286&gt;result!T$3, 1, 0)</f>
        <v>1</v>
      </c>
      <c r="U287" s="40">
        <f>IF(Experiment!N286&gt;result!U$3, 1, 0)</f>
        <v>1</v>
      </c>
      <c r="V287" s="41">
        <f>IF(Experiment!O286&gt;result!V$3, 1, 0)</f>
        <v>1</v>
      </c>
      <c r="W287" s="42">
        <f t="shared" si="255"/>
        <v>1</v>
      </c>
      <c r="X287" s="42">
        <f t="shared" si="256"/>
        <v>1</v>
      </c>
      <c r="Y287" s="42">
        <f t="shared" si="257"/>
        <v>0</v>
      </c>
      <c r="Z287" s="42">
        <f t="shared" si="258"/>
        <v>0</v>
      </c>
      <c r="AA287" s="42">
        <f t="shared" si="259"/>
        <v>1</v>
      </c>
      <c r="AB287" s="39">
        <f>IF(Experiment!P286&lt;result!AB$3, 1, 0)</f>
        <v>1</v>
      </c>
      <c r="AC287" s="40">
        <f>IF(Experiment!Q286&lt;result!AC$3, 1, 0)</f>
        <v>1</v>
      </c>
      <c r="AD287" s="40">
        <f>IF(Experiment!R286&lt;result!AD$3, 1, 0)</f>
        <v>0</v>
      </c>
      <c r="AE287" s="40">
        <f>IF(Experiment!S286&lt;result!AE$3, 1, 0)</f>
        <v>0</v>
      </c>
      <c r="AF287" s="41">
        <f>IF(Experiment!T286&lt;result!AF$3, 1, 0)</f>
        <v>1</v>
      </c>
      <c r="AG287" s="42">
        <f t="shared" si="260"/>
        <v>1</v>
      </c>
      <c r="AH287" s="42">
        <f t="shared" si="261"/>
        <v>1</v>
      </c>
      <c r="AI287" s="42">
        <f t="shared" si="262"/>
        <v>1</v>
      </c>
      <c r="AJ287" s="42">
        <f t="shared" si="263"/>
        <v>1</v>
      </c>
      <c r="AK287" s="42">
        <f t="shared" si="264"/>
        <v>1</v>
      </c>
      <c r="AL287" s="5">
        <f t="shared" si="265"/>
        <v>3</v>
      </c>
      <c r="AM287" s="5">
        <f t="shared" si="266"/>
        <v>3</v>
      </c>
      <c r="AN287" s="5">
        <f t="shared" si="267"/>
        <v>1</v>
      </c>
      <c r="AO287" s="5">
        <f t="shared" si="268"/>
        <v>1</v>
      </c>
      <c r="AP287" s="6">
        <f t="shared" si="269"/>
        <v>3</v>
      </c>
      <c r="AQ287">
        <f>VLOOKUP($D287,dataset!$A$2:$G$15, 3, FALSE)</f>
        <v>1</v>
      </c>
      <c r="AR287">
        <f>VLOOKUP($D287,dataset!$A$2:$G$15, 4, FALSE)</f>
        <v>1</v>
      </c>
      <c r="AS287">
        <f>VLOOKUP($D287,dataset!$A$2:$G$15, 5, FALSE)</f>
        <v>0</v>
      </c>
      <c r="AT287">
        <f>VLOOKUP($D287,dataset!$A$2:$G$15, 6, FALSE)</f>
        <v>0</v>
      </c>
      <c r="AU287" s="6">
        <f>VLOOKUP($D287,dataset!$A$2:$G$15, 7, FALSE)</f>
        <v>1</v>
      </c>
      <c r="AV287" s="4">
        <f t="shared" si="270"/>
        <v>1</v>
      </c>
      <c r="AW287" s="5">
        <f t="shared" si="271"/>
        <v>1</v>
      </c>
      <c r="AX287" s="5">
        <f t="shared" si="272"/>
        <v>0</v>
      </c>
      <c r="AY287" s="5">
        <f t="shared" si="273"/>
        <v>0</v>
      </c>
      <c r="AZ287" s="6">
        <f t="shared" si="274"/>
        <v>1</v>
      </c>
      <c r="BA287" s="9">
        <f t="shared" si="275"/>
        <v>1</v>
      </c>
      <c r="BB287" s="4">
        <f t="shared" si="276"/>
        <v>3</v>
      </c>
      <c r="BC287" s="5">
        <f t="shared" si="277"/>
        <v>3</v>
      </c>
      <c r="BD287" s="5">
        <f t="shared" si="278"/>
        <v>2</v>
      </c>
      <c r="BE287" s="5">
        <f t="shared" si="279"/>
        <v>2</v>
      </c>
      <c r="BF287" s="6">
        <f t="shared" si="280"/>
        <v>3</v>
      </c>
    </row>
    <row r="288" spans="1:58" x14ac:dyDescent="0.3">
      <c r="A288" s="2">
        <f>Experiment!A287</f>
        <v>27</v>
      </c>
      <c r="B288" s="15">
        <f>Experiment!B287</f>
        <v>14</v>
      </c>
      <c r="C288" s="16" t="str">
        <f>VLOOKUP(B288, dataset!$A$2:$B$15, 2)</f>
        <v>(3-3)</v>
      </c>
      <c r="D288" s="24">
        <f>Experiment!C287</f>
        <v>14</v>
      </c>
      <c r="E288" s="25" t="str">
        <f>VLOOKUP(D288, dataset!$A$2:$B$15, 2)</f>
        <v>(3-3)</v>
      </c>
      <c r="F288" s="54" t="str">
        <f>Experiment!D287</f>
        <v>R</v>
      </c>
      <c r="G288" t="b">
        <f>Experiment!E287</f>
        <v>1</v>
      </c>
      <c r="H288" s="39">
        <f>IF(Experiment!F287&gt;result!H$3, 1, 0)</f>
        <v>0</v>
      </c>
      <c r="I288" s="40">
        <f>IF(Experiment!G287&gt;result!I$3, 1, 0)</f>
        <v>1</v>
      </c>
      <c r="J288" s="40">
        <f>IF(Experiment!H287&gt;result!J$3, 1, 0)</f>
        <v>1</v>
      </c>
      <c r="K288" s="40">
        <f>IF(Experiment!I287&gt;result!K$3, 1, 0)</f>
        <v>1</v>
      </c>
      <c r="L288" s="41">
        <f>IF(Experiment!J287&gt;result!L$3, 1, 0)</f>
        <v>0</v>
      </c>
      <c r="M288" s="42">
        <f t="shared" si="250"/>
        <v>1</v>
      </c>
      <c r="N288" s="42">
        <f t="shared" si="251"/>
        <v>1</v>
      </c>
      <c r="O288" s="42">
        <f t="shared" si="252"/>
        <v>1</v>
      </c>
      <c r="P288" s="42">
        <f t="shared" si="253"/>
        <v>1</v>
      </c>
      <c r="Q288" s="42">
        <f t="shared" si="254"/>
        <v>1</v>
      </c>
      <c r="R288" s="39">
        <f>IF(Experiment!K287&gt;result!R$3, 1, 0)</f>
        <v>0</v>
      </c>
      <c r="S288" s="40">
        <f>IF(Experiment!L287&gt;result!S$3, 1, 0)</f>
        <v>1</v>
      </c>
      <c r="T288" s="40">
        <f>IF(Experiment!M287&gt;result!T$3, 1, 0)</f>
        <v>1</v>
      </c>
      <c r="U288" s="40">
        <f>IF(Experiment!N287&gt;result!U$3, 1, 0)</f>
        <v>1</v>
      </c>
      <c r="V288" s="41">
        <f>IF(Experiment!O287&gt;result!V$3, 1, 0)</f>
        <v>0</v>
      </c>
      <c r="W288" s="42">
        <f t="shared" si="255"/>
        <v>1</v>
      </c>
      <c r="X288" s="42">
        <f t="shared" si="256"/>
        <v>1</v>
      </c>
      <c r="Y288" s="42">
        <f t="shared" si="257"/>
        <v>1</v>
      </c>
      <c r="Z288" s="42">
        <f t="shared" si="258"/>
        <v>1</v>
      </c>
      <c r="AA288" s="42">
        <f t="shared" si="259"/>
        <v>1</v>
      </c>
      <c r="AB288" s="39">
        <f>IF(Experiment!P287&lt;result!AB$3, 1, 0)</f>
        <v>0</v>
      </c>
      <c r="AC288" s="40">
        <f>IF(Experiment!Q287&lt;result!AC$3, 1, 0)</f>
        <v>1</v>
      </c>
      <c r="AD288" s="40">
        <f>IF(Experiment!R287&lt;result!AD$3, 1, 0)</f>
        <v>1</v>
      </c>
      <c r="AE288" s="40">
        <f>IF(Experiment!S287&lt;result!AE$3, 1, 0)</f>
        <v>1</v>
      </c>
      <c r="AF288" s="41">
        <f>IF(Experiment!T287&lt;result!AF$3, 1, 0)</f>
        <v>0</v>
      </c>
      <c r="AG288" s="42">
        <f t="shared" si="260"/>
        <v>1</v>
      </c>
      <c r="AH288" s="42">
        <f t="shared" si="261"/>
        <v>1</v>
      </c>
      <c r="AI288" s="42">
        <f t="shared" si="262"/>
        <v>1</v>
      </c>
      <c r="AJ288" s="42">
        <f t="shared" si="263"/>
        <v>1</v>
      </c>
      <c r="AK288" s="42">
        <f t="shared" si="264"/>
        <v>1</v>
      </c>
      <c r="AL288" s="5">
        <f t="shared" si="265"/>
        <v>0</v>
      </c>
      <c r="AM288" s="5">
        <f t="shared" si="266"/>
        <v>3</v>
      </c>
      <c r="AN288" s="5">
        <f t="shared" si="267"/>
        <v>3</v>
      </c>
      <c r="AO288" s="5">
        <f t="shared" si="268"/>
        <v>3</v>
      </c>
      <c r="AP288" s="6">
        <f t="shared" si="269"/>
        <v>0</v>
      </c>
      <c r="AQ288">
        <f>VLOOKUP($D288,dataset!$A$2:$G$15, 3, FALSE)</f>
        <v>0</v>
      </c>
      <c r="AR288">
        <f>VLOOKUP($D288,dataset!$A$2:$G$15, 4, FALSE)</f>
        <v>1</v>
      </c>
      <c r="AS288">
        <f>VLOOKUP($D288,dataset!$A$2:$G$15, 5, FALSE)</f>
        <v>1</v>
      </c>
      <c r="AT288">
        <f>VLOOKUP($D288,dataset!$A$2:$G$15, 6, FALSE)</f>
        <v>1</v>
      </c>
      <c r="AU288" s="6">
        <f>VLOOKUP($D288,dataset!$A$2:$G$15, 7, FALSE)</f>
        <v>0</v>
      </c>
      <c r="AV288" s="4">
        <f t="shared" si="270"/>
        <v>0</v>
      </c>
      <c r="AW288" s="5">
        <f t="shared" si="271"/>
        <v>1</v>
      </c>
      <c r="AX288" s="5">
        <f t="shared" si="272"/>
        <v>1</v>
      </c>
      <c r="AY288" s="5">
        <f t="shared" si="273"/>
        <v>1</v>
      </c>
      <c r="AZ288" s="6">
        <f t="shared" si="274"/>
        <v>0</v>
      </c>
      <c r="BA288" s="9">
        <f t="shared" si="275"/>
        <v>1</v>
      </c>
      <c r="BB288" s="4">
        <f t="shared" si="276"/>
        <v>3</v>
      </c>
      <c r="BC288" s="5">
        <f t="shared" si="277"/>
        <v>3</v>
      </c>
      <c r="BD288" s="5">
        <f t="shared" si="278"/>
        <v>3</v>
      </c>
      <c r="BE288" s="5">
        <f t="shared" si="279"/>
        <v>3</v>
      </c>
      <c r="BF288" s="6">
        <f t="shared" si="280"/>
        <v>3</v>
      </c>
    </row>
    <row r="289" spans="1:58" x14ac:dyDescent="0.3">
      <c r="A289" s="2">
        <f>Experiment!A288</f>
        <v>28</v>
      </c>
      <c r="B289" s="15">
        <f>Experiment!B288</f>
        <v>1</v>
      </c>
      <c r="C289" s="16" t="str">
        <f>VLOOKUP(B289, dataset!$A$2:$B$15, 2)</f>
        <v>바위</v>
      </c>
      <c r="D289" s="24">
        <f>Experiment!C288</f>
        <v>1</v>
      </c>
      <c r="E289" s="25" t="str">
        <f>VLOOKUP(D289, dataset!$A$2:$B$15, 2)</f>
        <v>바위</v>
      </c>
      <c r="F289" s="54" t="str">
        <f>Experiment!D288</f>
        <v>R</v>
      </c>
      <c r="G289" t="b">
        <f>Experiment!E288</f>
        <v>1</v>
      </c>
      <c r="H289" s="39">
        <f>IF(Experiment!F288&gt;result!H$3, 1, 0)</f>
        <v>0</v>
      </c>
      <c r="I289" s="40">
        <f>IF(Experiment!G288&gt;result!I$3, 1, 0)</f>
        <v>0</v>
      </c>
      <c r="J289" s="40">
        <f>IF(Experiment!H288&gt;result!J$3, 1, 0)</f>
        <v>0</v>
      </c>
      <c r="K289" s="40">
        <f>IF(Experiment!I288&gt;result!K$3, 1, 0)</f>
        <v>0</v>
      </c>
      <c r="L289" s="41">
        <f>IF(Experiment!J288&gt;result!L$3, 1, 0)</f>
        <v>0</v>
      </c>
      <c r="M289" s="42">
        <f t="shared" si="250"/>
        <v>1</v>
      </c>
      <c r="N289" s="42">
        <f t="shared" si="251"/>
        <v>1</v>
      </c>
      <c r="O289" s="42">
        <f t="shared" si="252"/>
        <v>1</v>
      </c>
      <c r="P289" s="42">
        <f t="shared" si="253"/>
        <v>1</v>
      </c>
      <c r="Q289" s="42">
        <f t="shared" si="254"/>
        <v>1</v>
      </c>
      <c r="R289" s="39">
        <f>IF(Experiment!K288&gt;result!R$3, 1, 0)</f>
        <v>0</v>
      </c>
      <c r="S289" s="40">
        <f>IF(Experiment!L288&gt;result!S$3, 1, 0)</f>
        <v>0</v>
      </c>
      <c r="T289" s="40">
        <f>IF(Experiment!M288&gt;result!T$3, 1, 0)</f>
        <v>0</v>
      </c>
      <c r="U289" s="40">
        <f>IF(Experiment!N288&gt;result!U$3, 1, 0)</f>
        <v>0</v>
      </c>
      <c r="V289" s="41">
        <f>IF(Experiment!O288&gt;result!V$3, 1, 0)</f>
        <v>0</v>
      </c>
      <c r="W289" s="42">
        <f t="shared" si="255"/>
        <v>1</v>
      </c>
      <c r="X289" s="42">
        <f t="shared" si="256"/>
        <v>1</v>
      </c>
      <c r="Y289" s="42">
        <f t="shared" si="257"/>
        <v>1</v>
      </c>
      <c r="Z289" s="42">
        <f t="shared" si="258"/>
        <v>1</v>
      </c>
      <c r="AA289" s="42">
        <f t="shared" si="259"/>
        <v>1</v>
      </c>
      <c r="AB289" s="39">
        <f>IF(Experiment!P288&lt;result!AB$3, 1, 0)</f>
        <v>0</v>
      </c>
      <c r="AC289" s="40">
        <f>IF(Experiment!Q288&lt;result!AC$3, 1, 0)</f>
        <v>0</v>
      </c>
      <c r="AD289" s="40">
        <f>IF(Experiment!R288&lt;result!AD$3, 1, 0)</f>
        <v>0</v>
      </c>
      <c r="AE289" s="40">
        <f>IF(Experiment!S288&lt;result!AE$3, 1, 0)</f>
        <v>0</v>
      </c>
      <c r="AF289" s="41">
        <f>IF(Experiment!T288&lt;result!AF$3, 1, 0)</f>
        <v>0</v>
      </c>
      <c r="AG289" s="42">
        <f t="shared" si="260"/>
        <v>1</v>
      </c>
      <c r="AH289" s="42">
        <f t="shared" si="261"/>
        <v>1</v>
      </c>
      <c r="AI289" s="42">
        <f t="shared" si="262"/>
        <v>1</v>
      </c>
      <c r="AJ289" s="42">
        <f t="shared" si="263"/>
        <v>1</v>
      </c>
      <c r="AK289" s="42">
        <f t="shared" si="264"/>
        <v>1</v>
      </c>
      <c r="AL289" s="5">
        <f t="shared" si="265"/>
        <v>0</v>
      </c>
      <c r="AM289" s="5">
        <f t="shared" si="266"/>
        <v>0</v>
      </c>
      <c r="AN289" s="5">
        <f t="shared" si="267"/>
        <v>0</v>
      </c>
      <c r="AO289" s="5">
        <f t="shared" si="268"/>
        <v>0</v>
      </c>
      <c r="AP289" s="6">
        <f t="shared" si="269"/>
        <v>0</v>
      </c>
      <c r="AQ289">
        <f>VLOOKUP($D289,dataset!$A$2:$G$15, 3, FALSE)</f>
        <v>0</v>
      </c>
      <c r="AR289">
        <f>VLOOKUP($D289,dataset!$A$2:$G$15, 4, FALSE)</f>
        <v>0</v>
      </c>
      <c r="AS289">
        <f>VLOOKUP($D289,dataset!$A$2:$G$15, 5, FALSE)</f>
        <v>0</v>
      </c>
      <c r="AT289">
        <f>VLOOKUP($D289,dataset!$A$2:$G$15, 6, FALSE)</f>
        <v>0</v>
      </c>
      <c r="AU289" s="6">
        <f>VLOOKUP($D289,dataset!$A$2:$G$15, 7, FALSE)</f>
        <v>0</v>
      </c>
      <c r="AV289" s="4">
        <f t="shared" si="270"/>
        <v>0</v>
      </c>
      <c r="AW289" s="5">
        <f t="shared" si="271"/>
        <v>0</v>
      </c>
      <c r="AX289" s="5">
        <f t="shared" si="272"/>
        <v>0</v>
      </c>
      <c r="AY289" s="5">
        <f t="shared" si="273"/>
        <v>0</v>
      </c>
      <c r="AZ289" s="6">
        <f t="shared" si="274"/>
        <v>0</v>
      </c>
      <c r="BA289" s="9">
        <f t="shared" si="275"/>
        <v>1</v>
      </c>
      <c r="BB289" s="4">
        <f t="shared" si="276"/>
        <v>3</v>
      </c>
      <c r="BC289" s="5">
        <f t="shared" si="277"/>
        <v>3</v>
      </c>
      <c r="BD289" s="5">
        <f t="shared" si="278"/>
        <v>3</v>
      </c>
      <c r="BE289" s="5">
        <f t="shared" si="279"/>
        <v>3</v>
      </c>
      <c r="BF289" s="6">
        <f t="shared" si="280"/>
        <v>3</v>
      </c>
    </row>
    <row r="290" spans="1:58" x14ac:dyDescent="0.3">
      <c r="A290" s="2">
        <f>Experiment!A289</f>
        <v>29</v>
      </c>
      <c r="B290" s="15">
        <f>Experiment!B289</f>
        <v>2</v>
      </c>
      <c r="C290" s="16" t="str">
        <f>VLOOKUP(B290, dataset!$A$2:$B$15, 2)</f>
        <v>따봉</v>
      </c>
      <c r="D290" s="24">
        <f>Experiment!C289</f>
        <v>2</v>
      </c>
      <c r="E290" s="25" t="str">
        <f>VLOOKUP(D290, dataset!$A$2:$B$15, 2)</f>
        <v>따봉</v>
      </c>
      <c r="F290" s="54" t="str">
        <f>Experiment!D289</f>
        <v>R</v>
      </c>
      <c r="G290" t="b">
        <f>Experiment!E289</f>
        <v>1</v>
      </c>
      <c r="H290" s="39">
        <f>IF(Experiment!F289&gt;result!H$3, 1, 0)</f>
        <v>1</v>
      </c>
      <c r="I290" s="40">
        <f>IF(Experiment!G289&gt;result!I$3, 1, 0)</f>
        <v>0</v>
      </c>
      <c r="J290" s="40">
        <f>IF(Experiment!H289&gt;result!J$3, 1, 0)</f>
        <v>0</v>
      </c>
      <c r="K290" s="40">
        <f>IF(Experiment!I289&gt;result!K$3, 1, 0)</f>
        <v>0</v>
      </c>
      <c r="L290" s="41">
        <f>IF(Experiment!J289&gt;result!L$3, 1, 0)</f>
        <v>0</v>
      </c>
      <c r="M290" s="42">
        <f t="shared" si="250"/>
        <v>1</v>
      </c>
      <c r="N290" s="42">
        <f t="shared" si="251"/>
        <v>1</v>
      </c>
      <c r="O290" s="42">
        <f t="shared" si="252"/>
        <v>1</v>
      </c>
      <c r="P290" s="42">
        <f t="shared" si="253"/>
        <v>1</v>
      </c>
      <c r="Q290" s="42">
        <f t="shared" si="254"/>
        <v>1</v>
      </c>
      <c r="R290" s="39">
        <f>IF(Experiment!K289&gt;result!R$3, 1, 0)</f>
        <v>1</v>
      </c>
      <c r="S290" s="40">
        <f>IF(Experiment!L289&gt;result!S$3, 1, 0)</f>
        <v>0</v>
      </c>
      <c r="T290" s="40">
        <f>IF(Experiment!M289&gt;result!T$3, 1, 0)</f>
        <v>0</v>
      </c>
      <c r="U290" s="40">
        <f>IF(Experiment!N289&gt;result!U$3, 1, 0)</f>
        <v>0</v>
      </c>
      <c r="V290" s="41">
        <f>IF(Experiment!O289&gt;result!V$3, 1, 0)</f>
        <v>0</v>
      </c>
      <c r="W290" s="42">
        <f t="shared" si="255"/>
        <v>1</v>
      </c>
      <c r="X290" s="42">
        <f t="shared" si="256"/>
        <v>1</v>
      </c>
      <c r="Y290" s="42">
        <f t="shared" si="257"/>
        <v>1</v>
      </c>
      <c r="Z290" s="42">
        <f t="shared" si="258"/>
        <v>1</v>
      </c>
      <c r="AA290" s="42">
        <f t="shared" si="259"/>
        <v>1</v>
      </c>
      <c r="AB290" s="39">
        <f>IF(Experiment!P289&lt;result!AB$3, 1, 0)</f>
        <v>1</v>
      </c>
      <c r="AC290" s="40">
        <f>IF(Experiment!Q289&lt;result!AC$3, 1, 0)</f>
        <v>0</v>
      </c>
      <c r="AD290" s="40">
        <f>IF(Experiment!R289&lt;result!AD$3, 1, 0)</f>
        <v>0</v>
      </c>
      <c r="AE290" s="40">
        <f>IF(Experiment!S289&lt;result!AE$3, 1, 0)</f>
        <v>0</v>
      </c>
      <c r="AF290" s="41">
        <f>IF(Experiment!T289&lt;result!AF$3, 1, 0)</f>
        <v>0</v>
      </c>
      <c r="AG290" s="42">
        <f t="shared" si="260"/>
        <v>1</v>
      </c>
      <c r="AH290" s="42">
        <f t="shared" si="261"/>
        <v>1</v>
      </c>
      <c r="AI290" s="42">
        <f t="shared" si="262"/>
        <v>1</v>
      </c>
      <c r="AJ290" s="42">
        <f t="shared" si="263"/>
        <v>1</v>
      </c>
      <c r="AK290" s="42">
        <f t="shared" si="264"/>
        <v>1</v>
      </c>
      <c r="AL290" s="5">
        <f t="shared" si="265"/>
        <v>3</v>
      </c>
      <c r="AM290" s="5">
        <f t="shared" si="266"/>
        <v>0</v>
      </c>
      <c r="AN290" s="5">
        <f t="shared" si="267"/>
        <v>0</v>
      </c>
      <c r="AO290" s="5">
        <f t="shared" si="268"/>
        <v>0</v>
      </c>
      <c r="AP290" s="6">
        <f t="shared" si="269"/>
        <v>0</v>
      </c>
      <c r="AQ290">
        <f>VLOOKUP($D290,dataset!$A$2:$G$15, 3, FALSE)</f>
        <v>1</v>
      </c>
      <c r="AR290">
        <f>VLOOKUP($D290,dataset!$A$2:$G$15, 4, FALSE)</f>
        <v>0</v>
      </c>
      <c r="AS290">
        <f>VLOOKUP($D290,dataset!$A$2:$G$15, 5, FALSE)</f>
        <v>0</v>
      </c>
      <c r="AT290">
        <f>VLOOKUP($D290,dataset!$A$2:$G$15, 6, FALSE)</f>
        <v>0</v>
      </c>
      <c r="AU290" s="6">
        <f>VLOOKUP($D290,dataset!$A$2:$G$15, 7, FALSE)</f>
        <v>0</v>
      </c>
      <c r="AV290" s="4">
        <f t="shared" si="270"/>
        <v>1</v>
      </c>
      <c r="AW290" s="5">
        <f t="shared" si="271"/>
        <v>0</v>
      </c>
      <c r="AX290" s="5">
        <f t="shared" si="272"/>
        <v>0</v>
      </c>
      <c r="AY290" s="5">
        <f t="shared" si="273"/>
        <v>0</v>
      </c>
      <c r="AZ290" s="6">
        <f t="shared" si="274"/>
        <v>0</v>
      </c>
      <c r="BA290" s="9">
        <f t="shared" si="275"/>
        <v>1</v>
      </c>
      <c r="BB290" s="4">
        <f t="shared" si="276"/>
        <v>3</v>
      </c>
      <c r="BC290" s="5">
        <f t="shared" si="277"/>
        <v>3</v>
      </c>
      <c r="BD290" s="5">
        <f t="shared" si="278"/>
        <v>3</v>
      </c>
      <c r="BE290" s="5">
        <f t="shared" si="279"/>
        <v>3</v>
      </c>
      <c r="BF290" s="6">
        <f t="shared" si="280"/>
        <v>3</v>
      </c>
    </row>
    <row r="291" spans="1:58" x14ac:dyDescent="0.3">
      <c r="A291" s="2">
        <f>Experiment!A290</f>
        <v>30</v>
      </c>
      <c r="B291" s="15">
        <f>Experiment!B290</f>
        <v>3</v>
      </c>
      <c r="C291" s="16" t="str">
        <f>VLOOKUP(B291, dataset!$A$2:$B$15, 2)</f>
        <v>총</v>
      </c>
      <c r="D291" s="24">
        <f>Experiment!C290</f>
        <v>3</v>
      </c>
      <c r="E291" s="25" t="str">
        <f>VLOOKUP(D291, dataset!$A$2:$B$15, 2)</f>
        <v>총</v>
      </c>
      <c r="F291" s="54" t="str">
        <f>Experiment!D290</f>
        <v>R</v>
      </c>
      <c r="G291" t="b">
        <f>Experiment!E290</f>
        <v>1</v>
      </c>
      <c r="H291" s="39">
        <f>IF(Experiment!F290&gt;result!H$3, 1, 0)</f>
        <v>1</v>
      </c>
      <c r="I291" s="40">
        <f>IF(Experiment!G290&gt;result!I$3, 1, 0)</f>
        <v>1</v>
      </c>
      <c r="J291" s="40">
        <f>IF(Experiment!H290&gt;result!J$3, 1, 0)</f>
        <v>0</v>
      </c>
      <c r="K291" s="40">
        <f>IF(Experiment!I290&gt;result!K$3, 1, 0)</f>
        <v>0</v>
      </c>
      <c r="L291" s="41">
        <f>IF(Experiment!J290&gt;result!L$3, 1, 0)</f>
        <v>0</v>
      </c>
      <c r="M291" s="42">
        <f t="shared" si="250"/>
        <v>1</v>
      </c>
      <c r="N291" s="42">
        <f t="shared" si="251"/>
        <v>1</v>
      </c>
      <c r="O291" s="42">
        <f t="shared" si="252"/>
        <v>1</v>
      </c>
      <c r="P291" s="42">
        <f t="shared" si="253"/>
        <v>1</v>
      </c>
      <c r="Q291" s="42">
        <f t="shared" si="254"/>
        <v>1</v>
      </c>
      <c r="R291" s="39">
        <f>IF(Experiment!K290&gt;result!R$3, 1, 0)</f>
        <v>1</v>
      </c>
      <c r="S291" s="40">
        <f>IF(Experiment!L290&gt;result!S$3, 1, 0)</f>
        <v>1</v>
      </c>
      <c r="T291" s="40">
        <f>IF(Experiment!M290&gt;result!T$3, 1, 0)</f>
        <v>0</v>
      </c>
      <c r="U291" s="40">
        <f>IF(Experiment!N290&gt;result!U$3, 1, 0)</f>
        <v>0</v>
      </c>
      <c r="V291" s="41">
        <f>IF(Experiment!O290&gt;result!V$3, 1, 0)</f>
        <v>0</v>
      </c>
      <c r="W291" s="42">
        <f t="shared" si="255"/>
        <v>1</v>
      </c>
      <c r="X291" s="42">
        <f t="shared" si="256"/>
        <v>1</v>
      </c>
      <c r="Y291" s="42">
        <f t="shared" si="257"/>
        <v>1</v>
      </c>
      <c r="Z291" s="42">
        <f t="shared" si="258"/>
        <v>1</v>
      </c>
      <c r="AA291" s="42">
        <f t="shared" si="259"/>
        <v>1</v>
      </c>
      <c r="AB291" s="39">
        <f>IF(Experiment!P290&lt;result!AB$3, 1, 0)</f>
        <v>1</v>
      </c>
      <c r="AC291" s="40">
        <f>IF(Experiment!Q290&lt;result!AC$3, 1, 0)</f>
        <v>1</v>
      </c>
      <c r="AD291" s="40">
        <f>IF(Experiment!R290&lt;result!AD$3, 1, 0)</f>
        <v>0</v>
      </c>
      <c r="AE291" s="40">
        <f>IF(Experiment!S290&lt;result!AE$3, 1, 0)</f>
        <v>0</v>
      </c>
      <c r="AF291" s="41">
        <f>IF(Experiment!T290&lt;result!AF$3, 1, 0)</f>
        <v>0</v>
      </c>
      <c r="AG291" s="42">
        <f t="shared" si="260"/>
        <v>1</v>
      </c>
      <c r="AH291" s="42">
        <f t="shared" si="261"/>
        <v>1</v>
      </c>
      <c r="AI291" s="42">
        <f t="shared" si="262"/>
        <v>1</v>
      </c>
      <c r="AJ291" s="42">
        <f t="shared" si="263"/>
        <v>1</v>
      </c>
      <c r="AK291" s="42">
        <f t="shared" si="264"/>
        <v>1</v>
      </c>
      <c r="AL291" s="5">
        <f t="shared" si="265"/>
        <v>3</v>
      </c>
      <c r="AM291" s="5">
        <f t="shared" si="266"/>
        <v>3</v>
      </c>
      <c r="AN291" s="5">
        <f t="shared" si="267"/>
        <v>0</v>
      </c>
      <c r="AO291" s="5">
        <f t="shared" si="268"/>
        <v>0</v>
      </c>
      <c r="AP291" s="6">
        <f t="shared" si="269"/>
        <v>0</v>
      </c>
      <c r="AQ291">
        <f>VLOOKUP($D291,dataset!$A$2:$G$15, 3, FALSE)</f>
        <v>1</v>
      </c>
      <c r="AR291">
        <f>VLOOKUP($D291,dataset!$A$2:$G$15, 4, FALSE)</f>
        <v>1</v>
      </c>
      <c r="AS291">
        <f>VLOOKUP($D291,dataset!$A$2:$G$15, 5, FALSE)</f>
        <v>0</v>
      </c>
      <c r="AT291">
        <f>VLOOKUP($D291,dataset!$A$2:$G$15, 6, FALSE)</f>
        <v>0</v>
      </c>
      <c r="AU291" s="6">
        <f>VLOOKUP($D291,dataset!$A$2:$G$15, 7, FALSE)</f>
        <v>0</v>
      </c>
      <c r="AV291" s="4">
        <f t="shared" si="270"/>
        <v>1</v>
      </c>
      <c r="AW291" s="5">
        <f t="shared" si="271"/>
        <v>1</v>
      </c>
      <c r="AX291" s="5">
        <f t="shared" si="272"/>
        <v>0</v>
      </c>
      <c r="AY291" s="5">
        <f t="shared" si="273"/>
        <v>0</v>
      </c>
      <c r="AZ291" s="6">
        <f t="shared" si="274"/>
        <v>0</v>
      </c>
      <c r="BA291" s="9">
        <f t="shared" si="275"/>
        <v>1</v>
      </c>
      <c r="BB291" s="4">
        <f t="shared" si="276"/>
        <v>3</v>
      </c>
      <c r="BC291" s="5">
        <f t="shared" si="277"/>
        <v>3</v>
      </c>
      <c r="BD291" s="5">
        <f t="shared" si="278"/>
        <v>3</v>
      </c>
      <c r="BE291" s="5">
        <f t="shared" si="279"/>
        <v>3</v>
      </c>
      <c r="BF291" s="6">
        <f t="shared" si="280"/>
        <v>3</v>
      </c>
    </row>
    <row r="292" spans="1:58" x14ac:dyDescent="0.3">
      <c r="A292" s="2">
        <f>Experiment!A291</f>
        <v>31</v>
      </c>
      <c r="B292" s="15">
        <f>Experiment!B291</f>
        <v>6</v>
      </c>
      <c r="C292" s="16" t="str">
        <f>VLOOKUP(B292, dataset!$A$2:$B$15, 2)</f>
        <v>보</v>
      </c>
      <c r="D292" s="24">
        <f>Experiment!C291</f>
        <v>5</v>
      </c>
      <c r="E292" s="25" t="str">
        <f>VLOOKUP(D292, dataset!$A$2:$B$15, 2)</f>
        <v>(4-1)</v>
      </c>
      <c r="F292" s="54" t="str">
        <f>Experiment!D291</f>
        <v>R</v>
      </c>
      <c r="G292" t="b">
        <f>Experiment!E291</f>
        <v>0</v>
      </c>
      <c r="H292" s="39">
        <f>IF(Experiment!F291&gt;result!H$3, 1, 0)</f>
        <v>1</v>
      </c>
      <c r="I292" s="40">
        <f>IF(Experiment!G291&gt;result!I$3, 1, 0)</f>
        <v>1</v>
      </c>
      <c r="J292" s="40">
        <f>IF(Experiment!H291&gt;result!J$3, 1, 0)</f>
        <v>1</v>
      </c>
      <c r="K292" s="40">
        <f>IF(Experiment!I291&gt;result!K$3, 1, 0)</f>
        <v>1</v>
      </c>
      <c r="L292" s="41">
        <f>IF(Experiment!J291&gt;result!L$3, 1, 0)</f>
        <v>1</v>
      </c>
      <c r="M292" s="42">
        <f t="shared" si="250"/>
        <v>1</v>
      </c>
      <c r="N292" s="42">
        <f t="shared" si="251"/>
        <v>1</v>
      </c>
      <c r="O292" s="42">
        <f t="shared" si="252"/>
        <v>1</v>
      </c>
      <c r="P292" s="42">
        <f t="shared" si="253"/>
        <v>1</v>
      </c>
      <c r="Q292" s="42">
        <f t="shared" si="254"/>
        <v>0</v>
      </c>
      <c r="R292" s="39">
        <f>IF(Experiment!K291&gt;result!R$3, 1, 0)</f>
        <v>1</v>
      </c>
      <c r="S292" s="40">
        <f>IF(Experiment!L291&gt;result!S$3, 1, 0)</f>
        <v>1</v>
      </c>
      <c r="T292" s="40">
        <f>IF(Experiment!M291&gt;result!T$3, 1, 0)</f>
        <v>1</v>
      </c>
      <c r="U292" s="40">
        <f>IF(Experiment!N291&gt;result!U$3, 1, 0)</f>
        <v>1</v>
      </c>
      <c r="V292" s="41">
        <f>IF(Experiment!O291&gt;result!V$3, 1, 0)</f>
        <v>0</v>
      </c>
      <c r="W292" s="42">
        <f t="shared" si="255"/>
        <v>1</v>
      </c>
      <c r="X292" s="42">
        <f t="shared" si="256"/>
        <v>1</v>
      </c>
      <c r="Y292" s="42">
        <f t="shared" si="257"/>
        <v>1</v>
      </c>
      <c r="Z292" s="42">
        <f t="shared" si="258"/>
        <v>1</v>
      </c>
      <c r="AA292" s="42">
        <f t="shared" si="259"/>
        <v>1</v>
      </c>
      <c r="AB292" s="39">
        <f>IF(Experiment!P291&lt;result!AB$3, 1, 0)</f>
        <v>1</v>
      </c>
      <c r="AC292" s="40">
        <f>IF(Experiment!Q291&lt;result!AC$3, 1, 0)</f>
        <v>1</v>
      </c>
      <c r="AD292" s="40">
        <f>IF(Experiment!R291&lt;result!AD$3, 1, 0)</f>
        <v>1</v>
      </c>
      <c r="AE292" s="40">
        <f>IF(Experiment!S291&lt;result!AE$3, 1, 0)</f>
        <v>1</v>
      </c>
      <c r="AF292" s="41">
        <f>IF(Experiment!T291&lt;result!AF$3, 1, 0)</f>
        <v>1</v>
      </c>
      <c r="AG292" s="42">
        <f t="shared" si="260"/>
        <v>1</v>
      </c>
      <c r="AH292" s="42">
        <f t="shared" si="261"/>
        <v>1</v>
      </c>
      <c r="AI292" s="42">
        <f t="shared" si="262"/>
        <v>1</v>
      </c>
      <c r="AJ292" s="42">
        <f t="shared" si="263"/>
        <v>1</v>
      </c>
      <c r="AK292" s="42">
        <f t="shared" si="264"/>
        <v>0</v>
      </c>
      <c r="AL292" s="5">
        <f t="shared" si="265"/>
        <v>3</v>
      </c>
      <c r="AM292" s="5">
        <f t="shared" si="266"/>
        <v>3</v>
      </c>
      <c r="AN292" s="5">
        <f t="shared" si="267"/>
        <v>3</v>
      </c>
      <c r="AO292" s="5">
        <f t="shared" si="268"/>
        <v>3</v>
      </c>
      <c r="AP292" s="6">
        <f t="shared" si="269"/>
        <v>2</v>
      </c>
      <c r="AQ292">
        <f>VLOOKUP($D292,dataset!$A$2:$G$15, 3, FALSE)</f>
        <v>1</v>
      </c>
      <c r="AR292">
        <f>VLOOKUP($D292,dataset!$A$2:$G$15, 4, FALSE)</f>
        <v>1</v>
      </c>
      <c r="AS292">
        <f>VLOOKUP($D292,dataset!$A$2:$G$15, 5, FALSE)</f>
        <v>1</v>
      </c>
      <c r="AT292">
        <f>VLOOKUP($D292,dataset!$A$2:$G$15, 6, FALSE)</f>
        <v>1</v>
      </c>
      <c r="AU292" s="6">
        <f>VLOOKUP($D292,dataset!$A$2:$G$15, 7, FALSE)</f>
        <v>0</v>
      </c>
      <c r="AV292" s="4">
        <f t="shared" si="270"/>
        <v>1</v>
      </c>
      <c r="AW292" s="5">
        <f t="shared" si="271"/>
        <v>1</v>
      </c>
      <c r="AX292" s="5">
        <f t="shared" si="272"/>
        <v>1</v>
      </c>
      <c r="AY292" s="5">
        <f t="shared" si="273"/>
        <v>1</v>
      </c>
      <c r="AZ292" s="6">
        <f t="shared" si="274"/>
        <v>1</v>
      </c>
      <c r="BA292" s="9">
        <f t="shared" si="275"/>
        <v>0</v>
      </c>
      <c r="BB292" s="4">
        <f t="shared" si="276"/>
        <v>3</v>
      </c>
      <c r="BC292" s="5">
        <f t="shared" si="277"/>
        <v>3</v>
      </c>
      <c r="BD292" s="5">
        <f t="shared" si="278"/>
        <v>3</v>
      </c>
      <c r="BE292" s="5">
        <f t="shared" si="279"/>
        <v>3</v>
      </c>
      <c r="BF292" s="6">
        <f t="shared" si="280"/>
        <v>1</v>
      </c>
    </row>
    <row r="293" spans="1:58" x14ac:dyDescent="0.3">
      <c r="A293" s="2">
        <f>Experiment!A292</f>
        <v>32</v>
      </c>
      <c r="B293" s="15">
        <f>Experiment!B292</f>
        <v>6</v>
      </c>
      <c r="C293" s="16" t="str">
        <f>VLOOKUP(B293, dataset!$A$2:$B$15, 2)</f>
        <v>보</v>
      </c>
      <c r="D293" s="24">
        <f>Experiment!C292</f>
        <v>6</v>
      </c>
      <c r="E293" s="25" t="str">
        <f>VLOOKUP(D293, dataset!$A$2:$B$15, 2)</f>
        <v>보</v>
      </c>
      <c r="F293" s="54" t="str">
        <f>Experiment!D292</f>
        <v>R</v>
      </c>
      <c r="G293" t="b">
        <f>Experiment!E292</f>
        <v>1</v>
      </c>
      <c r="H293" s="39">
        <f>IF(Experiment!F292&gt;result!H$3, 1, 0)</f>
        <v>1</v>
      </c>
      <c r="I293" s="40">
        <f>IF(Experiment!G292&gt;result!I$3, 1, 0)</f>
        <v>1</v>
      </c>
      <c r="J293" s="40">
        <f>IF(Experiment!H292&gt;result!J$3, 1, 0)</f>
        <v>1</v>
      </c>
      <c r="K293" s="40">
        <f>IF(Experiment!I292&gt;result!K$3, 1, 0)</f>
        <v>1</v>
      </c>
      <c r="L293" s="41">
        <f>IF(Experiment!J292&gt;result!L$3, 1, 0)</f>
        <v>1</v>
      </c>
      <c r="M293" s="42">
        <f t="shared" si="250"/>
        <v>1</v>
      </c>
      <c r="N293" s="42">
        <f t="shared" si="251"/>
        <v>1</v>
      </c>
      <c r="O293" s="42">
        <f t="shared" si="252"/>
        <v>1</v>
      </c>
      <c r="P293" s="42">
        <f t="shared" si="253"/>
        <v>1</v>
      </c>
      <c r="Q293" s="42">
        <f t="shared" si="254"/>
        <v>1</v>
      </c>
      <c r="R293" s="39">
        <f>IF(Experiment!K292&gt;result!R$3, 1, 0)</f>
        <v>1</v>
      </c>
      <c r="S293" s="40">
        <f>IF(Experiment!L292&gt;result!S$3, 1, 0)</f>
        <v>1</v>
      </c>
      <c r="T293" s="40">
        <f>IF(Experiment!M292&gt;result!T$3, 1, 0)</f>
        <v>1</v>
      </c>
      <c r="U293" s="40">
        <f>IF(Experiment!N292&gt;result!U$3, 1, 0)</f>
        <v>1</v>
      </c>
      <c r="V293" s="41">
        <f>IF(Experiment!O292&gt;result!V$3, 1, 0)</f>
        <v>1</v>
      </c>
      <c r="W293" s="42">
        <f t="shared" si="255"/>
        <v>1</v>
      </c>
      <c r="X293" s="42">
        <f t="shared" si="256"/>
        <v>1</v>
      </c>
      <c r="Y293" s="42">
        <f t="shared" si="257"/>
        <v>1</v>
      </c>
      <c r="Z293" s="42">
        <f t="shared" si="258"/>
        <v>1</v>
      </c>
      <c r="AA293" s="42">
        <f t="shared" si="259"/>
        <v>1</v>
      </c>
      <c r="AB293" s="39">
        <f>IF(Experiment!P292&lt;result!AB$3, 1, 0)</f>
        <v>1</v>
      </c>
      <c r="AC293" s="40">
        <f>IF(Experiment!Q292&lt;result!AC$3, 1, 0)</f>
        <v>1</v>
      </c>
      <c r="AD293" s="40">
        <f>IF(Experiment!R292&lt;result!AD$3, 1, 0)</f>
        <v>1</v>
      </c>
      <c r="AE293" s="40">
        <f>IF(Experiment!S292&lt;result!AE$3, 1, 0)</f>
        <v>1</v>
      </c>
      <c r="AF293" s="41">
        <f>IF(Experiment!T292&lt;result!AF$3, 1, 0)</f>
        <v>1</v>
      </c>
      <c r="AG293" s="42">
        <f t="shared" si="260"/>
        <v>1</v>
      </c>
      <c r="AH293" s="42">
        <f t="shared" si="261"/>
        <v>1</v>
      </c>
      <c r="AI293" s="42">
        <f t="shared" si="262"/>
        <v>1</v>
      </c>
      <c r="AJ293" s="42">
        <f t="shared" si="263"/>
        <v>1</v>
      </c>
      <c r="AK293" s="42">
        <f t="shared" si="264"/>
        <v>1</v>
      </c>
      <c r="AL293" s="5">
        <f t="shared" si="265"/>
        <v>3</v>
      </c>
      <c r="AM293" s="5">
        <f t="shared" si="266"/>
        <v>3</v>
      </c>
      <c r="AN293" s="5">
        <f t="shared" si="267"/>
        <v>3</v>
      </c>
      <c r="AO293" s="5">
        <f t="shared" si="268"/>
        <v>3</v>
      </c>
      <c r="AP293" s="6">
        <f t="shared" si="269"/>
        <v>3</v>
      </c>
      <c r="AQ293">
        <f>VLOOKUP($D293,dataset!$A$2:$G$15, 3, FALSE)</f>
        <v>1</v>
      </c>
      <c r="AR293">
        <f>VLOOKUP($D293,dataset!$A$2:$G$15, 4, FALSE)</f>
        <v>1</v>
      </c>
      <c r="AS293">
        <f>VLOOKUP($D293,dataset!$A$2:$G$15, 5, FALSE)</f>
        <v>1</v>
      </c>
      <c r="AT293">
        <f>VLOOKUP($D293,dataset!$A$2:$G$15, 6, FALSE)</f>
        <v>1</v>
      </c>
      <c r="AU293" s="6">
        <f>VLOOKUP($D293,dataset!$A$2:$G$15, 7, FALSE)</f>
        <v>1</v>
      </c>
      <c r="AV293" s="4">
        <f t="shared" si="270"/>
        <v>1</v>
      </c>
      <c r="AW293" s="5">
        <f t="shared" si="271"/>
        <v>1</v>
      </c>
      <c r="AX293" s="5">
        <f t="shared" si="272"/>
        <v>1</v>
      </c>
      <c r="AY293" s="5">
        <f t="shared" si="273"/>
        <v>1</v>
      </c>
      <c r="AZ293" s="6">
        <f t="shared" si="274"/>
        <v>1</v>
      </c>
      <c r="BA293" s="9">
        <f t="shared" si="275"/>
        <v>1</v>
      </c>
      <c r="BB293" s="4">
        <f t="shared" si="276"/>
        <v>3</v>
      </c>
      <c r="BC293" s="5">
        <f t="shared" si="277"/>
        <v>3</v>
      </c>
      <c r="BD293" s="5">
        <f t="shared" si="278"/>
        <v>3</v>
      </c>
      <c r="BE293" s="5">
        <f t="shared" si="279"/>
        <v>3</v>
      </c>
      <c r="BF293" s="6">
        <f t="shared" si="280"/>
        <v>3</v>
      </c>
    </row>
    <row r="294" spans="1:58" x14ac:dyDescent="0.3">
      <c r="A294" s="2">
        <f>Experiment!A293</f>
        <v>33</v>
      </c>
      <c r="B294" s="15">
        <f>Experiment!B293</f>
        <v>7</v>
      </c>
      <c r="C294" s="16" t="str">
        <f>VLOOKUP(B294, dataset!$A$2:$B$15, 2)</f>
        <v>(4-2)</v>
      </c>
      <c r="D294" s="24">
        <f>Experiment!C293</f>
        <v>7</v>
      </c>
      <c r="E294" s="25" t="str">
        <f>VLOOKUP(D294, dataset!$A$2:$B$15, 2)</f>
        <v>(4-2)</v>
      </c>
      <c r="F294" s="54" t="str">
        <f>Experiment!D293</f>
        <v>R</v>
      </c>
      <c r="G294" t="b">
        <f>Experiment!E293</f>
        <v>1</v>
      </c>
      <c r="H294" s="39">
        <f>IF(Experiment!F293&gt;result!H$3, 1, 0)</f>
        <v>0</v>
      </c>
      <c r="I294" s="40">
        <f>IF(Experiment!G293&gt;result!I$3, 1, 0)</f>
        <v>1</v>
      </c>
      <c r="J294" s="40">
        <f>IF(Experiment!H293&gt;result!J$3, 1, 0)</f>
        <v>1</v>
      </c>
      <c r="K294" s="40">
        <f>IF(Experiment!I293&gt;result!K$3, 1, 0)</f>
        <v>1</v>
      </c>
      <c r="L294" s="41">
        <f>IF(Experiment!J293&gt;result!L$3, 1, 0)</f>
        <v>1</v>
      </c>
      <c r="M294" s="42">
        <f t="shared" si="250"/>
        <v>1</v>
      </c>
      <c r="N294" s="42">
        <f t="shared" si="251"/>
        <v>1</v>
      </c>
      <c r="O294" s="42">
        <f t="shared" si="252"/>
        <v>1</v>
      </c>
      <c r="P294" s="42">
        <f t="shared" si="253"/>
        <v>1</v>
      </c>
      <c r="Q294" s="42">
        <f t="shared" si="254"/>
        <v>1</v>
      </c>
      <c r="R294" s="39">
        <f>IF(Experiment!K293&gt;result!R$3, 1, 0)</f>
        <v>0</v>
      </c>
      <c r="S294" s="40">
        <f>IF(Experiment!L293&gt;result!S$3, 1, 0)</f>
        <v>1</v>
      </c>
      <c r="T294" s="40">
        <f>IF(Experiment!M293&gt;result!T$3, 1, 0)</f>
        <v>1</v>
      </c>
      <c r="U294" s="40">
        <f>IF(Experiment!N293&gt;result!U$3, 1, 0)</f>
        <v>1</v>
      </c>
      <c r="V294" s="41">
        <f>IF(Experiment!O293&gt;result!V$3, 1, 0)</f>
        <v>1</v>
      </c>
      <c r="W294" s="42">
        <f t="shared" si="255"/>
        <v>1</v>
      </c>
      <c r="X294" s="42">
        <f t="shared" si="256"/>
        <v>1</v>
      </c>
      <c r="Y294" s="42">
        <f t="shared" si="257"/>
        <v>1</v>
      </c>
      <c r="Z294" s="42">
        <f t="shared" si="258"/>
        <v>1</v>
      </c>
      <c r="AA294" s="42">
        <f t="shared" si="259"/>
        <v>1</v>
      </c>
      <c r="AB294" s="39">
        <f>IF(Experiment!P293&lt;result!AB$3, 1, 0)</f>
        <v>0</v>
      </c>
      <c r="AC294" s="40">
        <f>IF(Experiment!Q293&lt;result!AC$3, 1, 0)</f>
        <v>1</v>
      </c>
      <c r="AD294" s="40">
        <f>IF(Experiment!R293&lt;result!AD$3, 1, 0)</f>
        <v>1</v>
      </c>
      <c r="AE294" s="40">
        <f>IF(Experiment!S293&lt;result!AE$3, 1, 0)</f>
        <v>1</v>
      </c>
      <c r="AF294" s="41">
        <f>IF(Experiment!T293&lt;result!AF$3, 1, 0)</f>
        <v>1</v>
      </c>
      <c r="AG294" s="42">
        <f t="shared" si="260"/>
        <v>1</v>
      </c>
      <c r="AH294" s="42">
        <f t="shared" si="261"/>
        <v>1</v>
      </c>
      <c r="AI294" s="42">
        <f t="shared" si="262"/>
        <v>1</v>
      </c>
      <c r="AJ294" s="42">
        <f t="shared" si="263"/>
        <v>1</v>
      </c>
      <c r="AK294" s="42">
        <f t="shared" si="264"/>
        <v>1</v>
      </c>
      <c r="AL294" s="5">
        <f t="shared" si="265"/>
        <v>0</v>
      </c>
      <c r="AM294" s="5">
        <f t="shared" si="266"/>
        <v>3</v>
      </c>
      <c r="AN294" s="5">
        <f t="shared" si="267"/>
        <v>3</v>
      </c>
      <c r="AO294" s="5">
        <f t="shared" si="268"/>
        <v>3</v>
      </c>
      <c r="AP294" s="6">
        <f t="shared" si="269"/>
        <v>3</v>
      </c>
      <c r="AQ294">
        <f>VLOOKUP($D294,dataset!$A$2:$G$15, 3, FALSE)</f>
        <v>0</v>
      </c>
      <c r="AR294">
        <f>VLOOKUP($D294,dataset!$A$2:$G$15, 4, FALSE)</f>
        <v>1</v>
      </c>
      <c r="AS294">
        <f>VLOOKUP($D294,dataset!$A$2:$G$15, 5, FALSE)</f>
        <v>1</v>
      </c>
      <c r="AT294">
        <f>VLOOKUP($D294,dataset!$A$2:$G$15, 6, FALSE)</f>
        <v>1</v>
      </c>
      <c r="AU294" s="6">
        <f>VLOOKUP($D294,dataset!$A$2:$G$15, 7, FALSE)</f>
        <v>1</v>
      </c>
      <c r="AV294" s="4">
        <f t="shared" si="270"/>
        <v>0</v>
      </c>
      <c r="AW294" s="5">
        <f t="shared" si="271"/>
        <v>1</v>
      </c>
      <c r="AX294" s="5">
        <f t="shared" si="272"/>
        <v>1</v>
      </c>
      <c r="AY294" s="5">
        <f t="shared" si="273"/>
        <v>1</v>
      </c>
      <c r="AZ294" s="6">
        <f t="shared" si="274"/>
        <v>1</v>
      </c>
      <c r="BA294" s="9">
        <f t="shared" si="275"/>
        <v>1</v>
      </c>
      <c r="BB294" s="4">
        <f t="shared" si="276"/>
        <v>3</v>
      </c>
      <c r="BC294" s="5">
        <f t="shared" si="277"/>
        <v>3</v>
      </c>
      <c r="BD294" s="5">
        <f t="shared" si="278"/>
        <v>3</v>
      </c>
      <c r="BE294" s="5">
        <f t="shared" si="279"/>
        <v>3</v>
      </c>
      <c r="BF294" s="6">
        <f t="shared" si="280"/>
        <v>3</v>
      </c>
    </row>
    <row r="295" spans="1:58" x14ac:dyDescent="0.3">
      <c r="A295" s="2">
        <f>Experiment!A294</f>
        <v>34</v>
      </c>
      <c r="B295" s="15">
        <f>Experiment!B294</f>
        <v>8</v>
      </c>
      <c r="C295" s="16" t="str">
        <f>VLOOKUP(B295, dataset!$A$2:$B$15, 2)</f>
        <v>(3-2)</v>
      </c>
      <c r="D295" s="24">
        <f>Experiment!C294</f>
        <v>8</v>
      </c>
      <c r="E295" s="25" t="str">
        <f>VLOOKUP(D295, dataset!$A$2:$B$15, 2)</f>
        <v>(3-2)</v>
      </c>
      <c r="F295" s="54" t="str">
        <f>Experiment!D294</f>
        <v>R</v>
      </c>
      <c r="G295" t="b">
        <f>Experiment!E294</f>
        <v>1</v>
      </c>
      <c r="H295" s="39">
        <f>IF(Experiment!F294&gt;result!H$3, 1, 0)</f>
        <v>0</v>
      </c>
      <c r="I295" s="40">
        <f>IF(Experiment!G294&gt;result!I$3, 1, 0)</f>
        <v>0</v>
      </c>
      <c r="J295" s="40">
        <f>IF(Experiment!H294&gt;result!J$3, 1, 0)</f>
        <v>1</v>
      </c>
      <c r="K295" s="40">
        <f>IF(Experiment!I294&gt;result!K$3, 1, 0)</f>
        <v>1</v>
      </c>
      <c r="L295" s="41">
        <f>IF(Experiment!J294&gt;result!L$3, 1, 0)</f>
        <v>1</v>
      </c>
      <c r="M295" s="42">
        <f t="shared" si="250"/>
        <v>1</v>
      </c>
      <c r="N295" s="42">
        <f t="shared" si="251"/>
        <v>1</v>
      </c>
      <c r="O295" s="42">
        <f t="shared" si="252"/>
        <v>1</v>
      </c>
      <c r="P295" s="42">
        <f t="shared" si="253"/>
        <v>1</v>
      </c>
      <c r="Q295" s="42">
        <f t="shared" si="254"/>
        <v>1</v>
      </c>
      <c r="R295" s="39">
        <f>IF(Experiment!K294&gt;result!R$3, 1, 0)</f>
        <v>0</v>
      </c>
      <c r="S295" s="40">
        <f>IF(Experiment!L294&gt;result!S$3, 1, 0)</f>
        <v>1</v>
      </c>
      <c r="T295" s="40">
        <f>IF(Experiment!M294&gt;result!T$3, 1, 0)</f>
        <v>1</v>
      </c>
      <c r="U295" s="40">
        <f>IF(Experiment!N294&gt;result!U$3, 1, 0)</f>
        <v>1</v>
      </c>
      <c r="V295" s="41">
        <f>IF(Experiment!O294&gt;result!V$3, 1, 0)</f>
        <v>1</v>
      </c>
      <c r="W295" s="42">
        <f t="shared" si="255"/>
        <v>1</v>
      </c>
      <c r="X295" s="42">
        <f t="shared" si="256"/>
        <v>0</v>
      </c>
      <c r="Y295" s="42">
        <f t="shared" si="257"/>
        <v>1</v>
      </c>
      <c r="Z295" s="42">
        <f t="shared" si="258"/>
        <v>1</v>
      </c>
      <c r="AA295" s="42">
        <f t="shared" si="259"/>
        <v>1</v>
      </c>
      <c r="AB295" s="39">
        <f>IF(Experiment!P294&lt;result!AB$3, 1, 0)</f>
        <v>0</v>
      </c>
      <c r="AC295" s="40">
        <f>IF(Experiment!Q294&lt;result!AC$3, 1, 0)</f>
        <v>0</v>
      </c>
      <c r="AD295" s="40">
        <f>IF(Experiment!R294&lt;result!AD$3, 1, 0)</f>
        <v>1</v>
      </c>
      <c r="AE295" s="40">
        <f>IF(Experiment!S294&lt;result!AE$3, 1, 0)</f>
        <v>1</v>
      </c>
      <c r="AF295" s="41">
        <f>IF(Experiment!T294&lt;result!AF$3, 1, 0)</f>
        <v>1</v>
      </c>
      <c r="AG295" s="42">
        <f t="shared" si="260"/>
        <v>1</v>
      </c>
      <c r="AH295" s="42">
        <f t="shared" si="261"/>
        <v>1</v>
      </c>
      <c r="AI295" s="42">
        <f t="shared" si="262"/>
        <v>1</v>
      </c>
      <c r="AJ295" s="42">
        <f t="shared" si="263"/>
        <v>1</v>
      </c>
      <c r="AK295" s="42">
        <f t="shared" si="264"/>
        <v>1</v>
      </c>
      <c r="AL295" s="5">
        <f t="shared" si="265"/>
        <v>0</v>
      </c>
      <c r="AM295" s="5">
        <f t="shared" si="266"/>
        <v>1</v>
      </c>
      <c r="AN295" s="5">
        <f t="shared" si="267"/>
        <v>3</v>
      </c>
      <c r="AO295" s="5">
        <f t="shared" si="268"/>
        <v>3</v>
      </c>
      <c r="AP295" s="6">
        <f t="shared" si="269"/>
        <v>3</v>
      </c>
      <c r="AQ295">
        <f>VLOOKUP($D295,dataset!$A$2:$G$15, 3, FALSE)</f>
        <v>0</v>
      </c>
      <c r="AR295">
        <f>VLOOKUP($D295,dataset!$A$2:$G$15, 4, FALSE)</f>
        <v>0</v>
      </c>
      <c r="AS295">
        <f>VLOOKUP($D295,dataset!$A$2:$G$15, 5, FALSE)</f>
        <v>1</v>
      </c>
      <c r="AT295">
        <f>VLOOKUP($D295,dataset!$A$2:$G$15, 6, FALSE)</f>
        <v>1</v>
      </c>
      <c r="AU295" s="6">
        <f>VLOOKUP($D295,dataset!$A$2:$G$15, 7, FALSE)</f>
        <v>1</v>
      </c>
      <c r="AV295" s="4">
        <f t="shared" si="270"/>
        <v>0</v>
      </c>
      <c r="AW295" s="5">
        <f t="shared" si="271"/>
        <v>0</v>
      </c>
      <c r="AX295" s="5">
        <f t="shared" si="272"/>
        <v>1</v>
      </c>
      <c r="AY295" s="5">
        <f t="shared" si="273"/>
        <v>1</v>
      </c>
      <c r="AZ295" s="6">
        <f t="shared" si="274"/>
        <v>1</v>
      </c>
      <c r="BA295" s="9">
        <f t="shared" si="275"/>
        <v>1</v>
      </c>
      <c r="BB295" s="4">
        <f t="shared" si="276"/>
        <v>3</v>
      </c>
      <c r="BC295" s="5">
        <f t="shared" si="277"/>
        <v>2</v>
      </c>
      <c r="BD295" s="5">
        <f t="shared" si="278"/>
        <v>3</v>
      </c>
      <c r="BE295" s="5">
        <f t="shared" si="279"/>
        <v>3</v>
      </c>
      <c r="BF295" s="6">
        <f t="shared" si="280"/>
        <v>3</v>
      </c>
    </row>
    <row r="296" spans="1:58" x14ac:dyDescent="0.3">
      <c r="A296" s="2">
        <f>Experiment!A295</f>
        <v>35</v>
      </c>
      <c r="B296" s="15">
        <f>Experiment!B295</f>
        <v>10</v>
      </c>
      <c r="C296" s="16" t="str">
        <f>VLOOKUP(B296, dataset!$A$2:$B$15, 2)</f>
        <v>(1-1)</v>
      </c>
      <c r="D296" s="24">
        <f>Experiment!C295</f>
        <v>9</v>
      </c>
      <c r="E296" s="25" t="str">
        <f>VLOOKUP(D296, dataset!$A$2:$B$15, 2)</f>
        <v>(2)</v>
      </c>
      <c r="F296" s="54" t="str">
        <f>Experiment!D295</f>
        <v>R</v>
      </c>
      <c r="G296" t="b">
        <f>Experiment!E295</f>
        <v>0</v>
      </c>
      <c r="H296" s="39">
        <f>IF(Experiment!F295&gt;result!H$3, 1, 0)</f>
        <v>0</v>
      </c>
      <c r="I296" s="40">
        <f>IF(Experiment!G295&gt;result!I$3, 1, 0)</f>
        <v>0</v>
      </c>
      <c r="J296" s="40">
        <f>IF(Experiment!H295&gt;result!J$3, 1, 0)</f>
        <v>0</v>
      </c>
      <c r="K296" s="40">
        <f>IF(Experiment!I295&gt;result!K$3, 1, 0)</f>
        <v>0</v>
      </c>
      <c r="L296" s="41">
        <f>IF(Experiment!J295&gt;result!L$3, 1, 0)</f>
        <v>1</v>
      </c>
      <c r="M296" s="42">
        <f t="shared" si="250"/>
        <v>1</v>
      </c>
      <c r="N296" s="42">
        <f t="shared" si="251"/>
        <v>1</v>
      </c>
      <c r="O296" s="42">
        <f t="shared" si="252"/>
        <v>1</v>
      </c>
      <c r="P296" s="42">
        <f t="shared" si="253"/>
        <v>0</v>
      </c>
      <c r="Q296" s="42">
        <f t="shared" si="254"/>
        <v>1</v>
      </c>
      <c r="R296" s="39">
        <f>IF(Experiment!K295&gt;result!R$3, 1, 0)</f>
        <v>0</v>
      </c>
      <c r="S296" s="40">
        <f>IF(Experiment!L295&gt;result!S$3, 1, 0)</f>
        <v>1</v>
      </c>
      <c r="T296" s="40">
        <f>IF(Experiment!M295&gt;result!T$3, 1, 0)</f>
        <v>1</v>
      </c>
      <c r="U296" s="40">
        <f>IF(Experiment!N295&gt;result!U$3, 1, 0)</f>
        <v>0</v>
      </c>
      <c r="V296" s="41">
        <f>IF(Experiment!O295&gt;result!V$3, 1, 0)</f>
        <v>1</v>
      </c>
      <c r="W296" s="42">
        <f t="shared" si="255"/>
        <v>1</v>
      </c>
      <c r="X296" s="42">
        <f t="shared" si="256"/>
        <v>0</v>
      </c>
      <c r="Y296" s="42">
        <f t="shared" si="257"/>
        <v>0</v>
      </c>
      <c r="Z296" s="42">
        <f t="shared" si="258"/>
        <v>0</v>
      </c>
      <c r="AA296" s="42">
        <f t="shared" si="259"/>
        <v>1</v>
      </c>
      <c r="AB296" s="39">
        <f>IF(Experiment!P295&lt;result!AB$3, 1, 0)</f>
        <v>0</v>
      </c>
      <c r="AC296" s="40">
        <f>IF(Experiment!Q295&lt;result!AC$3, 1, 0)</f>
        <v>0</v>
      </c>
      <c r="AD296" s="40">
        <f>IF(Experiment!R295&lt;result!AD$3, 1, 0)</f>
        <v>0</v>
      </c>
      <c r="AE296" s="40">
        <f>IF(Experiment!S295&lt;result!AE$3, 1, 0)</f>
        <v>1</v>
      </c>
      <c r="AF296" s="41">
        <f>IF(Experiment!T295&lt;result!AF$3, 1, 0)</f>
        <v>1</v>
      </c>
      <c r="AG296" s="42">
        <f t="shared" si="260"/>
        <v>1</v>
      </c>
      <c r="AH296" s="42">
        <f t="shared" si="261"/>
        <v>1</v>
      </c>
      <c r="AI296" s="42">
        <f t="shared" si="262"/>
        <v>1</v>
      </c>
      <c r="AJ296" s="42">
        <f t="shared" si="263"/>
        <v>1</v>
      </c>
      <c r="AK296" s="42">
        <f t="shared" si="264"/>
        <v>1</v>
      </c>
      <c r="AL296" s="5">
        <f t="shared" si="265"/>
        <v>0</v>
      </c>
      <c r="AM296" s="5">
        <f t="shared" si="266"/>
        <v>1</v>
      </c>
      <c r="AN296" s="5">
        <f t="shared" si="267"/>
        <v>1</v>
      </c>
      <c r="AO296" s="5">
        <f t="shared" si="268"/>
        <v>1</v>
      </c>
      <c r="AP296" s="6">
        <f t="shared" si="269"/>
        <v>3</v>
      </c>
      <c r="AQ296">
        <f>VLOOKUP($D296,dataset!$A$2:$G$15, 3, FALSE)</f>
        <v>0</v>
      </c>
      <c r="AR296">
        <f>VLOOKUP($D296,dataset!$A$2:$G$15, 4, FALSE)</f>
        <v>0</v>
      </c>
      <c r="AS296">
        <f>VLOOKUP($D296,dataset!$A$2:$G$15, 5, FALSE)</f>
        <v>0</v>
      </c>
      <c r="AT296">
        <f>VLOOKUP($D296,dataset!$A$2:$G$15, 6, FALSE)</f>
        <v>1</v>
      </c>
      <c r="AU296" s="6">
        <f>VLOOKUP($D296,dataset!$A$2:$G$15, 7, FALSE)</f>
        <v>1</v>
      </c>
      <c r="AV296" s="4">
        <f t="shared" si="270"/>
        <v>0</v>
      </c>
      <c r="AW296" s="5">
        <f t="shared" si="271"/>
        <v>0</v>
      </c>
      <c r="AX296" s="5">
        <f t="shared" si="272"/>
        <v>0</v>
      </c>
      <c r="AY296" s="5">
        <f t="shared" si="273"/>
        <v>0</v>
      </c>
      <c r="AZ296" s="6">
        <f t="shared" si="274"/>
        <v>1</v>
      </c>
      <c r="BA296" s="9">
        <f t="shared" si="275"/>
        <v>0</v>
      </c>
      <c r="BB296" s="4">
        <f t="shared" si="276"/>
        <v>3</v>
      </c>
      <c r="BC296" s="5">
        <f t="shared" si="277"/>
        <v>2</v>
      </c>
      <c r="BD296" s="5">
        <f t="shared" si="278"/>
        <v>2</v>
      </c>
      <c r="BE296" s="5">
        <f t="shared" si="279"/>
        <v>1</v>
      </c>
      <c r="BF296" s="6">
        <f t="shared" si="280"/>
        <v>3</v>
      </c>
    </row>
    <row r="297" spans="1:58" x14ac:dyDescent="0.3">
      <c r="A297" s="2">
        <f>Experiment!A296</f>
        <v>36</v>
      </c>
      <c r="B297" s="15">
        <f>Experiment!B296</f>
        <v>10</v>
      </c>
      <c r="C297" s="16" t="str">
        <f>VLOOKUP(B297, dataset!$A$2:$B$15, 2)</f>
        <v>(1-1)</v>
      </c>
      <c r="D297" s="24">
        <f>Experiment!C296</f>
        <v>10</v>
      </c>
      <c r="E297" s="25" t="str">
        <f>VLOOKUP(D297, dataset!$A$2:$B$15, 2)</f>
        <v>(1-1)</v>
      </c>
      <c r="F297" s="54" t="str">
        <f>Experiment!D296</f>
        <v>R</v>
      </c>
      <c r="G297" t="b">
        <f>Experiment!E296</f>
        <v>1</v>
      </c>
      <c r="H297" s="39">
        <f>IF(Experiment!F296&gt;result!H$3, 1, 0)</f>
        <v>0</v>
      </c>
      <c r="I297" s="40">
        <f>IF(Experiment!G296&gt;result!I$3, 1, 0)</f>
        <v>0</v>
      </c>
      <c r="J297" s="40">
        <f>IF(Experiment!H296&gt;result!J$3, 1, 0)</f>
        <v>0</v>
      </c>
      <c r="K297" s="40">
        <f>IF(Experiment!I296&gt;result!K$3, 1, 0)</f>
        <v>0</v>
      </c>
      <c r="L297" s="41">
        <f>IF(Experiment!J296&gt;result!L$3, 1, 0)</f>
        <v>1</v>
      </c>
      <c r="M297" s="42">
        <f t="shared" si="250"/>
        <v>1</v>
      </c>
      <c r="N297" s="42">
        <f t="shared" si="251"/>
        <v>1</v>
      </c>
      <c r="O297" s="42">
        <f t="shared" si="252"/>
        <v>1</v>
      </c>
      <c r="P297" s="42">
        <f t="shared" si="253"/>
        <v>1</v>
      </c>
      <c r="Q297" s="42">
        <f t="shared" si="254"/>
        <v>1</v>
      </c>
      <c r="R297" s="39">
        <f>IF(Experiment!K296&gt;result!R$3, 1, 0)</f>
        <v>0</v>
      </c>
      <c r="S297" s="40">
        <f>IF(Experiment!L296&gt;result!S$3, 1, 0)</f>
        <v>0</v>
      </c>
      <c r="T297" s="40">
        <f>IF(Experiment!M296&gt;result!T$3, 1, 0)</f>
        <v>1</v>
      </c>
      <c r="U297" s="40">
        <f>IF(Experiment!N296&gt;result!U$3, 1, 0)</f>
        <v>0</v>
      </c>
      <c r="V297" s="41">
        <f>IF(Experiment!O296&gt;result!V$3, 1, 0)</f>
        <v>1</v>
      </c>
      <c r="W297" s="42">
        <f t="shared" si="255"/>
        <v>1</v>
      </c>
      <c r="X297" s="42">
        <f t="shared" si="256"/>
        <v>1</v>
      </c>
      <c r="Y297" s="42">
        <f t="shared" si="257"/>
        <v>0</v>
      </c>
      <c r="Z297" s="42">
        <f t="shared" si="258"/>
        <v>1</v>
      </c>
      <c r="AA297" s="42">
        <f t="shared" si="259"/>
        <v>1</v>
      </c>
      <c r="AB297" s="39">
        <f>IF(Experiment!P296&lt;result!AB$3, 1, 0)</f>
        <v>0</v>
      </c>
      <c r="AC297" s="40">
        <f>IF(Experiment!Q296&lt;result!AC$3, 1, 0)</f>
        <v>0</v>
      </c>
      <c r="AD297" s="40">
        <f>IF(Experiment!R296&lt;result!AD$3, 1, 0)</f>
        <v>0</v>
      </c>
      <c r="AE297" s="40">
        <f>IF(Experiment!S296&lt;result!AE$3, 1, 0)</f>
        <v>0</v>
      </c>
      <c r="AF297" s="41">
        <f>IF(Experiment!T296&lt;result!AF$3, 1, 0)</f>
        <v>1</v>
      </c>
      <c r="AG297" s="42">
        <f t="shared" si="260"/>
        <v>1</v>
      </c>
      <c r="AH297" s="42">
        <f t="shared" si="261"/>
        <v>1</v>
      </c>
      <c r="AI297" s="42">
        <f t="shared" si="262"/>
        <v>1</v>
      </c>
      <c r="AJ297" s="42">
        <f t="shared" si="263"/>
        <v>1</v>
      </c>
      <c r="AK297" s="42">
        <f t="shared" si="264"/>
        <v>1</v>
      </c>
      <c r="AL297" s="5">
        <f t="shared" si="265"/>
        <v>0</v>
      </c>
      <c r="AM297" s="5">
        <f t="shared" si="266"/>
        <v>0</v>
      </c>
      <c r="AN297" s="5">
        <f t="shared" si="267"/>
        <v>1</v>
      </c>
      <c r="AO297" s="5">
        <f t="shared" si="268"/>
        <v>0</v>
      </c>
      <c r="AP297" s="6">
        <f t="shared" si="269"/>
        <v>3</v>
      </c>
      <c r="AQ297">
        <f>VLOOKUP($D297,dataset!$A$2:$G$15, 3, FALSE)</f>
        <v>0</v>
      </c>
      <c r="AR297">
        <f>VLOOKUP($D297,dataset!$A$2:$G$15, 4, FALSE)</f>
        <v>0</v>
      </c>
      <c r="AS297">
        <f>VLOOKUP($D297,dataset!$A$2:$G$15, 5, FALSE)</f>
        <v>0</v>
      </c>
      <c r="AT297">
        <f>VLOOKUP($D297,dataset!$A$2:$G$15, 6, FALSE)</f>
        <v>0</v>
      </c>
      <c r="AU297" s="6">
        <f>VLOOKUP($D297,dataset!$A$2:$G$15, 7, FALSE)</f>
        <v>1</v>
      </c>
      <c r="AV297" s="4">
        <f t="shared" si="270"/>
        <v>0</v>
      </c>
      <c r="AW297" s="5">
        <f t="shared" si="271"/>
        <v>0</v>
      </c>
      <c r="AX297" s="5">
        <f t="shared" si="272"/>
        <v>0</v>
      </c>
      <c r="AY297" s="5">
        <f t="shared" si="273"/>
        <v>0</v>
      </c>
      <c r="AZ297" s="6">
        <f t="shared" si="274"/>
        <v>1</v>
      </c>
      <c r="BA297" s="9">
        <f t="shared" si="275"/>
        <v>1</v>
      </c>
      <c r="BB297" s="4">
        <f t="shared" si="276"/>
        <v>3</v>
      </c>
      <c r="BC297" s="5">
        <f t="shared" si="277"/>
        <v>3</v>
      </c>
      <c r="BD297" s="5">
        <f t="shared" si="278"/>
        <v>2</v>
      </c>
      <c r="BE297" s="5">
        <f t="shared" si="279"/>
        <v>3</v>
      </c>
      <c r="BF297" s="6">
        <f t="shared" si="280"/>
        <v>3</v>
      </c>
    </row>
    <row r="298" spans="1:58" x14ac:dyDescent="0.3">
      <c r="A298" s="2">
        <f>Experiment!A297</f>
        <v>37</v>
      </c>
      <c r="B298" s="15">
        <f>Experiment!B297</f>
        <v>11</v>
      </c>
      <c r="C298" s="16" t="str">
        <f>VLOOKUP(B298, dataset!$A$2:$B$15, 2)</f>
        <v>가위</v>
      </c>
      <c r="D298" s="24">
        <f>Experiment!C297</f>
        <v>11</v>
      </c>
      <c r="E298" s="25" t="str">
        <f>VLOOKUP(D298, dataset!$A$2:$B$15, 2)</f>
        <v>가위</v>
      </c>
      <c r="F298" s="54" t="str">
        <f>Experiment!D297</f>
        <v>R</v>
      </c>
      <c r="G298" t="b">
        <f>Experiment!E297</f>
        <v>1</v>
      </c>
      <c r="H298" s="39">
        <f>IF(Experiment!F297&gt;result!H$3, 1, 0)</f>
        <v>0</v>
      </c>
      <c r="I298" s="40">
        <f>IF(Experiment!G297&gt;result!I$3, 1, 0)</f>
        <v>1</v>
      </c>
      <c r="J298" s="40">
        <f>IF(Experiment!H297&gt;result!J$3, 1, 0)</f>
        <v>1</v>
      </c>
      <c r="K298" s="40">
        <f>IF(Experiment!I297&gt;result!K$3, 1, 0)</f>
        <v>0</v>
      </c>
      <c r="L298" s="41">
        <f>IF(Experiment!J297&gt;result!L$3, 1, 0)</f>
        <v>0</v>
      </c>
      <c r="M298" s="42">
        <f t="shared" si="250"/>
        <v>1</v>
      </c>
      <c r="N298" s="42">
        <f t="shared" si="251"/>
        <v>1</v>
      </c>
      <c r="O298" s="42">
        <f t="shared" si="252"/>
        <v>1</v>
      </c>
      <c r="P298" s="42">
        <f t="shared" si="253"/>
        <v>1</v>
      </c>
      <c r="Q298" s="42">
        <f t="shared" si="254"/>
        <v>1</v>
      </c>
      <c r="R298" s="39">
        <f>IF(Experiment!K297&gt;result!R$3, 1, 0)</f>
        <v>0</v>
      </c>
      <c r="S298" s="40">
        <f>IF(Experiment!L297&gt;result!S$3, 1, 0)</f>
        <v>1</v>
      </c>
      <c r="T298" s="40">
        <f>IF(Experiment!M297&gt;result!T$3, 1, 0)</f>
        <v>1</v>
      </c>
      <c r="U298" s="40">
        <f>IF(Experiment!N297&gt;result!U$3, 1, 0)</f>
        <v>1</v>
      </c>
      <c r="V298" s="41">
        <f>IF(Experiment!O297&gt;result!V$3, 1, 0)</f>
        <v>1</v>
      </c>
      <c r="W298" s="42">
        <f t="shared" si="255"/>
        <v>1</v>
      </c>
      <c r="X298" s="42">
        <f t="shared" si="256"/>
        <v>1</v>
      </c>
      <c r="Y298" s="42">
        <f t="shared" si="257"/>
        <v>1</v>
      </c>
      <c r="Z298" s="42">
        <f t="shared" si="258"/>
        <v>0</v>
      </c>
      <c r="AA298" s="42">
        <f t="shared" si="259"/>
        <v>0</v>
      </c>
      <c r="AB298" s="39">
        <f>IF(Experiment!P297&lt;result!AB$3, 1, 0)</f>
        <v>0</v>
      </c>
      <c r="AC298" s="40">
        <f>IF(Experiment!Q297&lt;result!AC$3, 1, 0)</f>
        <v>1</v>
      </c>
      <c r="AD298" s="40">
        <f>IF(Experiment!R297&lt;result!AD$3, 1, 0)</f>
        <v>1</v>
      </c>
      <c r="AE298" s="40">
        <f>IF(Experiment!S297&lt;result!AE$3, 1, 0)</f>
        <v>0</v>
      </c>
      <c r="AF298" s="41">
        <f>IF(Experiment!T297&lt;result!AF$3, 1, 0)</f>
        <v>0</v>
      </c>
      <c r="AG298" s="42">
        <f t="shared" si="260"/>
        <v>1</v>
      </c>
      <c r="AH298" s="42">
        <f t="shared" si="261"/>
        <v>1</v>
      </c>
      <c r="AI298" s="42">
        <f t="shared" si="262"/>
        <v>1</v>
      </c>
      <c r="AJ298" s="42">
        <f t="shared" si="263"/>
        <v>1</v>
      </c>
      <c r="AK298" s="42">
        <f t="shared" si="264"/>
        <v>1</v>
      </c>
      <c r="AL298" s="5">
        <f t="shared" si="265"/>
        <v>0</v>
      </c>
      <c r="AM298" s="5">
        <f t="shared" si="266"/>
        <v>3</v>
      </c>
      <c r="AN298" s="5">
        <f t="shared" si="267"/>
        <v>3</v>
      </c>
      <c r="AO298" s="5">
        <f t="shared" si="268"/>
        <v>1</v>
      </c>
      <c r="AP298" s="6">
        <f t="shared" si="269"/>
        <v>1</v>
      </c>
      <c r="AQ298">
        <f>VLOOKUP($D298,dataset!$A$2:$G$15, 3, FALSE)</f>
        <v>0</v>
      </c>
      <c r="AR298">
        <f>VLOOKUP($D298,dataset!$A$2:$G$15, 4, FALSE)</f>
        <v>1</v>
      </c>
      <c r="AS298">
        <f>VLOOKUP($D298,dataset!$A$2:$G$15, 5, FALSE)</f>
        <v>1</v>
      </c>
      <c r="AT298">
        <f>VLOOKUP($D298,dataset!$A$2:$G$15, 6, FALSE)</f>
        <v>0</v>
      </c>
      <c r="AU298" s="6">
        <f>VLOOKUP($D298,dataset!$A$2:$G$15, 7, FALSE)</f>
        <v>0</v>
      </c>
      <c r="AV298" s="4">
        <f t="shared" si="270"/>
        <v>0</v>
      </c>
      <c r="AW298" s="5">
        <f t="shared" si="271"/>
        <v>1</v>
      </c>
      <c r="AX298" s="5">
        <f t="shared" si="272"/>
        <v>1</v>
      </c>
      <c r="AY298" s="5">
        <f t="shared" si="273"/>
        <v>0</v>
      </c>
      <c r="AZ298" s="6">
        <f t="shared" si="274"/>
        <v>0</v>
      </c>
      <c r="BA298" s="9">
        <f t="shared" si="275"/>
        <v>1</v>
      </c>
      <c r="BB298" s="4">
        <f t="shared" si="276"/>
        <v>3</v>
      </c>
      <c r="BC298" s="5">
        <f t="shared" si="277"/>
        <v>3</v>
      </c>
      <c r="BD298" s="5">
        <f t="shared" si="278"/>
        <v>3</v>
      </c>
      <c r="BE298" s="5">
        <f t="shared" si="279"/>
        <v>2</v>
      </c>
      <c r="BF298" s="6">
        <f t="shared" si="280"/>
        <v>2</v>
      </c>
    </row>
    <row r="299" spans="1:58" x14ac:dyDescent="0.3">
      <c r="A299" s="2">
        <f>Experiment!A298</f>
        <v>38</v>
      </c>
      <c r="B299" s="15">
        <f>Experiment!B298</f>
        <v>12</v>
      </c>
      <c r="C299" s="16" t="str">
        <f>VLOOKUP(B299, dataset!$A$2:$B$15, 2)</f>
        <v>스파이더맨</v>
      </c>
      <c r="D299" s="24">
        <f>Experiment!C298</f>
        <v>12</v>
      </c>
      <c r="E299" s="25" t="str">
        <f>VLOOKUP(D299, dataset!$A$2:$B$15, 2)</f>
        <v>스파이더맨</v>
      </c>
      <c r="F299" s="54" t="str">
        <f>Experiment!D298</f>
        <v>R</v>
      </c>
      <c r="G299" t="b">
        <f>Experiment!E298</f>
        <v>1</v>
      </c>
      <c r="H299" s="39">
        <f>IF(Experiment!F298&gt;result!H$3, 1, 0)</f>
        <v>1</v>
      </c>
      <c r="I299" s="40">
        <f>IF(Experiment!G298&gt;result!I$3, 1, 0)</f>
        <v>1</v>
      </c>
      <c r="J299" s="40">
        <f>IF(Experiment!H298&gt;result!J$3, 1, 0)</f>
        <v>0</v>
      </c>
      <c r="K299" s="40">
        <f>IF(Experiment!I298&gt;result!K$3, 1, 0)</f>
        <v>0</v>
      </c>
      <c r="L299" s="41">
        <f>IF(Experiment!J298&gt;result!L$3, 1, 0)</f>
        <v>1</v>
      </c>
      <c r="M299" s="42">
        <f t="shared" si="250"/>
        <v>1</v>
      </c>
      <c r="N299" s="42">
        <f t="shared" si="251"/>
        <v>1</v>
      </c>
      <c r="O299" s="42">
        <f t="shared" si="252"/>
        <v>1</v>
      </c>
      <c r="P299" s="42">
        <f t="shared" si="253"/>
        <v>1</v>
      </c>
      <c r="Q299" s="42">
        <f t="shared" si="254"/>
        <v>1</v>
      </c>
      <c r="R299" s="39">
        <f>IF(Experiment!K298&gt;result!R$3, 1, 0)</f>
        <v>1</v>
      </c>
      <c r="S299" s="40">
        <f>IF(Experiment!L298&gt;result!S$3, 1, 0)</f>
        <v>1</v>
      </c>
      <c r="T299" s="40">
        <f>IF(Experiment!M298&gt;result!T$3, 1, 0)</f>
        <v>1</v>
      </c>
      <c r="U299" s="40">
        <f>IF(Experiment!N298&gt;result!U$3, 1, 0)</f>
        <v>1</v>
      </c>
      <c r="V299" s="41">
        <f>IF(Experiment!O298&gt;result!V$3, 1, 0)</f>
        <v>1</v>
      </c>
      <c r="W299" s="42">
        <f t="shared" si="255"/>
        <v>1</v>
      </c>
      <c r="X299" s="42">
        <f t="shared" si="256"/>
        <v>1</v>
      </c>
      <c r="Y299" s="42">
        <f t="shared" si="257"/>
        <v>0</v>
      </c>
      <c r="Z299" s="42">
        <f t="shared" si="258"/>
        <v>0</v>
      </c>
      <c r="AA299" s="42">
        <f t="shared" si="259"/>
        <v>1</v>
      </c>
      <c r="AB299" s="39">
        <f>IF(Experiment!P298&lt;result!AB$3, 1, 0)</f>
        <v>1</v>
      </c>
      <c r="AC299" s="40">
        <f>IF(Experiment!Q298&lt;result!AC$3, 1, 0)</f>
        <v>1</v>
      </c>
      <c r="AD299" s="40">
        <f>IF(Experiment!R298&lt;result!AD$3, 1, 0)</f>
        <v>0</v>
      </c>
      <c r="AE299" s="40">
        <f>IF(Experiment!S298&lt;result!AE$3, 1, 0)</f>
        <v>0</v>
      </c>
      <c r="AF299" s="41">
        <f>IF(Experiment!T298&lt;result!AF$3, 1, 0)</f>
        <v>1</v>
      </c>
      <c r="AG299" s="42">
        <f t="shared" si="260"/>
        <v>1</v>
      </c>
      <c r="AH299" s="42">
        <f t="shared" si="261"/>
        <v>1</v>
      </c>
      <c r="AI299" s="42">
        <f t="shared" si="262"/>
        <v>1</v>
      </c>
      <c r="AJ299" s="42">
        <f t="shared" si="263"/>
        <v>1</v>
      </c>
      <c r="AK299" s="42">
        <f t="shared" si="264"/>
        <v>1</v>
      </c>
      <c r="AL299" s="5">
        <f t="shared" si="265"/>
        <v>3</v>
      </c>
      <c r="AM299" s="5">
        <f t="shared" si="266"/>
        <v>3</v>
      </c>
      <c r="AN299" s="5">
        <f t="shared" si="267"/>
        <v>1</v>
      </c>
      <c r="AO299" s="5">
        <f t="shared" si="268"/>
        <v>1</v>
      </c>
      <c r="AP299" s="6">
        <f t="shared" si="269"/>
        <v>3</v>
      </c>
      <c r="AQ299">
        <f>VLOOKUP($D299,dataset!$A$2:$G$15, 3, FALSE)</f>
        <v>1</v>
      </c>
      <c r="AR299">
        <f>VLOOKUP($D299,dataset!$A$2:$G$15, 4, FALSE)</f>
        <v>1</v>
      </c>
      <c r="AS299">
        <f>VLOOKUP($D299,dataset!$A$2:$G$15, 5, FALSE)</f>
        <v>0</v>
      </c>
      <c r="AT299">
        <f>VLOOKUP($D299,dataset!$A$2:$G$15, 6, FALSE)</f>
        <v>0</v>
      </c>
      <c r="AU299" s="6">
        <f>VLOOKUP($D299,dataset!$A$2:$G$15, 7, FALSE)</f>
        <v>1</v>
      </c>
      <c r="AV299" s="4">
        <f t="shared" si="270"/>
        <v>1</v>
      </c>
      <c r="AW299" s="5">
        <f t="shared" si="271"/>
        <v>1</v>
      </c>
      <c r="AX299" s="5">
        <f t="shared" si="272"/>
        <v>0</v>
      </c>
      <c r="AY299" s="5">
        <f t="shared" si="273"/>
        <v>0</v>
      </c>
      <c r="AZ299" s="6">
        <f t="shared" si="274"/>
        <v>1</v>
      </c>
      <c r="BA299" s="9">
        <f t="shared" si="275"/>
        <v>1</v>
      </c>
      <c r="BB299" s="4">
        <f t="shared" si="276"/>
        <v>3</v>
      </c>
      <c r="BC299" s="5">
        <f t="shared" si="277"/>
        <v>3</v>
      </c>
      <c r="BD299" s="5">
        <f t="shared" si="278"/>
        <v>2</v>
      </c>
      <c r="BE299" s="5">
        <f t="shared" si="279"/>
        <v>2</v>
      </c>
      <c r="BF299" s="6">
        <f t="shared" si="280"/>
        <v>3</v>
      </c>
    </row>
    <row r="300" spans="1:58" x14ac:dyDescent="0.3">
      <c r="A300" s="2">
        <f>Experiment!A299</f>
        <v>39</v>
      </c>
      <c r="B300" s="15">
        <f>Experiment!B299</f>
        <v>14</v>
      </c>
      <c r="C300" s="16" t="str">
        <f>VLOOKUP(B300, dataset!$A$2:$B$15, 2)</f>
        <v>(3-3)</v>
      </c>
      <c r="D300" s="24">
        <f>Experiment!C299</f>
        <v>14</v>
      </c>
      <c r="E300" s="25" t="str">
        <f>VLOOKUP(D300, dataset!$A$2:$B$15, 2)</f>
        <v>(3-3)</v>
      </c>
      <c r="F300" s="54" t="str">
        <f>Experiment!D299</f>
        <v>R</v>
      </c>
      <c r="G300" t="b">
        <f>Experiment!E299</f>
        <v>1</v>
      </c>
      <c r="H300" s="39">
        <f>IF(Experiment!F299&gt;result!H$3, 1, 0)</f>
        <v>0</v>
      </c>
      <c r="I300" s="40">
        <f>IF(Experiment!G299&gt;result!I$3, 1, 0)</f>
        <v>1</v>
      </c>
      <c r="J300" s="40">
        <f>IF(Experiment!H299&gt;result!J$3, 1, 0)</f>
        <v>1</v>
      </c>
      <c r="K300" s="40">
        <f>IF(Experiment!I299&gt;result!K$3, 1, 0)</f>
        <v>1</v>
      </c>
      <c r="L300" s="41">
        <f>IF(Experiment!J299&gt;result!L$3, 1, 0)</f>
        <v>0</v>
      </c>
      <c r="M300" s="42">
        <f t="shared" si="250"/>
        <v>1</v>
      </c>
      <c r="N300" s="42">
        <f t="shared" si="251"/>
        <v>1</v>
      </c>
      <c r="O300" s="42">
        <f t="shared" si="252"/>
        <v>1</v>
      </c>
      <c r="P300" s="42">
        <f t="shared" si="253"/>
        <v>1</v>
      </c>
      <c r="Q300" s="42">
        <f t="shared" si="254"/>
        <v>1</v>
      </c>
      <c r="R300" s="39">
        <f>IF(Experiment!K299&gt;result!R$3, 1, 0)</f>
        <v>0</v>
      </c>
      <c r="S300" s="40">
        <f>IF(Experiment!L299&gt;result!S$3, 1, 0)</f>
        <v>1</v>
      </c>
      <c r="T300" s="40">
        <f>IF(Experiment!M299&gt;result!T$3, 1, 0)</f>
        <v>1</v>
      </c>
      <c r="U300" s="40">
        <f>IF(Experiment!N299&gt;result!U$3, 1, 0)</f>
        <v>1</v>
      </c>
      <c r="V300" s="41">
        <f>IF(Experiment!O299&gt;result!V$3, 1, 0)</f>
        <v>1</v>
      </c>
      <c r="W300" s="42">
        <f t="shared" si="255"/>
        <v>1</v>
      </c>
      <c r="X300" s="42">
        <f t="shared" si="256"/>
        <v>1</v>
      </c>
      <c r="Y300" s="42">
        <f t="shared" si="257"/>
        <v>1</v>
      </c>
      <c r="Z300" s="42">
        <f t="shared" si="258"/>
        <v>1</v>
      </c>
      <c r="AA300" s="42">
        <f t="shared" si="259"/>
        <v>0</v>
      </c>
      <c r="AB300" s="39">
        <f>IF(Experiment!P299&lt;result!AB$3, 1, 0)</f>
        <v>0</v>
      </c>
      <c r="AC300" s="40">
        <f>IF(Experiment!Q299&lt;result!AC$3, 1, 0)</f>
        <v>1</v>
      </c>
      <c r="AD300" s="40">
        <f>IF(Experiment!R299&lt;result!AD$3, 1, 0)</f>
        <v>1</v>
      </c>
      <c r="AE300" s="40">
        <f>IF(Experiment!S299&lt;result!AE$3, 1, 0)</f>
        <v>1</v>
      </c>
      <c r="AF300" s="41">
        <f>IF(Experiment!T299&lt;result!AF$3, 1, 0)</f>
        <v>0</v>
      </c>
      <c r="AG300" s="42">
        <f t="shared" si="260"/>
        <v>1</v>
      </c>
      <c r="AH300" s="42">
        <f t="shared" si="261"/>
        <v>1</v>
      </c>
      <c r="AI300" s="42">
        <f t="shared" si="262"/>
        <v>1</v>
      </c>
      <c r="AJ300" s="42">
        <f t="shared" si="263"/>
        <v>1</v>
      </c>
      <c r="AK300" s="42">
        <f t="shared" si="264"/>
        <v>1</v>
      </c>
      <c r="AL300" s="5">
        <f t="shared" si="265"/>
        <v>0</v>
      </c>
      <c r="AM300" s="5">
        <f t="shared" si="266"/>
        <v>3</v>
      </c>
      <c r="AN300" s="5">
        <f t="shared" si="267"/>
        <v>3</v>
      </c>
      <c r="AO300" s="5">
        <f t="shared" si="268"/>
        <v>3</v>
      </c>
      <c r="AP300" s="6">
        <f t="shared" si="269"/>
        <v>1</v>
      </c>
      <c r="AQ300">
        <f>VLOOKUP($D300,dataset!$A$2:$G$15, 3, FALSE)</f>
        <v>0</v>
      </c>
      <c r="AR300">
        <f>VLOOKUP($D300,dataset!$A$2:$G$15, 4, FALSE)</f>
        <v>1</v>
      </c>
      <c r="AS300">
        <f>VLOOKUP($D300,dataset!$A$2:$G$15, 5, FALSE)</f>
        <v>1</v>
      </c>
      <c r="AT300">
        <f>VLOOKUP($D300,dataset!$A$2:$G$15, 6, FALSE)</f>
        <v>1</v>
      </c>
      <c r="AU300" s="6">
        <f>VLOOKUP($D300,dataset!$A$2:$G$15, 7, FALSE)</f>
        <v>0</v>
      </c>
      <c r="AV300" s="4">
        <f t="shared" si="270"/>
        <v>0</v>
      </c>
      <c r="AW300" s="5">
        <f t="shared" si="271"/>
        <v>1</v>
      </c>
      <c r="AX300" s="5">
        <f t="shared" si="272"/>
        <v>1</v>
      </c>
      <c r="AY300" s="5">
        <f t="shared" si="273"/>
        <v>1</v>
      </c>
      <c r="AZ300" s="6">
        <f t="shared" si="274"/>
        <v>0</v>
      </c>
      <c r="BA300" s="9">
        <f t="shared" si="275"/>
        <v>1</v>
      </c>
      <c r="BB300" s="4">
        <f t="shared" si="276"/>
        <v>3</v>
      </c>
      <c r="BC300" s="5">
        <f t="shared" si="277"/>
        <v>3</v>
      </c>
      <c r="BD300" s="5">
        <f t="shared" si="278"/>
        <v>3</v>
      </c>
      <c r="BE300" s="5">
        <f t="shared" si="279"/>
        <v>3</v>
      </c>
      <c r="BF300" s="6">
        <f t="shared" si="280"/>
        <v>2</v>
      </c>
    </row>
    <row r="301" spans="1:58" x14ac:dyDescent="0.3">
      <c r="A301" s="2">
        <f>Experiment!A300</f>
        <v>40</v>
      </c>
      <c r="B301" s="15">
        <f>Experiment!B300</f>
        <v>13</v>
      </c>
      <c r="C301" s="16" t="str">
        <f>VLOOKUP(B301, dataset!$A$2:$B$15, 2)</f>
        <v>(1-2)</v>
      </c>
      <c r="D301" s="24">
        <f>Experiment!C300</f>
        <v>13</v>
      </c>
      <c r="E301" s="25" t="str">
        <f>VLOOKUP(D301, dataset!$A$2:$B$15, 2)</f>
        <v>(1-2)</v>
      </c>
      <c r="F301" s="54" t="str">
        <f>Experiment!D300</f>
        <v>R</v>
      </c>
      <c r="G301" t="b">
        <f>Experiment!E300</f>
        <v>1</v>
      </c>
      <c r="H301" s="39">
        <f>IF(Experiment!F300&gt;result!H$3, 1, 0)</f>
        <v>0</v>
      </c>
      <c r="I301" s="40">
        <f>IF(Experiment!G300&gt;result!I$3, 1, 0)</f>
        <v>1</v>
      </c>
      <c r="J301" s="40">
        <f>IF(Experiment!H300&gt;result!J$3, 1, 0)</f>
        <v>0</v>
      </c>
      <c r="K301" s="40">
        <f>IF(Experiment!I300&gt;result!K$3, 1, 0)</f>
        <v>0</v>
      </c>
      <c r="L301" s="41">
        <f>IF(Experiment!J300&gt;result!L$3, 1, 0)</f>
        <v>1</v>
      </c>
      <c r="M301" s="42">
        <f t="shared" si="250"/>
        <v>1</v>
      </c>
      <c r="N301" s="42">
        <f t="shared" si="251"/>
        <v>1</v>
      </c>
      <c r="O301" s="42">
        <f t="shared" si="252"/>
        <v>1</v>
      </c>
      <c r="P301" s="42">
        <f t="shared" si="253"/>
        <v>1</v>
      </c>
      <c r="Q301" s="42">
        <f t="shared" si="254"/>
        <v>0</v>
      </c>
      <c r="R301" s="39">
        <f>IF(Experiment!K300&gt;result!R$3, 1, 0)</f>
        <v>0</v>
      </c>
      <c r="S301" s="40">
        <f>IF(Experiment!L300&gt;result!S$3, 1, 0)</f>
        <v>1</v>
      </c>
      <c r="T301" s="40">
        <f>IF(Experiment!M300&gt;result!T$3, 1, 0)</f>
        <v>1</v>
      </c>
      <c r="U301" s="40">
        <f>IF(Experiment!N300&gt;result!U$3, 1, 0)</f>
        <v>0</v>
      </c>
      <c r="V301" s="41">
        <f>IF(Experiment!O300&gt;result!V$3, 1, 0)</f>
        <v>0</v>
      </c>
      <c r="W301" s="42">
        <f t="shared" si="255"/>
        <v>1</v>
      </c>
      <c r="X301" s="42">
        <f t="shared" si="256"/>
        <v>1</v>
      </c>
      <c r="Y301" s="42">
        <f t="shared" si="257"/>
        <v>0</v>
      </c>
      <c r="Z301" s="42">
        <f t="shared" si="258"/>
        <v>1</v>
      </c>
      <c r="AA301" s="42">
        <f t="shared" si="259"/>
        <v>1</v>
      </c>
      <c r="AB301" s="39">
        <f>IF(Experiment!P300&lt;result!AB$3, 1, 0)</f>
        <v>0</v>
      </c>
      <c r="AC301" s="40">
        <f>IF(Experiment!Q300&lt;result!AC$3, 1, 0)</f>
        <v>1</v>
      </c>
      <c r="AD301" s="40">
        <f>IF(Experiment!R300&lt;result!AD$3, 1, 0)</f>
        <v>0</v>
      </c>
      <c r="AE301" s="40">
        <f>IF(Experiment!S300&lt;result!AE$3, 1, 0)</f>
        <v>0</v>
      </c>
      <c r="AF301" s="41">
        <f>IF(Experiment!T300&lt;result!AF$3, 1, 0)</f>
        <v>0</v>
      </c>
      <c r="AG301" s="42">
        <f t="shared" si="260"/>
        <v>1</v>
      </c>
      <c r="AH301" s="42">
        <f t="shared" si="261"/>
        <v>1</v>
      </c>
      <c r="AI301" s="42">
        <f t="shared" si="262"/>
        <v>1</v>
      </c>
      <c r="AJ301" s="42">
        <f t="shared" si="263"/>
        <v>1</v>
      </c>
      <c r="AK301" s="42">
        <f t="shared" si="264"/>
        <v>1</v>
      </c>
      <c r="AL301" s="5">
        <f t="shared" si="265"/>
        <v>0</v>
      </c>
      <c r="AM301" s="5">
        <f t="shared" si="266"/>
        <v>3</v>
      </c>
      <c r="AN301" s="5">
        <f t="shared" si="267"/>
        <v>1</v>
      </c>
      <c r="AO301" s="5">
        <f t="shared" si="268"/>
        <v>0</v>
      </c>
      <c r="AP301" s="6">
        <f t="shared" si="269"/>
        <v>1</v>
      </c>
      <c r="AQ301">
        <f>VLOOKUP($D301,dataset!$A$2:$G$15, 3, FALSE)</f>
        <v>0</v>
      </c>
      <c r="AR301">
        <f>VLOOKUP($D301,dataset!$A$2:$G$15, 4, FALSE)</f>
        <v>1</v>
      </c>
      <c r="AS301">
        <f>VLOOKUP($D301,dataset!$A$2:$G$15, 5, FALSE)</f>
        <v>0</v>
      </c>
      <c r="AT301">
        <f>VLOOKUP($D301,dataset!$A$2:$G$15, 6, FALSE)</f>
        <v>0</v>
      </c>
      <c r="AU301" s="6">
        <f>VLOOKUP($D301,dataset!$A$2:$G$15, 7, FALSE)</f>
        <v>0</v>
      </c>
      <c r="AV301" s="4">
        <f t="shared" si="270"/>
        <v>0</v>
      </c>
      <c r="AW301" s="5">
        <f t="shared" si="271"/>
        <v>1</v>
      </c>
      <c r="AX301" s="5">
        <f t="shared" si="272"/>
        <v>0</v>
      </c>
      <c r="AY301" s="5">
        <f t="shared" si="273"/>
        <v>0</v>
      </c>
      <c r="AZ301" s="6">
        <f t="shared" si="274"/>
        <v>0</v>
      </c>
      <c r="BA301" s="9">
        <f t="shared" si="275"/>
        <v>1</v>
      </c>
      <c r="BB301" s="4">
        <f t="shared" si="276"/>
        <v>3</v>
      </c>
      <c r="BC301" s="5">
        <f t="shared" si="277"/>
        <v>3</v>
      </c>
      <c r="BD301" s="5">
        <f t="shared" si="278"/>
        <v>2</v>
      </c>
      <c r="BE301" s="5">
        <f t="shared" si="279"/>
        <v>3</v>
      </c>
      <c r="BF301" s="6">
        <f t="shared" si="280"/>
        <v>2</v>
      </c>
    </row>
    <row r="302" spans="1:58" x14ac:dyDescent="0.3">
      <c r="A302" s="2">
        <f>Experiment!A301</f>
        <v>41</v>
      </c>
      <c r="B302" s="15">
        <f>Experiment!B301</f>
        <v>4</v>
      </c>
      <c r="C302" s="16" t="str">
        <f>VLOOKUP(B302, dataset!$A$2:$B$15, 2)</f>
        <v>(3-1)</v>
      </c>
      <c r="D302" s="24">
        <f>Experiment!C301</f>
        <v>4</v>
      </c>
      <c r="E302" s="25" t="str">
        <f>VLOOKUP(D302, dataset!$A$2:$B$15, 2)</f>
        <v>(3-1)</v>
      </c>
      <c r="F302" s="54" t="str">
        <f>Experiment!D301</f>
        <v>R</v>
      </c>
      <c r="G302" t="b">
        <f>Experiment!E301</f>
        <v>1</v>
      </c>
      <c r="H302" s="39">
        <f>IF(Experiment!F301&gt;result!H$3, 1, 0)</f>
        <v>1</v>
      </c>
      <c r="I302" s="40">
        <f>IF(Experiment!G301&gt;result!I$3, 1, 0)</f>
        <v>1</v>
      </c>
      <c r="J302" s="40">
        <f>IF(Experiment!H301&gt;result!J$3, 1, 0)</f>
        <v>1</v>
      </c>
      <c r="K302" s="40">
        <f>IF(Experiment!I301&gt;result!K$3, 1, 0)</f>
        <v>0</v>
      </c>
      <c r="L302" s="41">
        <f>IF(Experiment!J301&gt;result!L$3, 1, 0)</f>
        <v>0</v>
      </c>
      <c r="M302" s="42">
        <f t="shared" si="250"/>
        <v>1</v>
      </c>
      <c r="N302" s="42">
        <f t="shared" si="251"/>
        <v>1</v>
      </c>
      <c r="O302" s="42">
        <f t="shared" si="252"/>
        <v>1</v>
      </c>
      <c r="P302" s="42">
        <f t="shared" si="253"/>
        <v>1</v>
      </c>
      <c r="Q302" s="42">
        <f t="shared" si="254"/>
        <v>1</v>
      </c>
      <c r="R302" s="39">
        <f>IF(Experiment!K301&gt;result!R$3, 1, 0)</f>
        <v>1</v>
      </c>
      <c r="S302" s="40">
        <f>IF(Experiment!L301&gt;result!S$3, 1, 0)</f>
        <v>1</v>
      </c>
      <c r="T302" s="40">
        <f>IF(Experiment!M301&gt;result!T$3, 1, 0)</f>
        <v>1</v>
      </c>
      <c r="U302" s="40">
        <f>IF(Experiment!N301&gt;result!U$3, 1, 0)</f>
        <v>1</v>
      </c>
      <c r="V302" s="41">
        <f>IF(Experiment!O301&gt;result!V$3, 1, 0)</f>
        <v>0</v>
      </c>
      <c r="W302" s="42">
        <f t="shared" si="255"/>
        <v>1</v>
      </c>
      <c r="X302" s="42">
        <f t="shared" si="256"/>
        <v>1</v>
      </c>
      <c r="Y302" s="42">
        <f t="shared" si="257"/>
        <v>1</v>
      </c>
      <c r="Z302" s="42">
        <f t="shared" si="258"/>
        <v>0</v>
      </c>
      <c r="AA302" s="42">
        <f t="shared" si="259"/>
        <v>1</v>
      </c>
      <c r="AB302" s="39">
        <f>IF(Experiment!P301&lt;result!AB$3, 1, 0)</f>
        <v>1</v>
      </c>
      <c r="AC302" s="40">
        <f>IF(Experiment!Q301&lt;result!AC$3, 1, 0)</f>
        <v>1</v>
      </c>
      <c r="AD302" s="40">
        <f>IF(Experiment!R301&lt;result!AD$3, 1, 0)</f>
        <v>1</v>
      </c>
      <c r="AE302" s="40">
        <f>IF(Experiment!S301&lt;result!AE$3, 1, 0)</f>
        <v>0</v>
      </c>
      <c r="AF302" s="41">
        <f>IF(Experiment!T301&lt;result!AF$3, 1, 0)</f>
        <v>0</v>
      </c>
      <c r="AG302" s="42">
        <f t="shared" si="260"/>
        <v>1</v>
      </c>
      <c r="AH302" s="42">
        <f t="shared" si="261"/>
        <v>1</v>
      </c>
      <c r="AI302" s="42">
        <f t="shared" si="262"/>
        <v>1</v>
      </c>
      <c r="AJ302" s="42">
        <f t="shared" si="263"/>
        <v>1</v>
      </c>
      <c r="AK302" s="42">
        <f t="shared" si="264"/>
        <v>1</v>
      </c>
      <c r="AL302" s="5">
        <f t="shared" si="265"/>
        <v>3</v>
      </c>
      <c r="AM302" s="5">
        <f t="shared" si="266"/>
        <v>3</v>
      </c>
      <c r="AN302" s="5">
        <f t="shared" si="267"/>
        <v>3</v>
      </c>
      <c r="AO302" s="5">
        <f t="shared" si="268"/>
        <v>1</v>
      </c>
      <c r="AP302" s="6">
        <f t="shared" si="269"/>
        <v>0</v>
      </c>
      <c r="AQ302">
        <f>VLOOKUP($D302,dataset!$A$2:$G$15, 3, FALSE)</f>
        <v>1</v>
      </c>
      <c r="AR302">
        <f>VLOOKUP($D302,dataset!$A$2:$G$15, 4, FALSE)</f>
        <v>1</v>
      </c>
      <c r="AS302">
        <f>VLOOKUP($D302,dataset!$A$2:$G$15, 5, FALSE)</f>
        <v>1</v>
      </c>
      <c r="AT302">
        <f>VLOOKUP($D302,dataset!$A$2:$G$15, 6, FALSE)</f>
        <v>0</v>
      </c>
      <c r="AU302" s="6">
        <f>VLOOKUP($D302,dataset!$A$2:$G$15, 7, FALSE)</f>
        <v>0</v>
      </c>
      <c r="AV302" s="4">
        <f t="shared" si="270"/>
        <v>1</v>
      </c>
      <c r="AW302" s="5">
        <f t="shared" si="271"/>
        <v>1</v>
      </c>
      <c r="AX302" s="5">
        <f t="shared" si="272"/>
        <v>1</v>
      </c>
      <c r="AY302" s="5">
        <f t="shared" si="273"/>
        <v>0</v>
      </c>
      <c r="AZ302" s="6">
        <f t="shared" si="274"/>
        <v>0</v>
      </c>
      <c r="BA302" s="9">
        <f t="shared" si="275"/>
        <v>1</v>
      </c>
      <c r="BB302" s="4">
        <f t="shared" si="276"/>
        <v>3</v>
      </c>
      <c r="BC302" s="5">
        <f t="shared" si="277"/>
        <v>3</v>
      </c>
      <c r="BD302" s="5">
        <f t="shared" si="278"/>
        <v>3</v>
      </c>
      <c r="BE302" s="5">
        <f t="shared" si="279"/>
        <v>2</v>
      </c>
      <c r="BF302" s="6">
        <f t="shared" si="280"/>
        <v>3</v>
      </c>
    </row>
    <row r="303" spans="1:58" x14ac:dyDescent="0.3">
      <c r="A303" s="2">
        <f>Experiment!A302</f>
        <v>42</v>
      </c>
      <c r="B303" s="15">
        <f>Experiment!B302</f>
        <v>13</v>
      </c>
      <c r="C303" s="16" t="str">
        <f>VLOOKUP(B303, dataset!$A$2:$B$15, 2)</f>
        <v>(1-2)</v>
      </c>
      <c r="D303" s="24">
        <f>Experiment!C302</f>
        <v>13</v>
      </c>
      <c r="E303" s="25" t="str">
        <f>VLOOKUP(D303, dataset!$A$2:$B$15, 2)</f>
        <v>(1-2)</v>
      </c>
      <c r="F303" s="54" t="str">
        <f>Experiment!D302</f>
        <v>R</v>
      </c>
      <c r="G303" t="b">
        <f>Experiment!E302</f>
        <v>1</v>
      </c>
      <c r="H303" s="39">
        <f>IF(Experiment!F302&gt;result!H$3, 1, 0)</f>
        <v>0</v>
      </c>
      <c r="I303" s="40">
        <f>IF(Experiment!G302&gt;result!I$3, 1, 0)</f>
        <v>1</v>
      </c>
      <c r="J303" s="40">
        <f>IF(Experiment!H302&gt;result!J$3, 1, 0)</f>
        <v>0</v>
      </c>
      <c r="K303" s="40">
        <f>IF(Experiment!I302&gt;result!K$3, 1, 0)</f>
        <v>0</v>
      </c>
      <c r="L303" s="41">
        <f>IF(Experiment!J302&gt;result!L$3, 1, 0)</f>
        <v>1</v>
      </c>
      <c r="M303" s="42">
        <f t="shared" si="250"/>
        <v>1</v>
      </c>
      <c r="N303" s="42">
        <f t="shared" si="251"/>
        <v>1</v>
      </c>
      <c r="O303" s="42">
        <f t="shared" si="252"/>
        <v>1</v>
      </c>
      <c r="P303" s="42">
        <f t="shared" si="253"/>
        <v>1</v>
      </c>
      <c r="Q303" s="42">
        <f t="shared" si="254"/>
        <v>0</v>
      </c>
      <c r="R303" s="39">
        <f>IF(Experiment!K302&gt;result!R$3, 1, 0)</f>
        <v>0</v>
      </c>
      <c r="S303" s="40">
        <f>IF(Experiment!L302&gt;result!S$3, 1, 0)</f>
        <v>1</v>
      </c>
      <c r="T303" s="40">
        <f>IF(Experiment!M302&gt;result!T$3, 1, 0)</f>
        <v>1</v>
      </c>
      <c r="U303" s="40">
        <f>IF(Experiment!N302&gt;result!U$3, 1, 0)</f>
        <v>1</v>
      </c>
      <c r="V303" s="41">
        <f>IF(Experiment!O302&gt;result!V$3, 1, 0)</f>
        <v>0</v>
      </c>
      <c r="W303" s="42">
        <f t="shared" si="255"/>
        <v>1</v>
      </c>
      <c r="X303" s="42">
        <f t="shared" si="256"/>
        <v>1</v>
      </c>
      <c r="Y303" s="42">
        <f t="shared" si="257"/>
        <v>0</v>
      </c>
      <c r="Z303" s="42">
        <f t="shared" si="258"/>
        <v>0</v>
      </c>
      <c r="AA303" s="42">
        <f t="shared" si="259"/>
        <v>1</v>
      </c>
      <c r="AB303" s="39">
        <f>IF(Experiment!P302&lt;result!AB$3, 1, 0)</f>
        <v>0</v>
      </c>
      <c r="AC303" s="40">
        <f>IF(Experiment!Q302&lt;result!AC$3, 1, 0)</f>
        <v>1</v>
      </c>
      <c r="AD303" s="40">
        <f>IF(Experiment!R302&lt;result!AD$3, 1, 0)</f>
        <v>0</v>
      </c>
      <c r="AE303" s="40">
        <f>IF(Experiment!S302&lt;result!AE$3, 1, 0)</f>
        <v>0</v>
      </c>
      <c r="AF303" s="41">
        <f>IF(Experiment!T302&lt;result!AF$3, 1, 0)</f>
        <v>0</v>
      </c>
      <c r="AG303" s="42">
        <f t="shared" si="260"/>
        <v>1</v>
      </c>
      <c r="AH303" s="42">
        <f t="shared" si="261"/>
        <v>1</v>
      </c>
      <c r="AI303" s="42">
        <f t="shared" si="262"/>
        <v>1</v>
      </c>
      <c r="AJ303" s="42">
        <f t="shared" si="263"/>
        <v>1</v>
      </c>
      <c r="AK303" s="42">
        <f t="shared" si="264"/>
        <v>1</v>
      </c>
      <c r="AL303" s="5">
        <f t="shared" si="265"/>
        <v>0</v>
      </c>
      <c r="AM303" s="5">
        <f t="shared" si="266"/>
        <v>3</v>
      </c>
      <c r="AN303" s="5">
        <f t="shared" si="267"/>
        <v>1</v>
      </c>
      <c r="AO303" s="5">
        <f t="shared" si="268"/>
        <v>1</v>
      </c>
      <c r="AP303" s="6">
        <f t="shared" si="269"/>
        <v>1</v>
      </c>
      <c r="AQ303">
        <f>VLOOKUP($D303,dataset!$A$2:$G$15, 3, FALSE)</f>
        <v>0</v>
      </c>
      <c r="AR303">
        <f>VLOOKUP($D303,dataset!$A$2:$G$15, 4, FALSE)</f>
        <v>1</v>
      </c>
      <c r="AS303">
        <f>VLOOKUP($D303,dataset!$A$2:$G$15, 5, FALSE)</f>
        <v>0</v>
      </c>
      <c r="AT303">
        <f>VLOOKUP($D303,dataset!$A$2:$G$15, 6, FALSE)</f>
        <v>0</v>
      </c>
      <c r="AU303" s="6">
        <f>VLOOKUP($D303,dataset!$A$2:$G$15, 7, FALSE)</f>
        <v>0</v>
      </c>
      <c r="AV303" s="4">
        <f t="shared" si="270"/>
        <v>0</v>
      </c>
      <c r="AW303" s="5">
        <f t="shared" si="271"/>
        <v>1</v>
      </c>
      <c r="AX303" s="5">
        <f t="shared" si="272"/>
        <v>0</v>
      </c>
      <c r="AY303" s="5">
        <f t="shared" si="273"/>
        <v>0</v>
      </c>
      <c r="AZ303" s="6">
        <f t="shared" si="274"/>
        <v>0</v>
      </c>
      <c r="BA303" s="9">
        <f t="shared" si="275"/>
        <v>1</v>
      </c>
      <c r="BB303" s="4">
        <f t="shared" si="276"/>
        <v>3</v>
      </c>
      <c r="BC303" s="5">
        <f t="shared" si="277"/>
        <v>3</v>
      </c>
      <c r="BD303" s="5">
        <f t="shared" si="278"/>
        <v>2</v>
      </c>
      <c r="BE303" s="5">
        <f t="shared" si="279"/>
        <v>2</v>
      </c>
      <c r="BF303" s="6">
        <f t="shared" si="280"/>
        <v>2</v>
      </c>
    </row>
    <row r="304" spans="1:58" x14ac:dyDescent="0.3">
      <c r="A304" s="2">
        <f>Experiment!A303</f>
        <v>43</v>
      </c>
      <c r="B304" s="15">
        <f>Experiment!B303</f>
        <v>1</v>
      </c>
      <c r="C304" s="16" t="str">
        <f>VLOOKUP(B304, dataset!$A$2:$B$15, 2)</f>
        <v>바위</v>
      </c>
      <c r="D304" s="24">
        <f>Experiment!C303</f>
        <v>1</v>
      </c>
      <c r="E304" s="25" t="str">
        <f>VLOOKUP(D304, dataset!$A$2:$B$15, 2)</f>
        <v>바위</v>
      </c>
      <c r="F304" s="54" t="str">
        <f>Experiment!D303</f>
        <v>L</v>
      </c>
      <c r="G304" t="b">
        <f>Experiment!E303</f>
        <v>1</v>
      </c>
      <c r="H304" s="39">
        <f>IF(Experiment!F303&gt;result!H$3, 1, 0)</f>
        <v>0</v>
      </c>
      <c r="I304" s="40">
        <f>IF(Experiment!G303&gt;result!I$3, 1, 0)</f>
        <v>0</v>
      </c>
      <c r="J304" s="40">
        <f>IF(Experiment!H303&gt;result!J$3, 1, 0)</f>
        <v>0</v>
      </c>
      <c r="K304" s="40">
        <f>IF(Experiment!I303&gt;result!K$3, 1, 0)</f>
        <v>0</v>
      </c>
      <c r="L304" s="41">
        <f>IF(Experiment!J303&gt;result!L$3, 1, 0)</f>
        <v>0</v>
      </c>
      <c r="M304" s="42">
        <f t="shared" si="250"/>
        <v>1</v>
      </c>
      <c r="N304" s="42">
        <f t="shared" si="251"/>
        <v>1</v>
      </c>
      <c r="O304" s="42">
        <f t="shared" si="252"/>
        <v>1</v>
      </c>
      <c r="P304" s="42">
        <f t="shared" si="253"/>
        <v>1</v>
      </c>
      <c r="Q304" s="42">
        <f t="shared" si="254"/>
        <v>1</v>
      </c>
      <c r="R304" s="39">
        <f>IF(Experiment!K303&gt;result!R$3, 1, 0)</f>
        <v>0</v>
      </c>
      <c r="S304" s="40">
        <f>IF(Experiment!L303&gt;result!S$3, 1, 0)</f>
        <v>0</v>
      </c>
      <c r="T304" s="40">
        <f>IF(Experiment!M303&gt;result!T$3, 1, 0)</f>
        <v>0</v>
      </c>
      <c r="U304" s="40">
        <f>IF(Experiment!N303&gt;result!U$3, 1, 0)</f>
        <v>0</v>
      </c>
      <c r="V304" s="41">
        <f>IF(Experiment!O303&gt;result!V$3, 1, 0)</f>
        <v>1</v>
      </c>
      <c r="W304" s="42">
        <f t="shared" si="255"/>
        <v>1</v>
      </c>
      <c r="X304" s="42">
        <f t="shared" si="256"/>
        <v>1</v>
      </c>
      <c r="Y304" s="42">
        <f t="shared" si="257"/>
        <v>1</v>
      </c>
      <c r="Z304" s="42">
        <f t="shared" si="258"/>
        <v>1</v>
      </c>
      <c r="AA304" s="42">
        <f t="shared" si="259"/>
        <v>0</v>
      </c>
      <c r="AB304" s="39">
        <f>IF(Experiment!P303&lt;result!AB$3, 1, 0)</f>
        <v>0</v>
      </c>
      <c r="AC304" s="40">
        <f>IF(Experiment!Q303&lt;result!AC$3, 1, 0)</f>
        <v>0</v>
      </c>
      <c r="AD304" s="40">
        <f>IF(Experiment!R303&lt;result!AD$3, 1, 0)</f>
        <v>0</v>
      </c>
      <c r="AE304" s="40">
        <f>IF(Experiment!S303&lt;result!AE$3, 1, 0)</f>
        <v>0</v>
      </c>
      <c r="AF304" s="41">
        <f>IF(Experiment!T303&lt;result!AF$3, 1, 0)</f>
        <v>0</v>
      </c>
      <c r="AG304" s="42">
        <f t="shared" si="260"/>
        <v>1</v>
      </c>
      <c r="AH304" s="42">
        <f t="shared" si="261"/>
        <v>1</v>
      </c>
      <c r="AI304" s="42">
        <f t="shared" si="262"/>
        <v>1</v>
      </c>
      <c r="AJ304" s="42">
        <f t="shared" si="263"/>
        <v>1</v>
      </c>
      <c r="AK304" s="42">
        <f t="shared" si="264"/>
        <v>1</v>
      </c>
      <c r="AL304" s="5">
        <f t="shared" si="265"/>
        <v>0</v>
      </c>
      <c r="AM304" s="5">
        <f t="shared" si="266"/>
        <v>0</v>
      </c>
      <c r="AN304" s="5">
        <f t="shared" si="267"/>
        <v>0</v>
      </c>
      <c r="AO304" s="5">
        <f t="shared" si="268"/>
        <v>0</v>
      </c>
      <c r="AP304" s="6">
        <f t="shared" si="269"/>
        <v>1</v>
      </c>
      <c r="AQ304">
        <f>VLOOKUP($D304,dataset!$A$2:$G$15, 3, FALSE)</f>
        <v>0</v>
      </c>
      <c r="AR304">
        <f>VLOOKUP($D304,dataset!$A$2:$G$15, 4, FALSE)</f>
        <v>0</v>
      </c>
      <c r="AS304">
        <f>VLOOKUP($D304,dataset!$A$2:$G$15, 5, FALSE)</f>
        <v>0</v>
      </c>
      <c r="AT304">
        <f>VLOOKUP($D304,dataset!$A$2:$G$15, 6, FALSE)</f>
        <v>0</v>
      </c>
      <c r="AU304" s="6">
        <f>VLOOKUP($D304,dataset!$A$2:$G$15, 7, FALSE)</f>
        <v>0</v>
      </c>
      <c r="AV304" s="4">
        <f t="shared" si="270"/>
        <v>0</v>
      </c>
      <c r="AW304" s="5">
        <f t="shared" si="271"/>
        <v>0</v>
      </c>
      <c r="AX304" s="5">
        <f t="shared" si="272"/>
        <v>0</v>
      </c>
      <c r="AY304" s="5">
        <f t="shared" si="273"/>
        <v>0</v>
      </c>
      <c r="AZ304" s="6">
        <f t="shared" si="274"/>
        <v>0</v>
      </c>
      <c r="BA304" s="9">
        <f t="shared" si="275"/>
        <v>1</v>
      </c>
      <c r="BB304" s="4">
        <f t="shared" si="276"/>
        <v>3</v>
      </c>
      <c r="BC304" s="5">
        <f t="shared" si="277"/>
        <v>3</v>
      </c>
      <c r="BD304" s="5">
        <f t="shared" si="278"/>
        <v>3</v>
      </c>
      <c r="BE304" s="5">
        <f t="shared" si="279"/>
        <v>3</v>
      </c>
      <c r="BF304" s="6">
        <f t="shared" si="280"/>
        <v>2</v>
      </c>
    </row>
    <row r="305" spans="1:58" x14ac:dyDescent="0.3">
      <c r="A305" s="2">
        <f>Experiment!A304</f>
        <v>44</v>
      </c>
      <c r="B305" s="15">
        <f>Experiment!B304</f>
        <v>3</v>
      </c>
      <c r="C305" s="16" t="str">
        <f>VLOOKUP(B305, dataset!$A$2:$B$15, 2)</f>
        <v>총</v>
      </c>
      <c r="D305" s="24">
        <f>Experiment!C304</f>
        <v>2</v>
      </c>
      <c r="E305" s="25" t="str">
        <f>VLOOKUP(D305, dataset!$A$2:$B$15, 2)</f>
        <v>따봉</v>
      </c>
      <c r="F305" s="54" t="str">
        <f>Experiment!D304</f>
        <v>L</v>
      </c>
      <c r="G305" t="b">
        <f>Experiment!E304</f>
        <v>0</v>
      </c>
      <c r="H305" s="39">
        <f>IF(Experiment!F304&gt;result!H$3, 1, 0)</f>
        <v>1</v>
      </c>
      <c r="I305" s="40">
        <f>IF(Experiment!G304&gt;result!I$3, 1, 0)</f>
        <v>1</v>
      </c>
      <c r="J305" s="40">
        <f>IF(Experiment!H304&gt;result!J$3, 1, 0)</f>
        <v>0</v>
      </c>
      <c r="K305" s="40">
        <f>IF(Experiment!I304&gt;result!K$3, 1, 0)</f>
        <v>0</v>
      </c>
      <c r="L305" s="41">
        <f>IF(Experiment!J304&gt;result!L$3, 1, 0)</f>
        <v>1</v>
      </c>
      <c r="M305" s="42">
        <f t="shared" si="250"/>
        <v>1</v>
      </c>
      <c r="N305" s="42">
        <f t="shared" si="251"/>
        <v>0</v>
      </c>
      <c r="O305" s="42">
        <f t="shared" si="252"/>
        <v>1</v>
      </c>
      <c r="P305" s="42">
        <f t="shared" si="253"/>
        <v>1</v>
      </c>
      <c r="Q305" s="42">
        <f t="shared" si="254"/>
        <v>0</v>
      </c>
      <c r="R305" s="39">
        <f>IF(Experiment!K304&gt;result!R$3, 1, 0)</f>
        <v>1</v>
      </c>
      <c r="S305" s="40">
        <f>IF(Experiment!L304&gt;result!S$3, 1, 0)</f>
        <v>1</v>
      </c>
      <c r="T305" s="40">
        <f>IF(Experiment!M304&gt;result!T$3, 1, 0)</f>
        <v>0</v>
      </c>
      <c r="U305" s="40">
        <f>IF(Experiment!N304&gt;result!U$3, 1, 0)</f>
        <v>0</v>
      </c>
      <c r="V305" s="41">
        <f>IF(Experiment!O304&gt;result!V$3, 1, 0)</f>
        <v>0</v>
      </c>
      <c r="W305" s="42">
        <f t="shared" si="255"/>
        <v>1</v>
      </c>
      <c r="X305" s="42">
        <f t="shared" si="256"/>
        <v>0</v>
      </c>
      <c r="Y305" s="42">
        <f t="shared" si="257"/>
        <v>1</v>
      </c>
      <c r="Z305" s="42">
        <f t="shared" si="258"/>
        <v>1</v>
      </c>
      <c r="AA305" s="42">
        <f t="shared" si="259"/>
        <v>1</v>
      </c>
      <c r="AB305" s="39">
        <f>IF(Experiment!P304&lt;result!AB$3, 1, 0)</f>
        <v>1</v>
      </c>
      <c r="AC305" s="40">
        <f>IF(Experiment!Q304&lt;result!AC$3, 1, 0)</f>
        <v>0</v>
      </c>
      <c r="AD305" s="40">
        <f>IF(Experiment!R304&lt;result!AD$3, 1, 0)</f>
        <v>0</v>
      </c>
      <c r="AE305" s="40">
        <f>IF(Experiment!S304&lt;result!AE$3, 1, 0)</f>
        <v>0</v>
      </c>
      <c r="AF305" s="41">
        <f>IF(Experiment!T304&lt;result!AF$3, 1, 0)</f>
        <v>0</v>
      </c>
      <c r="AG305" s="42">
        <f t="shared" si="260"/>
        <v>1</v>
      </c>
      <c r="AH305" s="42">
        <f t="shared" si="261"/>
        <v>1</v>
      </c>
      <c r="AI305" s="42">
        <f t="shared" si="262"/>
        <v>1</v>
      </c>
      <c r="AJ305" s="42">
        <f t="shared" si="263"/>
        <v>1</v>
      </c>
      <c r="AK305" s="42">
        <f t="shared" si="264"/>
        <v>1</v>
      </c>
      <c r="AL305" s="5">
        <f t="shared" si="265"/>
        <v>3</v>
      </c>
      <c r="AM305" s="5">
        <f t="shared" si="266"/>
        <v>2</v>
      </c>
      <c r="AN305" s="5">
        <f t="shared" si="267"/>
        <v>0</v>
      </c>
      <c r="AO305" s="5">
        <f t="shared" si="268"/>
        <v>0</v>
      </c>
      <c r="AP305" s="6">
        <f t="shared" si="269"/>
        <v>1</v>
      </c>
      <c r="AQ305">
        <f>VLOOKUP($D305,dataset!$A$2:$G$15, 3, FALSE)</f>
        <v>1</v>
      </c>
      <c r="AR305">
        <f>VLOOKUP($D305,dataset!$A$2:$G$15, 4, FALSE)</f>
        <v>0</v>
      </c>
      <c r="AS305">
        <f>VLOOKUP($D305,dataset!$A$2:$G$15, 5, FALSE)</f>
        <v>0</v>
      </c>
      <c r="AT305">
        <f>VLOOKUP($D305,dataset!$A$2:$G$15, 6, FALSE)</f>
        <v>0</v>
      </c>
      <c r="AU305" s="6">
        <f>VLOOKUP($D305,dataset!$A$2:$G$15, 7, FALSE)</f>
        <v>0</v>
      </c>
      <c r="AV305" s="4">
        <f t="shared" si="270"/>
        <v>1</v>
      </c>
      <c r="AW305" s="5">
        <f t="shared" si="271"/>
        <v>1</v>
      </c>
      <c r="AX305" s="5">
        <f t="shared" si="272"/>
        <v>0</v>
      </c>
      <c r="AY305" s="5">
        <f t="shared" si="273"/>
        <v>0</v>
      </c>
      <c r="AZ305" s="6">
        <f t="shared" si="274"/>
        <v>0</v>
      </c>
      <c r="BA305" s="9">
        <f t="shared" si="275"/>
        <v>0</v>
      </c>
      <c r="BB305" s="4">
        <f t="shared" si="276"/>
        <v>3</v>
      </c>
      <c r="BC305" s="5">
        <f t="shared" si="277"/>
        <v>1</v>
      </c>
      <c r="BD305" s="5">
        <f t="shared" si="278"/>
        <v>3</v>
      </c>
      <c r="BE305" s="5">
        <f t="shared" si="279"/>
        <v>3</v>
      </c>
      <c r="BF305" s="6">
        <f t="shared" si="280"/>
        <v>2</v>
      </c>
    </row>
    <row r="306" spans="1:58" x14ac:dyDescent="0.3">
      <c r="A306" s="2">
        <f>Experiment!A305</f>
        <v>45</v>
      </c>
      <c r="B306" s="15">
        <f>Experiment!B305</f>
        <v>3</v>
      </c>
      <c r="C306" s="16" t="str">
        <f>VLOOKUP(B306, dataset!$A$2:$B$15, 2)</f>
        <v>총</v>
      </c>
      <c r="D306" s="24">
        <f>Experiment!C305</f>
        <v>3</v>
      </c>
      <c r="E306" s="25" t="str">
        <f>VLOOKUP(D306, dataset!$A$2:$B$15, 2)</f>
        <v>총</v>
      </c>
      <c r="F306" s="54" t="str">
        <f>Experiment!D305</f>
        <v>L</v>
      </c>
      <c r="G306" t="b">
        <f>Experiment!E305</f>
        <v>1</v>
      </c>
      <c r="H306" s="39">
        <f>IF(Experiment!F305&gt;result!H$3, 1, 0)</f>
        <v>1</v>
      </c>
      <c r="I306" s="40">
        <f>IF(Experiment!G305&gt;result!I$3, 1, 0)</f>
        <v>1</v>
      </c>
      <c r="J306" s="40">
        <f>IF(Experiment!H305&gt;result!J$3, 1, 0)</f>
        <v>0</v>
      </c>
      <c r="K306" s="40">
        <f>IF(Experiment!I305&gt;result!K$3, 1, 0)</f>
        <v>0</v>
      </c>
      <c r="L306" s="41">
        <f>IF(Experiment!J305&gt;result!L$3, 1, 0)</f>
        <v>1</v>
      </c>
      <c r="M306" s="42">
        <f t="shared" si="250"/>
        <v>1</v>
      </c>
      <c r="N306" s="42">
        <f t="shared" si="251"/>
        <v>1</v>
      </c>
      <c r="O306" s="42">
        <f t="shared" si="252"/>
        <v>1</v>
      </c>
      <c r="P306" s="42">
        <f t="shared" si="253"/>
        <v>1</v>
      </c>
      <c r="Q306" s="42">
        <f t="shared" si="254"/>
        <v>0</v>
      </c>
      <c r="R306" s="39">
        <f>IF(Experiment!K305&gt;result!R$3, 1, 0)</f>
        <v>1</v>
      </c>
      <c r="S306" s="40">
        <f>IF(Experiment!L305&gt;result!S$3, 1, 0)</f>
        <v>1</v>
      </c>
      <c r="T306" s="40">
        <f>IF(Experiment!M305&gt;result!T$3, 1, 0)</f>
        <v>1</v>
      </c>
      <c r="U306" s="40">
        <f>IF(Experiment!N305&gt;result!U$3, 1, 0)</f>
        <v>0</v>
      </c>
      <c r="V306" s="41">
        <f>IF(Experiment!O305&gt;result!V$3, 1, 0)</f>
        <v>0</v>
      </c>
      <c r="W306" s="42">
        <f t="shared" si="255"/>
        <v>1</v>
      </c>
      <c r="X306" s="42">
        <f t="shared" si="256"/>
        <v>1</v>
      </c>
      <c r="Y306" s="42">
        <f t="shared" si="257"/>
        <v>0</v>
      </c>
      <c r="Z306" s="42">
        <f t="shared" si="258"/>
        <v>1</v>
      </c>
      <c r="AA306" s="42">
        <f t="shared" si="259"/>
        <v>1</v>
      </c>
      <c r="AB306" s="39">
        <f>IF(Experiment!P305&lt;result!AB$3, 1, 0)</f>
        <v>1</v>
      </c>
      <c r="AC306" s="40">
        <f>IF(Experiment!Q305&lt;result!AC$3, 1, 0)</f>
        <v>1</v>
      </c>
      <c r="AD306" s="40">
        <f>IF(Experiment!R305&lt;result!AD$3, 1, 0)</f>
        <v>0</v>
      </c>
      <c r="AE306" s="40">
        <f>IF(Experiment!S305&lt;result!AE$3, 1, 0)</f>
        <v>0</v>
      </c>
      <c r="AF306" s="41">
        <f>IF(Experiment!T305&lt;result!AF$3, 1, 0)</f>
        <v>0</v>
      </c>
      <c r="AG306" s="42">
        <f t="shared" si="260"/>
        <v>1</v>
      </c>
      <c r="AH306" s="42">
        <f t="shared" si="261"/>
        <v>1</v>
      </c>
      <c r="AI306" s="42">
        <f t="shared" si="262"/>
        <v>1</v>
      </c>
      <c r="AJ306" s="42">
        <f t="shared" si="263"/>
        <v>1</v>
      </c>
      <c r="AK306" s="42">
        <f t="shared" si="264"/>
        <v>1</v>
      </c>
      <c r="AL306" s="5">
        <f t="shared" si="265"/>
        <v>3</v>
      </c>
      <c r="AM306" s="5">
        <f t="shared" si="266"/>
        <v>3</v>
      </c>
      <c r="AN306" s="5">
        <f t="shared" si="267"/>
        <v>1</v>
      </c>
      <c r="AO306" s="5">
        <f t="shared" si="268"/>
        <v>0</v>
      </c>
      <c r="AP306" s="6">
        <f t="shared" si="269"/>
        <v>1</v>
      </c>
      <c r="AQ306">
        <f>VLOOKUP($D306,dataset!$A$2:$G$15, 3, FALSE)</f>
        <v>1</v>
      </c>
      <c r="AR306">
        <f>VLOOKUP($D306,dataset!$A$2:$G$15, 4, FALSE)</f>
        <v>1</v>
      </c>
      <c r="AS306">
        <f>VLOOKUP($D306,dataset!$A$2:$G$15, 5, FALSE)</f>
        <v>0</v>
      </c>
      <c r="AT306">
        <f>VLOOKUP($D306,dataset!$A$2:$G$15, 6, FALSE)</f>
        <v>0</v>
      </c>
      <c r="AU306" s="6">
        <f>VLOOKUP($D306,dataset!$A$2:$G$15, 7, FALSE)</f>
        <v>0</v>
      </c>
      <c r="AV306" s="4">
        <f t="shared" si="270"/>
        <v>1</v>
      </c>
      <c r="AW306" s="5">
        <f t="shared" si="271"/>
        <v>1</v>
      </c>
      <c r="AX306" s="5">
        <f t="shared" si="272"/>
        <v>0</v>
      </c>
      <c r="AY306" s="5">
        <f t="shared" si="273"/>
        <v>0</v>
      </c>
      <c r="AZ306" s="6">
        <f t="shared" si="274"/>
        <v>0</v>
      </c>
      <c r="BA306" s="9">
        <f t="shared" si="275"/>
        <v>1</v>
      </c>
      <c r="BB306" s="4">
        <f t="shared" si="276"/>
        <v>3</v>
      </c>
      <c r="BC306" s="5">
        <f t="shared" si="277"/>
        <v>3</v>
      </c>
      <c r="BD306" s="5">
        <f t="shared" si="278"/>
        <v>2</v>
      </c>
      <c r="BE306" s="5">
        <f t="shared" si="279"/>
        <v>3</v>
      </c>
      <c r="BF306" s="6">
        <f t="shared" si="280"/>
        <v>2</v>
      </c>
    </row>
    <row r="307" spans="1:58" x14ac:dyDescent="0.3">
      <c r="A307" s="2">
        <f>Experiment!A306</f>
        <v>46</v>
      </c>
      <c r="B307" s="15">
        <f>Experiment!B306</f>
        <v>4</v>
      </c>
      <c r="C307" s="16" t="str">
        <f>VLOOKUP(B307, dataset!$A$2:$B$15, 2)</f>
        <v>(3-1)</v>
      </c>
      <c r="D307" s="24">
        <f>Experiment!C306</f>
        <v>4</v>
      </c>
      <c r="E307" s="25" t="str">
        <f>VLOOKUP(D307, dataset!$A$2:$B$15, 2)</f>
        <v>(3-1)</v>
      </c>
      <c r="F307" s="54" t="str">
        <f>Experiment!D306</f>
        <v>L</v>
      </c>
      <c r="G307" t="b">
        <f>Experiment!E306</f>
        <v>1</v>
      </c>
      <c r="H307" s="39">
        <f>IF(Experiment!F306&gt;result!H$3, 1, 0)</f>
        <v>1</v>
      </c>
      <c r="I307" s="40">
        <f>IF(Experiment!G306&gt;result!I$3, 1, 0)</f>
        <v>1</v>
      </c>
      <c r="J307" s="40">
        <f>IF(Experiment!H306&gt;result!J$3, 1, 0)</f>
        <v>1</v>
      </c>
      <c r="K307" s="40">
        <f>IF(Experiment!I306&gt;result!K$3, 1, 0)</f>
        <v>0</v>
      </c>
      <c r="L307" s="41">
        <f>IF(Experiment!J306&gt;result!L$3, 1, 0)</f>
        <v>1</v>
      </c>
      <c r="M307" s="42">
        <f t="shared" si="250"/>
        <v>1</v>
      </c>
      <c r="N307" s="42">
        <f t="shared" si="251"/>
        <v>1</v>
      </c>
      <c r="O307" s="42">
        <f t="shared" si="252"/>
        <v>1</v>
      </c>
      <c r="P307" s="42">
        <f t="shared" si="253"/>
        <v>1</v>
      </c>
      <c r="Q307" s="42">
        <f t="shared" si="254"/>
        <v>0</v>
      </c>
      <c r="R307" s="39">
        <f>IF(Experiment!K306&gt;result!R$3, 1, 0)</f>
        <v>1</v>
      </c>
      <c r="S307" s="40">
        <f>IF(Experiment!L306&gt;result!S$3, 1, 0)</f>
        <v>1</v>
      </c>
      <c r="T307" s="40">
        <f>IF(Experiment!M306&gt;result!T$3, 1, 0)</f>
        <v>1</v>
      </c>
      <c r="U307" s="40">
        <f>IF(Experiment!N306&gt;result!U$3, 1, 0)</f>
        <v>0</v>
      </c>
      <c r="V307" s="41">
        <f>IF(Experiment!O306&gt;result!V$3, 1, 0)</f>
        <v>0</v>
      </c>
      <c r="W307" s="42">
        <f t="shared" si="255"/>
        <v>1</v>
      </c>
      <c r="X307" s="42">
        <f t="shared" si="256"/>
        <v>1</v>
      </c>
      <c r="Y307" s="42">
        <f t="shared" si="257"/>
        <v>1</v>
      </c>
      <c r="Z307" s="42">
        <f t="shared" si="258"/>
        <v>1</v>
      </c>
      <c r="AA307" s="42">
        <f t="shared" si="259"/>
        <v>1</v>
      </c>
      <c r="AB307" s="39">
        <f>IF(Experiment!P306&lt;result!AB$3, 1, 0)</f>
        <v>1</v>
      </c>
      <c r="AC307" s="40">
        <f>IF(Experiment!Q306&lt;result!AC$3, 1, 0)</f>
        <v>1</v>
      </c>
      <c r="AD307" s="40">
        <f>IF(Experiment!R306&lt;result!AD$3, 1, 0)</f>
        <v>1</v>
      </c>
      <c r="AE307" s="40">
        <f>IF(Experiment!S306&lt;result!AE$3, 1, 0)</f>
        <v>0</v>
      </c>
      <c r="AF307" s="41">
        <f>IF(Experiment!T306&lt;result!AF$3, 1, 0)</f>
        <v>0</v>
      </c>
      <c r="AG307" s="42">
        <f t="shared" si="260"/>
        <v>1</v>
      </c>
      <c r="AH307" s="42">
        <f t="shared" si="261"/>
        <v>1</v>
      </c>
      <c r="AI307" s="42">
        <f t="shared" si="262"/>
        <v>1</v>
      </c>
      <c r="AJ307" s="42">
        <f t="shared" si="263"/>
        <v>1</v>
      </c>
      <c r="AK307" s="42">
        <f t="shared" si="264"/>
        <v>1</v>
      </c>
      <c r="AL307" s="5">
        <f t="shared" si="265"/>
        <v>3</v>
      </c>
      <c r="AM307" s="5">
        <f t="shared" si="266"/>
        <v>3</v>
      </c>
      <c r="AN307" s="5">
        <f t="shared" si="267"/>
        <v>3</v>
      </c>
      <c r="AO307" s="5">
        <f t="shared" si="268"/>
        <v>0</v>
      </c>
      <c r="AP307" s="6">
        <f t="shared" si="269"/>
        <v>1</v>
      </c>
      <c r="AQ307">
        <f>VLOOKUP($D307,dataset!$A$2:$G$15, 3, FALSE)</f>
        <v>1</v>
      </c>
      <c r="AR307">
        <f>VLOOKUP($D307,dataset!$A$2:$G$15, 4, FALSE)</f>
        <v>1</v>
      </c>
      <c r="AS307">
        <f>VLOOKUP($D307,dataset!$A$2:$G$15, 5, FALSE)</f>
        <v>1</v>
      </c>
      <c r="AT307">
        <f>VLOOKUP($D307,dataset!$A$2:$G$15, 6, FALSE)</f>
        <v>0</v>
      </c>
      <c r="AU307" s="6">
        <f>VLOOKUP($D307,dataset!$A$2:$G$15, 7, FALSE)</f>
        <v>0</v>
      </c>
      <c r="AV307" s="4">
        <f t="shared" si="270"/>
        <v>1</v>
      </c>
      <c r="AW307" s="5">
        <f t="shared" si="271"/>
        <v>1</v>
      </c>
      <c r="AX307" s="5">
        <f t="shared" si="272"/>
        <v>1</v>
      </c>
      <c r="AY307" s="5">
        <f t="shared" si="273"/>
        <v>0</v>
      </c>
      <c r="AZ307" s="6">
        <f t="shared" si="274"/>
        <v>0</v>
      </c>
      <c r="BA307" s="9">
        <f t="shared" si="275"/>
        <v>1</v>
      </c>
      <c r="BB307" s="4">
        <f t="shared" si="276"/>
        <v>3</v>
      </c>
      <c r="BC307" s="5">
        <f t="shared" si="277"/>
        <v>3</v>
      </c>
      <c r="BD307" s="5">
        <f t="shared" si="278"/>
        <v>3</v>
      </c>
      <c r="BE307" s="5">
        <f t="shared" si="279"/>
        <v>3</v>
      </c>
      <c r="BF307" s="6">
        <f t="shared" si="280"/>
        <v>2</v>
      </c>
    </row>
    <row r="308" spans="1:58" x14ac:dyDescent="0.3">
      <c r="A308" s="2">
        <f>Experiment!A307</f>
        <v>47</v>
      </c>
      <c r="B308" s="15">
        <f>Experiment!B307</f>
        <v>5</v>
      </c>
      <c r="C308" s="16" t="str">
        <f>VLOOKUP(B308, dataset!$A$2:$B$15, 2)</f>
        <v>(4-1)</v>
      </c>
      <c r="D308" s="24">
        <f>Experiment!C307</f>
        <v>5</v>
      </c>
      <c r="E308" s="25" t="str">
        <f>VLOOKUP(D308, dataset!$A$2:$B$15, 2)</f>
        <v>(4-1)</v>
      </c>
      <c r="F308" s="54" t="str">
        <f>Experiment!D307</f>
        <v>L</v>
      </c>
      <c r="G308" t="b">
        <f>Experiment!E307</f>
        <v>1</v>
      </c>
      <c r="H308" s="39">
        <f>IF(Experiment!F307&gt;result!H$3, 1, 0)</f>
        <v>1</v>
      </c>
      <c r="I308" s="40">
        <f>IF(Experiment!G307&gt;result!I$3, 1, 0)</f>
        <v>1</v>
      </c>
      <c r="J308" s="40">
        <f>IF(Experiment!H307&gt;result!J$3, 1, 0)</f>
        <v>1</v>
      </c>
      <c r="K308" s="40">
        <f>IF(Experiment!I307&gt;result!K$3, 1, 0)</f>
        <v>1</v>
      </c>
      <c r="L308" s="41">
        <f>IF(Experiment!J307&gt;result!L$3, 1, 0)</f>
        <v>0</v>
      </c>
      <c r="M308" s="42">
        <f t="shared" si="250"/>
        <v>1</v>
      </c>
      <c r="N308" s="42">
        <f t="shared" si="251"/>
        <v>1</v>
      </c>
      <c r="O308" s="42">
        <f t="shared" si="252"/>
        <v>1</v>
      </c>
      <c r="P308" s="42">
        <f t="shared" si="253"/>
        <v>1</v>
      </c>
      <c r="Q308" s="42">
        <f t="shared" si="254"/>
        <v>1</v>
      </c>
      <c r="R308" s="39">
        <f>IF(Experiment!K307&gt;result!R$3, 1, 0)</f>
        <v>1</v>
      </c>
      <c r="S308" s="40">
        <f>IF(Experiment!L307&gt;result!S$3, 1, 0)</f>
        <v>1</v>
      </c>
      <c r="T308" s="40">
        <f>IF(Experiment!M307&gt;result!T$3, 1, 0)</f>
        <v>1</v>
      </c>
      <c r="U308" s="40">
        <f>IF(Experiment!N307&gt;result!U$3, 1, 0)</f>
        <v>1</v>
      </c>
      <c r="V308" s="41">
        <f>IF(Experiment!O307&gt;result!V$3, 1, 0)</f>
        <v>0</v>
      </c>
      <c r="W308" s="42">
        <f t="shared" si="255"/>
        <v>1</v>
      </c>
      <c r="X308" s="42">
        <f t="shared" si="256"/>
        <v>1</v>
      </c>
      <c r="Y308" s="42">
        <f t="shared" si="257"/>
        <v>1</v>
      </c>
      <c r="Z308" s="42">
        <f t="shared" si="258"/>
        <v>1</v>
      </c>
      <c r="AA308" s="42">
        <f t="shared" si="259"/>
        <v>1</v>
      </c>
      <c r="AB308" s="39">
        <f>IF(Experiment!P307&lt;result!AB$3, 1, 0)</f>
        <v>1</v>
      </c>
      <c r="AC308" s="40">
        <f>IF(Experiment!Q307&lt;result!AC$3, 1, 0)</f>
        <v>1</v>
      </c>
      <c r="AD308" s="40">
        <f>IF(Experiment!R307&lt;result!AD$3, 1, 0)</f>
        <v>1</v>
      </c>
      <c r="AE308" s="40">
        <f>IF(Experiment!S307&lt;result!AE$3, 1, 0)</f>
        <v>1</v>
      </c>
      <c r="AF308" s="41">
        <f>IF(Experiment!T307&lt;result!AF$3, 1, 0)</f>
        <v>1</v>
      </c>
      <c r="AG308" s="42">
        <f t="shared" si="260"/>
        <v>1</v>
      </c>
      <c r="AH308" s="42">
        <f t="shared" si="261"/>
        <v>1</v>
      </c>
      <c r="AI308" s="42">
        <f t="shared" si="262"/>
        <v>1</v>
      </c>
      <c r="AJ308" s="42">
        <f t="shared" si="263"/>
        <v>1</v>
      </c>
      <c r="AK308" s="42">
        <f t="shared" si="264"/>
        <v>0</v>
      </c>
      <c r="AL308" s="5">
        <f t="shared" si="265"/>
        <v>3</v>
      </c>
      <c r="AM308" s="5">
        <f t="shared" si="266"/>
        <v>3</v>
      </c>
      <c r="AN308" s="5">
        <f t="shared" si="267"/>
        <v>3</v>
      </c>
      <c r="AO308" s="5">
        <f t="shared" si="268"/>
        <v>3</v>
      </c>
      <c r="AP308" s="6">
        <f t="shared" si="269"/>
        <v>1</v>
      </c>
      <c r="AQ308">
        <f>VLOOKUP($D308,dataset!$A$2:$G$15, 3, FALSE)</f>
        <v>1</v>
      </c>
      <c r="AR308">
        <f>VLOOKUP($D308,dataset!$A$2:$G$15, 4, FALSE)</f>
        <v>1</v>
      </c>
      <c r="AS308">
        <f>VLOOKUP($D308,dataset!$A$2:$G$15, 5, FALSE)</f>
        <v>1</v>
      </c>
      <c r="AT308">
        <f>VLOOKUP($D308,dataset!$A$2:$G$15, 6, FALSE)</f>
        <v>1</v>
      </c>
      <c r="AU308" s="6">
        <f>VLOOKUP($D308,dataset!$A$2:$G$15, 7, FALSE)</f>
        <v>0</v>
      </c>
      <c r="AV308" s="4">
        <f t="shared" si="270"/>
        <v>1</v>
      </c>
      <c r="AW308" s="5">
        <f t="shared" si="271"/>
        <v>1</v>
      </c>
      <c r="AX308" s="5">
        <f t="shared" si="272"/>
        <v>1</v>
      </c>
      <c r="AY308" s="5">
        <f t="shared" si="273"/>
        <v>1</v>
      </c>
      <c r="AZ308" s="6">
        <f t="shared" si="274"/>
        <v>0</v>
      </c>
      <c r="BA308" s="9">
        <f t="shared" si="275"/>
        <v>1</v>
      </c>
      <c r="BB308" s="4">
        <f t="shared" si="276"/>
        <v>3</v>
      </c>
      <c r="BC308" s="5">
        <f t="shared" si="277"/>
        <v>3</v>
      </c>
      <c r="BD308" s="5">
        <f t="shared" si="278"/>
        <v>3</v>
      </c>
      <c r="BE308" s="5">
        <f t="shared" si="279"/>
        <v>3</v>
      </c>
      <c r="BF308" s="6">
        <f t="shared" si="280"/>
        <v>2</v>
      </c>
    </row>
    <row r="309" spans="1:58" x14ac:dyDescent="0.3">
      <c r="A309" s="2">
        <f>Experiment!A308</f>
        <v>48</v>
      </c>
      <c r="B309" s="15">
        <f>Experiment!B308</f>
        <v>6</v>
      </c>
      <c r="C309" s="16" t="str">
        <f>VLOOKUP(B309, dataset!$A$2:$B$15, 2)</f>
        <v>보</v>
      </c>
      <c r="D309" s="24">
        <f>Experiment!C308</f>
        <v>6</v>
      </c>
      <c r="E309" s="25" t="str">
        <f>VLOOKUP(D309, dataset!$A$2:$B$15, 2)</f>
        <v>보</v>
      </c>
      <c r="F309" s="54" t="str">
        <f>Experiment!D308</f>
        <v>L</v>
      </c>
      <c r="G309" t="b">
        <f>Experiment!E308</f>
        <v>1</v>
      </c>
      <c r="H309" s="39">
        <f>IF(Experiment!F308&gt;result!H$3, 1, 0)</f>
        <v>1</v>
      </c>
      <c r="I309" s="40">
        <f>IF(Experiment!G308&gt;result!I$3, 1, 0)</f>
        <v>1</v>
      </c>
      <c r="J309" s="40">
        <f>IF(Experiment!H308&gt;result!J$3, 1, 0)</f>
        <v>1</v>
      </c>
      <c r="K309" s="40">
        <f>IF(Experiment!I308&gt;result!K$3, 1, 0)</f>
        <v>1</v>
      </c>
      <c r="L309" s="41">
        <f>IF(Experiment!J308&gt;result!L$3, 1, 0)</f>
        <v>1</v>
      </c>
      <c r="M309" s="42">
        <f t="shared" si="250"/>
        <v>1</v>
      </c>
      <c r="N309" s="42">
        <f t="shared" si="251"/>
        <v>1</v>
      </c>
      <c r="O309" s="42">
        <f t="shared" si="252"/>
        <v>1</v>
      </c>
      <c r="P309" s="42">
        <f t="shared" si="253"/>
        <v>1</v>
      </c>
      <c r="Q309" s="42">
        <f t="shared" si="254"/>
        <v>1</v>
      </c>
      <c r="R309" s="39">
        <f>IF(Experiment!K308&gt;result!R$3, 1, 0)</f>
        <v>1</v>
      </c>
      <c r="S309" s="40">
        <f>IF(Experiment!L308&gt;result!S$3, 1, 0)</f>
        <v>1</v>
      </c>
      <c r="T309" s="40">
        <f>IF(Experiment!M308&gt;result!T$3, 1, 0)</f>
        <v>1</v>
      </c>
      <c r="U309" s="40">
        <f>IF(Experiment!N308&gt;result!U$3, 1, 0)</f>
        <v>1</v>
      </c>
      <c r="V309" s="41">
        <f>IF(Experiment!O308&gt;result!V$3, 1, 0)</f>
        <v>1</v>
      </c>
      <c r="W309" s="42">
        <f t="shared" si="255"/>
        <v>1</v>
      </c>
      <c r="X309" s="42">
        <f t="shared" si="256"/>
        <v>1</v>
      </c>
      <c r="Y309" s="42">
        <f t="shared" si="257"/>
        <v>1</v>
      </c>
      <c r="Z309" s="42">
        <f t="shared" si="258"/>
        <v>1</v>
      </c>
      <c r="AA309" s="42">
        <f t="shared" si="259"/>
        <v>1</v>
      </c>
      <c r="AB309" s="39">
        <f>IF(Experiment!P308&lt;result!AB$3, 1, 0)</f>
        <v>1</v>
      </c>
      <c r="AC309" s="40">
        <f>IF(Experiment!Q308&lt;result!AC$3, 1, 0)</f>
        <v>1</v>
      </c>
      <c r="AD309" s="40">
        <f>IF(Experiment!R308&lt;result!AD$3, 1, 0)</f>
        <v>1</v>
      </c>
      <c r="AE309" s="40">
        <f>IF(Experiment!S308&lt;result!AE$3, 1, 0)</f>
        <v>1</v>
      </c>
      <c r="AF309" s="41">
        <f>IF(Experiment!T308&lt;result!AF$3, 1, 0)</f>
        <v>1</v>
      </c>
      <c r="AG309" s="42">
        <f t="shared" si="260"/>
        <v>1</v>
      </c>
      <c r="AH309" s="42">
        <f t="shared" si="261"/>
        <v>1</v>
      </c>
      <c r="AI309" s="42">
        <f t="shared" si="262"/>
        <v>1</v>
      </c>
      <c r="AJ309" s="42">
        <f t="shared" si="263"/>
        <v>1</v>
      </c>
      <c r="AK309" s="42">
        <f t="shared" si="264"/>
        <v>1</v>
      </c>
      <c r="AL309" s="5">
        <f t="shared" si="265"/>
        <v>3</v>
      </c>
      <c r="AM309" s="5">
        <f t="shared" si="266"/>
        <v>3</v>
      </c>
      <c r="AN309" s="5">
        <f t="shared" si="267"/>
        <v>3</v>
      </c>
      <c r="AO309" s="5">
        <f t="shared" si="268"/>
        <v>3</v>
      </c>
      <c r="AP309" s="6">
        <f t="shared" si="269"/>
        <v>3</v>
      </c>
      <c r="AQ309">
        <f>VLOOKUP($D309,dataset!$A$2:$G$15, 3, FALSE)</f>
        <v>1</v>
      </c>
      <c r="AR309">
        <f>VLOOKUP($D309,dataset!$A$2:$G$15, 4, FALSE)</f>
        <v>1</v>
      </c>
      <c r="AS309">
        <f>VLOOKUP($D309,dataset!$A$2:$G$15, 5, FALSE)</f>
        <v>1</v>
      </c>
      <c r="AT309">
        <f>VLOOKUP($D309,dataset!$A$2:$G$15, 6, FALSE)</f>
        <v>1</v>
      </c>
      <c r="AU309" s="6">
        <f>VLOOKUP($D309,dataset!$A$2:$G$15, 7, FALSE)</f>
        <v>1</v>
      </c>
      <c r="AV309" s="4">
        <f t="shared" si="270"/>
        <v>1</v>
      </c>
      <c r="AW309" s="5">
        <f t="shared" si="271"/>
        <v>1</v>
      </c>
      <c r="AX309" s="5">
        <f t="shared" si="272"/>
        <v>1</v>
      </c>
      <c r="AY309" s="5">
        <f t="shared" si="273"/>
        <v>1</v>
      </c>
      <c r="AZ309" s="6">
        <f t="shared" si="274"/>
        <v>1</v>
      </c>
      <c r="BA309" s="9">
        <f t="shared" si="275"/>
        <v>1</v>
      </c>
      <c r="BB309" s="4">
        <f t="shared" si="276"/>
        <v>3</v>
      </c>
      <c r="BC309" s="5">
        <f t="shared" si="277"/>
        <v>3</v>
      </c>
      <c r="BD309" s="5">
        <f t="shared" si="278"/>
        <v>3</v>
      </c>
      <c r="BE309" s="5">
        <f t="shared" si="279"/>
        <v>3</v>
      </c>
      <c r="BF309" s="6">
        <f t="shared" si="280"/>
        <v>3</v>
      </c>
    </row>
    <row r="310" spans="1:58" x14ac:dyDescent="0.3">
      <c r="A310" s="2">
        <f>Experiment!A309</f>
        <v>49</v>
      </c>
      <c r="B310" s="15">
        <f>Experiment!B309</f>
        <v>7</v>
      </c>
      <c r="C310" s="16" t="str">
        <f>VLOOKUP(B310, dataset!$A$2:$B$15, 2)</f>
        <v>(4-2)</v>
      </c>
      <c r="D310" s="24">
        <f>Experiment!C309</f>
        <v>7</v>
      </c>
      <c r="E310" s="25" t="str">
        <f>VLOOKUP(D310, dataset!$A$2:$B$15, 2)</f>
        <v>(4-2)</v>
      </c>
      <c r="F310" s="54" t="str">
        <f>Experiment!D309</f>
        <v>L</v>
      </c>
      <c r="G310" t="b">
        <f>Experiment!E309</f>
        <v>1</v>
      </c>
      <c r="H310" s="39">
        <f>IF(Experiment!F309&gt;result!H$3, 1, 0)</f>
        <v>0</v>
      </c>
      <c r="I310" s="40">
        <f>IF(Experiment!G309&gt;result!I$3, 1, 0)</f>
        <v>1</v>
      </c>
      <c r="J310" s="40">
        <f>IF(Experiment!H309&gt;result!J$3, 1, 0)</f>
        <v>1</v>
      </c>
      <c r="K310" s="40">
        <f>IF(Experiment!I309&gt;result!K$3, 1, 0)</f>
        <v>1</v>
      </c>
      <c r="L310" s="41">
        <f>IF(Experiment!J309&gt;result!L$3, 1, 0)</f>
        <v>1</v>
      </c>
      <c r="M310" s="42">
        <f t="shared" si="250"/>
        <v>1</v>
      </c>
      <c r="N310" s="42">
        <f t="shared" si="251"/>
        <v>1</v>
      </c>
      <c r="O310" s="42">
        <f t="shared" si="252"/>
        <v>1</v>
      </c>
      <c r="P310" s="42">
        <f t="shared" si="253"/>
        <v>1</v>
      </c>
      <c r="Q310" s="42">
        <f t="shared" si="254"/>
        <v>1</v>
      </c>
      <c r="R310" s="39">
        <f>IF(Experiment!K309&gt;result!R$3, 1, 0)</f>
        <v>0</v>
      </c>
      <c r="S310" s="40">
        <f>IF(Experiment!L309&gt;result!S$3, 1, 0)</f>
        <v>1</v>
      </c>
      <c r="T310" s="40">
        <f>IF(Experiment!M309&gt;result!T$3, 1, 0)</f>
        <v>1</v>
      </c>
      <c r="U310" s="40">
        <f>IF(Experiment!N309&gt;result!U$3, 1, 0)</f>
        <v>1</v>
      </c>
      <c r="V310" s="41">
        <f>IF(Experiment!O309&gt;result!V$3, 1, 0)</f>
        <v>1</v>
      </c>
      <c r="W310" s="42">
        <f t="shared" si="255"/>
        <v>1</v>
      </c>
      <c r="X310" s="42">
        <f t="shared" si="256"/>
        <v>1</v>
      </c>
      <c r="Y310" s="42">
        <f t="shared" si="257"/>
        <v>1</v>
      </c>
      <c r="Z310" s="42">
        <f t="shared" si="258"/>
        <v>1</v>
      </c>
      <c r="AA310" s="42">
        <f t="shared" si="259"/>
        <v>1</v>
      </c>
      <c r="AB310" s="39">
        <f>IF(Experiment!P309&lt;result!AB$3, 1, 0)</f>
        <v>0</v>
      </c>
      <c r="AC310" s="40">
        <f>IF(Experiment!Q309&lt;result!AC$3, 1, 0)</f>
        <v>1</v>
      </c>
      <c r="AD310" s="40">
        <f>IF(Experiment!R309&lt;result!AD$3, 1, 0)</f>
        <v>1</v>
      </c>
      <c r="AE310" s="40">
        <f>IF(Experiment!S309&lt;result!AE$3, 1, 0)</f>
        <v>1</v>
      </c>
      <c r="AF310" s="41">
        <f>IF(Experiment!T309&lt;result!AF$3, 1, 0)</f>
        <v>1</v>
      </c>
      <c r="AG310" s="42">
        <f t="shared" si="260"/>
        <v>1</v>
      </c>
      <c r="AH310" s="42">
        <f t="shared" si="261"/>
        <v>1</v>
      </c>
      <c r="AI310" s="42">
        <f t="shared" si="262"/>
        <v>1</v>
      </c>
      <c r="AJ310" s="42">
        <f t="shared" si="263"/>
        <v>1</v>
      </c>
      <c r="AK310" s="42">
        <f t="shared" si="264"/>
        <v>1</v>
      </c>
      <c r="AL310" s="5">
        <f t="shared" si="265"/>
        <v>0</v>
      </c>
      <c r="AM310" s="5">
        <f t="shared" si="266"/>
        <v>3</v>
      </c>
      <c r="AN310" s="5">
        <f t="shared" si="267"/>
        <v>3</v>
      </c>
      <c r="AO310" s="5">
        <f t="shared" si="268"/>
        <v>3</v>
      </c>
      <c r="AP310" s="6">
        <f t="shared" si="269"/>
        <v>3</v>
      </c>
      <c r="AQ310">
        <f>VLOOKUP($D310,dataset!$A$2:$G$15, 3, FALSE)</f>
        <v>0</v>
      </c>
      <c r="AR310">
        <f>VLOOKUP($D310,dataset!$A$2:$G$15, 4, FALSE)</f>
        <v>1</v>
      </c>
      <c r="AS310">
        <f>VLOOKUP($D310,dataset!$A$2:$G$15, 5, FALSE)</f>
        <v>1</v>
      </c>
      <c r="AT310">
        <f>VLOOKUP($D310,dataset!$A$2:$G$15, 6, FALSE)</f>
        <v>1</v>
      </c>
      <c r="AU310" s="6">
        <f>VLOOKUP($D310,dataset!$A$2:$G$15, 7, FALSE)</f>
        <v>1</v>
      </c>
      <c r="AV310" s="4">
        <f t="shared" si="270"/>
        <v>0</v>
      </c>
      <c r="AW310" s="5">
        <f t="shared" si="271"/>
        <v>1</v>
      </c>
      <c r="AX310" s="5">
        <f t="shared" si="272"/>
        <v>1</v>
      </c>
      <c r="AY310" s="5">
        <f t="shared" si="273"/>
        <v>1</v>
      </c>
      <c r="AZ310" s="6">
        <f t="shared" si="274"/>
        <v>1</v>
      </c>
      <c r="BA310" s="9">
        <f t="shared" si="275"/>
        <v>1</v>
      </c>
      <c r="BB310" s="4">
        <f t="shared" si="276"/>
        <v>3</v>
      </c>
      <c r="BC310" s="5">
        <f t="shared" si="277"/>
        <v>3</v>
      </c>
      <c r="BD310" s="5">
        <f t="shared" si="278"/>
        <v>3</v>
      </c>
      <c r="BE310" s="5">
        <f t="shared" si="279"/>
        <v>3</v>
      </c>
      <c r="BF310" s="6">
        <f t="shared" si="280"/>
        <v>3</v>
      </c>
    </row>
    <row r="311" spans="1:58" x14ac:dyDescent="0.3">
      <c r="A311" s="2">
        <f>Experiment!A310</f>
        <v>50</v>
      </c>
      <c r="B311" s="15">
        <f>Experiment!B310</f>
        <v>8</v>
      </c>
      <c r="C311" s="16" t="str">
        <f>VLOOKUP(B311, dataset!$A$2:$B$15, 2)</f>
        <v>(3-2)</v>
      </c>
      <c r="D311" s="24">
        <f>Experiment!C310</f>
        <v>8</v>
      </c>
      <c r="E311" s="25" t="str">
        <f>VLOOKUP(D311, dataset!$A$2:$B$15, 2)</f>
        <v>(3-2)</v>
      </c>
      <c r="F311" s="54" t="str">
        <f>Experiment!D310</f>
        <v>L</v>
      </c>
      <c r="G311" t="b">
        <f>Experiment!E310</f>
        <v>1</v>
      </c>
      <c r="H311" s="39">
        <f>IF(Experiment!F310&gt;result!H$3, 1, 0)</f>
        <v>0</v>
      </c>
      <c r="I311" s="40">
        <f>IF(Experiment!G310&gt;result!I$3, 1, 0)</f>
        <v>0</v>
      </c>
      <c r="J311" s="40">
        <f>IF(Experiment!H310&gt;result!J$3, 1, 0)</f>
        <v>1</v>
      </c>
      <c r="K311" s="40">
        <f>IF(Experiment!I310&gt;result!K$3, 1, 0)</f>
        <v>1</v>
      </c>
      <c r="L311" s="41">
        <f>IF(Experiment!J310&gt;result!L$3, 1, 0)</f>
        <v>1</v>
      </c>
      <c r="M311" s="42">
        <f t="shared" si="250"/>
        <v>1</v>
      </c>
      <c r="N311" s="42">
        <f t="shared" si="251"/>
        <v>1</v>
      </c>
      <c r="O311" s="42">
        <f t="shared" si="252"/>
        <v>1</v>
      </c>
      <c r="P311" s="42">
        <f t="shared" si="253"/>
        <v>1</v>
      </c>
      <c r="Q311" s="42">
        <f t="shared" si="254"/>
        <v>1</v>
      </c>
      <c r="R311" s="39">
        <f>IF(Experiment!K310&gt;result!R$3, 1, 0)</f>
        <v>0</v>
      </c>
      <c r="S311" s="40">
        <f>IF(Experiment!L310&gt;result!S$3, 1, 0)</f>
        <v>1</v>
      </c>
      <c r="T311" s="40">
        <f>IF(Experiment!M310&gt;result!T$3, 1, 0)</f>
        <v>1</v>
      </c>
      <c r="U311" s="40">
        <f>IF(Experiment!N310&gt;result!U$3, 1, 0)</f>
        <v>1</v>
      </c>
      <c r="V311" s="41">
        <f>IF(Experiment!O310&gt;result!V$3, 1, 0)</f>
        <v>1</v>
      </c>
      <c r="W311" s="42">
        <f t="shared" si="255"/>
        <v>1</v>
      </c>
      <c r="X311" s="42">
        <f t="shared" si="256"/>
        <v>0</v>
      </c>
      <c r="Y311" s="42">
        <f t="shared" si="257"/>
        <v>1</v>
      </c>
      <c r="Z311" s="42">
        <f t="shared" si="258"/>
        <v>1</v>
      </c>
      <c r="AA311" s="42">
        <f t="shared" si="259"/>
        <v>1</v>
      </c>
      <c r="AB311" s="39">
        <f>IF(Experiment!P310&lt;result!AB$3, 1, 0)</f>
        <v>0</v>
      </c>
      <c r="AC311" s="40">
        <f>IF(Experiment!Q310&lt;result!AC$3, 1, 0)</f>
        <v>0</v>
      </c>
      <c r="AD311" s="40">
        <f>IF(Experiment!R310&lt;result!AD$3, 1, 0)</f>
        <v>1</v>
      </c>
      <c r="AE311" s="40">
        <f>IF(Experiment!S310&lt;result!AE$3, 1, 0)</f>
        <v>1</v>
      </c>
      <c r="AF311" s="41">
        <f>IF(Experiment!T310&lt;result!AF$3, 1, 0)</f>
        <v>1</v>
      </c>
      <c r="AG311" s="42">
        <f t="shared" si="260"/>
        <v>1</v>
      </c>
      <c r="AH311" s="42">
        <f t="shared" si="261"/>
        <v>1</v>
      </c>
      <c r="AI311" s="42">
        <f t="shared" si="262"/>
        <v>1</v>
      </c>
      <c r="AJ311" s="42">
        <f t="shared" si="263"/>
        <v>1</v>
      </c>
      <c r="AK311" s="42">
        <f t="shared" si="264"/>
        <v>1</v>
      </c>
      <c r="AL311" s="5">
        <f t="shared" si="265"/>
        <v>0</v>
      </c>
      <c r="AM311" s="5">
        <f t="shared" si="266"/>
        <v>1</v>
      </c>
      <c r="AN311" s="5">
        <f t="shared" si="267"/>
        <v>3</v>
      </c>
      <c r="AO311" s="5">
        <f t="shared" si="268"/>
        <v>3</v>
      </c>
      <c r="AP311" s="6">
        <f t="shared" si="269"/>
        <v>3</v>
      </c>
      <c r="AQ311">
        <f>VLOOKUP($D311,dataset!$A$2:$G$15, 3, FALSE)</f>
        <v>0</v>
      </c>
      <c r="AR311">
        <f>VLOOKUP($D311,dataset!$A$2:$G$15, 4, FALSE)</f>
        <v>0</v>
      </c>
      <c r="AS311">
        <f>VLOOKUP($D311,dataset!$A$2:$G$15, 5, FALSE)</f>
        <v>1</v>
      </c>
      <c r="AT311">
        <f>VLOOKUP($D311,dataset!$A$2:$G$15, 6, FALSE)</f>
        <v>1</v>
      </c>
      <c r="AU311" s="6">
        <f>VLOOKUP($D311,dataset!$A$2:$G$15, 7, FALSE)</f>
        <v>1</v>
      </c>
      <c r="AV311" s="4">
        <f t="shared" si="270"/>
        <v>0</v>
      </c>
      <c r="AW311" s="5">
        <f t="shared" si="271"/>
        <v>0</v>
      </c>
      <c r="AX311" s="5">
        <f t="shared" si="272"/>
        <v>1</v>
      </c>
      <c r="AY311" s="5">
        <f t="shared" si="273"/>
        <v>1</v>
      </c>
      <c r="AZ311" s="6">
        <f t="shared" si="274"/>
        <v>1</v>
      </c>
      <c r="BA311" s="9">
        <f t="shared" si="275"/>
        <v>1</v>
      </c>
      <c r="BB311" s="4">
        <f t="shared" si="276"/>
        <v>3</v>
      </c>
      <c r="BC311" s="5">
        <f t="shared" si="277"/>
        <v>2</v>
      </c>
      <c r="BD311" s="5">
        <f t="shared" si="278"/>
        <v>3</v>
      </c>
      <c r="BE311" s="5">
        <f t="shared" si="279"/>
        <v>3</v>
      </c>
      <c r="BF311" s="6">
        <f t="shared" si="280"/>
        <v>3</v>
      </c>
    </row>
    <row r="312" spans="1:58" x14ac:dyDescent="0.3">
      <c r="A312" s="2">
        <f>Experiment!A311</f>
        <v>51</v>
      </c>
      <c r="B312" s="15">
        <f>Experiment!B311</f>
        <v>9</v>
      </c>
      <c r="C312" s="16" t="str">
        <f>VLOOKUP(B312, dataset!$A$2:$B$15, 2)</f>
        <v>(2)</v>
      </c>
      <c r="D312" s="24">
        <f>Experiment!C311</f>
        <v>9</v>
      </c>
      <c r="E312" s="25" t="str">
        <f>VLOOKUP(D312, dataset!$A$2:$B$15, 2)</f>
        <v>(2)</v>
      </c>
      <c r="F312" s="54" t="str">
        <f>Experiment!D311</f>
        <v>L</v>
      </c>
      <c r="G312" t="b">
        <f>Experiment!E311</f>
        <v>1</v>
      </c>
      <c r="H312" s="39">
        <f>IF(Experiment!F311&gt;result!H$3, 1, 0)</f>
        <v>0</v>
      </c>
      <c r="I312" s="40">
        <f>IF(Experiment!G311&gt;result!I$3, 1, 0)</f>
        <v>0</v>
      </c>
      <c r="J312" s="40">
        <f>IF(Experiment!H311&gt;result!J$3, 1, 0)</f>
        <v>0</v>
      </c>
      <c r="K312" s="40">
        <f>IF(Experiment!I311&gt;result!K$3, 1, 0)</f>
        <v>1</v>
      </c>
      <c r="L312" s="41">
        <f>IF(Experiment!J311&gt;result!L$3, 1, 0)</f>
        <v>1</v>
      </c>
      <c r="M312" s="42">
        <f t="shared" si="250"/>
        <v>1</v>
      </c>
      <c r="N312" s="42">
        <f t="shared" si="251"/>
        <v>1</v>
      </c>
      <c r="O312" s="42">
        <f t="shared" si="252"/>
        <v>1</v>
      </c>
      <c r="P312" s="42">
        <f t="shared" si="253"/>
        <v>1</v>
      </c>
      <c r="Q312" s="42">
        <f t="shared" si="254"/>
        <v>1</v>
      </c>
      <c r="R312" s="39">
        <f>IF(Experiment!K311&gt;result!R$3, 1, 0)</f>
        <v>0</v>
      </c>
      <c r="S312" s="40">
        <f>IF(Experiment!L311&gt;result!S$3, 1, 0)</f>
        <v>1</v>
      </c>
      <c r="T312" s="40">
        <f>IF(Experiment!M311&gt;result!T$3, 1, 0)</f>
        <v>0</v>
      </c>
      <c r="U312" s="40">
        <f>IF(Experiment!N311&gt;result!U$3, 1, 0)</f>
        <v>0</v>
      </c>
      <c r="V312" s="41">
        <f>IF(Experiment!O311&gt;result!V$3, 1, 0)</f>
        <v>1</v>
      </c>
      <c r="W312" s="42">
        <f t="shared" si="255"/>
        <v>1</v>
      </c>
      <c r="X312" s="42">
        <f t="shared" si="256"/>
        <v>0</v>
      </c>
      <c r="Y312" s="42">
        <f t="shared" si="257"/>
        <v>1</v>
      </c>
      <c r="Z312" s="42">
        <f t="shared" si="258"/>
        <v>0</v>
      </c>
      <c r="AA312" s="42">
        <f t="shared" si="259"/>
        <v>1</v>
      </c>
      <c r="AB312" s="39">
        <f>IF(Experiment!P311&lt;result!AB$3, 1, 0)</f>
        <v>0</v>
      </c>
      <c r="AC312" s="40">
        <f>IF(Experiment!Q311&lt;result!AC$3, 1, 0)</f>
        <v>0</v>
      </c>
      <c r="AD312" s="40">
        <f>IF(Experiment!R311&lt;result!AD$3, 1, 0)</f>
        <v>0</v>
      </c>
      <c r="AE312" s="40">
        <f>IF(Experiment!S311&lt;result!AE$3, 1, 0)</f>
        <v>1</v>
      </c>
      <c r="AF312" s="41">
        <f>IF(Experiment!T311&lt;result!AF$3, 1, 0)</f>
        <v>1</v>
      </c>
      <c r="AG312" s="42">
        <f t="shared" si="260"/>
        <v>1</v>
      </c>
      <c r="AH312" s="42">
        <f t="shared" si="261"/>
        <v>1</v>
      </c>
      <c r="AI312" s="42">
        <f t="shared" si="262"/>
        <v>1</v>
      </c>
      <c r="AJ312" s="42">
        <f t="shared" si="263"/>
        <v>1</v>
      </c>
      <c r="AK312" s="42">
        <f t="shared" si="264"/>
        <v>1</v>
      </c>
      <c r="AL312" s="5">
        <f t="shared" si="265"/>
        <v>0</v>
      </c>
      <c r="AM312" s="5">
        <f t="shared" si="266"/>
        <v>1</v>
      </c>
      <c r="AN312" s="5">
        <f t="shared" si="267"/>
        <v>0</v>
      </c>
      <c r="AO312" s="5">
        <f t="shared" si="268"/>
        <v>2</v>
      </c>
      <c r="AP312" s="6">
        <f t="shared" si="269"/>
        <v>3</v>
      </c>
      <c r="AQ312">
        <f>VLOOKUP($D312,dataset!$A$2:$G$15, 3, FALSE)</f>
        <v>0</v>
      </c>
      <c r="AR312">
        <f>VLOOKUP($D312,dataset!$A$2:$G$15, 4, FALSE)</f>
        <v>0</v>
      </c>
      <c r="AS312">
        <f>VLOOKUP($D312,dataset!$A$2:$G$15, 5, FALSE)</f>
        <v>0</v>
      </c>
      <c r="AT312">
        <f>VLOOKUP($D312,dataset!$A$2:$G$15, 6, FALSE)</f>
        <v>1</v>
      </c>
      <c r="AU312" s="6">
        <f>VLOOKUP($D312,dataset!$A$2:$G$15, 7, FALSE)</f>
        <v>1</v>
      </c>
      <c r="AV312" s="4">
        <f t="shared" si="270"/>
        <v>0</v>
      </c>
      <c r="AW312" s="5">
        <f t="shared" si="271"/>
        <v>0</v>
      </c>
      <c r="AX312" s="5">
        <f t="shared" si="272"/>
        <v>0</v>
      </c>
      <c r="AY312" s="5">
        <f t="shared" si="273"/>
        <v>1</v>
      </c>
      <c r="AZ312" s="6">
        <f t="shared" si="274"/>
        <v>1</v>
      </c>
      <c r="BA312" s="9">
        <f t="shared" si="275"/>
        <v>1</v>
      </c>
      <c r="BB312" s="4">
        <f t="shared" si="276"/>
        <v>3</v>
      </c>
      <c r="BC312" s="5">
        <f t="shared" si="277"/>
        <v>2</v>
      </c>
      <c r="BD312" s="5">
        <f t="shared" si="278"/>
        <v>3</v>
      </c>
      <c r="BE312" s="5">
        <f t="shared" si="279"/>
        <v>2</v>
      </c>
      <c r="BF312" s="6">
        <f t="shared" si="280"/>
        <v>3</v>
      </c>
    </row>
    <row r="313" spans="1:58" x14ac:dyDescent="0.3">
      <c r="A313" s="2">
        <f>Experiment!A312</f>
        <v>52</v>
      </c>
      <c r="B313" s="15">
        <f>Experiment!B312</f>
        <v>10</v>
      </c>
      <c r="C313" s="16" t="str">
        <f>VLOOKUP(B313, dataset!$A$2:$B$15, 2)</f>
        <v>(1-1)</v>
      </c>
      <c r="D313" s="24">
        <f>Experiment!C312</f>
        <v>10</v>
      </c>
      <c r="E313" s="25" t="str">
        <f>VLOOKUP(D313, dataset!$A$2:$B$15, 2)</f>
        <v>(1-1)</v>
      </c>
      <c r="F313" s="54" t="str">
        <f>Experiment!D312</f>
        <v>L</v>
      </c>
      <c r="G313" t="b">
        <f>Experiment!E312</f>
        <v>1</v>
      </c>
      <c r="H313" s="39">
        <f>IF(Experiment!F312&gt;result!H$3, 1, 0)</f>
        <v>0</v>
      </c>
      <c r="I313" s="40">
        <f>IF(Experiment!G312&gt;result!I$3, 1, 0)</f>
        <v>0</v>
      </c>
      <c r="J313" s="40">
        <f>IF(Experiment!H312&gt;result!J$3, 1, 0)</f>
        <v>0</v>
      </c>
      <c r="K313" s="40">
        <f>IF(Experiment!I312&gt;result!K$3, 1, 0)</f>
        <v>0</v>
      </c>
      <c r="L313" s="41">
        <f>IF(Experiment!J312&gt;result!L$3, 1, 0)</f>
        <v>1</v>
      </c>
      <c r="M313" s="42">
        <f t="shared" si="250"/>
        <v>1</v>
      </c>
      <c r="N313" s="42">
        <f t="shared" si="251"/>
        <v>1</v>
      </c>
      <c r="O313" s="42">
        <f t="shared" si="252"/>
        <v>1</v>
      </c>
      <c r="P313" s="42">
        <f t="shared" si="253"/>
        <v>1</v>
      </c>
      <c r="Q313" s="42">
        <f t="shared" si="254"/>
        <v>1</v>
      </c>
      <c r="R313" s="39">
        <f>IF(Experiment!K312&gt;result!R$3, 1, 0)</f>
        <v>0</v>
      </c>
      <c r="S313" s="40">
        <f>IF(Experiment!L312&gt;result!S$3, 1, 0)</f>
        <v>0</v>
      </c>
      <c r="T313" s="40">
        <f>IF(Experiment!M312&gt;result!T$3, 1, 0)</f>
        <v>0</v>
      </c>
      <c r="U313" s="40">
        <f>IF(Experiment!N312&gt;result!U$3, 1, 0)</f>
        <v>0</v>
      </c>
      <c r="V313" s="41">
        <f>IF(Experiment!O312&gt;result!V$3, 1, 0)</f>
        <v>1</v>
      </c>
      <c r="W313" s="42">
        <f t="shared" si="255"/>
        <v>1</v>
      </c>
      <c r="X313" s="42">
        <f t="shared" si="256"/>
        <v>1</v>
      </c>
      <c r="Y313" s="42">
        <f t="shared" si="257"/>
        <v>1</v>
      </c>
      <c r="Z313" s="42">
        <f t="shared" si="258"/>
        <v>1</v>
      </c>
      <c r="AA313" s="42">
        <f t="shared" si="259"/>
        <v>1</v>
      </c>
      <c r="AB313" s="39">
        <f>IF(Experiment!P312&lt;result!AB$3, 1, 0)</f>
        <v>0</v>
      </c>
      <c r="AC313" s="40">
        <f>IF(Experiment!Q312&lt;result!AC$3, 1, 0)</f>
        <v>0</v>
      </c>
      <c r="AD313" s="40">
        <f>IF(Experiment!R312&lt;result!AD$3, 1, 0)</f>
        <v>0</v>
      </c>
      <c r="AE313" s="40">
        <f>IF(Experiment!S312&lt;result!AE$3, 1, 0)</f>
        <v>0</v>
      </c>
      <c r="AF313" s="41">
        <f>IF(Experiment!T312&lt;result!AF$3, 1, 0)</f>
        <v>1</v>
      </c>
      <c r="AG313" s="42">
        <f t="shared" si="260"/>
        <v>1</v>
      </c>
      <c r="AH313" s="42">
        <f t="shared" si="261"/>
        <v>1</v>
      </c>
      <c r="AI313" s="42">
        <f t="shared" si="262"/>
        <v>1</v>
      </c>
      <c r="AJ313" s="42">
        <f t="shared" si="263"/>
        <v>1</v>
      </c>
      <c r="AK313" s="42">
        <f t="shared" si="264"/>
        <v>1</v>
      </c>
      <c r="AL313" s="5">
        <f t="shared" si="265"/>
        <v>0</v>
      </c>
      <c r="AM313" s="5">
        <f t="shared" si="266"/>
        <v>0</v>
      </c>
      <c r="AN313" s="5">
        <f t="shared" si="267"/>
        <v>0</v>
      </c>
      <c r="AO313" s="5">
        <f t="shared" si="268"/>
        <v>0</v>
      </c>
      <c r="AP313" s="6">
        <f t="shared" si="269"/>
        <v>3</v>
      </c>
      <c r="AQ313">
        <f>VLOOKUP($D313,dataset!$A$2:$G$15, 3, FALSE)</f>
        <v>0</v>
      </c>
      <c r="AR313">
        <f>VLOOKUP($D313,dataset!$A$2:$G$15, 4, FALSE)</f>
        <v>0</v>
      </c>
      <c r="AS313">
        <f>VLOOKUP($D313,dataset!$A$2:$G$15, 5, FALSE)</f>
        <v>0</v>
      </c>
      <c r="AT313">
        <f>VLOOKUP($D313,dataset!$A$2:$G$15, 6, FALSE)</f>
        <v>0</v>
      </c>
      <c r="AU313" s="6">
        <f>VLOOKUP($D313,dataset!$A$2:$G$15, 7, FALSE)</f>
        <v>1</v>
      </c>
      <c r="AV313" s="4">
        <f t="shared" si="270"/>
        <v>0</v>
      </c>
      <c r="AW313" s="5">
        <f t="shared" si="271"/>
        <v>0</v>
      </c>
      <c r="AX313" s="5">
        <f t="shared" si="272"/>
        <v>0</v>
      </c>
      <c r="AY313" s="5">
        <f t="shared" si="273"/>
        <v>0</v>
      </c>
      <c r="AZ313" s="6">
        <f t="shared" si="274"/>
        <v>1</v>
      </c>
      <c r="BA313" s="9">
        <f t="shared" si="275"/>
        <v>1</v>
      </c>
      <c r="BB313" s="4">
        <f t="shared" si="276"/>
        <v>3</v>
      </c>
      <c r="BC313" s="5">
        <f t="shared" si="277"/>
        <v>3</v>
      </c>
      <c r="BD313" s="5">
        <f t="shared" si="278"/>
        <v>3</v>
      </c>
      <c r="BE313" s="5">
        <f t="shared" si="279"/>
        <v>3</v>
      </c>
      <c r="BF313" s="6">
        <f t="shared" si="280"/>
        <v>3</v>
      </c>
    </row>
    <row r="314" spans="1:58" x14ac:dyDescent="0.3">
      <c r="A314" s="2">
        <f>Experiment!A313</f>
        <v>53</v>
      </c>
      <c r="B314" s="15">
        <f>Experiment!B313</f>
        <v>11</v>
      </c>
      <c r="C314" s="16" t="str">
        <f>VLOOKUP(B314, dataset!$A$2:$B$15, 2)</f>
        <v>가위</v>
      </c>
      <c r="D314" s="24">
        <f>Experiment!C313</f>
        <v>11</v>
      </c>
      <c r="E314" s="25" t="str">
        <f>VLOOKUP(D314, dataset!$A$2:$B$15, 2)</f>
        <v>가위</v>
      </c>
      <c r="F314" s="54" t="str">
        <f>Experiment!D313</f>
        <v>L</v>
      </c>
      <c r="G314" t="b">
        <f>Experiment!E313</f>
        <v>1</v>
      </c>
      <c r="H314" s="39">
        <f>IF(Experiment!F313&gt;result!H$3, 1, 0)</f>
        <v>0</v>
      </c>
      <c r="I314" s="40">
        <f>IF(Experiment!G313&gt;result!I$3, 1, 0)</f>
        <v>1</v>
      </c>
      <c r="J314" s="40">
        <f>IF(Experiment!H313&gt;result!J$3, 1, 0)</f>
        <v>1</v>
      </c>
      <c r="K314" s="40">
        <f>IF(Experiment!I313&gt;result!K$3, 1, 0)</f>
        <v>0</v>
      </c>
      <c r="L314" s="41">
        <f>IF(Experiment!J313&gt;result!L$3, 1, 0)</f>
        <v>0</v>
      </c>
      <c r="M314" s="42">
        <f t="shared" si="250"/>
        <v>1</v>
      </c>
      <c r="N314" s="42">
        <f t="shared" si="251"/>
        <v>1</v>
      </c>
      <c r="O314" s="42">
        <f t="shared" si="252"/>
        <v>1</v>
      </c>
      <c r="P314" s="42">
        <f t="shared" si="253"/>
        <v>1</v>
      </c>
      <c r="Q314" s="42">
        <f t="shared" si="254"/>
        <v>1</v>
      </c>
      <c r="R314" s="39">
        <f>IF(Experiment!K313&gt;result!R$3, 1, 0)</f>
        <v>0</v>
      </c>
      <c r="S314" s="40">
        <f>IF(Experiment!L313&gt;result!S$3, 1, 0)</f>
        <v>1</v>
      </c>
      <c r="T314" s="40">
        <f>IF(Experiment!M313&gt;result!T$3, 1, 0)</f>
        <v>1</v>
      </c>
      <c r="U314" s="40">
        <f>IF(Experiment!N313&gt;result!U$3, 1, 0)</f>
        <v>0</v>
      </c>
      <c r="V314" s="41">
        <f>IF(Experiment!O313&gt;result!V$3, 1, 0)</f>
        <v>0</v>
      </c>
      <c r="W314" s="42">
        <f t="shared" si="255"/>
        <v>1</v>
      </c>
      <c r="X314" s="42">
        <f t="shared" si="256"/>
        <v>1</v>
      </c>
      <c r="Y314" s="42">
        <f t="shared" si="257"/>
        <v>1</v>
      </c>
      <c r="Z314" s="42">
        <f t="shared" si="258"/>
        <v>1</v>
      </c>
      <c r="AA314" s="42">
        <f t="shared" si="259"/>
        <v>1</v>
      </c>
      <c r="AB314" s="39">
        <f>IF(Experiment!P313&lt;result!AB$3, 1, 0)</f>
        <v>0</v>
      </c>
      <c r="AC314" s="40">
        <f>IF(Experiment!Q313&lt;result!AC$3, 1, 0)</f>
        <v>1</v>
      </c>
      <c r="AD314" s="40">
        <f>IF(Experiment!R313&lt;result!AD$3, 1, 0)</f>
        <v>1</v>
      </c>
      <c r="AE314" s="40">
        <f>IF(Experiment!S313&lt;result!AE$3, 1, 0)</f>
        <v>0</v>
      </c>
      <c r="AF314" s="41">
        <f>IF(Experiment!T313&lt;result!AF$3, 1, 0)</f>
        <v>0</v>
      </c>
      <c r="AG314" s="42">
        <f t="shared" si="260"/>
        <v>1</v>
      </c>
      <c r="AH314" s="42">
        <f t="shared" si="261"/>
        <v>1</v>
      </c>
      <c r="AI314" s="42">
        <f t="shared" si="262"/>
        <v>1</v>
      </c>
      <c r="AJ314" s="42">
        <f t="shared" si="263"/>
        <v>1</v>
      </c>
      <c r="AK314" s="42">
        <f t="shared" si="264"/>
        <v>1</v>
      </c>
      <c r="AL314" s="5">
        <f t="shared" si="265"/>
        <v>0</v>
      </c>
      <c r="AM314" s="5">
        <f t="shared" si="266"/>
        <v>3</v>
      </c>
      <c r="AN314" s="5">
        <f t="shared" si="267"/>
        <v>3</v>
      </c>
      <c r="AO314" s="5">
        <f t="shared" si="268"/>
        <v>0</v>
      </c>
      <c r="AP314" s="6">
        <f t="shared" si="269"/>
        <v>0</v>
      </c>
      <c r="AQ314">
        <f>VLOOKUP($D314,dataset!$A$2:$G$15, 3, FALSE)</f>
        <v>0</v>
      </c>
      <c r="AR314">
        <f>VLOOKUP($D314,dataset!$A$2:$G$15, 4, FALSE)</f>
        <v>1</v>
      </c>
      <c r="AS314">
        <f>VLOOKUP($D314,dataset!$A$2:$G$15, 5, FALSE)</f>
        <v>1</v>
      </c>
      <c r="AT314">
        <f>VLOOKUP($D314,dataset!$A$2:$G$15, 6, FALSE)</f>
        <v>0</v>
      </c>
      <c r="AU314" s="6">
        <f>VLOOKUP($D314,dataset!$A$2:$G$15, 7, FALSE)</f>
        <v>0</v>
      </c>
      <c r="AV314" s="4">
        <f t="shared" si="270"/>
        <v>0</v>
      </c>
      <c r="AW314" s="5">
        <f t="shared" si="271"/>
        <v>1</v>
      </c>
      <c r="AX314" s="5">
        <f t="shared" si="272"/>
        <v>1</v>
      </c>
      <c r="AY314" s="5">
        <f t="shared" si="273"/>
        <v>0</v>
      </c>
      <c r="AZ314" s="6">
        <f t="shared" si="274"/>
        <v>0</v>
      </c>
      <c r="BA314" s="9">
        <f t="shared" si="275"/>
        <v>1</v>
      </c>
      <c r="BB314" s="4">
        <f t="shared" si="276"/>
        <v>3</v>
      </c>
      <c r="BC314" s="5">
        <f t="shared" si="277"/>
        <v>3</v>
      </c>
      <c r="BD314" s="5">
        <f t="shared" si="278"/>
        <v>3</v>
      </c>
      <c r="BE314" s="5">
        <f t="shared" si="279"/>
        <v>3</v>
      </c>
      <c r="BF314" s="6">
        <f t="shared" si="280"/>
        <v>3</v>
      </c>
    </row>
    <row r="315" spans="1:58" x14ac:dyDescent="0.3">
      <c r="A315" s="2">
        <f>Experiment!A314</f>
        <v>54</v>
      </c>
      <c r="B315" s="15">
        <f>Experiment!B314</f>
        <v>12</v>
      </c>
      <c r="C315" s="16" t="str">
        <f>VLOOKUP(B315, dataset!$A$2:$B$15, 2)</f>
        <v>스파이더맨</v>
      </c>
      <c r="D315" s="24">
        <f>Experiment!C314</f>
        <v>12</v>
      </c>
      <c r="E315" s="25" t="str">
        <f>VLOOKUP(D315, dataset!$A$2:$B$15, 2)</f>
        <v>스파이더맨</v>
      </c>
      <c r="F315" s="54" t="str">
        <f>Experiment!D314</f>
        <v>L</v>
      </c>
      <c r="G315" t="b">
        <f>Experiment!E314</f>
        <v>1</v>
      </c>
      <c r="H315" s="39">
        <f>IF(Experiment!F314&gt;result!H$3, 1, 0)</f>
        <v>1</v>
      </c>
      <c r="I315" s="40">
        <f>IF(Experiment!G314&gt;result!I$3, 1, 0)</f>
        <v>1</v>
      </c>
      <c r="J315" s="40">
        <f>IF(Experiment!H314&gt;result!J$3, 1, 0)</f>
        <v>0</v>
      </c>
      <c r="K315" s="40">
        <f>IF(Experiment!I314&gt;result!K$3, 1, 0)</f>
        <v>0</v>
      </c>
      <c r="L315" s="41">
        <f>IF(Experiment!J314&gt;result!L$3, 1, 0)</f>
        <v>1</v>
      </c>
      <c r="M315" s="42">
        <f t="shared" si="250"/>
        <v>1</v>
      </c>
      <c r="N315" s="42">
        <f t="shared" si="251"/>
        <v>1</v>
      </c>
      <c r="O315" s="42">
        <f t="shared" si="252"/>
        <v>1</v>
      </c>
      <c r="P315" s="42">
        <f t="shared" si="253"/>
        <v>1</v>
      </c>
      <c r="Q315" s="42">
        <f t="shared" si="254"/>
        <v>1</v>
      </c>
      <c r="R315" s="39">
        <f>IF(Experiment!K314&gt;result!R$3, 1, 0)</f>
        <v>1</v>
      </c>
      <c r="S315" s="40">
        <f>IF(Experiment!L314&gt;result!S$3, 1, 0)</f>
        <v>1</v>
      </c>
      <c r="T315" s="40">
        <f>IF(Experiment!M314&gt;result!T$3, 1, 0)</f>
        <v>1</v>
      </c>
      <c r="U315" s="40">
        <f>IF(Experiment!N314&gt;result!U$3, 1, 0)</f>
        <v>1</v>
      </c>
      <c r="V315" s="41">
        <f>IF(Experiment!O314&gt;result!V$3, 1, 0)</f>
        <v>1</v>
      </c>
      <c r="W315" s="42">
        <f t="shared" si="255"/>
        <v>1</v>
      </c>
      <c r="X315" s="42">
        <f t="shared" si="256"/>
        <v>1</v>
      </c>
      <c r="Y315" s="42">
        <f t="shared" si="257"/>
        <v>0</v>
      </c>
      <c r="Z315" s="42">
        <f t="shared" si="258"/>
        <v>0</v>
      </c>
      <c r="AA315" s="42">
        <f t="shared" si="259"/>
        <v>1</v>
      </c>
      <c r="AB315" s="39">
        <f>IF(Experiment!P314&lt;result!AB$3, 1, 0)</f>
        <v>1</v>
      </c>
      <c r="AC315" s="40">
        <f>IF(Experiment!Q314&lt;result!AC$3, 1, 0)</f>
        <v>1</v>
      </c>
      <c r="AD315" s="40">
        <f>IF(Experiment!R314&lt;result!AD$3, 1, 0)</f>
        <v>0</v>
      </c>
      <c r="AE315" s="40">
        <f>IF(Experiment!S314&lt;result!AE$3, 1, 0)</f>
        <v>0</v>
      </c>
      <c r="AF315" s="41">
        <f>IF(Experiment!T314&lt;result!AF$3, 1, 0)</f>
        <v>1</v>
      </c>
      <c r="AG315" s="42">
        <f t="shared" si="260"/>
        <v>1</v>
      </c>
      <c r="AH315" s="42">
        <f t="shared" si="261"/>
        <v>1</v>
      </c>
      <c r="AI315" s="42">
        <f t="shared" si="262"/>
        <v>1</v>
      </c>
      <c r="AJ315" s="42">
        <f t="shared" si="263"/>
        <v>1</v>
      </c>
      <c r="AK315" s="42">
        <f t="shared" si="264"/>
        <v>1</v>
      </c>
      <c r="AL315" s="5">
        <f t="shared" si="265"/>
        <v>3</v>
      </c>
      <c r="AM315" s="5">
        <f t="shared" si="266"/>
        <v>3</v>
      </c>
      <c r="AN315" s="5">
        <f t="shared" si="267"/>
        <v>1</v>
      </c>
      <c r="AO315" s="5">
        <f t="shared" si="268"/>
        <v>1</v>
      </c>
      <c r="AP315" s="6">
        <f t="shared" si="269"/>
        <v>3</v>
      </c>
      <c r="AQ315">
        <f>VLOOKUP($D315,dataset!$A$2:$G$15, 3, FALSE)</f>
        <v>1</v>
      </c>
      <c r="AR315">
        <f>VLOOKUP($D315,dataset!$A$2:$G$15, 4, FALSE)</f>
        <v>1</v>
      </c>
      <c r="AS315">
        <f>VLOOKUP($D315,dataset!$A$2:$G$15, 5, FALSE)</f>
        <v>0</v>
      </c>
      <c r="AT315">
        <f>VLOOKUP($D315,dataset!$A$2:$G$15, 6, FALSE)</f>
        <v>0</v>
      </c>
      <c r="AU315" s="6">
        <f>VLOOKUP($D315,dataset!$A$2:$G$15, 7, FALSE)</f>
        <v>1</v>
      </c>
      <c r="AV315" s="4">
        <f t="shared" si="270"/>
        <v>1</v>
      </c>
      <c r="AW315" s="5">
        <f t="shared" si="271"/>
        <v>1</v>
      </c>
      <c r="AX315" s="5">
        <f t="shared" si="272"/>
        <v>0</v>
      </c>
      <c r="AY315" s="5">
        <f t="shared" si="273"/>
        <v>0</v>
      </c>
      <c r="AZ315" s="6">
        <f t="shared" si="274"/>
        <v>1</v>
      </c>
      <c r="BA315" s="9">
        <f t="shared" si="275"/>
        <v>1</v>
      </c>
      <c r="BB315" s="4">
        <f t="shared" si="276"/>
        <v>3</v>
      </c>
      <c r="BC315" s="5">
        <f t="shared" si="277"/>
        <v>3</v>
      </c>
      <c r="BD315" s="5">
        <f t="shared" si="278"/>
        <v>2</v>
      </c>
      <c r="BE315" s="5">
        <f t="shared" si="279"/>
        <v>2</v>
      </c>
      <c r="BF315" s="6">
        <f t="shared" si="280"/>
        <v>3</v>
      </c>
    </row>
    <row r="316" spans="1:58" x14ac:dyDescent="0.3">
      <c r="A316" s="2">
        <f>Experiment!A315</f>
        <v>55</v>
      </c>
      <c r="B316" s="15">
        <f>Experiment!B315</f>
        <v>13</v>
      </c>
      <c r="C316" s="16" t="str">
        <f>VLOOKUP(B316, dataset!$A$2:$B$15, 2)</f>
        <v>(1-2)</v>
      </c>
      <c r="D316" s="24">
        <f>Experiment!C315</f>
        <v>13</v>
      </c>
      <c r="E316" s="25" t="str">
        <f>VLOOKUP(D316, dataset!$A$2:$B$15, 2)</f>
        <v>(1-2)</v>
      </c>
      <c r="F316" s="54" t="str">
        <f>Experiment!D315</f>
        <v>L</v>
      </c>
      <c r="G316" t="b">
        <f>Experiment!E315</f>
        <v>1</v>
      </c>
      <c r="H316" s="39">
        <f>IF(Experiment!F315&gt;result!H$3, 1, 0)</f>
        <v>0</v>
      </c>
      <c r="I316" s="40">
        <f>IF(Experiment!G315&gt;result!I$3, 1, 0)</f>
        <v>1</v>
      </c>
      <c r="J316" s="40">
        <f>IF(Experiment!H315&gt;result!J$3, 1, 0)</f>
        <v>0</v>
      </c>
      <c r="K316" s="40">
        <f>IF(Experiment!I315&gt;result!K$3, 1, 0)</f>
        <v>0</v>
      </c>
      <c r="L316" s="41">
        <f>IF(Experiment!J315&gt;result!L$3, 1, 0)</f>
        <v>0</v>
      </c>
      <c r="M316" s="42">
        <f t="shared" ref="M316:M345" si="281">IF(H316=$AQ316,1,0)</f>
        <v>1</v>
      </c>
      <c r="N316" s="42">
        <f t="shared" ref="N316:N345" si="282">IF(I316=$AR316,1,0)</f>
        <v>1</v>
      </c>
      <c r="O316" s="42">
        <f t="shared" ref="O316:O345" si="283">IF(J316=$AS316,1,0)</f>
        <v>1</v>
      </c>
      <c r="P316" s="42">
        <f t="shared" ref="P316:P345" si="284">IF(K316=$AT316,1,0)</f>
        <v>1</v>
      </c>
      <c r="Q316" s="42">
        <f t="shared" ref="Q316:Q345" si="285">IF(L316=$AU316,1,0)</f>
        <v>1</v>
      </c>
      <c r="R316" s="39">
        <f>IF(Experiment!K315&gt;result!R$3, 1, 0)</f>
        <v>0</v>
      </c>
      <c r="S316" s="40">
        <f>IF(Experiment!L315&gt;result!S$3, 1, 0)</f>
        <v>1</v>
      </c>
      <c r="T316" s="40">
        <f>IF(Experiment!M315&gt;result!T$3, 1, 0)</f>
        <v>1</v>
      </c>
      <c r="U316" s="40">
        <f>IF(Experiment!N315&gt;result!U$3, 1, 0)</f>
        <v>1</v>
      </c>
      <c r="V316" s="41">
        <f>IF(Experiment!O315&gt;result!V$3, 1, 0)</f>
        <v>1</v>
      </c>
      <c r="W316" s="42">
        <f t="shared" ref="W316:W345" si="286">IF(R316=$AQ316,1,0)</f>
        <v>1</v>
      </c>
      <c r="X316" s="42">
        <f t="shared" ref="X316:X345" si="287">IF(S316=$AR316,1,0)</f>
        <v>1</v>
      </c>
      <c r="Y316" s="42">
        <f t="shared" ref="Y316:Y345" si="288">IF(T316=$AS316,1,0)</f>
        <v>0</v>
      </c>
      <c r="Z316" s="42">
        <f t="shared" ref="Z316:Z345" si="289">IF(U316=$AT316,1,0)</f>
        <v>0</v>
      </c>
      <c r="AA316" s="42">
        <f t="shared" ref="AA316:AA345" si="290">IF(V316=$AU316,1,0)</f>
        <v>0</v>
      </c>
      <c r="AB316" s="39">
        <f>IF(Experiment!P315&lt;result!AB$3, 1, 0)</f>
        <v>0</v>
      </c>
      <c r="AC316" s="40">
        <f>IF(Experiment!Q315&lt;result!AC$3, 1, 0)</f>
        <v>1</v>
      </c>
      <c r="AD316" s="40">
        <f>IF(Experiment!R315&lt;result!AD$3, 1, 0)</f>
        <v>0</v>
      </c>
      <c r="AE316" s="40">
        <f>IF(Experiment!S315&lt;result!AE$3, 1, 0)</f>
        <v>0</v>
      </c>
      <c r="AF316" s="41">
        <f>IF(Experiment!T315&lt;result!AF$3, 1, 0)</f>
        <v>0</v>
      </c>
      <c r="AG316" s="42">
        <f t="shared" ref="AG316:AG345" si="291">IF(AB316=$AQ316,1,0)</f>
        <v>1</v>
      </c>
      <c r="AH316" s="42">
        <f t="shared" ref="AH316:AH345" si="292">IF(AC316=$AR316,1,0)</f>
        <v>1</v>
      </c>
      <c r="AI316" s="42">
        <f t="shared" ref="AI316:AI345" si="293">IF(AD316=$AS316,1,0)</f>
        <v>1</v>
      </c>
      <c r="AJ316" s="42">
        <f t="shared" ref="AJ316:AJ345" si="294">IF(AE316=$AT316,1,0)</f>
        <v>1</v>
      </c>
      <c r="AK316" s="42">
        <f t="shared" ref="AK316:AK345" si="295">IF(AF316=$AU316,1,0)</f>
        <v>1</v>
      </c>
      <c r="AL316" s="5">
        <f t="shared" ref="AL316:AL345" si="296">SUM(H316,R316,AB316)</f>
        <v>0</v>
      </c>
      <c r="AM316" s="5">
        <f t="shared" ref="AM316:AM345" si="297">SUM(I316,S316,AC316)</f>
        <v>3</v>
      </c>
      <c r="AN316" s="5">
        <f t="shared" ref="AN316:AN345" si="298">SUM(J316,T316,AD316)</f>
        <v>1</v>
      </c>
      <c r="AO316" s="5">
        <f t="shared" ref="AO316:AO345" si="299">SUM(K316,U316,AE316)</f>
        <v>1</v>
      </c>
      <c r="AP316" s="6">
        <f t="shared" ref="AP316:AP345" si="300">SUM(L316,V316,AF316)</f>
        <v>1</v>
      </c>
      <c r="AQ316">
        <f>VLOOKUP($D316,dataset!$A$2:$G$15, 3, FALSE)</f>
        <v>0</v>
      </c>
      <c r="AR316">
        <f>VLOOKUP($D316,dataset!$A$2:$G$15, 4, FALSE)</f>
        <v>1</v>
      </c>
      <c r="AS316">
        <f>VLOOKUP($D316,dataset!$A$2:$G$15, 5, FALSE)</f>
        <v>0</v>
      </c>
      <c r="AT316">
        <f>VLOOKUP($D316,dataset!$A$2:$G$15, 6, FALSE)</f>
        <v>0</v>
      </c>
      <c r="AU316" s="6">
        <f>VLOOKUP($D316,dataset!$A$2:$G$15, 7, FALSE)</f>
        <v>0</v>
      </c>
      <c r="AV316" s="4">
        <f t="shared" ref="AV316:AV345" si="301">IF(AL316&gt;1,1,0)</f>
        <v>0</v>
      </c>
      <c r="AW316" s="5">
        <f t="shared" ref="AW316:AW345" si="302">IF(AM316&gt;1,1,0)</f>
        <v>1</v>
      </c>
      <c r="AX316" s="5">
        <f t="shared" ref="AX316:AX345" si="303">IF(AN316&gt;1,1,0)</f>
        <v>0</v>
      </c>
      <c r="AY316" s="5">
        <f t="shared" ref="AY316:AY345" si="304">IF(AO316&gt;1,1,0)</f>
        <v>0</v>
      </c>
      <c r="AZ316" s="6">
        <f t="shared" ref="AZ316:AZ345" si="305">IF(AP316&gt;1,1,0)</f>
        <v>0</v>
      </c>
      <c r="BA316" s="9">
        <f t="shared" ref="BA316:BA345" si="306">IF(IF(AQ316=AV316,1,0)+IF(AR316=AW316,1,0)+IF(AS316=AX316,1,0)+IF(AT316=AY316,1,0)+IF(AU316=AZ316,1,0)=5, 1, 0)</f>
        <v>1</v>
      </c>
      <c r="BB316" s="4">
        <f t="shared" ref="BB316:BB345" si="307">3 - ABS(AQ316*3 - AL316)</f>
        <v>3</v>
      </c>
      <c r="BC316" s="5">
        <f t="shared" ref="BC316:BC345" si="308">3 - ABS(AR316*3 - AM316)</f>
        <v>3</v>
      </c>
      <c r="BD316" s="5">
        <f t="shared" ref="BD316:BD345" si="309">3 - ABS(AS316*3 - AN316)</f>
        <v>2</v>
      </c>
      <c r="BE316" s="5">
        <f t="shared" ref="BE316:BE345" si="310">3 - ABS(AT316*3 - AO316)</f>
        <v>2</v>
      </c>
      <c r="BF316" s="6">
        <f t="shared" ref="BF316:BF345" si="311">3 - ABS(AU316*3 - AP316)</f>
        <v>2</v>
      </c>
    </row>
    <row r="317" spans="1:58" x14ac:dyDescent="0.3">
      <c r="A317" s="2">
        <f>Experiment!A316</f>
        <v>56</v>
      </c>
      <c r="B317" s="15">
        <f>Experiment!B316</f>
        <v>14</v>
      </c>
      <c r="C317" s="16" t="str">
        <f>VLOOKUP(B317, dataset!$A$2:$B$15, 2)</f>
        <v>(3-3)</v>
      </c>
      <c r="D317" s="24">
        <f>Experiment!C316</f>
        <v>14</v>
      </c>
      <c r="E317" s="25" t="str">
        <f>VLOOKUP(D317, dataset!$A$2:$B$15, 2)</f>
        <v>(3-3)</v>
      </c>
      <c r="F317" s="54" t="str">
        <f>Experiment!D316</f>
        <v>L</v>
      </c>
      <c r="G317" t="b">
        <f>Experiment!E316</f>
        <v>1</v>
      </c>
      <c r="H317" s="39">
        <f>IF(Experiment!F316&gt;result!H$3, 1, 0)</f>
        <v>0</v>
      </c>
      <c r="I317" s="40">
        <f>IF(Experiment!G316&gt;result!I$3, 1, 0)</f>
        <v>1</v>
      </c>
      <c r="J317" s="40">
        <f>IF(Experiment!H316&gt;result!J$3, 1, 0)</f>
        <v>1</v>
      </c>
      <c r="K317" s="40">
        <f>IF(Experiment!I316&gt;result!K$3, 1, 0)</f>
        <v>1</v>
      </c>
      <c r="L317" s="41">
        <f>IF(Experiment!J316&gt;result!L$3, 1, 0)</f>
        <v>0</v>
      </c>
      <c r="M317" s="42">
        <f t="shared" si="281"/>
        <v>1</v>
      </c>
      <c r="N317" s="42">
        <f t="shared" si="282"/>
        <v>1</v>
      </c>
      <c r="O317" s="42">
        <f t="shared" si="283"/>
        <v>1</v>
      </c>
      <c r="P317" s="42">
        <f t="shared" si="284"/>
        <v>1</v>
      </c>
      <c r="Q317" s="42">
        <f t="shared" si="285"/>
        <v>1</v>
      </c>
      <c r="R317" s="39">
        <f>IF(Experiment!K316&gt;result!R$3, 1, 0)</f>
        <v>0</v>
      </c>
      <c r="S317" s="40">
        <f>IF(Experiment!L316&gt;result!S$3, 1, 0)</f>
        <v>1</v>
      </c>
      <c r="T317" s="40">
        <f>IF(Experiment!M316&gt;result!T$3, 1, 0)</f>
        <v>1</v>
      </c>
      <c r="U317" s="40">
        <f>IF(Experiment!N316&gt;result!U$3, 1, 0)</f>
        <v>1</v>
      </c>
      <c r="V317" s="41">
        <f>IF(Experiment!O316&gt;result!V$3, 1, 0)</f>
        <v>0</v>
      </c>
      <c r="W317" s="42">
        <f t="shared" si="286"/>
        <v>1</v>
      </c>
      <c r="X317" s="42">
        <f t="shared" si="287"/>
        <v>1</v>
      </c>
      <c r="Y317" s="42">
        <f t="shared" si="288"/>
        <v>1</v>
      </c>
      <c r="Z317" s="42">
        <f t="shared" si="289"/>
        <v>1</v>
      </c>
      <c r="AA317" s="42">
        <f t="shared" si="290"/>
        <v>1</v>
      </c>
      <c r="AB317" s="39">
        <f>IF(Experiment!P316&lt;result!AB$3, 1, 0)</f>
        <v>0</v>
      </c>
      <c r="AC317" s="40">
        <f>IF(Experiment!Q316&lt;result!AC$3, 1, 0)</f>
        <v>1</v>
      </c>
      <c r="AD317" s="40">
        <f>IF(Experiment!R316&lt;result!AD$3, 1, 0)</f>
        <v>1</v>
      </c>
      <c r="AE317" s="40">
        <f>IF(Experiment!S316&lt;result!AE$3, 1, 0)</f>
        <v>1</v>
      </c>
      <c r="AF317" s="41">
        <f>IF(Experiment!T316&lt;result!AF$3, 1, 0)</f>
        <v>0</v>
      </c>
      <c r="AG317" s="42">
        <f t="shared" si="291"/>
        <v>1</v>
      </c>
      <c r="AH317" s="42">
        <f t="shared" si="292"/>
        <v>1</v>
      </c>
      <c r="AI317" s="42">
        <f t="shared" si="293"/>
        <v>1</v>
      </c>
      <c r="AJ317" s="42">
        <f t="shared" si="294"/>
        <v>1</v>
      </c>
      <c r="AK317" s="42">
        <f t="shared" si="295"/>
        <v>1</v>
      </c>
      <c r="AL317" s="5">
        <f t="shared" si="296"/>
        <v>0</v>
      </c>
      <c r="AM317" s="5">
        <f t="shared" si="297"/>
        <v>3</v>
      </c>
      <c r="AN317" s="5">
        <f t="shared" si="298"/>
        <v>3</v>
      </c>
      <c r="AO317" s="5">
        <f t="shared" si="299"/>
        <v>3</v>
      </c>
      <c r="AP317" s="6">
        <f t="shared" si="300"/>
        <v>0</v>
      </c>
      <c r="AQ317">
        <f>VLOOKUP($D317,dataset!$A$2:$G$15, 3, FALSE)</f>
        <v>0</v>
      </c>
      <c r="AR317">
        <f>VLOOKUP($D317,dataset!$A$2:$G$15, 4, FALSE)</f>
        <v>1</v>
      </c>
      <c r="AS317">
        <f>VLOOKUP($D317,dataset!$A$2:$G$15, 5, FALSE)</f>
        <v>1</v>
      </c>
      <c r="AT317">
        <f>VLOOKUP($D317,dataset!$A$2:$G$15, 6, FALSE)</f>
        <v>1</v>
      </c>
      <c r="AU317" s="6">
        <f>VLOOKUP($D317,dataset!$A$2:$G$15, 7, FALSE)</f>
        <v>0</v>
      </c>
      <c r="AV317" s="4">
        <f t="shared" si="301"/>
        <v>0</v>
      </c>
      <c r="AW317" s="5">
        <f t="shared" si="302"/>
        <v>1</v>
      </c>
      <c r="AX317" s="5">
        <f t="shared" si="303"/>
        <v>1</v>
      </c>
      <c r="AY317" s="5">
        <f t="shared" si="304"/>
        <v>1</v>
      </c>
      <c r="AZ317" s="6">
        <f t="shared" si="305"/>
        <v>0</v>
      </c>
      <c r="BA317" s="9">
        <f t="shared" si="306"/>
        <v>1</v>
      </c>
      <c r="BB317" s="4">
        <f t="shared" si="307"/>
        <v>3</v>
      </c>
      <c r="BC317" s="5">
        <f t="shared" si="308"/>
        <v>3</v>
      </c>
      <c r="BD317" s="5">
        <f t="shared" si="309"/>
        <v>3</v>
      </c>
      <c r="BE317" s="5">
        <f t="shared" si="310"/>
        <v>3</v>
      </c>
      <c r="BF317" s="6">
        <f t="shared" si="311"/>
        <v>3</v>
      </c>
    </row>
    <row r="318" spans="1:58" x14ac:dyDescent="0.3">
      <c r="A318" s="2">
        <f>Experiment!A317</f>
        <v>57</v>
      </c>
      <c r="B318" s="15">
        <f>Experiment!B317</f>
        <v>1</v>
      </c>
      <c r="C318" s="16" t="str">
        <f>VLOOKUP(B318, dataset!$A$2:$B$15, 2)</f>
        <v>바위</v>
      </c>
      <c r="D318" s="24">
        <f>Experiment!C317</f>
        <v>1</v>
      </c>
      <c r="E318" s="25" t="str">
        <f>VLOOKUP(D318, dataset!$A$2:$B$15, 2)</f>
        <v>바위</v>
      </c>
      <c r="F318" s="54" t="str">
        <f>Experiment!D317</f>
        <v>L</v>
      </c>
      <c r="G318" t="b">
        <f>Experiment!E317</f>
        <v>1</v>
      </c>
      <c r="H318" s="39">
        <f>IF(Experiment!F317&gt;result!H$3, 1, 0)</f>
        <v>0</v>
      </c>
      <c r="I318" s="40">
        <f>IF(Experiment!G317&gt;result!I$3, 1, 0)</f>
        <v>0</v>
      </c>
      <c r="J318" s="40">
        <f>IF(Experiment!H317&gt;result!J$3, 1, 0)</f>
        <v>0</v>
      </c>
      <c r="K318" s="40">
        <f>IF(Experiment!I317&gt;result!K$3, 1, 0)</f>
        <v>0</v>
      </c>
      <c r="L318" s="41">
        <f>IF(Experiment!J317&gt;result!L$3, 1, 0)</f>
        <v>0</v>
      </c>
      <c r="M318" s="42">
        <f t="shared" si="281"/>
        <v>1</v>
      </c>
      <c r="N318" s="42">
        <f t="shared" si="282"/>
        <v>1</v>
      </c>
      <c r="O318" s="42">
        <f t="shared" si="283"/>
        <v>1</v>
      </c>
      <c r="P318" s="42">
        <f t="shared" si="284"/>
        <v>1</v>
      </c>
      <c r="Q318" s="42">
        <f t="shared" si="285"/>
        <v>1</v>
      </c>
      <c r="R318" s="39">
        <f>IF(Experiment!K317&gt;result!R$3, 1, 0)</f>
        <v>0</v>
      </c>
      <c r="S318" s="40">
        <f>IF(Experiment!L317&gt;result!S$3, 1, 0)</f>
        <v>0</v>
      </c>
      <c r="T318" s="40">
        <f>IF(Experiment!M317&gt;result!T$3, 1, 0)</f>
        <v>0</v>
      </c>
      <c r="U318" s="40">
        <f>IF(Experiment!N317&gt;result!U$3, 1, 0)</f>
        <v>0</v>
      </c>
      <c r="V318" s="41">
        <f>IF(Experiment!O317&gt;result!V$3, 1, 0)</f>
        <v>0</v>
      </c>
      <c r="W318" s="42">
        <f t="shared" si="286"/>
        <v>1</v>
      </c>
      <c r="X318" s="42">
        <f t="shared" si="287"/>
        <v>1</v>
      </c>
      <c r="Y318" s="42">
        <f t="shared" si="288"/>
        <v>1</v>
      </c>
      <c r="Z318" s="42">
        <f t="shared" si="289"/>
        <v>1</v>
      </c>
      <c r="AA318" s="42">
        <f t="shared" si="290"/>
        <v>1</v>
      </c>
      <c r="AB318" s="39">
        <f>IF(Experiment!P317&lt;result!AB$3, 1, 0)</f>
        <v>0</v>
      </c>
      <c r="AC318" s="40">
        <f>IF(Experiment!Q317&lt;result!AC$3, 1, 0)</f>
        <v>0</v>
      </c>
      <c r="AD318" s="40">
        <f>IF(Experiment!R317&lt;result!AD$3, 1, 0)</f>
        <v>0</v>
      </c>
      <c r="AE318" s="40">
        <f>IF(Experiment!S317&lt;result!AE$3, 1, 0)</f>
        <v>0</v>
      </c>
      <c r="AF318" s="41">
        <f>IF(Experiment!T317&lt;result!AF$3, 1, 0)</f>
        <v>0</v>
      </c>
      <c r="AG318" s="42">
        <f t="shared" si="291"/>
        <v>1</v>
      </c>
      <c r="AH318" s="42">
        <f t="shared" si="292"/>
        <v>1</v>
      </c>
      <c r="AI318" s="42">
        <f t="shared" si="293"/>
        <v>1</v>
      </c>
      <c r="AJ318" s="42">
        <f t="shared" si="294"/>
        <v>1</v>
      </c>
      <c r="AK318" s="42">
        <f t="shared" si="295"/>
        <v>1</v>
      </c>
      <c r="AL318" s="5">
        <f t="shared" si="296"/>
        <v>0</v>
      </c>
      <c r="AM318" s="5">
        <f t="shared" si="297"/>
        <v>0</v>
      </c>
      <c r="AN318" s="5">
        <f t="shared" si="298"/>
        <v>0</v>
      </c>
      <c r="AO318" s="5">
        <f t="shared" si="299"/>
        <v>0</v>
      </c>
      <c r="AP318" s="6">
        <f t="shared" si="300"/>
        <v>0</v>
      </c>
      <c r="AQ318">
        <f>VLOOKUP($D318,dataset!$A$2:$G$15, 3, FALSE)</f>
        <v>0</v>
      </c>
      <c r="AR318">
        <f>VLOOKUP($D318,dataset!$A$2:$G$15, 4, FALSE)</f>
        <v>0</v>
      </c>
      <c r="AS318">
        <f>VLOOKUP($D318,dataset!$A$2:$G$15, 5, FALSE)</f>
        <v>0</v>
      </c>
      <c r="AT318">
        <f>VLOOKUP($D318,dataset!$A$2:$G$15, 6, FALSE)</f>
        <v>0</v>
      </c>
      <c r="AU318" s="6">
        <f>VLOOKUP($D318,dataset!$A$2:$G$15, 7, FALSE)</f>
        <v>0</v>
      </c>
      <c r="AV318" s="4">
        <f t="shared" si="301"/>
        <v>0</v>
      </c>
      <c r="AW318" s="5">
        <f t="shared" si="302"/>
        <v>0</v>
      </c>
      <c r="AX318" s="5">
        <f t="shared" si="303"/>
        <v>0</v>
      </c>
      <c r="AY318" s="5">
        <f t="shared" si="304"/>
        <v>0</v>
      </c>
      <c r="AZ318" s="6">
        <f t="shared" si="305"/>
        <v>0</v>
      </c>
      <c r="BA318" s="9">
        <f t="shared" si="306"/>
        <v>1</v>
      </c>
      <c r="BB318" s="4">
        <f t="shared" si="307"/>
        <v>3</v>
      </c>
      <c r="BC318" s="5">
        <f t="shared" si="308"/>
        <v>3</v>
      </c>
      <c r="BD318" s="5">
        <f t="shared" si="309"/>
        <v>3</v>
      </c>
      <c r="BE318" s="5">
        <f t="shared" si="310"/>
        <v>3</v>
      </c>
      <c r="BF318" s="6">
        <f t="shared" si="311"/>
        <v>3</v>
      </c>
    </row>
    <row r="319" spans="1:58" x14ac:dyDescent="0.3">
      <c r="A319" s="2">
        <f>Experiment!A318</f>
        <v>58</v>
      </c>
      <c r="B319" s="15">
        <f>Experiment!B318</f>
        <v>2</v>
      </c>
      <c r="C319" s="16" t="str">
        <f>VLOOKUP(B319, dataset!$A$2:$B$15, 2)</f>
        <v>따봉</v>
      </c>
      <c r="D319" s="24">
        <f>Experiment!C318</f>
        <v>2</v>
      </c>
      <c r="E319" s="25" t="str">
        <f>VLOOKUP(D319, dataset!$A$2:$B$15, 2)</f>
        <v>따봉</v>
      </c>
      <c r="F319" s="54" t="str">
        <f>Experiment!D318</f>
        <v>L</v>
      </c>
      <c r="G319" t="b">
        <f>Experiment!E318</f>
        <v>1</v>
      </c>
      <c r="H319" s="39">
        <f>IF(Experiment!F318&gt;result!H$3, 1, 0)</f>
        <v>1</v>
      </c>
      <c r="I319" s="40">
        <f>IF(Experiment!G318&gt;result!I$3, 1, 0)</f>
        <v>0</v>
      </c>
      <c r="J319" s="40">
        <f>IF(Experiment!H318&gt;result!J$3, 1, 0)</f>
        <v>0</v>
      </c>
      <c r="K319" s="40">
        <f>IF(Experiment!I318&gt;result!K$3, 1, 0)</f>
        <v>0</v>
      </c>
      <c r="L319" s="41">
        <f>IF(Experiment!J318&gt;result!L$3, 1, 0)</f>
        <v>0</v>
      </c>
      <c r="M319" s="42">
        <f t="shared" si="281"/>
        <v>1</v>
      </c>
      <c r="N319" s="42">
        <f t="shared" si="282"/>
        <v>1</v>
      </c>
      <c r="O319" s="42">
        <f t="shared" si="283"/>
        <v>1</v>
      </c>
      <c r="P319" s="42">
        <f t="shared" si="284"/>
        <v>1</v>
      </c>
      <c r="Q319" s="42">
        <f t="shared" si="285"/>
        <v>1</v>
      </c>
      <c r="R319" s="39">
        <f>IF(Experiment!K318&gt;result!R$3, 1, 0)</f>
        <v>1</v>
      </c>
      <c r="S319" s="40">
        <f>IF(Experiment!L318&gt;result!S$3, 1, 0)</f>
        <v>1</v>
      </c>
      <c r="T319" s="40">
        <f>IF(Experiment!M318&gt;result!T$3, 1, 0)</f>
        <v>0</v>
      </c>
      <c r="U319" s="40">
        <f>IF(Experiment!N318&gt;result!U$3, 1, 0)</f>
        <v>0</v>
      </c>
      <c r="V319" s="41">
        <f>IF(Experiment!O318&gt;result!V$3, 1, 0)</f>
        <v>0</v>
      </c>
      <c r="W319" s="42">
        <f t="shared" si="286"/>
        <v>1</v>
      </c>
      <c r="X319" s="42">
        <f t="shared" si="287"/>
        <v>0</v>
      </c>
      <c r="Y319" s="42">
        <f t="shared" si="288"/>
        <v>1</v>
      </c>
      <c r="Z319" s="42">
        <f t="shared" si="289"/>
        <v>1</v>
      </c>
      <c r="AA319" s="42">
        <f t="shared" si="290"/>
        <v>1</v>
      </c>
      <c r="AB319" s="39">
        <f>IF(Experiment!P318&lt;result!AB$3, 1, 0)</f>
        <v>1</v>
      </c>
      <c r="AC319" s="40">
        <f>IF(Experiment!Q318&lt;result!AC$3, 1, 0)</f>
        <v>0</v>
      </c>
      <c r="AD319" s="40">
        <f>IF(Experiment!R318&lt;result!AD$3, 1, 0)</f>
        <v>0</v>
      </c>
      <c r="AE319" s="40">
        <f>IF(Experiment!S318&lt;result!AE$3, 1, 0)</f>
        <v>0</v>
      </c>
      <c r="AF319" s="41">
        <f>IF(Experiment!T318&lt;result!AF$3, 1, 0)</f>
        <v>0</v>
      </c>
      <c r="AG319" s="42">
        <f t="shared" si="291"/>
        <v>1</v>
      </c>
      <c r="AH319" s="42">
        <f t="shared" si="292"/>
        <v>1</v>
      </c>
      <c r="AI319" s="42">
        <f t="shared" si="293"/>
        <v>1</v>
      </c>
      <c r="AJ319" s="42">
        <f t="shared" si="294"/>
        <v>1</v>
      </c>
      <c r="AK319" s="42">
        <f t="shared" si="295"/>
        <v>1</v>
      </c>
      <c r="AL319" s="5">
        <f t="shared" si="296"/>
        <v>3</v>
      </c>
      <c r="AM319" s="5">
        <f t="shared" si="297"/>
        <v>1</v>
      </c>
      <c r="AN319" s="5">
        <f t="shared" si="298"/>
        <v>0</v>
      </c>
      <c r="AO319" s="5">
        <f t="shared" si="299"/>
        <v>0</v>
      </c>
      <c r="AP319" s="6">
        <f t="shared" si="300"/>
        <v>0</v>
      </c>
      <c r="AQ319">
        <f>VLOOKUP($D319,dataset!$A$2:$G$15, 3, FALSE)</f>
        <v>1</v>
      </c>
      <c r="AR319">
        <f>VLOOKUP($D319,dataset!$A$2:$G$15, 4, FALSE)</f>
        <v>0</v>
      </c>
      <c r="AS319">
        <f>VLOOKUP($D319,dataset!$A$2:$G$15, 5, FALSE)</f>
        <v>0</v>
      </c>
      <c r="AT319">
        <f>VLOOKUP($D319,dataset!$A$2:$G$15, 6, FALSE)</f>
        <v>0</v>
      </c>
      <c r="AU319" s="6">
        <f>VLOOKUP($D319,dataset!$A$2:$G$15, 7, FALSE)</f>
        <v>0</v>
      </c>
      <c r="AV319" s="4">
        <f t="shared" si="301"/>
        <v>1</v>
      </c>
      <c r="AW319" s="5">
        <f t="shared" si="302"/>
        <v>0</v>
      </c>
      <c r="AX319" s="5">
        <f t="shared" si="303"/>
        <v>0</v>
      </c>
      <c r="AY319" s="5">
        <f t="shared" si="304"/>
        <v>0</v>
      </c>
      <c r="AZ319" s="6">
        <f t="shared" si="305"/>
        <v>0</v>
      </c>
      <c r="BA319" s="9">
        <f t="shared" si="306"/>
        <v>1</v>
      </c>
      <c r="BB319" s="4">
        <f t="shared" si="307"/>
        <v>3</v>
      </c>
      <c r="BC319" s="5">
        <f t="shared" si="308"/>
        <v>2</v>
      </c>
      <c r="BD319" s="5">
        <f t="shared" si="309"/>
        <v>3</v>
      </c>
      <c r="BE319" s="5">
        <f t="shared" si="310"/>
        <v>3</v>
      </c>
      <c r="BF319" s="6">
        <f t="shared" si="311"/>
        <v>3</v>
      </c>
    </row>
    <row r="320" spans="1:58" x14ac:dyDescent="0.3">
      <c r="A320" s="2">
        <f>Experiment!A319</f>
        <v>59</v>
      </c>
      <c r="B320" s="15">
        <f>Experiment!B319</f>
        <v>3</v>
      </c>
      <c r="C320" s="16" t="str">
        <f>VLOOKUP(B320, dataset!$A$2:$B$15, 2)</f>
        <v>총</v>
      </c>
      <c r="D320" s="24">
        <f>Experiment!C319</f>
        <v>3</v>
      </c>
      <c r="E320" s="25" t="str">
        <f>VLOOKUP(D320, dataset!$A$2:$B$15, 2)</f>
        <v>총</v>
      </c>
      <c r="F320" s="54" t="str">
        <f>Experiment!D319</f>
        <v>L</v>
      </c>
      <c r="G320" t="b">
        <f>Experiment!E319</f>
        <v>1</v>
      </c>
      <c r="H320" s="39">
        <f>IF(Experiment!F319&gt;result!H$3, 1, 0)</f>
        <v>1</v>
      </c>
      <c r="I320" s="40">
        <f>IF(Experiment!G319&gt;result!I$3, 1, 0)</f>
        <v>1</v>
      </c>
      <c r="J320" s="40">
        <f>IF(Experiment!H319&gt;result!J$3, 1, 0)</f>
        <v>0</v>
      </c>
      <c r="K320" s="40">
        <f>IF(Experiment!I319&gt;result!K$3, 1, 0)</f>
        <v>0</v>
      </c>
      <c r="L320" s="41">
        <f>IF(Experiment!J319&gt;result!L$3, 1, 0)</f>
        <v>1</v>
      </c>
      <c r="M320" s="42">
        <f t="shared" si="281"/>
        <v>1</v>
      </c>
      <c r="N320" s="42">
        <f t="shared" si="282"/>
        <v>1</v>
      </c>
      <c r="O320" s="42">
        <f t="shared" si="283"/>
        <v>1</v>
      </c>
      <c r="P320" s="42">
        <f t="shared" si="284"/>
        <v>1</v>
      </c>
      <c r="Q320" s="42">
        <f t="shared" si="285"/>
        <v>0</v>
      </c>
      <c r="R320" s="39">
        <f>IF(Experiment!K319&gt;result!R$3, 1, 0)</f>
        <v>1</v>
      </c>
      <c r="S320" s="40">
        <f>IF(Experiment!L319&gt;result!S$3, 1, 0)</f>
        <v>1</v>
      </c>
      <c r="T320" s="40">
        <f>IF(Experiment!M319&gt;result!T$3, 1, 0)</f>
        <v>1</v>
      </c>
      <c r="U320" s="40">
        <f>IF(Experiment!N319&gt;result!U$3, 1, 0)</f>
        <v>0</v>
      </c>
      <c r="V320" s="41">
        <f>IF(Experiment!O319&gt;result!V$3, 1, 0)</f>
        <v>0</v>
      </c>
      <c r="W320" s="42">
        <f t="shared" si="286"/>
        <v>1</v>
      </c>
      <c r="X320" s="42">
        <f t="shared" si="287"/>
        <v>1</v>
      </c>
      <c r="Y320" s="42">
        <f t="shared" si="288"/>
        <v>0</v>
      </c>
      <c r="Z320" s="42">
        <f t="shared" si="289"/>
        <v>1</v>
      </c>
      <c r="AA320" s="42">
        <f t="shared" si="290"/>
        <v>1</v>
      </c>
      <c r="AB320" s="39">
        <f>IF(Experiment!P319&lt;result!AB$3, 1, 0)</f>
        <v>1</v>
      </c>
      <c r="AC320" s="40">
        <f>IF(Experiment!Q319&lt;result!AC$3, 1, 0)</f>
        <v>1</v>
      </c>
      <c r="AD320" s="40">
        <f>IF(Experiment!R319&lt;result!AD$3, 1, 0)</f>
        <v>0</v>
      </c>
      <c r="AE320" s="40">
        <f>IF(Experiment!S319&lt;result!AE$3, 1, 0)</f>
        <v>0</v>
      </c>
      <c r="AF320" s="41">
        <f>IF(Experiment!T319&lt;result!AF$3, 1, 0)</f>
        <v>0</v>
      </c>
      <c r="AG320" s="42">
        <f t="shared" si="291"/>
        <v>1</v>
      </c>
      <c r="AH320" s="42">
        <f t="shared" si="292"/>
        <v>1</v>
      </c>
      <c r="AI320" s="42">
        <f t="shared" si="293"/>
        <v>1</v>
      </c>
      <c r="AJ320" s="42">
        <f t="shared" si="294"/>
        <v>1</v>
      </c>
      <c r="AK320" s="42">
        <f t="shared" si="295"/>
        <v>1</v>
      </c>
      <c r="AL320" s="5">
        <f t="shared" si="296"/>
        <v>3</v>
      </c>
      <c r="AM320" s="5">
        <f t="shared" si="297"/>
        <v>3</v>
      </c>
      <c r="AN320" s="5">
        <f t="shared" si="298"/>
        <v>1</v>
      </c>
      <c r="AO320" s="5">
        <f t="shared" si="299"/>
        <v>0</v>
      </c>
      <c r="AP320" s="6">
        <f t="shared" si="300"/>
        <v>1</v>
      </c>
      <c r="AQ320">
        <f>VLOOKUP($D320,dataset!$A$2:$G$15, 3, FALSE)</f>
        <v>1</v>
      </c>
      <c r="AR320">
        <f>VLOOKUP($D320,dataset!$A$2:$G$15, 4, FALSE)</f>
        <v>1</v>
      </c>
      <c r="AS320">
        <f>VLOOKUP($D320,dataset!$A$2:$G$15, 5, FALSE)</f>
        <v>0</v>
      </c>
      <c r="AT320">
        <f>VLOOKUP($D320,dataset!$A$2:$G$15, 6, FALSE)</f>
        <v>0</v>
      </c>
      <c r="AU320" s="6">
        <f>VLOOKUP($D320,dataset!$A$2:$G$15, 7, FALSE)</f>
        <v>0</v>
      </c>
      <c r="AV320" s="4">
        <f t="shared" si="301"/>
        <v>1</v>
      </c>
      <c r="AW320" s="5">
        <f t="shared" si="302"/>
        <v>1</v>
      </c>
      <c r="AX320" s="5">
        <f t="shared" si="303"/>
        <v>0</v>
      </c>
      <c r="AY320" s="5">
        <f t="shared" si="304"/>
        <v>0</v>
      </c>
      <c r="AZ320" s="6">
        <f t="shared" si="305"/>
        <v>0</v>
      </c>
      <c r="BA320" s="9">
        <f t="shared" si="306"/>
        <v>1</v>
      </c>
      <c r="BB320" s="4">
        <f t="shared" si="307"/>
        <v>3</v>
      </c>
      <c r="BC320" s="5">
        <f t="shared" si="308"/>
        <v>3</v>
      </c>
      <c r="BD320" s="5">
        <f t="shared" si="309"/>
        <v>2</v>
      </c>
      <c r="BE320" s="5">
        <f t="shared" si="310"/>
        <v>3</v>
      </c>
      <c r="BF320" s="6">
        <f t="shared" si="311"/>
        <v>2</v>
      </c>
    </row>
    <row r="321" spans="1:58" x14ac:dyDescent="0.3">
      <c r="A321" s="2">
        <f>Experiment!A320</f>
        <v>60</v>
      </c>
      <c r="B321" s="15">
        <f>Experiment!B320</f>
        <v>4</v>
      </c>
      <c r="C321" s="16" t="str">
        <f>VLOOKUP(B321, dataset!$A$2:$B$15, 2)</f>
        <v>(3-1)</v>
      </c>
      <c r="D321" s="24">
        <f>Experiment!C320</f>
        <v>4</v>
      </c>
      <c r="E321" s="25" t="str">
        <f>VLOOKUP(D321, dataset!$A$2:$B$15, 2)</f>
        <v>(3-1)</v>
      </c>
      <c r="F321" s="54" t="str">
        <f>Experiment!D320</f>
        <v>L</v>
      </c>
      <c r="G321" t="b">
        <f>Experiment!E320</f>
        <v>1</v>
      </c>
      <c r="H321" s="39">
        <f>IF(Experiment!F320&gt;result!H$3, 1, 0)</f>
        <v>1</v>
      </c>
      <c r="I321" s="40">
        <f>IF(Experiment!G320&gt;result!I$3, 1, 0)</f>
        <v>1</v>
      </c>
      <c r="J321" s="40">
        <f>IF(Experiment!H320&gt;result!J$3, 1, 0)</f>
        <v>1</v>
      </c>
      <c r="K321" s="40">
        <f>IF(Experiment!I320&gt;result!K$3, 1, 0)</f>
        <v>0</v>
      </c>
      <c r="L321" s="41">
        <f>IF(Experiment!J320&gt;result!L$3, 1, 0)</f>
        <v>1</v>
      </c>
      <c r="M321" s="42">
        <f t="shared" si="281"/>
        <v>1</v>
      </c>
      <c r="N321" s="42">
        <f t="shared" si="282"/>
        <v>1</v>
      </c>
      <c r="O321" s="42">
        <f t="shared" si="283"/>
        <v>1</v>
      </c>
      <c r="P321" s="42">
        <f t="shared" si="284"/>
        <v>1</v>
      </c>
      <c r="Q321" s="42">
        <f t="shared" si="285"/>
        <v>0</v>
      </c>
      <c r="R321" s="39">
        <f>IF(Experiment!K320&gt;result!R$3, 1, 0)</f>
        <v>1</v>
      </c>
      <c r="S321" s="40">
        <f>IF(Experiment!L320&gt;result!S$3, 1, 0)</f>
        <v>1</v>
      </c>
      <c r="T321" s="40">
        <f>IF(Experiment!M320&gt;result!T$3, 1, 0)</f>
        <v>0</v>
      </c>
      <c r="U321" s="40">
        <f>IF(Experiment!N320&gt;result!U$3, 1, 0)</f>
        <v>1</v>
      </c>
      <c r="V321" s="41">
        <f>IF(Experiment!O320&gt;result!V$3, 1, 0)</f>
        <v>0</v>
      </c>
      <c r="W321" s="42">
        <f t="shared" si="286"/>
        <v>1</v>
      </c>
      <c r="X321" s="42">
        <f t="shared" si="287"/>
        <v>1</v>
      </c>
      <c r="Y321" s="42">
        <f t="shared" si="288"/>
        <v>0</v>
      </c>
      <c r="Z321" s="42">
        <f t="shared" si="289"/>
        <v>0</v>
      </c>
      <c r="AA321" s="42">
        <f t="shared" si="290"/>
        <v>1</v>
      </c>
      <c r="AB321" s="39">
        <f>IF(Experiment!P320&lt;result!AB$3, 1, 0)</f>
        <v>1</v>
      </c>
      <c r="AC321" s="40">
        <f>IF(Experiment!Q320&lt;result!AC$3, 1, 0)</f>
        <v>1</v>
      </c>
      <c r="AD321" s="40">
        <f>IF(Experiment!R320&lt;result!AD$3, 1, 0)</f>
        <v>1</v>
      </c>
      <c r="AE321" s="40">
        <f>IF(Experiment!S320&lt;result!AE$3, 1, 0)</f>
        <v>0</v>
      </c>
      <c r="AF321" s="41">
        <f>IF(Experiment!T320&lt;result!AF$3, 1, 0)</f>
        <v>0</v>
      </c>
      <c r="AG321" s="42">
        <f t="shared" si="291"/>
        <v>1</v>
      </c>
      <c r="AH321" s="42">
        <f t="shared" si="292"/>
        <v>1</v>
      </c>
      <c r="AI321" s="42">
        <f t="shared" si="293"/>
        <v>1</v>
      </c>
      <c r="AJ321" s="42">
        <f t="shared" si="294"/>
        <v>1</v>
      </c>
      <c r="AK321" s="42">
        <f t="shared" si="295"/>
        <v>1</v>
      </c>
      <c r="AL321" s="5">
        <f t="shared" si="296"/>
        <v>3</v>
      </c>
      <c r="AM321" s="5">
        <f t="shared" si="297"/>
        <v>3</v>
      </c>
      <c r="AN321" s="5">
        <f t="shared" si="298"/>
        <v>2</v>
      </c>
      <c r="AO321" s="5">
        <f t="shared" si="299"/>
        <v>1</v>
      </c>
      <c r="AP321" s="6">
        <f t="shared" si="300"/>
        <v>1</v>
      </c>
      <c r="AQ321">
        <f>VLOOKUP($D321,dataset!$A$2:$G$15, 3, FALSE)</f>
        <v>1</v>
      </c>
      <c r="AR321">
        <f>VLOOKUP($D321,dataset!$A$2:$G$15, 4, FALSE)</f>
        <v>1</v>
      </c>
      <c r="AS321">
        <f>VLOOKUP($D321,dataset!$A$2:$G$15, 5, FALSE)</f>
        <v>1</v>
      </c>
      <c r="AT321">
        <f>VLOOKUP($D321,dataset!$A$2:$G$15, 6, FALSE)</f>
        <v>0</v>
      </c>
      <c r="AU321" s="6">
        <f>VLOOKUP($D321,dataset!$A$2:$G$15, 7, FALSE)</f>
        <v>0</v>
      </c>
      <c r="AV321" s="4">
        <f t="shared" si="301"/>
        <v>1</v>
      </c>
      <c r="AW321" s="5">
        <f t="shared" si="302"/>
        <v>1</v>
      </c>
      <c r="AX321" s="5">
        <f t="shared" si="303"/>
        <v>1</v>
      </c>
      <c r="AY321" s="5">
        <f t="shared" si="304"/>
        <v>0</v>
      </c>
      <c r="AZ321" s="6">
        <f t="shared" si="305"/>
        <v>0</v>
      </c>
      <c r="BA321" s="9">
        <f t="shared" si="306"/>
        <v>1</v>
      </c>
      <c r="BB321" s="4">
        <f t="shared" si="307"/>
        <v>3</v>
      </c>
      <c r="BC321" s="5">
        <f t="shared" si="308"/>
        <v>3</v>
      </c>
      <c r="BD321" s="5">
        <f t="shared" si="309"/>
        <v>2</v>
      </c>
      <c r="BE321" s="5">
        <f t="shared" si="310"/>
        <v>2</v>
      </c>
      <c r="BF321" s="6">
        <f t="shared" si="311"/>
        <v>2</v>
      </c>
    </row>
    <row r="322" spans="1:58" x14ac:dyDescent="0.3">
      <c r="A322" s="2">
        <f>Experiment!A321</f>
        <v>61</v>
      </c>
      <c r="B322" s="15">
        <f>Experiment!B321</f>
        <v>5</v>
      </c>
      <c r="C322" s="16" t="str">
        <f>VLOOKUP(B322, dataset!$A$2:$B$15, 2)</f>
        <v>(4-1)</v>
      </c>
      <c r="D322" s="24">
        <f>Experiment!C321</f>
        <v>5</v>
      </c>
      <c r="E322" s="25" t="str">
        <f>VLOOKUP(D322, dataset!$A$2:$B$15, 2)</f>
        <v>(4-1)</v>
      </c>
      <c r="F322" s="54" t="str">
        <f>Experiment!D321</f>
        <v>L</v>
      </c>
      <c r="G322" t="b">
        <f>Experiment!E321</f>
        <v>1</v>
      </c>
      <c r="H322" s="39">
        <f>IF(Experiment!F321&gt;result!H$3, 1, 0)</f>
        <v>1</v>
      </c>
      <c r="I322" s="40">
        <f>IF(Experiment!G321&gt;result!I$3, 1, 0)</f>
        <v>1</v>
      </c>
      <c r="J322" s="40">
        <f>IF(Experiment!H321&gt;result!J$3, 1, 0)</f>
        <v>1</v>
      </c>
      <c r="K322" s="40">
        <f>IF(Experiment!I321&gt;result!K$3, 1, 0)</f>
        <v>1</v>
      </c>
      <c r="L322" s="41">
        <f>IF(Experiment!J321&gt;result!L$3, 1, 0)</f>
        <v>0</v>
      </c>
      <c r="M322" s="42">
        <f t="shared" si="281"/>
        <v>1</v>
      </c>
      <c r="N322" s="42">
        <f t="shared" si="282"/>
        <v>1</v>
      </c>
      <c r="O322" s="42">
        <f t="shared" si="283"/>
        <v>1</v>
      </c>
      <c r="P322" s="42">
        <f t="shared" si="284"/>
        <v>1</v>
      </c>
      <c r="Q322" s="42">
        <f t="shared" si="285"/>
        <v>1</v>
      </c>
      <c r="R322" s="39">
        <f>IF(Experiment!K321&gt;result!R$3, 1, 0)</f>
        <v>1</v>
      </c>
      <c r="S322" s="40">
        <f>IF(Experiment!L321&gt;result!S$3, 1, 0)</f>
        <v>1</v>
      </c>
      <c r="T322" s="40">
        <f>IF(Experiment!M321&gt;result!T$3, 1, 0)</f>
        <v>1</v>
      </c>
      <c r="U322" s="40">
        <f>IF(Experiment!N321&gt;result!U$3, 1, 0)</f>
        <v>1</v>
      </c>
      <c r="V322" s="41">
        <f>IF(Experiment!O321&gt;result!V$3, 1, 0)</f>
        <v>0</v>
      </c>
      <c r="W322" s="42">
        <f t="shared" si="286"/>
        <v>1</v>
      </c>
      <c r="X322" s="42">
        <f t="shared" si="287"/>
        <v>1</v>
      </c>
      <c r="Y322" s="42">
        <f t="shared" si="288"/>
        <v>1</v>
      </c>
      <c r="Z322" s="42">
        <f t="shared" si="289"/>
        <v>1</v>
      </c>
      <c r="AA322" s="42">
        <f t="shared" si="290"/>
        <v>1</v>
      </c>
      <c r="AB322" s="39">
        <f>IF(Experiment!P321&lt;result!AB$3, 1, 0)</f>
        <v>1</v>
      </c>
      <c r="AC322" s="40">
        <f>IF(Experiment!Q321&lt;result!AC$3, 1, 0)</f>
        <v>1</v>
      </c>
      <c r="AD322" s="40">
        <f>IF(Experiment!R321&lt;result!AD$3, 1, 0)</f>
        <v>1</v>
      </c>
      <c r="AE322" s="40">
        <f>IF(Experiment!S321&lt;result!AE$3, 1, 0)</f>
        <v>1</v>
      </c>
      <c r="AF322" s="41">
        <f>IF(Experiment!T321&lt;result!AF$3, 1, 0)</f>
        <v>1</v>
      </c>
      <c r="AG322" s="42">
        <f t="shared" si="291"/>
        <v>1</v>
      </c>
      <c r="AH322" s="42">
        <f t="shared" si="292"/>
        <v>1</v>
      </c>
      <c r="AI322" s="42">
        <f t="shared" si="293"/>
        <v>1</v>
      </c>
      <c r="AJ322" s="42">
        <f t="shared" si="294"/>
        <v>1</v>
      </c>
      <c r="AK322" s="42">
        <f t="shared" si="295"/>
        <v>0</v>
      </c>
      <c r="AL322" s="5">
        <f t="shared" si="296"/>
        <v>3</v>
      </c>
      <c r="AM322" s="5">
        <f t="shared" si="297"/>
        <v>3</v>
      </c>
      <c r="AN322" s="5">
        <f t="shared" si="298"/>
        <v>3</v>
      </c>
      <c r="AO322" s="5">
        <f t="shared" si="299"/>
        <v>3</v>
      </c>
      <c r="AP322" s="6">
        <f t="shared" si="300"/>
        <v>1</v>
      </c>
      <c r="AQ322">
        <f>VLOOKUP($D322,dataset!$A$2:$G$15, 3, FALSE)</f>
        <v>1</v>
      </c>
      <c r="AR322">
        <f>VLOOKUP($D322,dataset!$A$2:$G$15, 4, FALSE)</f>
        <v>1</v>
      </c>
      <c r="AS322">
        <f>VLOOKUP($D322,dataset!$A$2:$G$15, 5, FALSE)</f>
        <v>1</v>
      </c>
      <c r="AT322">
        <f>VLOOKUP($D322,dataset!$A$2:$G$15, 6, FALSE)</f>
        <v>1</v>
      </c>
      <c r="AU322" s="6">
        <f>VLOOKUP($D322,dataset!$A$2:$G$15, 7, FALSE)</f>
        <v>0</v>
      </c>
      <c r="AV322" s="4">
        <f t="shared" si="301"/>
        <v>1</v>
      </c>
      <c r="AW322" s="5">
        <f t="shared" si="302"/>
        <v>1</v>
      </c>
      <c r="AX322" s="5">
        <f t="shared" si="303"/>
        <v>1</v>
      </c>
      <c r="AY322" s="5">
        <f t="shared" si="304"/>
        <v>1</v>
      </c>
      <c r="AZ322" s="6">
        <f t="shared" si="305"/>
        <v>0</v>
      </c>
      <c r="BA322" s="9">
        <f t="shared" si="306"/>
        <v>1</v>
      </c>
      <c r="BB322" s="4">
        <f t="shared" si="307"/>
        <v>3</v>
      </c>
      <c r="BC322" s="5">
        <f t="shared" si="308"/>
        <v>3</v>
      </c>
      <c r="BD322" s="5">
        <f t="shared" si="309"/>
        <v>3</v>
      </c>
      <c r="BE322" s="5">
        <f t="shared" si="310"/>
        <v>3</v>
      </c>
      <c r="BF322" s="6">
        <f t="shared" si="311"/>
        <v>2</v>
      </c>
    </row>
    <row r="323" spans="1:58" x14ac:dyDescent="0.3">
      <c r="A323" s="2">
        <f>Experiment!A322</f>
        <v>62</v>
      </c>
      <c r="B323" s="15">
        <f>Experiment!B322</f>
        <v>6</v>
      </c>
      <c r="C323" s="16" t="str">
        <f>VLOOKUP(B323, dataset!$A$2:$B$15, 2)</f>
        <v>보</v>
      </c>
      <c r="D323" s="24">
        <f>Experiment!C322</f>
        <v>6</v>
      </c>
      <c r="E323" s="25" t="str">
        <f>VLOOKUP(D323, dataset!$A$2:$B$15, 2)</f>
        <v>보</v>
      </c>
      <c r="F323" s="54" t="str">
        <f>Experiment!D322</f>
        <v>L</v>
      </c>
      <c r="G323" t="b">
        <f>Experiment!E322</f>
        <v>1</v>
      </c>
      <c r="H323" s="39">
        <f>IF(Experiment!F322&gt;result!H$3, 1, 0)</f>
        <v>1</v>
      </c>
      <c r="I323" s="40">
        <f>IF(Experiment!G322&gt;result!I$3, 1, 0)</f>
        <v>1</v>
      </c>
      <c r="J323" s="40">
        <f>IF(Experiment!H322&gt;result!J$3, 1, 0)</f>
        <v>1</v>
      </c>
      <c r="K323" s="40">
        <f>IF(Experiment!I322&gt;result!K$3, 1, 0)</f>
        <v>1</v>
      </c>
      <c r="L323" s="41">
        <f>IF(Experiment!J322&gt;result!L$3, 1, 0)</f>
        <v>1</v>
      </c>
      <c r="M323" s="42">
        <f t="shared" si="281"/>
        <v>1</v>
      </c>
      <c r="N323" s="42">
        <f t="shared" si="282"/>
        <v>1</v>
      </c>
      <c r="O323" s="42">
        <f t="shared" si="283"/>
        <v>1</v>
      </c>
      <c r="P323" s="42">
        <f t="shared" si="284"/>
        <v>1</v>
      </c>
      <c r="Q323" s="42">
        <f t="shared" si="285"/>
        <v>1</v>
      </c>
      <c r="R323" s="39">
        <f>IF(Experiment!K322&gt;result!R$3, 1, 0)</f>
        <v>1</v>
      </c>
      <c r="S323" s="40">
        <f>IF(Experiment!L322&gt;result!S$3, 1, 0)</f>
        <v>1</v>
      </c>
      <c r="T323" s="40">
        <f>IF(Experiment!M322&gt;result!T$3, 1, 0)</f>
        <v>1</v>
      </c>
      <c r="U323" s="40">
        <f>IF(Experiment!N322&gt;result!U$3, 1, 0)</f>
        <v>1</v>
      </c>
      <c r="V323" s="41">
        <f>IF(Experiment!O322&gt;result!V$3, 1, 0)</f>
        <v>1</v>
      </c>
      <c r="W323" s="42">
        <f t="shared" si="286"/>
        <v>1</v>
      </c>
      <c r="X323" s="42">
        <f t="shared" si="287"/>
        <v>1</v>
      </c>
      <c r="Y323" s="42">
        <f t="shared" si="288"/>
        <v>1</v>
      </c>
      <c r="Z323" s="42">
        <f t="shared" si="289"/>
        <v>1</v>
      </c>
      <c r="AA323" s="42">
        <f t="shared" si="290"/>
        <v>1</v>
      </c>
      <c r="AB323" s="39">
        <f>IF(Experiment!P322&lt;result!AB$3, 1, 0)</f>
        <v>1</v>
      </c>
      <c r="AC323" s="40">
        <f>IF(Experiment!Q322&lt;result!AC$3, 1, 0)</f>
        <v>1</v>
      </c>
      <c r="AD323" s="40">
        <f>IF(Experiment!R322&lt;result!AD$3, 1, 0)</f>
        <v>1</v>
      </c>
      <c r="AE323" s="40">
        <f>IF(Experiment!S322&lt;result!AE$3, 1, 0)</f>
        <v>1</v>
      </c>
      <c r="AF323" s="41">
        <f>IF(Experiment!T322&lt;result!AF$3, 1, 0)</f>
        <v>1</v>
      </c>
      <c r="AG323" s="42">
        <f t="shared" si="291"/>
        <v>1</v>
      </c>
      <c r="AH323" s="42">
        <f t="shared" si="292"/>
        <v>1</v>
      </c>
      <c r="AI323" s="42">
        <f t="shared" si="293"/>
        <v>1</v>
      </c>
      <c r="AJ323" s="42">
        <f t="shared" si="294"/>
        <v>1</v>
      </c>
      <c r="AK323" s="42">
        <f t="shared" si="295"/>
        <v>1</v>
      </c>
      <c r="AL323" s="5">
        <f t="shared" si="296"/>
        <v>3</v>
      </c>
      <c r="AM323" s="5">
        <f t="shared" si="297"/>
        <v>3</v>
      </c>
      <c r="AN323" s="5">
        <f t="shared" si="298"/>
        <v>3</v>
      </c>
      <c r="AO323" s="5">
        <f t="shared" si="299"/>
        <v>3</v>
      </c>
      <c r="AP323" s="6">
        <f t="shared" si="300"/>
        <v>3</v>
      </c>
      <c r="AQ323">
        <f>VLOOKUP($D323,dataset!$A$2:$G$15, 3, FALSE)</f>
        <v>1</v>
      </c>
      <c r="AR323">
        <f>VLOOKUP($D323,dataset!$A$2:$G$15, 4, FALSE)</f>
        <v>1</v>
      </c>
      <c r="AS323">
        <f>VLOOKUP($D323,dataset!$A$2:$G$15, 5, FALSE)</f>
        <v>1</v>
      </c>
      <c r="AT323">
        <f>VLOOKUP($D323,dataset!$A$2:$G$15, 6, FALSE)</f>
        <v>1</v>
      </c>
      <c r="AU323" s="6">
        <f>VLOOKUP($D323,dataset!$A$2:$G$15, 7, FALSE)</f>
        <v>1</v>
      </c>
      <c r="AV323" s="4">
        <f t="shared" si="301"/>
        <v>1</v>
      </c>
      <c r="AW323" s="5">
        <f t="shared" si="302"/>
        <v>1</v>
      </c>
      <c r="AX323" s="5">
        <f t="shared" si="303"/>
        <v>1</v>
      </c>
      <c r="AY323" s="5">
        <f t="shared" si="304"/>
        <v>1</v>
      </c>
      <c r="AZ323" s="6">
        <f t="shared" si="305"/>
        <v>1</v>
      </c>
      <c r="BA323" s="9">
        <f t="shared" si="306"/>
        <v>1</v>
      </c>
      <c r="BB323" s="4">
        <f t="shared" si="307"/>
        <v>3</v>
      </c>
      <c r="BC323" s="5">
        <f t="shared" si="308"/>
        <v>3</v>
      </c>
      <c r="BD323" s="5">
        <f t="shared" si="309"/>
        <v>3</v>
      </c>
      <c r="BE323" s="5">
        <f t="shared" si="310"/>
        <v>3</v>
      </c>
      <c r="BF323" s="6">
        <f t="shared" si="311"/>
        <v>3</v>
      </c>
    </row>
    <row r="324" spans="1:58" x14ac:dyDescent="0.3">
      <c r="A324" s="2">
        <f>Experiment!A323</f>
        <v>63</v>
      </c>
      <c r="B324" s="15">
        <f>Experiment!B323</f>
        <v>7</v>
      </c>
      <c r="C324" s="16" t="str">
        <f>VLOOKUP(B324, dataset!$A$2:$B$15, 2)</f>
        <v>(4-2)</v>
      </c>
      <c r="D324" s="24">
        <f>Experiment!C323</f>
        <v>7</v>
      </c>
      <c r="E324" s="25" t="str">
        <f>VLOOKUP(D324, dataset!$A$2:$B$15, 2)</f>
        <v>(4-2)</v>
      </c>
      <c r="F324" s="54" t="str">
        <f>Experiment!D323</f>
        <v>L</v>
      </c>
      <c r="G324" t="b">
        <f>Experiment!E323</f>
        <v>1</v>
      </c>
      <c r="H324" s="39">
        <f>IF(Experiment!F323&gt;result!H$3, 1, 0)</f>
        <v>0</v>
      </c>
      <c r="I324" s="40">
        <f>IF(Experiment!G323&gt;result!I$3, 1, 0)</f>
        <v>1</v>
      </c>
      <c r="J324" s="40">
        <f>IF(Experiment!H323&gt;result!J$3, 1, 0)</f>
        <v>1</v>
      </c>
      <c r="K324" s="40">
        <f>IF(Experiment!I323&gt;result!K$3, 1, 0)</f>
        <v>1</v>
      </c>
      <c r="L324" s="41">
        <f>IF(Experiment!J323&gt;result!L$3, 1, 0)</f>
        <v>1</v>
      </c>
      <c r="M324" s="42">
        <f t="shared" si="281"/>
        <v>1</v>
      </c>
      <c r="N324" s="42">
        <f t="shared" si="282"/>
        <v>1</v>
      </c>
      <c r="O324" s="42">
        <f t="shared" si="283"/>
        <v>1</v>
      </c>
      <c r="P324" s="42">
        <f t="shared" si="284"/>
        <v>1</v>
      </c>
      <c r="Q324" s="42">
        <f t="shared" si="285"/>
        <v>1</v>
      </c>
      <c r="R324" s="39">
        <f>IF(Experiment!K323&gt;result!R$3, 1, 0)</f>
        <v>0</v>
      </c>
      <c r="S324" s="40">
        <f>IF(Experiment!L323&gt;result!S$3, 1, 0)</f>
        <v>1</v>
      </c>
      <c r="T324" s="40">
        <f>IF(Experiment!M323&gt;result!T$3, 1, 0)</f>
        <v>1</v>
      </c>
      <c r="U324" s="40">
        <f>IF(Experiment!N323&gt;result!U$3, 1, 0)</f>
        <v>1</v>
      </c>
      <c r="V324" s="41">
        <f>IF(Experiment!O323&gt;result!V$3, 1, 0)</f>
        <v>1</v>
      </c>
      <c r="W324" s="42">
        <f t="shared" si="286"/>
        <v>1</v>
      </c>
      <c r="X324" s="42">
        <f t="shared" si="287"/>
        <v>1</v>
      </c>
      <c r="Y324" s="42">
        <f t="shared" si="288"/>
        <v>1</v>
      </c>
      <c r="Z324" s="42">
        <f t="shared" si="289"/>
        <v>1</v>
      </c>
      <c r="AA324" s="42">
        <f t="shared" si="290"/>
        <v>1</v>
      </c>
      <c r="AB324" s="39">
        <f>IF(Experiment!P323&lt;result!AB$3, 1, 0)</f>
        <v>0</v>
      </c>
      <c r="AC324" s="40">
        <f>IF(Experiment!Q323&lt;result!AC$3, 1, 0)</f>
        <v>1</v>
      </c>
      <c r="AD324" s="40">
        <f>IF(Experiment!R323&lt;result!AD$3, 1, 0)</f>
        <v>1</v>
      </c>
      <c r="AE324" s="40">
        <f>IF(Experiment!S323&lt;result!AE$3, 1, 0)</f>
        <v>1</v>
      </c>
      <c r="AF324" s="41">
        <f>IF(Experiment!T323&lt;result!AF$3, 1, 0)</f>
        <v>1</v>
      </c>
      <c r="AG324" s="42">
        <f t="shared" si="291"/>
        <v>1</v>
      </c>
      <c r="AH324" s="42">
        <f t="shared" si="292"/>
        <v>1</v>
      </c>
      <c r="AI324" s="42">
        <f t="shared" si="293"/>
        <v>1</v>
      </c>
      <c r="AJ324" s="42">
        <f t="shared" si="294"/>
        <v>1</v>
      </c>
      <c r="AK324" s="42">
        <f t="shared" si="295"/>
        <v>1</v>
      </c>
      <c r="AL324" s="5">
        <f t="shared" si="296"/>
        <v>0</v>
      </c>
      <c r="AM324" s="5">
        <f t="shared" si="297"/>
        <v>3</v>
      </c>
      <c r="AN324" s="5">
        <f t="shared" si="298"/>
        <v>3</v>
      </c>
      <c r="AO324" s="5">
        <f t="shared" si="299"/>
        <v>3</v>
      </c>
      <c r="AP324" s="6">
        <f t="shared" si="300"/>
        <v>3</v>
      </c>
      <c r="AQ324">
        <f>VLOOKUP($D324,dataset!$A$2:$G$15, 3, FALSE)</f>
        <v>0</v>
      </c>
      <c r="AR324">
        <f>VLOOKUP($D324,dataset!$A$2:$G$15, 4, FALSE)</f>
        <v>1</v>
      </c>
      <c r="AS324">
        <f>VLOOKUP($D324,dataset!$A$2:$G$15, 5, FALSE)</f>
        <v>1</v>
      </c>
      <c r="AT324">
        <f>VLOOKUP($D324,dataset!$A$2:$G$15, 6, FALSE)</f>
        <v>1</v>
      </c>
      <c r="AU324" s="6">
        <f>VLOOKUP($D324,dataset!$A$2:$G$15, 7, FALSE)</f>
        <v>1</v>
      </c>
      <c r="AV324" s="4">
        <f t="shared" si="301"/>
        <v>0</v>
      </c>
      <c r="AW324" s="5">
        <f t="shared" si="302"/>
        <v>1</v>
      </c>
      <c r="AX324" s="5">
        <f t="shared" si="303"/>
        <v>1</v>
      </c>
      <c r="AY324" s="5">
        <f t="shared" si="304"/>
        <v>1</v>
      </c>
      <c r="AZ324" s="6">
        <f t="shared" si="305"/>
        <v>1</v>
      </c>
      <c r="BA324" s="9">
        <f t="shared" si="306"/>
        <v>1</v>
      </c>
      <c r="BB324" s="4">
        <f t="shared" si="307"/>
        <v>3</v>
      </c>
      <c r="BC324" s="5">
        <f t="shared" si="308"/>
        <v>3</v>
      </c>
      <c r="BD324" s="5">
        <f t="shared" si="309"/>
        <v>3</v>
      </c>
      <c r="BE324" s="5">
        <f t="shared" si="310"/>
        <v>3</v>
      </c>
      <c r="BF324" s="6">
        <f t="shared" si="311"/>
        <v>3</v>
      </c>
    </row>
    <row r="325" spans="1:58" x14ac:dyDescent="0.3">
      <c r="A325" s="2">
        <f>Experiment!A324</f>
        <v>64</v>
      </c>
      <c r="B325" s="15">
        <f>Experiment!B324</f>
        <v>8</v>
      </c>
      <c r="C325" s="16" t="str">
        <f>VLOOKUP(B325, dataset!$A$2:$B$15, 2)</f>
        <v>(3-2)</v>
      </c>
      <c r="D325" s="24">
        <f>Experiment!C324</f>
        <v>8</v>
      </c>
      <c r="E325" s="25" t="str">
        <f>VLOOKUP(D325, dataset!$A$2:$B$15, 2)</f>
        <v>(3-2)</v>
      </c>
      <c r="F325" s="54" t="str">
        <f>Experiment!D324</f>
        <v>L</v>
      </c>
      <c r="G325" t="b">
        <f>Experiment!E324</f>
        <v>1</v>
      </c>
      <c r="H325" s="39">
        <f>IF(Experiment!F324&gt;result!H$3, 1, 0)</f>
        <v>0</v>
      </c>
      <c r="I325" s="40">
        <f>IF(Experiment!G324&gt;result!I$3, 1, 0)</f>
        <v>0</v>
      </c>
      <c r="J325" s="40">
        <f>IF(Experiment!H324&gt;result!J$3, 1, 0)</f>
        <v>1</v>
      </c>
      <c r="K325" s="40">
        <f>IF(Experiment!I324&gt;result!K$3, 1, 0)</f>
        <v>1</v>
      </c>
      <c r="L325" s="41">
        <f>IF(Experiment!J324&gt;result!L$3, 1, 0)</f>
        <v>1</v>
      </c>
      <c r="M325" s="42">
        <f t="shared" si="281"/>
        <v>1</v>
      </c>
      <c r="N325" s="42">
        <f t="shared" si="282"/>
        <v>1</v>
      </c>
      <c r="O325" s="42">
        <f t="shared" si="283"/>
        <v>1</v>
      </c>
      <c r="P325" s="42">
        <f t="shared" si="284"/>
        <v>1</v>
      </c>
      <c r="Q325" s="42">
        <f t="shared" si="285"/>
        <v>1</v>
      </c>
      <c r="R325" s="39">
        <f>IF(Experiment!K324&gt;result!R$3, 1, 0)</f>
        <v>0</v>
      </c>
      <c r="S325" s="40">
        <f>IF(Experiment!L324&gt;result!S$3, 1, 0)</f>
        <v>1</v>
      </c>
      <c r="T325" s="40">
        <f>IF(Experiment!M324&gt;result!T$3, 1, 0)</f>
        <v>1</v>
      </c>
      <c r="U325" s="40">
        <f>IF(Experiment!N324&gt;result!U$3, 1, 0)</f>
        <v>1</v>
      </c>
      <c r="V325" s="41">
        <f>IF(Experiment!O324&gt;result!V$3, 1, 0)</f>
        <v>1</v>
      </c>
      <c r="W325" s="42">
        <f t="shared" si="286"/>
        <v>1</v>
      </c>
      <c r="X325" s="42">
        <f t="shared" si="287"/>
        <v>0</v>
      </c>
      <c r="Y325" s="42">
        <f t="shared" si="288"/>
        <v>1</v>
      </c>
      <c r="Z325" s="42">
        <f t="shared" si="289"/>
        <v>1</v>
      </c>
      <c r="AA325" s="42">
        <f t="shared" si="290"/>
        <v>1</v>
      </c>
      <c r="AB325" s="39">
        <f>IF(Experiment!P324&lt;result!AB$3, 1, 0)</f>
        <v>0</v>
      </c>
      <c r="AC325" s="40">
        <f>IF(Experiment!Q324&lt;result!AC$3, 1, 0)</f>
        <v>0</v>
      </c>
      <c r="AD325" s="40">
        <f>IF(Experiment!R324&lt;result!AD$3, 1, 0)</f>
        <v>1</v>
      </c>
      <c r="AE325" s="40">
        <f>IF(Experiment!S324&lt;result!AE$3, 1, 0)</f>
        <v>1</v>
      </c>
      <c r="AF325" s="41">
        <f>IF(Experiment!T324&lt;result!AF$3, 1, 0)</f>
        <v>1</v>
      </c>
      <c r="AG325" s="42">
        <f t="shared" si="291"/>
        <v>1</v>
      </c>
      <c r="AH325" s="42">
        <f t="shared" si="292"/>
        <v>1</v>
      </c>
      <c r="AI325" s="42">
        <f t="shared" si="293"/>
        <v>1</v>
      </c>
      <c r="AJ325" s="42">
        <f t="shared" si="294"/>
        <v>1</v>
      </c>
      <c r="AK325" s="42">
        <f t="shared" si="295"/>
        <v>1</v>
      </c>
      <c r="AL325" s="5">
        <f t="shared" si="296"/>
        <v>0</v>
      </c>
      <c r="AM325" s="5">
        <f t="shared" si="297"/>
        <v>1</v>
      </c>
      <c r="AN325" s="5">
        <f t="shared" si="298"/>
        <v>3</v>
      </c>
      <c r="AO325" s="5">
        <f t="shared" si="299"/>
        <v>3</v>
      </c>
      <c r="AP325" s="6">
        <f t="shared" si="300"/>
        <v>3</v>
      </c>
      <c r="AQ325">
        <f>VLOOKUP($D325,dataset!$A$2:$G$15, 3, FALSE)</f>
        <v>0</v>
      </c>
      <c r="AR325">
        <f>VLOOKUP($D325,dataset!$A$2:$G$15, 4, FALSE)</f>
        <v>0</v>
      </c>
      <c r="AS325">
        <f>VLOOKUP($D325,dataset!$A$2:$G$15, 5, FALSE)</f>
        <v>1</v>
      </c>
      <c r="AT325">
        <f>VLOOKUP($D325,dataset!$A$2:$G$15, 6, FALSE)</f>
        <v>1</v>
      </c>
      <c r="AU325" s="6">
        <f>VLOOKUP($D325,dataset!$A$2:$G$15, 7, FALSE)</f>
        <v>1</v>
      </c>
      <c r="AV325" s="4">
        <f t="shared" si="301"/>
        <v>0</v>
      </c>
      <c r="AW325" s="5">
        <f t="shared" si="302"/>
        <v>0</v>
      </c>
      <c r="AX325" s="5">
        <f t="shared" si="303"/>
        <v>1</v>
      </c>
      <c r="AY325" s="5">
        <f t="shared" si="304"/>
        <v>1</v>
      </c>
      <c r="AZ325" s="6">
        <f t="shared" si="305"/>
        <v>1</v>
      </c>
      <c r="BA325" s="9">
        <f t="shared" si="306"/>
        <v>1</v>
      </c>
      <c r="BB325" s="4">
        <f t="shared" si="307"/>
        <v>3</v>
      </c>
      <c r="BC325" s="5">
        <f t="shared" si="308"/>
        <v>2</v>
      </c>
      <c r="BD325" s="5">
        <f t="shared" si="309"/>
        <v>3</v>
      </c>
      <c r="BE325" s="5">
        <f t="shared" si="310"/>
        <v>3</v>
      </c>
      <c r="BF325" s="6">
        <f t="shared" si="311"/>
        <v>3</v>
      </c>
    </row>
    <row r="326" spans="1:58" x14ac:dyDescent="0.3">
      <c r="A326" s="2">
        <f>Experiment!A325</f>
        <v>65</v>
      </c>
      <c r="B326" s="15">
        <f>Experiment!B325</f>
        <v>10</v>
      </c>
      <c r="C326" s="16" t="str">
        <f>VLOOKUP(B326, dataset!$A$2:$B$15, 2)</f>
        <v>(1-1)</v>
      </c>
      <c r="D326" s="24">
        <f>Experiment!C325</f>
        <v>9</v>
      </c>
      <c r="E326" s="25" t="str">
        <f>VLOOKUP(D326, dataset!$A$2:$B$15, 2)</f>
        <v>(2)</v>
      </c>
      <c r="F326" s="54" t="str">
        <f>Experiment!D325</f>
        <v>L</v>
      </c>
      <c r="G326" t="b">
        <f>Experiment!E325</f>
        <v>0</v>
      </c>
      <c r="H326" s="39">
        <f>IF(Experiment!F325&gt;result!H$3, 1, 0)</f>
        <v>0</v>
      </c>
      <c r="I326" s="40">
        <f>IF(Experiment!G325&gt;result!I$3, 1, 0)</f>
        <v>0</v>
      </c>
      <c r="J326" s="40">
        <f>IF(Experiment!H325&gt;result!J$3, 1, 0)</f>
        <v>0</v>
      </c>
      <c r="K326" s="40">
        <f>IF(Experiment!I325&gt;result!K$3, 1, 0)</f>
        <v>0</v>
      </c>
      <c r="L326" s="41">
        <f>IF(Experiment!J325&gt;result!L$3, 1, 0)</f>
        <v>1</v>
      </c>
      <c r="M326" s="42">
        <f t="shared" si="281"/>
        <v>1</v>
      </c>
      <c r="N326" s="42">
        <f t="shared" si="282"/>
        <v>1</v>
      </c>
      <c r="O326" s="42">
        <f t="shared" si="283"/>
        <v>1</v>
      </c>
      <c r="P326" s="42">
        <f t="shared" si="284"/>
        <v>0</v>
      </c>
      <c r="Q326" s="42">
        <f t="shared" si="285"/>
        <v>1</v>
      </c>
      <c r="R326" s="39">
        <f>IF(Experiment!K325&gt;result!R$3, 1, 0)</f>
        <v>0</v>
      </c>
      <c r="S326" s="40">
        <f>IF(Experiment!L325&gt;result!S$3, 1, 0)</f>
        <v>0</v>
      </c>
      <c r="T326" s="40">
        <f>IF(Experiment!M325&gt;result!T$3, 1, 0)</f>
        <v>1</v>
      </c>
      <c r="U326" s="40">
        <f>IF(Experiment!N325&gt;result!U$3, 1, 0)</f>
        <v>0</v>
      </c>
      <c r="V326" s="41">
        <f>IF(Experiment!O325&gt;result!V$3, 1, 0)</f>
        <v>1</v>
      </c>
      <c r="W326" s="42">
        <f t="shared" si="286"/>
        <v>1</v>
      </c>
      <c r="X326" s="42">
        <f t="shared" si="287"/>
        <v>1</v>
      </c>
      <c r="Y326" s="42">
        <f t="shared" si="288"/>
        <v>0</v>
      </c>
      <c r="Z326" s="42">
        <f t="shared" si="289"/>
        <v>0</v>
      </c>
      <c r="AA326" s="42">
        <f t="shared" si="290"/>
        <v>1</v>
      </c>
      <c r="AB326" s="39">
        <f>IF(Experiment!P325&lt;result!AB$3, 1, 0)</f>
        <v>0</v>
      </c>
      <c r="AC326" s="40">
        <f>IF(Experiment!Q325&lt;result!AC$3, 1, 0)</f>
        <v>0</v>
      </c>
      <c r="AD326" s="40">
        <f>IF(Experiment!R325&lt;result!AD$3, 1, 0)</f>
        <v>0</v>
      </c>
      <c r="AE326" s="40">
        <f>IF(Experiment!S325&lt;result!AE$3, 1, 0)</f>
        <v>1</v>
      </c>
      <c r="AF326" s="41">
        <f>IF(Experiment!T325&lt;result!AF$3, 1, 0)</f>
        <v>1</v>
      </c>
      <c r="AG326" s="42">
        <f t="shared" si="291"/>
        <v>1</v>
      </c>
      <c r="AH326" s="42">
        <f t="shared" si="292"/>
        <v>1</v>
      </c>
      <c r="AI326" s="42">
        <f t="shared" si="293"/>
        <v>1</v>
      </c>
      <c r="AJ326" s="42">
        <f t="shared" si="294"/>
        <v>1</v>
      </c>
      <c r="AK326" s="42">
        <f t="shared" si="295"/>
        <v>1</v>
      </c>
      <c r="AL326" s="5">
        <f t="shared" si="296"/>
        <v>0</v>
      </c>
      <c r="AM326" s="5">
        <f t="shared" si="297"/>
        <v>0</v>
      </c>
      <c r="AN326" s="5">
        <f t="shared" si="298"/>
        <v>1</v>
      </c>
      <c r="AO326" s="5">
        <f t="shared" si="299"/>
        <v>1</v>
      </c>
      <c r="AP326" s="6">
        <f t="shared" si="300"/>
        <v>3</v>
      </c>
      <c r="AQ326">
        <f>VLOOKUP($D326,dataset!$A$2:$G$15, 3, FALSE)</f>
        <v>0</v>
      </c>
      <c r="AR326">
        <f>VLOOKUP($D326,dataset!$A$2:$G$15, 4, FALSE)</f>
        <v>0</v>
      </c>
      <c r="AS326">
        <f>VLOOKUP($D326,dataset!$A$2:$G$15, 5, FALSE)</f>
        <v>0</v>
      </c>
      <c r="AT326">
        <f>VLOOKUP($D326,dataset!$A$2:$G$15, 6, FALSE)</f>
        <v>1</v>
      </c>
      <c r="AU326" s="6">
        <f>VLOOKUP($D326,dataset!$A$2:$G$15, 7, FALSE)</f>
        <v>1</v>
      </c>
      <c r="AV326" s="4">
        <f t="shared" si="301"/>
        <v>0</v>
      </c>
      <c r="AW326" s="5">
        <f t="shared" si="302"/>
        <v>0</v>
      </c>
      <c r="AX326" s="5">
        <f t="shared" si="303"/>
        <v>0</v>
      </c>
      <c r="AY326" s="5">
        <f t="shared" si="304"/>
        <v>0</v>
      </c>
      <c r="AZ326" s="6">
        <f t="shared" si="305"/>
        <v>1</v>
      </c>
      <c r="BA326" s="9">
        <f t="shared" si="306"/>
        <v>0</v>
      </c>
      <c r="BB326" s="4">
        <f t="shared" si="307"/>
        <v>3</v>
      </c>
      <c r="BC326" s="5">
        <f t="shared" si="308"/>
        <v>3</v>
      </c>
      <c r="BD326" s="5">
        <f t="shared" si="309"/>
        <v>2</v>
      </c>
      <c r="BE326" s="5">
        <f t="shared" si="310"/>
        <v>1</v>
      </c>
      <c r="BF326" s="6">
        <f t="shared" si="311"/>
        <v>3</v>
      </c>
    </row>
    <row r="327" spans="1:58" x14ac:dyDescent="0.3">
      <c r="A327" s="2">
        <f>Experiment!A326</f>
        <v>66</v>
      </c>
      <c r="B327" s="15">
        <f>Experiment!B326</f>
        <v>10</v>
      </c>
      <c r="C327" s="16" t="str">
        <f>VLOOKUP(B327, dataset!$A$2:$B$15, 2)</f>
        <v>(1-1)</v>
      </c>
      <c r="D327" s="24">
        <f>Experiment!C326</f>
        <v>10</v>
      </c>
      <c r="E327" s="25" t="str">
        <f>VLOOKUP(D327, dataset!$A$2:$B$15, 2)</f>
        <v>(1-1)</v>
      </c>
      <c r="F327" s="54" t="str">
        <f>Experiment!D326</f>
        <v>L</v>
      </c>
      <c r="G327" t="b">
        <f>Experiment!E326</f>
        <v>1</v>
      </c>
      <c r="H327" s="39">
        <f>IF(Experiment!F326&gt;result!H$3, 1, 0)</f>
        <v>0</v>
      </c>
      <c r="I327" s="40">
        <f>IF(Experiment!G326&gt;result!I$3, 1, 0)</f>
        <v>0</v>
      </c>
      <c r="J327" s="40">
        <f>IF(Experiment!H326&gt;result!J$3, 1, 0)</f>
        <v>0</v>
      </c>
      <c r="K327" s="40">
        <f>IF(Experiment!I326&gt;result!K$3, 1, 0)</f>
        <v>0</v>
      </c>
      <c r="L327" s="41">
        <f>IF(Experiment!J326&gt;result!L$3, 1, 0)</f>
        <v>1</v>
      </c>
      <c r="M327" s="42">
        <f t="shared" si="281"/>
        <v>1</v>
      </c>
      <c r="N327" s="42">
        <f t="shared" si="282"/>
        <v>1</v>
      </c>
      <c r="O327" s="42">
        <f t="shared" si="283"/>
        <v>1</v>
      </c>
      <c r="P327" s="42">
        <f t="shared" si="284"/>
        <v>1</v>
      </c>
      <c r="Q327" s="42">
        <f t="shared" si="285"/>
        <v>1</v>
      </c>
      <c r="R327" s="39">
        <f>IF(Experiment!K326&gt;result!R$3, 1, 0)</f>
        <v>0</v>
      </c>
      <c r="S327" s="40">
        <f>IF(Experiment!L326&gt;result!S$3, 1, 0)</f>
        <v>1</v>
      </c>
      <c r="T327" s="40">
        <f>IF(Experiment!M326&gt;result!T$3, 1, 0)</f>
        <v>1</v>
      </c>
      <c r="U327" s="40">
        <f>IF(Experiment!N326&gt;result!U$3, 1, 0)</f>
        <v>0</v>
      </c>
      <c r="V327" s="41">
        <f>IF(Experiment!O326&gt;result!V$3, 1, 0)</f>
        <v>1</v>
      </c>
      <c r="W327" s="42">
        <f t="shared" si="286"/>
        <v>1</v>
      </c>
      <c r="X327" s="42">
        <f t="shared" si="287"/>
        <v>0</v>
      </c>
      <c r="Y327" s="42">
        <f t="shared" si="288"/>
        <v>0</v>
      </c>
      <c r="Z327" s="42">
        <f t="shared" si="289"/>
        <v>1</v>
      </c>
      <c r="AA327" s="42">
        <f t="shared" si="290"/>
        <v>1</v>
      </c>
      <c r="AB327" s="39">
        <f>IF(Experiment!P326&lt;result!AB$3, 1, 0)</f>
        <v>0</v>
      </c>
      <c r="AC327" s="40">
        <f>IF(Experiment!Q326&lt;result!AC$3, 1, 0)</f>
        <v>0</v>
      </c>
      <c r="AD327" s="40">
        <f>IF(Experiment!R326&lt;result!AD$3, 1, 0)</f>
        <v>0</v>
      </c>
      <c r="AE327" s="40">
        <f>IF(Experiment!S326&lt;result!AE$3, 1, 0)</f>
        <v>0</v>
      </c>
      <c r="AF327" s="41">
        <f>IF(Experiment!T326&lt;result!AF$3, 1, 0)</f>
        <v>1</v>
      </c>
      <c r="AG327" s="42">
        <f t="shared" si="291"/>
        <v>1</v>
      </c>
      <c r="AH327" s="42">
        <f t="shared" si="292"/>
        <v>1</v>
      </c>
      <c r="AI327" s="42">
        <f t="shared" si="293"/>
        <v>1</v>
      </c>
      <c r="AJ327" s="42">
        <f t="shared" si="294"/>
        <v>1</v>
      </c>
      <c r="AK327" s="42">
        <f t="shared" si="295"/>
        <v>1</v>
      </c>
      <c r="AL327" s="5">
        <f t="shared" si="296"/>
        <v>0</v>
      </c>
      <c r="AM327" s="5">
        <f t="shared" si="297"/>
        <v>1</v>
      </c>
      <c r="AN327" s="5">
        <f t="shared" si="298"/>
        <v>1</v>
      </c>
      <c r="AO327" s="5">
        <f t="shared" si="299"/>
        <v>0</v>
      </c>
      <c r="AP327" s="6">
        <f t="shared" si="300"/>
        <v>3</v>
      </c>
      <c r="AQ327">
        <f>VLOOKUP($D327,dataset!$A$2:$G$15, 3, FALSE)</f>
        <v>0</v>
      </c>
      <c r="AR327">
        <f>VLOOKUP($D327,dataset!$A$2:$G$15, 4, FALSE)</f>
        <v>0</v>
      </c>
      <c r="AS327">
        <f>VLOOKUP($D327,dataset!$A$2:$G$15, 5, FALSE)</f>
        <v>0</v>
      </c>
      <c r="AT327">
        <f>VLOOKUP($D327,dataset!$A$2:$G$15, 6, FALSE)</f>
        <v>0</v>
      </c>
      <c r="AU327" s="6">
        <f>VLOOKUP($D327,dataset!$A$2:$G$15, 7, FALSE)</f>
        <v>1</v>
      </c>
      <c r="AV327" s="4">
        <f t="shared" si="301"/>
        <v>0</v>
      </c>
      <c r="AW327" s="5">
        <f t="shared" si="302"/>
        <v>0</v>
      </c>
      <c r="AX327" s="5">
        <f t="shared" si="303"/>
        <v>0</v>
      </c>
      <c r="AY327" s="5">
        <f t="shared" si="304"/>
        <v>0</v>
      </c>
      <c r="AZ327" s="6">
        <f t="shared" si="305"/>
        <v>1</v>
      </c>
      <c r="BA327" s="9">
        <f t="shared" si="306"/>
        <v>1</v>
      </c>
      <c r="BB327" s="4">
        <f t="shared" si="307"/>
        <v>3</v>
      </c>
      <c r="BC327" s="5">
        <f t="shared" si="308"/>
        <v>2</v>
      </c>
      <c r="BD327" s="5">
        <f t="shared" si="309"/>
        <v>2</v>
      </c>
      <c r="BE327" s="5">
        <f t="shared" si="310"/>
        <v>3</v>
      </c>
      <c r="BF327" s="6">
        <f t="shared" si="311"/>
        <v>3</v>
      </c>
    </row>
    <row r="328" spans="1:58" x14ac:dyDescent="0.3">
      <c r="A328" s="2">
        <f>Experiment!A327</f>
        <v>67</v>
      </c>
      <c r="B328" s="15">
        <f>Experiment!B327</f>
        <v>11</v>
      </c>
      <c r="C328" s="16" t="str">
        <f>VLOOKUP(B328, dataset!$A$2:$B$15, 2)</f>
        <v>가위</v>
      </c>
      <c r="D328" s="24">
        <f>Experiment!C327</f>
        <v>11</v>
      </c>
      <c r="E328" s="25" t="str">
        <f>VLOOKUP(D328, dataset!$A$2:$B$15, 2)</f>
        <v>가위</v>
      </c>
      <c r="F328" s="54" t="str">
        <f>Experiment!D327</f>
        <v>L</v>
      </c>
      <c r="G328" t="b">
        <f>Experiment!E327</f>
        <v>1</v>
      </c>
      <c r="H328" s="39">
        <f>IF(Experiment!F327&gt;result!H$3, 1, 0)</f>
        <v>0</v>
      </c>
      <c r="I328" s="40">
        <f>IF(Experiment!G327&gt;result!I$3, 1, 0)</f>
        <v>1</v>
      </c>
      <c r="J328" s="40">
        <f>IF(Experiment!H327&gt;result!J$3, 1, 0)</f>
        <v>1</v>
      </c>
      <c r="K328" s="40">
        <f>IF(Experiment!I327&gt;result!K$3, 1, 0)</f>
        <v>0</v>
      </c>
      <c r="L328" s="41">
        <f>IF(Experiment!J327&gt;result!L$3, 1, 0)</f>
        <v>0</v>
      </c>
      <c r="M328" s="42">
        <f t="shared" si="281"/>
        <v>1</v>
      </c>
      <c r="N328" s="42">
        <f t="shared" si="282"/>
        <v>1</v>
      </c>
      <c r="O328" s="42">
        <f t="shared" si="283"/>
        <v>1</v>
      </c>
      <c r="P328" s="42">
        <f t="shared" si="284"/>
        <v>1</v>
      </c>
      <c r="Q328" s="42">
        <f t="shared" si="285"/>
        <v>1</v>
      </c>
      <c r="R328" s="39">
        <f>IF(Experiment!K327&gt;result!R$3, 1, 0)</f>
        <v>0</v>
      </c>
      <c r="S328" s="40">
        <f>IF(Experiment!L327&gt;result!S$3, 1, 0)</f>
        <v>1</v>
      </c>
      <c r="T328" s="40">
        <f>IF(Experiment!M327&gt;result!T$3, 1, 0)</f>
        <v>1</v>
      </c>
      <c r="U328" s="40">
        <f>IF(Experiment!N327&gt;result!U$3, 1, 0)</f>
        <v>0</v>
      </c>
      <c r="V328" s="41">
        <f>IF(Experiment!O327&gt;result!V$3, 1, 0)</f>
        <v>0</v>
      </c>
      <c r="W328" s="42">
        <f t="shared" si="286"/>
        <v>1</v>
      </c>
      <c r="X328" s="42">
        <f t="shared" si="287"/>
        <v>1</v>
      </c>
      <c r="Y328" s="42">
        <f t="shared" si="288"/>
        <v>1</v>
      </c>
      <c r="Z328" s="42">
        <f t="shared" si="289"/>
        <v>1</v>
      </c>
      <c r="AA328" s="42">
        <f t="shared" si="290"/>
        <v>1</v>
      </c>
      <c r="AB328" s="39">
        <f>IF(Experiment!P327&lt;result!AB$3, 1, 0)</f>
        <v>0</v>
      </c>
      <c r="AC328" s="40">
        <f>IF(Experiment!Q327&lt;result!AC$3, 1, 0)</f>
        <v>1</v>
      </c>
      <c r="AD328" s="40">
        <f>IF(Experiment!R327&lt;result!AD$3, 1, 0)</f>
        <v>1</v>
      </c>
      <c r="AE328" s="40">
        <f>IF(Experiment!S327&lt;result!AE$3, 1, 0)</f>
        <v>0</v>
      </c>
      <c r="AF328" s="41">
        <f>IF(Experiment!T327&lt;result!AF$3, 1, 0)</f>
        <v>0</v>
      </c>
      <c r="AG328" s="42">
        <f t="shared" si="291"/>
        <v>1</v>
      </c>
      <c r="AH328" s="42">
        <f t="shared" si="292"/>
        <v>1</v>
      </c>
      <c r="AI328" s="42">
        <f t="shared" si="293"/>
        <v>1</v>
      </c>
      <c r="AJ328" s="42">
        <f t="shared" si="294"/>
        <v>1</v>
      </c>
      <c r="AK328" s="42">
        <f t="shared" si="295"/>
        <v>1</v>
      </c>
      <c r="AL328" s="5">
        <f t="shared" si="296"/>
        <v>0</v>
      </c>
      <c r="AM328" s="5">
        <f t="shared" si="297"/>
        <v>3</v>
      </c>
      <c r="AN328" s="5">
        <f t="shared" si="298"/>
        <v>3</v>
      </c>
      <c r="AO328" s="5">
        <f t="shared" si="299"/>
        <v>0</v>
      </c>
      <c r="AP328" s="6">
        <f t="shared" si="300"/>
        <v>0</v>
      </c>
      <c r="AQ328">
        <f>VLOOKUP($D328,dataset!$A$2:$G$15, 3, FALSE)</f>
        <v>0</v>
      </c>
      <c r="AR328">
        <f>VLOOKUP($D328,dataset!$A$2:$G$15, 4, FALSE)</f>
        <v>1</v>
      </c>
      <c r="AS328">
        <f>VLOOKUP($D328,dataset!$A$2:$G$15, 5, FALSE)</f>
        <v>1</v>
      </c>
      <c r="AT328">
        <f>VLOOKUP($D328,dataset!$A$2:$G$15, 6, FALSE)</f>
        <v>0</v>
      </c>
      <c r="AU328" s="6">
        <f>VLOOKUP($D328,dataset!$A$2:$G$15, 7, FALSE)</f>
        <v>0</v>
      </c>
      <c r="AV328" s="4">
        <f t="shared" si="301"/>
        <v>0</v>
      </c>
      <c r="AW328" s="5">
        <f t="shared" si="302"/>
        <v>1</v>
      </c>
      <c r="AX328" s="5">
        <f t="shared" si="303"/>
        <v>1</v>
      </c>
      <c r="AY328" s="5">
        <f t="shared" si="304"/>
        <v>0</v>
      </c>
      <c r="AZ328" s="6">
        <f t="shared" si="305"/>
        <v>0</v>
      </c>
      <c r="BA328" s="9">
        <f t="shared" si="306"/>
        <v>1</v>
      </c>
      <c r="BB328" s="4">
        <f t="shared" si="307"/>
        <v>3</v>
      </c>
      <c r="BC328" s="5">
        <f t="shared" si="308"/>
        <v>3</v>
      </c>
      <c r="BD328" s="5">
        <f t="shared" si="309"/>
        <v>3</v>
      </c>
      <c r="BE328" s="5">
        <f t="shared" si="310"/>
        <v>3</v>
      </c>
      <c r="BF328" s="6">
        <f t="shared" si="311"/>
        <v>3</v>
      </c>
    </row>
    <row r="329" spans="1:58" x14ac:dyDescent="0.3">
      <c r="A329" s="2">
        <f>Experiment!A328</f>
        <v>68</v>
      </c>
      <c r="B329" s="15">
        <f>Experiment!B328</f>
        <v>12</v>
      </c>
      <c r="C329" s="16" t="str">
        <f>VLOOKUP(B329, dataset!$A$2:$B$15, 2)</f>
        <v>스파이더맨</v>
      </c>
      <c r="D329" s="24">
        <f>Experiment!C328</f>
        <v>12</v>
      </c>
      <c r="E329" s="25" t="str">
        <f>VLOOKUP(D329, dataset!$A$2:$B$15, 2)</f>
        <v>스파이더맨</v>
      </c>
      <c r="F329" s="54" t="str">
        <f>Experiment!D328</f>
        <v>L</v>
      </c>
      <c r="G329" t="b">
        <f>Experiment!E328</f>
        <v>1</v>
      </c>
      <c r="H329" s="39">
        <f>IF(Experiment!F328&gt;result!H$3, 1, 0)</f>
        <v>1</v>
      </c>
      <c r="I329" s="40">
        <f>IF(Experiment!G328&gt;result!I$3, 1, 0)</f>
        <v>1</v>
      </c>
      <c r="J329" s="40">
        <f>IF(Experiment!H328&gt;result!J$3, 1, 0)</f>
        <v>0</v>
      </c>
      <c r="K329" s="40">
        <f>IF(Experiment!I328&gt;result!K$3, 1, 0)</f>
        <v>0</v>
      </c>
      <c r="L329" s="41">
        <f>IF(Experiment!J328&gt;result!L$3, 1, 0)</f>
        <v>1</v>
      </c>
      <c r="M329" s="42">
        <f t="shared" si="281"/>
        <v>1</v>
      </c>
      <c r="N329" s="42">
        <f t="shared" si="282"/>
        <v>1</v>
      </c>
      <c r="O329" s="42">
        <f t="shared" si="283"/>
        <v>1</v>
      </c>
      <c r="P329" s="42">
        <f t="shared" si="284"/>
        <v>1</v>
      </c>
      <c r="Q329" s="42">
        <f t="shared" si="285"/>
        <v>1</v>
      </c>
      <c r="R329" s="39">
        <f>IF(Experiment!K328&gt;result!R$3, 1, 0)</f>
        <v>1</v>
      </c>
      <c r="S329" s="40">
        <f>IF(Experiment!L328&gt;result!S$3, 1, 0)</f>
        <v>1</v>
      </c>
      <c r="T329" s="40">
        <f>IF(Experiment!M328&gt;result!T$3, 1, 0)</f>
        <v>1</v>
      </c>
      <c r="U329" s="40">
        <f>IF(Experiment!N328&gt;result!U$3, 1, 0)</f>
        <v>1</v>
      </c>
      <c r="V329" s="41">
        <f>IF(Experiment!O328&gt;result!V$3, 1, 0)</f>
        <v>1</v>
      </c>
      <c r="W329" s="42">
        <f t="shared" si="286"/>
        <v>1</v>
      </c>
      <c r="X329" s="42">
        <f t="shared" si="287"/>
        <v>1</v>
      </c>
      <c r="Y329" s="42">
        <f t="shared" si="288"/>
        <v>0</v>
      </c>
      <c r="Z329" s="42">
        <f t="shared" si="289"/>
        <v>0</v>
      </c>
      <c r="AA329" s="42">
        <f t="shared" si="290"/>
        <v>1</v>
      </c>
      <c r="AB329" s="39">
        <f>IF(Experiment!P328&lt;result!AB$3, 1, 0)</f>
        <v>1</v>
      </c>
      <c r="AC329" s="40">
        <f>IF(Experiment!Q328&lt;result!AC$3, 1, 0)</f>
        <v>1</v>
      </c>
      <c r="AD329" s="40">
        <f>IF(Experiment!R328&lt;result!AD$3, 1, 0)</f>
        <v>0</v>
      </c>
      <c r="AE329" s="40">
        <f>IF(Experiment!S328&lt;result!AE$3, 1, 0)</f>
        <v>0</v>
      </c>
      <c r="AF329" s="41">
        <f>IF(Experiment!T328&lt;result!AF$3, 1, 0)</f>
        <v>1</v>
      </c>
      <c r="AG329" s="42">
        <f t="shared" si="291"/>
        <v>1</v>
      </c>
      <c r="AH329" s="42">
        <f t="shared" si="292"/>
        <v>1</v>
      </c>
      <c r="AI329" s="42">
        <f t="shared" si="293"/>
        <v>1</v>
      </c>
      <c r="AJ329" s="42">
        <f t="shared" si="294"/>
        <v>1</v>
      </c>
      <c r="AK329" s="42">
        <f t="shared" si="295"/>
        <v>1</v>
      </c>
      <c r="AL329" s="5">
        <f t="shared" si="296"/>
        <v>3</v>
      </c>
      <c r="AM329" s="5">
        <f t="shared" si="297"/>
        <v>3</v>
      </c>
      <c r="AN329" s="5">
        <f t="shared" si="298"/>
        <v>1</v>
      </c>
      <c r="AO329" s="5">
        <f t="shared" si="299"/>
        <v>1</v>
      </c>
      <c r="AP329" s="6">
        <f t="shared" si="300"/>
        <v>3</v>
      </c>
      <c r="AQ329">
        <f>VLOOKUP($D329,dataset!$A$2:$G$15, 3, FALSE)</f>
        <v>1</v>
      </c>
      <c r="AR329">
        <f>VLOOKUP($D329,dataset!$A$2:$G$15, 4, FALSE)</f>
        <v>1</v>
      </c>
      <c r="AS329">
        <f>VLOOKUP($D329,dataset!$A$2:$G$15, 5, FALSE)</f>
        <v>0</v>
      </c>
      <c r="AT329">
        <f>VLOOKUP($D329,dataset!$A$2:$G$15, 6, FALSE)</f>
        <v>0</v>
      </c>
      <c r="AU329" s="6">
        <f>VLOOKUP($D329,dataset!$A$2:$G$15, 7, FALSE)</f>
        <v>1</v>
      </c>
      <c r="AV329" s="4">
        <f t="shared" si="301"/>
        <v>1</v>
      </c>
      <c r="AW329" s="5">
        <f t="shared" si="302"/>
        <v>1</v>
      </c>
      <c r="AX329" s="5">
        <f t="shared" si="303"/>
        <v>0</v>
      </c>
      <c r="AY329" s="5">
        <f t="shared" si="304"/>
        <v>0</v>
      </c>
      <c r="AZ329" s="6">
        <f t="shared" si="305"/>
        <v>1</v>
      </c>
      <c r="BA329" s="9">
        <f t="shared" si="306"/>
        <v>1</v>
      </c>
      <c r="BB329" s="4">
        <f t="shared" si="307"/>
        <v>3</v>
      </c>
      <c r="BC329" s="5">
        <f t="shared" si="308"/>
        <v>3</v>
      </c>
      <c r="BD329" s="5">
        <f t="shared" si="309"/>
        <v>2</v>
      </c>
      <c r="BE329" s="5">
        <f t="shared" si="310"/>
        <v>2</v>
      </c>
      <c r="BF329" s="6">
        <f t="shared" si="311"/>
        <v>3</v>
      </c>
    </row>
    <row r="330" spans="1:58" x14ac:dyDescent="0.3">
      <c r="A330" s="2">
        <f>Experiment!A329</f>
        <v>69</v>
      </c>
      <c r="B330" s="15">
        <f>Experiment!B329</f>
        <v>13</v>
      </c>
      <c r="C330" s="16" t="str">
        <f>VLOOKUP(B330, dataset!$A$2:$B$15, 2)</f>
        <v>(1-2)</v>
      </c>
      <c r="D330" s="24">
        <f>Experiment!C329</f>
        <v>13</v>
      </c>
      <c r="E330" s="25" t="str">
        <f>VLOOKUP(D330, dataset!$A$2:$B$15, 2)</f>
        <v>(1-2)</v>
      </c>
      <c r="F330" s="54" t="str">
        <f>Experiment!D329</f>
        <v>L</v>
      </c>
      <c r="G330" t="b">
        <f>Experiment!E329</f>
        <v>1</v>
      </c>
      <c r="H330" s="39">
        <f>IF(Experiment!F329&gt;result!H$3, 1, 0)</f>
        <v>0</v>
      </c>
      <c r="I330" s="40">
        <f>IF(Experiment!G329&gt;result!I$3, 1, 0)</f>
        <v>1</v>
      </c>
      <c r="J330" s="40">
        <f>IF(Experiment!H329&gt;result!J$3, 1, 0)</f>
        <v>0</v>
      </c>
      <c r="K330" s="40">
        <f>IF(Experiment!I329&gt;result!K$3, 1, 0)</f>
        <v>0</v>
      </c>
      <c r="L330" s="41">
        <f>IF(Experiment!J329&gt;result!L$3, 1, 0)</f>
        <v>0</v>
      </c>
      <c r="M330" s="42">
        <f t="shared" si="281"/>
        <v>1</v>
      </c>
      <c r="N330" s="42">
        <f t="shared" si="282"/>
        <v>1</v>
      </c>
      <c r="O330" s="42">
        <f t="shared" si="283"/>
        <v>1</v>
      </c>
      <c r="P330" s="42">
        <f t="shared" si="284"/>
        <v>1</v>
      </c>
      <c r="Q330" s="42">
        <f t="shared" si="285"/>
        <v>1</v>
      </c>
      <c r="R330" s="39">
        <f>IF(Experiment!K329&gt;result!R$3, 1, 0)</f>
        <v>0</v>
      </c>
      <c r="S330" s="40">
        <f>IF(Experiment!L329&gt;result!S$3, 1, 0)</f>
        <v>1</v>
      </c>
      <c r="T330" s="40">
        <f>IF(Experiment!M329&gt;result!T$3, 1, 0)</f>
        <v>1</v>
      </c>
      <c r="U330" s="40">
        <f>IF(Experiment!N329&gt;result!U$3, 1, 0)</f>
        <v>1</v>
      </c>
      <c r="V330" s="41">
        <f>IF(Experiment!O329&gt;result!V$3, 1, 0)</f>
        <v>1</v>
      </c>
      <c r="W330" s="42">
        <f t="shared" si="286"/>
        <v>1</v>
      </c>
      <c r="X330" s="42">
        <f t="shared" si="287"/>
        <v>1</v>
      </c>
      <c r="Y330" s="42">
        <f t="shared" si="288"/>
        <v>0</v>
      </c>
      <c r="Z330" s="42">
        <f t="shared" si="289"/>
        <v>0</v>
      </c>
      <c r="AA330" s="42">
        <f t="shared" si="290"/>
        <v>0</v>
      </c>
      <c r="AB330" s="39">
        <f>IF(Experiment!P329&lt;result!AB$3, 1, 0)</f>
        <v>0</v>
      </c>
      <c r="AC330" s="40">
        <f>IF(Experiment!Q329&lt;result!AC$3, 1, 0)</f>
        <v>1</v>
      </c>
      <c r="AD330" s="40">
        <f>IF(Experiment!R329&lt;result!AD$3, 1, 0)</f>
        <v>0</v>
      </c>
      <c r="AE330" s="40">
        <f>IF(Experiment!S329&lt;result!AE$3, 1, 0)</f>
        <v>0</v>
      </c>
      <c r="AF330" s="41">
        <f>IF(Experiment!T329&lt;result!AF$3, 1, 0)</f>
        <v>0</v>
      </c>
      <c r="AG330" s="42">
        <f t="shared" si="291"/>
        <v>1</v>
      </c>
      <c r="AH330" s="42">
        <f t="shared" si="292"/>
        <v>1</v>
      </c>
      <c r="AI330" s="42">
        <f t="shared" si="293"/>
        <v>1</v>
      </c>
      <c r="AJ330" s="42">
        <f t="shared" si="294"/>
        <v>1</v>
      </c>
      <c r="AK330" s="42">
        <f t="shared" si="295"/>
        <v>1</v>
      </c>
      <c r="AL330" s="5">
        <f t="shared" si="296"/>
        <v>0</v>
      </c>
      <c r="AM330" s="5">
        <f t="shared" si="297"/>
        <v>3</v>
      </c>
      <c r="AN330" s="5">
        <f t="shared" si="298"/>
        <v>1</v>
      </c>
      <c r="AO330" s="5">
        <f t="shared" si="299"/>
        <v>1</v>
      </c>
      <c r="AP330" s="6">
        <f t="shared" si="300"/>
        <v>1</v>
      </c>
      <c r="AQ330">
        <f>VLOOKUP($D330,dataset!$A$2:$G$15, 3, FALSE)</f>
        <v>0</v>
      </c>
      <c r="AR330">
        <f>VLOOKUP($D330,dataset!$A$2:$G$15, 4, FALSE)</f>
        <v>1</v>
      </c>
      <c r="AS330">
        <f>VLOOKUP($D330,dataset!$A$2:$G$15, 5, FALSE)</f>
        <v>0</v>
      </c>
      <c r="AT330">
        <f>VLOOKUP($D330,dataset!$A$2:$G$15, 6, FALSE)</f>
        <v>0</v>
      </c>
      <c r="AU330" s="6">
        <f>VLOOKUP($D330,dataset!$A$2:$G$15, 7, FALSE)</f>
        <v>0</v>
      </c>
      <c r="AV330" s="4">
        <f t="shared" si="301"/>
        <v>0</v>
      </c>
      <c r="AW330" s="5">
        <f t="shared" si="302"/>
        <v>1</v>
      </c>
      <c r="AX330" s="5">
        <f t="shared" si="303"/>
        <v>0</v>
      </c>
      <c r="AY330" s="5">
        <f t="shared" si="304"/>
        <v>0</v>
      </c>
      <c r="AZ330" s="6">
        <f t="shared" si="305"/>
        <v>0</v>
      </c>
      <c r="BA330" s="9">
        <f t="shared" si="306"/>
        <v>1</v>
      </c>
      <c r="BB330" s="4">
        <f t="shared" si="307"/>
        <v>3</v>
      </c>
      <c r="BC330" s="5">
        <f t="shared" si="308"/>
        <v>3</v>
      </c>
      <c r="BD330" s="5">
        <f t="shared" si="309"/>
        <v>2</v>
      </c>
      <c r="BE330" s="5">
        <f t="shared" si="310"/>
        <v>2</v>
      </c>
      <c r="BF330" s="6">
        <f t="shared" si="311"/>
        <v>2</v>
      </c>
    </row>
    <row r="331" spans="1:58" x14ac:dyDescent="0.3">
      <c r="A331" s="2">
        <f>Experiment!A330</f>
        <v>70</v>
      </c>
      <c r="B331" s="15">
        <f>Experiment!B330</f>
        <v>14</v>
      </c>
      <c r="C331" s="16" t="str">
        <f>VLOOKUP(B331, dataset!$A$2:$B$15, 2)</f>
        <v>(3-3)</v>
      </c>
      <c r="D331" s="24">
        <f>Experiment!C330</f>
        <v>14</v>
      </c>
      <c r="E331" s="25" t="str">
        <f>VLOOKUP(D331, dataset!$A$2:$B$15, 2)</f>
        <v>(3-3)</v>
      </c>
      <c r="F331" s="54" t="str">
        <f>Experiment!D330</f>
        <v>L</v>
      </c>
      <c r="G331" t="b">
        <f>Experiment!E330</f>
        <v>1</v>
      </c>
      <c r="H331" s="39">
        <f>IF(Experiment!F330&gt;result!H$3, 1, 0)</f>
        <v>0</v>
      </c>
      <c r="I331" s="40">
        <f>IF(Experiment!G330&gt;result!I$3, 1, 0)</f>
        <v>1</v>
      </c>
      <c r="J331" s="40">
        <f>IF(Experiment!H330&gt;result!J$3, 1, 0)</f>
        <v>1</v>
      </c>
      <c r="K331" s="40">
        <f>IF(Experiment!I330&gt;result!K$3, 1, 0)</f>
        <v>1</v>
      </c>
      <c r="L331" s="41">
        <f>IF(Experiment!J330&gt;result!L$3, 1, 0)</f>
        <v>0</v>
      </c>
      <c r="M331" s="42">
        <f t="shared" si="281"/>
        <v>1</v>
      </c>
      <c r="N331" s="42">
        <f t="shared" si="282"/>
        <v>1</v>
      </c>
      <c r="O331" s="42">
        <f t="shared" si="283"/>
        <v>1</v>
      </c>
      <c r="P331" s="42">
        <f t="shared" si="284"/>
        <v>1</v>
      </c>
      <c r="Q331" s="42">
        <f t="shared" si="285"/>
        <v>1</v>
      </c>
      <c r="R331" s="39">
        <f>IF(Experiment!K330&gt;result!R$3, 1, 0)</f>
        <v>0</v>
      </c>
      <c r="S331" s="40">
        <f>IF(Experiment!L330&gt;result!S$3, 1, 0)</f>
        <v>1</v>
      </c>
      <c r="T331" s="40">
        <f>IF(Experiment!M330&gt;result!T$3, 1, 0)</f>
        <v>1</v>
      </c>
      <c r="U331" s="40">
        <f>IF(Experiment!N330&gt;result!U$3, 1, 0)</f>
        <v>1</v>
      </c>
      <c r="V331" s="41">
        <f>IF(Experiment!O330&gt;result!V$3, 1, 0)</f>
        <v>0</v>
      </c>
      <c r="W331" s="42">
        <f t="shared" si="286"/>
        <v>1</v>
      </c>
      <c r="X331" s="42">
        <f t="shared" si="287"/>
        <v>1</v>
      </c>
      <c r="Y331" s="42">
        <f t="shared" si="288"/>
        <v>1</v>
      </c>
      <c r="Z331" s="42">
        <f t="shared" si="289"/>
        <v>1</v>
      </c>
      <c r="AA331" s="42">
        <f t="shared" si="290"/>
        <v>1</v>
      </c>
      <c r="AB331" s="39">
        <f>IF(Experiment!P330&lt;result!AB$3, 1, 0)</f>
        <v>0</v>
      </c>
      <c r="AC331" s="40">
        <f>IF(Experiment!Q330&lt;result!AC$3, 1, 0)</f>
        <v>1</v>
      </c>
      <c r="AD331" s="40">
        <f>IF(Experiment!R330&lt;result!AD$3, 1, 0)</f>
        <v>1</v>
      </c>
      <c r="AE331" s="40">
        <f>IF(Experiment!S330&lt;result!AE$3, 1, 0)</f>
        <v>1</v>
      </c>
      <c r="AF331" s="41">
        <f>IF(Experiment!T330&lt;result!AF$3, 1, 0)</f>
        <v>0</v>
      </c>
      <c r="AG331" s="42">
        <f t="shared" si="291"/>
        <v>1</v>
      </c>
      <c r="AH331" s="42">
        <f t="shared" si="292"/>
        <v>1</v>
      </c>
      <c r="AI331" s="42">
        <f t="shared" si="293"/>
        <v>1</v>
      </c>
      <c r="AJ331" s="42">
        <f t="shared" si="294"/>
        <v>1</v>
      </c>
      <c r="AK331" s="42">
        <f t="shared" si="295"/>
        <v>1</v>
      </c>
      <c r="AL331" s="5">
        <f t="shared" si="296"/>
        <v>0</v>
      </c>
      <c r="AM331" s="5">
        <f t="shared" si="297"/>
        <v>3</v>
      </c>
      <c r="AN331" s="5">
        <f t="shared" si="298"/>
        <v>3</v>
      </c>
      <c r="AO331" s="5">
        <f t="shared" si="299"/>
        <v>3</v>
      </c>
      <c r="AP331" s="6">
        <f t="shared" si="300"/>
        <v>0</v>
      </c>
      <c r="AQ331">
        <f>VLOOKUP($D331,dataset!$A$2:$G$15, 3, FALSE)</f>
        <v>0</v>
      </c>
      <c r="AR331">
        <f>VLOOKUP($D331,dataset!$A$2:$G$15, 4, FALSE)</f>
        <v>1</v>
      </c>
      <c r="AS331">
        <f>VLOOKUP($D331,dataset!$A$2:$G$15, 5, FALSE)</f>
        <v>1</v>
      </c>
      <c r="AT331">
        <f>VLOOKUP($D331,dataset!$A$2:$G$15, 6, FALSE)</f>
        <v>1</v>
      </c>
      <c r="AU331" s="6">
        <f>VLOOKUP($D331,dataset!$A$2:$G$15, 7, FALSE)</f>
        <v>0</v>
      </c>
      <c r="AV331" s="4">
        <f t="shared" si="301"/>
        <v>0</v>
      </c>
      <c r="AW331" s="5">
        <f t="shared" si="302"/>
        <v>1</v>
      </c>
      <c r="AX331" s="5">
        <f t="shared" si="303"/>
        <v>1</v>
      </c>
      <c r="AY331" s="5">
        <f t="shared" si="304"/>
        <v>1</v>
      </c>
      <c r="AZ331" s="6">
        <f t="shared" si="305"/>
        <v>0</v>
      </c>
      <c r="BA331" s="9">
        <f t="shared" si="306"/>
        <v>1</v>
      </c>
      <c r="BB331" s="4">
        <f t="shared" si="307"/>
        <v>3</v>
      </c>
      <c r="BC331" s="5">
        <f t="shared" si="308"/>
        <v>3</v>
      </c>
      <c r="BD331" s="5">
        <f t="shared" si="309"/>
        <v>3</v>
      </c>
      <c r="BE331" s="5">
        <f t="shared" si="310"/>
        <v>3</v>
      </c>
      <c r="BF331" s="6">
        <f t="shared" si="311"/>
        <v>3</v>
      </c>
    </row>
    <row r="332" spans="1:58" x14ac:dyDescent="0.3">
      <c r="A332" s="2">
        <f>Experiment!A331</f>
        <v>71</v>
      </c>
      <c r="B332" s="15">
        <f>Experiment!B331</f>
        <v>1</v>
      </c>
      <c r="C332" s="16" t="str">
        <f>VLOOKUP(B332, dataset!$A$2:$B$15, 2)</f>
        <v>바위</v>
      </c>
      <c r="D332" s="24">
        <f>Experiment!C331</f>
        <v>1</v>
      </c>
      <c r="E332" s="25" t="str">
        <f>VLOOKUP(D332, dataset!$A$2:$B$15, 2)</f>
        <v>바위</v>
      </c>
      <c r="F332" s="54" t="str">
        <f>Experiment!D331</f>
        <v>L</v>
      </c>
      <c r="G332" t="b">
        <f>Experiment!E331</f>
        <v>1</v>
      </c>
      <c r="H332" s="39">
        <f>IF(Experiment!F331&gt;result!H$3, 1, 0)</f>
        <v>0</v>
      </c>
      <c r="I332" s="40">
        <f>IF(Experiment!G331&gt;result!I$3, 1, 0)</f>
        <v>0</v>
      </c>
      <c r="J332" s="40">
        <f>IF(Experiment!H331&gt;result!J$3, 1, 0)</f>
        <v>0</v>
      </c>
      <c r="K332" s="40">
        <f>IF(Experiment!I331&gt;result!K$3, 1, 0)</f>
        <v>0</v>
      </c>
      <c r="L332" s="41">
        <f>IF(Experiment!J331&gt;result!L$3, 1, 0)</f>
        <v>0</v>
      </c>
      <c r="M332" s="42">
        <f t="shared" si="281"/>
        <v>1</v>
      </c>
      <c r="N332" s="42">
        <f t="shared" si="282"/>
        <v>1</v>
      </c>
      <c r="O332" s="42">
        <f t="shared" si="283"/>
        <v>1</v>
      </c>
      <c r="P332" s="42">
        <f t="shared" si="284"/>
        <v>1</v>
      </c>
      <c r="Q332" s="42">
        <f t="shared" si="285"/>
        <v>1</v>
      </c>
      <c r="R332" s="39">
        <f>IF(Experiment!K331&gt;result!R$3, 1, 0)</f>
        <v>0</v>
      </c>
      <c r="S332" s="40">
        <f>IF(Experiment!L331&gt;result!S$3, 1, 0)</f>
        <v>0</v>
      </c>
      <c r="T332" s="40">
        <f>IF(Experiment!M331&gt;result!T$3, 1, 0)</f>
        <v>0</v>
      </c>
      <c r="U332" s="40">
        <f>IF(Experiment!N331&gt;result!U$3, 1, 0)</f>
        <v>0</v>
      </c>
      <c r="V332" s="41">
        <f>IF(Experiment!O331&gt;result!V$3, 1, 0)</f>
        <v>0</v>
      </c>
      <c r="W332" s="42">
        <f t="shared" si="286"/>
        <v>1</v>
      </c>
      <c r="X332" s="42">
        <f t="shared" si="287"/>
        <v>1</v>
      </c>
      <c r="Y332" s="42">
        <f t="shared" si="288"/>
        <v>1</v>
      </c>
      <c r="Z332" s="42">
        <f t="shared" si="289"/>
        <v>1</v>
      </c>
      <c r="AA332" s="42">
        <f t="shared" si="290"/>
        <v>1</v>
      </c>
      <c r="AB332" s="39">
        <f>IF(Experiment!P331&lt;result!AB$3, 1, 0)</f>
        <v>0</v>
      </c>
      <c r="AC332" s="40">
        <f>IF(Experiment!Q331&lt;result!AC$3, 1, 0)</f>
        <v>0</v>
      </c>
      <c r="AD332" s="40">
        <f>IF(Experiment!R331&lt;result!AD$3, 1, 0)</f>
        <v>0</v>
      </c>
      <c r="AE332" s="40">
        <f>IF(Experiment!S331&lt;result!AE$3, 1, 0)</f>
        <v>0</v>
      </c>
      <c r="AF332" s="41">
        <f>IF(Experiment!T331&lt;result!AF$3, 1, 0)</f>
        <v>0</v>
      </c>
      <c r="AG332" s="42">
        <f t="shared" si="291"/>
        <v>1</v>
      </c>
      <c r="AH332" s="42">
        <f t="shared" si="292"/>
        <v>1</v>
      </c>
      <c r="AI332" s="42">
        <f t="shared" si="293"/>
        <v>1</v>
      </c>
      <c r="AJ332" s="42">
        <f t="shared" si="294"/>
        <v>1</v>
      </c>
      <c r="AK332" s="42">
        <f t="shared" si="295"/>
        <v>1</v>
      </c>
      <c r="AL332" s="5">
        <f t="shared" si="296"/>
        <v>0</v>
      </c>
      <c r="AM332" s="5">
        <f t="shared" si="297"/>
        <v>0</v>
      </c>
      <c r="AN332" s="5">
        <f t="shared" si="298"/>
        <v>0</v>
      </c>
      <c r="AO332" s="5">
        <f t="shared" si="299"/>
        <v>0</v>
      </c>
      <c r="AP332" s="6">
        <f t="shared" si="300"/>
        <v>0</v>
      </c>
      <c r="AQ332">
        <f>VLOOKUP($D332,dataset!$A$2:$G$15, 3, FALSE)</f>
        <v>0</v>
      </c>
      <c r="AR332">
        <f>VLOOKUP($D332,dataset!$A$2:$G$15, 4, FALSE)</f>
        <v>0</v>
      </c>
      <c r="AS332">
        <f>VLOOKUP($D332,dataset!$A$2:$G$15, 5, FALSE)</f>
        <v>0</v>
      </c>
      <c r="AT332">
        <f>VLOOKUP($D332,dataset!$A$2:$G$15, 6, FALSE)</f>
        <v>0</v>
      </c>
      <c r="AU332" s="6">
        <f>VLOOKUP($D332,dataset!$A$2:$G$15, 7, FALSE)</f>
        <v>0</v>
      </c>
      <c r="AV332" s="4">
        <f t="shared" si="301"/>
        <v>0</v>
      </c>
      <c r="AW332" s="5">
        <f t="shared" si="302"/>
        <v>0</v>
      </c>
      <c r="AX332" s="5">
        <f t="shared" si="303"/>
        <v>0</v>
      </c>
      <c r="AY332" s="5">
        <f t="shared" si="304"/>
        <v>0</v>
      </c>
      <c r="AZ332" s="6">
        <f t="shared" si="305"/>
        <v>0</v>
      </c>
      <c r="BA332" s="9">
        <f t="shared" si="306"/>
        <v>1</v>
      </c>
      <c r="BB332" s="4">
        <f t="shared" si="307"/>
        <v>3</v>
      </c>
      <c r="BC332" s="5">
        <f t="shared" si="308"/>
        <v>3</v>
      </c>
      <c r="BD332" s="5">
        <f t="shared" si="309"/>
        <v>3</v>
      </c>
      <c r="BE332" s="5">
        <f t="shared" si="310"/>
        <v>3</v>
      </c>
      <c r="BF332" s="6">
        <f t="shared" si="311"/>
        <v>3</v>
      </c>
    </row>
    <row r="333" spans="1:58" x14ac:dyDescent="0.3">
      <c r="A333" s="2">
        <f>Experiment!A332</f>
        <v>72</v>
      </c>
      <c r="B333" s="15">
        <f>Experiment!B332</f>
        <v>3</v>
      </c>
      <c r="C333" s="16" t="str">
        <f>VLOOKUP(B333, dataset!$A$2:$B$15, 2)</f>
        <v>총</v>
      </c>
      <c r="D333" s="24">
        <f>Experiment!C332</f>
        <v>2</v>
      </c>
      <c r="E333" s="25" t="str">
        <f>VLOOKUP(D333, dataset!$A$2:$B$15, 2)</f>
        <v>따봉</v>
      </c>
      <c r="F333" s="54" t="str">
        <f>Experiment!D332</f>
        <v>L</v>
      </c>
      <c r="G333" t="b">
        <f>Experiment!E332</f>
        <v>0</v>
      </c>
      <c r="H333" s="39">
        <f>IF(Experiment!F332&gt;result!H$3, 1, 0)</f>
        <v>1</v>
      </c>
      <c r="I333" s="40">
        <f>IF(Experiment!G332&gt;result!I$3, 1, 0)</f>
        <v>1</v>
      </c>
      <c r="J333" s="40">
        <f>IF(Experiment!H332&gt;result!J$3, 1, 0)</f>
        <v>0</v>
      </c>
      <c r="K333" s="40">
        <f>IF(Experiment!I332&gt;result!K$3, 1, 0)</f>
        <v>0</v>
      </c>
      <c r="L333" s="41">
        <f>IF(Experiment!J332&gt;result!L$3, 1, 0)</f>
        <v>1</v>
      </c>
      <c r="M333" s="42">
        <f t="shared" si="281"/>
        <v>1</v>
      </c>
      <c r="N333" s="42">
        <f t="shared" si="282"/>
        <v>0</v>
      </c>
      <c r="O333" s="42">
        <f t="shared" si="283"/>
        <v>1</v>
      </c>
      <c r="P333" s="42">
        <f t="shared" si="284"/>
        <v>1</v>
      </c>
      <c r="Q333" s="42">
        <f t="shared" si="285"/>
        <v>0</v>
      </c>
      <c r="R333" s="39">
        <f>IF(Experiment!K332&gt;result!R$3, 1, 0)</f>
        <v>1</v>
      </c>
      <c r="S333" s="40">
        <f>IF(Experiment!L332&gt;result!S$3, 1, 0)</f>
        <v>1</v>
      </c>
      <c r="T333" s="40">
        <f>IF(Experiment!M332&gt;result!T$3, 1, 0)</f>
        <v>0</v>
      </c>
      <c r="U333" s="40">
        <f>IF(Experiment!N332&gt;result!U$3, 1, 0)</f>
        <v>0</v>
      </c>
      <c r="V333" s="41">
        <f>IF(Experiment!O332&gt;result!V$3, 1, 0)</f>
        <v>0</v>
      </c>
      <c r="W333" s="42">
        <f t="shared" si="286"/>
        <v>1</v>
      </c>
      <c r="X333" s="42">
        <f t="shared" si="287"/>
        <v>0</v>
      </c>
      <c r="Y333" s="42">
        <f t="shared" si="288"/>
        <v>1</v>
      </c>
      <c r="Z333" s="42">
        <f t="shared" si="289"/>
        <v>1</v>
      </c>
      <c r="AA333" s="42">
        <f t="shared" si="290"/>
        <v>1</v>
      </c>
      <c r="AB333" s="39">
        <f>IF(Experiment!P332&lt;result!AB$3, 1, 0)</f>
        <v>1</v>
      </c>
      <c r="AC333" s="40">
        <f>IF(Experiment!Q332&lt;result!AC$3, 1, 0)</f>
        <v>0</v>
      </c>
      <c r="AD333" s="40">
        <f>IF(Experiment!R332&lt;result!AD$3, 1, 0)</f>
        <v>0</v>
      </c>
      <c r="AE333" s="40">
        <f>IF(Experiment!S332&lt;result!AE$3, 1, 0)</f>
        <v>0</v>
      </c>
      <c r="AF333" s="41">
        <f>IF(Experiment!T332&lt;result!AF$3, 1, 0)</f>
        <v>0</v>
      </c>
      <c r="AG333" s="42">
        <f t="shared" si="291"/>
        <v>1</v>
      </c>
      <c r="AH333" s="42">
        <f t="shared" si="292"/>
        <v>1</v>
      </c>
      <c r="AI333" s="42">
        <f t="shared" si="293"/>
        <v>1</v>
      </c>
      <c r="AJ333" s="42">
        <f t="shared" si="294"/>
        <v>1</v>
      </c>
      <c r="AK333" s="42">
        <f t="shared" si="295"/>
        <v>1</v>
      </c>
      <c r="AL333" s="5">
        <f t="shared" si="296"/>
        <v>3</v>
      </c>
      <c r="AM333" s="5">
        <f t="shared" si="297"/>
        <v>2</v>
      </c>
      <c r="AN333" s="5">
        <f t="shared" si="298"/>
        <v>0</v>
      </c>
      <c r="AO333" s="5">
        <f t="shared" si="299"/>
        <v>0</v>
      </c>
      <c r="AP333" s="6">
        <f t="shared" si="300"/>
        <v>1</v>
      </c>
      <c r="AQ333">
        <f>VLOOKUP($D333,dataset!$A$2:$G$15, 3, FALSE)</f>
        <v>1</v>
      </c>
      <c r="AR333">
        <f>VLOOKUP($D333,dataset!$A$2:$G$15, 4, FALSE)</f>
        <v>0</v>
      </c>
      <c r="AS333">
        <f>VLOOKUP($D333,dataset!$A$2:$G$15, 5, FALSE)</f>
        <v>0</v>
      </c>
      <c r="AT333">
        <f>VLOOKUP($D333,dataset!$A$2:$G$15, 6, FALSE)</f>
        <v>0</v>
      </c>
      <c r="AU333" s="6">
        <f>VLOOKUP($D333,dataset!$A$2:$G$15, 7, FALSE)</f>
        <v>0</v>
      </c>
      <c r="AV333" s="4">
        <f t="shared" si="301"/>
        <v>1</v>
      </c>
      <c r="AW333" s="5">
        <f t="shared" si="302"/>
        <v>1</v>
      </c>
      <c r="AX333" s="5">
        <f t="shared" si="303"/>
        <v>0</v>
      </c>
      <c r="AY333" s="5">
        <f t="shared" si="304"/>
        <v>0</v>
      </c>
      <c r="AZ333" s="6">
        <f t="shared" si="305"/>
        <v>0</v>
      </c>
      <c r="BA333" s="9">
        <f t="shared" si="306"/>
        <v>0</v>
      </c>
      <c r="BB333" s="4">
        <f t="shared" si="307"/>
        <v>3</v>
      </c>
      <c r="BC333" s="5">
        <f t="shared" si="308"/>
        <v>1</v>
      </c>
      <c r="BD333" s="5">
        <f t="shared" si="309"/>
        <v>3</v>
      </c>
      <c r="BE333" s="5">
        <f t="shared" si="310"/>
        <v>3</v>
      </c>
      <c r="BF333" s="6">
        <f t="shared" si="311"/>
        <v>2</v>
      </c>
    </row>
    <row r="334" spans="1:58" x14ac:dyDescent="0.3">
      <c r="A334" s="2">
        <f>Experiment!A333</f>
        <v>73</v>
      </c>
      <c r="B334" s="15">
        <f>Experiment!B333</f>
        <v>3</v>
      </c>
      <c r="C334" s="16" t="str">
        <f>VLOOKUP(B334, dataset!$A$2:$B$15, 2)</f>
        <v>총</v>
      </c>
      <c r="D334" s="24">
        <f>Experiment!C333</f>
        <v>3</v>
      </c>
      <c r="E334" s="25" t="str">
        <f>VLOOKUP(D334, dataset!$A$2:$B$15, 2)</f>
        <v>총</v>
      </c>
      <c r="F334" s="54" t="str">
        <f>Experiment!D333</f>
        <v>L</v>
      </c>
      <c r="G334" t="b">
        <f>Experiment!E333</f>
        <v>1</v>
      </c>
      <c r="H334" s="39">
        <f>IF(Experiment!F333&gt;result!H$3, 1, 0)</f>
        <v>1</v>
      </c>
      <c r="I334" s="40">
        <f>IF(Experiment!G333&gt;result!I$3, 1, 0)</f>
        <v>1</v>
      </c>
      <c r="J334" s="40">
        <f>IF(Experiment!H333&gt;result!J$3, 1, 0)</f>
        <v>0</v>
      </c>
      <c r="K334" s="40">
        <f>IF(Experiment!I333&gt;result!K$3, 1, 0)</f>
        <v>0</v>
      </c>
      <c r="L334" s="41">
        <f>IF(Experiment!J333&gt;result!L$3, 1, 0)</f>
        <v>1</v>
      </c>
      <c r="M334" s="42">
        <f t="shared" si="281"/>
        <v>1</v>
      </c>
      <c r="N334" s="42">
        <f t="shared" si="282"/>
        <v>1</v>
      </c>
      <c r="O334" s="42">
        <f t="shared" si="283"/>
        <v>1</v>
      </c>
      <c r="P334" s="42">
        <f t="shared" si="284"/>
        <v>1</v>
      </c>
      <c r="Q334" s="42">
        <f t="shared" si="285"/>
        <v>0</v>
      </c>
      <c r="R334" s="39">
        <f>IF(Experiment!K333&gt;result!R$3, 1, 0)</f>
        <v>1</v>
      </c>
      <c r="S334" s="40">
        <f>IF(Experiment!L333&gt;result!S$3, 1, 0)</f>
        <v>1</v>
      </c>
      <c r="T334" s="40">
        <f>IF(Experiment!M333&gt;result!T$3, 1, 0)</f>
        <v>1</v>
      </c>
      <c r="U334" s="40">
        <f>IF(Experiment!N333&gt;result!U$3, 1, 0)</f>
        <v>0</v>
      </c>
      <c r="V334" s="41">
        <f>IF(Experiment!O333&gt;result!V$3, 1, 0)</f>
        <v>0</v>
      </c>
      <c r="W334" s="42">
        <f t="shared" si="286"/>
        <v>1</v>
      </c>
      <c r="X334" s="42">
        <f t="shared" si="287"/>
        <v>1</v>
      </c>
      <c r="Y334" s="42">
        <f t="shared" si="288"/>
        <v>0</v>
      </c>
      <c r="Z334" s="42">
        <f t="shared" si="289"/>
        <v>1</v>
      </c>
      <c r="AA334" s="42">
        <f t="shared" si="290"/>
        <v>1</v>
      </c>
      <c r="AB334" s="39">
        <f>IF(Experiment!P333&lt;result!AB$3, 1, 0)</f>
        <v>1</v>
      </c>
      <c r="AC334" s="40">
        <f>IF(Experiment!Q333&lt;result!AC$3, 1, 0)</f>
        <v>1</v>
      </c>
      <c r="AD334" s="40">
        <f>IF(Experiment!R333&lt;result!AD$3, 1, 0)</f>
        <v>0</v>
      </c>
      <c r="AE334" s="40">
        <f>IF(Experiment!S333&lt;result!AE$3, 1, 0)</f>
        <v>0</v>
      </c>
      <c r="AF334" s="41">
        <f>IF(Experiment!T333&lt;result!AF$3, 1, 0)</f>
        <v>0</v>
      </c>
      <c r="AG334" s="42">
        <f t="shared" si="291"/>
        <v>1</v>
      </c>
      <c r="AH334" s="42">
        <f t="shared" si="292"/>
        <v>1</v>
      </c>
      <c r="AI334" s="42">
        <f t="shared" si="293"/>
        <v>1</v>
      </c>
      <c r="AJ334" s="42">
        <f t="shared" si="294"/>
        <v>1</v>
      </c>
      <c r="AK334" s="42">
        <f t="shared" si="295"/>
        <v>1</v>
      </c>
      <c r="AL334" s="5">
        <f t="shared" si="296"/>
        <v>3</v>
      </c>
      <c r="AM334" s="5">
        <f t="shared" si="297"/>
        <v>3</v>
      </c>
      <c r="AN334" s="5">
        <f t="shared" si="298"/>
        <v>1</v>
      </c>
      <c r="AO334" s="5">
        <f t="shared" si="299"/>
        <v>0</v>
      </c>
      <c r="AP334" s="6">
        <f t="shared" si="300"/>
        <v>1</v>
      </c>
      <c r="AQ334">
        <f>VLOOKUP($D334,dataset!$A$2:$G$15, 3, FALSE)</f>
        <v>1</v>
      </c>
      <c r="AR334">
        <f>VLOOKUP($D334,dataset!$A$2:$G$15, 4, FALSE)</f>
        <v>1</v>
      </c>
      <c r="AS334">
        <f>VLOOKUP($D334,dataset!$A$2:$G$15, 5, FALSE)</f>
        <v>0</v>
      </c>
      <c r="AT334">
        <f>VLOOKUP($D334,dataset!$A$2:$G$15, 6, FALSE)</f>
        <v>0</v>
      </c>
      <c r="AU334" s="6">
        <f>VLOOKUP($D334,dataset!$A$2:$G$15, 7, FALSE)</f>
        <v>0</v>
      </c>
      <c r="AV334" s="4">
        <f t="shared" si="301"/>
        <v>1</v>
      </c>
      <c r="AW334" s="5">
        <f t="shared" si="302"/>
        <v>1</v>
      </c>
      <c r="AX334" s="5">
        <f t="shared" si="303"/>
        <v>0</v>
      </c>
      <c r="AY334" s="5">
        <f t="shared" si="304"/>
        <v>0</v>
      </c>
      <c r="AZ334" s="6">
        <f t="shared" si="305"/>
        <v>0</v>
      </c>
      <c r="BA334" s="9">
        <f t="shared" si="306"/>
        <v>1</v>
      </c>
      <c r="BB334" s="4">
        <f t="shared" si="307"/>
        <v>3</v>
      </c>
      <c r="BC334" s="5">
        <f t="shared" si="308"/>
        <v>3</v>
      </c>
      <c r="BD334" s="5">
        <f t="shared" si="309"/>
        <v>2</v>
      </c>
      <c r="BE334" s="5">
        <f t="shared" si="310"/>
        <v>3</v>
      </c>
      <c r="BF334" s="6">
        <f t="shared" si="311"/>
        <v>2</v>
      </c>
    </row>
    <row r="335" spans="1:58" x14ac:dyDescent="0.3">
      <c r="A335" s="2">
        <f>Experiment!A334</f>
        <v>74</v>
      </c>
      <c r="B335" s="15">
        <f>Experiment!B334</f>
        <v>4</v>
      </c>
      <c r="C335" s="16" t="str">
        <f>VLOOKUP(B335, dataset!$A$2:$B$15, 2)</f>
        <v>(3-1)</v>
      </c>
      <c r="D335" s="24">
        <f>Experiment!C334</f>
        <v>4</v>
      </c>
      <c r="E335" s="25" t="str">
        <f>VLOOKUP(D335, dataset!$A$2:$B$15, 2)</f>
        <v>(3-1)</v>
      </c>
      <c r="F335" s="54" t="str">
        <f>Experiment!D334</f>
        <v>L</v>
      </c>
      <c r="G335" t="b">
        <f>Experiment!E334</f>
        <v>1</v>
      </c>
      <c r="H335" s="39">
        <f>IF(Experiment!F334&gt;result!H$3, 1, 0)</f>
        <v>1</v>
      </c>
      <c r="I335" s="40">
        <f>IF(Experiment!G334&gt;result!I$3, 1, 0)</f>
        <v>1</v>
      </c>
      <c r="J335" s="40">
        <f>IF(Experiment!H334&gt;result!J$3, 1, 0)</f>
        <v>1</v>
      </c>
      <c r="K335" s="40">
        <f>IF(Experiment!I334&gt;result!K$3, 1, 0)</f>
        <v>0</v>
      </c>
      <c r="L335" s="41">
        <f>IF(Experiment!J334&gt;result!L$3, 1, 0)</f>
        <v>1</v>
      </c>
      <c r="M335" s="42">
        <f t="shared" si="281"/>
        <v>1</v>
      </c>
      <c r="N335" s="42">
        <f t="shared" si="282"/>
        <v>1</v>
      </c>
      <c r="O335" s="42">
        <f t="shared" si="283"/>
        <v>1</v>
      </c>
      <c r="P335" s="42">
        <f t="shared" si="284"/>
        <v>1</v>
      </c>
      <c r="Q335" s="42">
        <f t="shared" si="285"/>
        <v>0</v>
      </c>
      <c r="R335" s="39">
        <f>IF(Experiment!K334&gt;result!R$3, 1, 0)</f>
        <v>1</v>
      </c>
      <c r="S335" s="40">
        <f>IF(Experiment!L334&gt;result!S$3, 1, 0)</f>
        <v>1</v>
      </c>
      <c r="T335" s="40">
        <f>IF(Experiment!M334&gt;result!T$3, 1, 0)</f>
        <v>0</v>
      </c>
      <c r="U335" s="40">
        <f>IF(Experiment!N334&gt;result!U$3, 1, 0)</f>
        <v>0</v>
      </c>
      <c r="V335" s="41">
        <f>IF(Experiment!O334&gt;result!V$3, 1, 0)</f>
        <v>0</v>
      </c>
      <c r="W335" s="42">
        <f t="shared" si="286"/>
        <v>1</v>
      </c>
      <c r="X335" s="42">
        <f t="shared" si="287"/>
        <v>1</v>
      </c>
      <c r="Y335" s="42">
        <f t="shared" si="288"/>
        <v>0</v>
      </c>
      <c r="Z335" s="42">
        <f t="shared" si="289"/>
        <v>1</v>
      </c>
      <c r="AA335" s="42">
        <f t="shared" si="290"/>
        <v>1</v>
      </c>
      <c r="AB335" s="39">
        <f>IF(Experiment!P334&lt;result!AB$3, 1, 0)</f>
        <v>1</v>
      </c>
      <c r="AC335" s="40">
        <f>IF(Experiment!Q334&lt;result!AC$3, 1, 0)</f>
        <v>1</v>
      </c>
      <c r="AD335" s="40">
        <f>IF(Experiment!R334&lt;result!AD$3, 1, 0)</f>
        <v>1</v>
      </c>
      <c r="AE335" s="40">
        <f>IF(Experiment!S334&lt;result!AE$3, 1, 0)</f>
        <v>0</v>
      </c>
      <c r="AF335" s="41">
        <f>IF(Experiment!T334&lt;result!AF$3, 1, 0)</f>
        <v>0</v>
      </c>
      <c r="AG335" s="42">
        <f t="shared" si="291"/>
        <v>1</v>
      </c>
      <c r="AH335" s="42">
        <f t="shared" si="292"/>
        <v>1</v>
      </c>
      <c r="AI335" s="42">
        <f t="shared" si="293"/>
        <v>1</v>
      </c>
      <c r="AJ335" s="42">
        <f t="shared" si="294"/>
        <v>1</v>
      </c>
      <c r="AK335" s="42">
        <f t="shared" si="295"/>
        <v>1</v>
      </c>
      <c r="AL335" s="5">
        <f t="shared" si="296"/>
        <v>3</v>
      </c>
      <c r="AM335" s="5">
        <f t="shared" si="297"/>
        <v>3</v>
      </c>
      <c r="AN335" s="5">
        <f t="shared" si="298"/>
        <v>2</v>
      </c>
      <c r="AO335" s="5">
        <f t="shared" si="299"/>
        <v>0</v>
      </c>
      <c r="AP335" s="6">
        <f t="shared" si="300"/>
        <v>1</v>
      </c>
      <c r="AQ335">
        <f>VLOOKUP($D335,dataset!$A$2:$G$15, 3, FALSE)</f>
        <v>1</v>
      </c>
      <c r="AR335">
        <f>VLOOKUP($D335,dataset!$A$2:$G$15, 4, FALSE)</f>
        <v>1</v>
      </c>
      <c r="AS335">
        <f>VLOOKUP($D335,dataset!$A$2:$G$15, 5, FALSE)</f>
        <v>1</v>
      </c>
      <c r="AT335">
        <f>VLOOKUP($D335,dataset!$A$2:$G$15, 6, FALSE)</f>
        <v>0</v>
      </c>
      <c r="AU335" s="6">
        <f>VLOOKUP($D335,dataset!$A$2:$G$15, 7, FALSE)</f>
        <v>0</v>
      </c>
      <c r="AV335" s="4">
        <f t="shared" si="301"/>
        <v>1</v>
      </c>
      <c r="AW335" s="5">
        <f t="shared" si="302"/>
        <v>1</v>
      </c>
      <c r="AX335" s="5">
        <f t="shared" si="303"/>
        <v>1</v>
      </c>
      <c r="AY335" s="5">
        <f t="shared" si="304"/>
        <v>0</v>
      </c>
      <c r="AZ335" s="6">
        <f t="shared" si="305"/>
        <v>0</v>
      </c>
      <c r="BA335" s="9">
        <f t="shared" si="306"/>
        <v>1</v>
      </c>
      <c r="BB335" s="4">
        <f t="shared" si="307"/>
        <v>3</v>
      </c>
      <c r="BC335" s="5">
        <f t="shared" si="308"/>
        <v>3</v>
      </c>
      <c r="BD335" s="5">
        <f t="shared" si="309"/>
        <v>2</v>
      </c>
      <c r="BE335" s="5">
        <f t="shared" si="310"/>
        <v>3</v>
      </c>
      <c r="BF335" s="6">
        <f t="shared" si="311"/>
        <v>2</v>
      </c>
    </row>
    <row r="336" spans="1:58" x14ac:dyDescent="0.3">
      <c r="A336" s="2">
        <f>Experiment!A335</f>
        <v>75</v>
      </c>
      <c r="B336" s="15">
        <f>Experiment!B335</f>
        <v>5</v>
      </c>
      <c r="C336" s="16" t="str">
        <f>VLOOKUP(B336, dataset!$A$2:$B$15, 2)</f>
        <v>(4-1)</v>
      </c>
      <c r="D336" s="24">
        <f>Experiment!C335</f>
        <v>5</v>
      </c>
      <c r="E336" s="25" t="str">
        <f>VLOOKUP(D336, dataset!$A$2:$B$15, 2)</f>
        <v>(4-1)</v>
      </c>
      <c r="F336" s="54" t="str">
        <f>Experiment!D335</f>
        <v>L</v>
      </c>
      <c r="G336" t="b">
        <f>Experiment!E335</f>
        <v>1</v>
      </c>
      <c r="H336" s="39">
        <f>IF(Experiment!F335&gt;result!H$3, 1, 0)</f>
        <v>1</v>
      </c>
      <c r="I336" s="40">
        <f>IF(Experiment!G335&gt;result!I$3, 1, 0)</f>
        <v>1</v>
      </c>
      <c r="J336" s="40">
        <f>IF(Experiment!H335&gt;result!J$3, 1, 0)</f>
        <v>1</v>
      </c>
      <c r="K336" s="40">
        <f>IF(Experiment!I335&gt;result!K$3, 1, 0)</f>
        <v>1</v>
      </c>
      <c r="L336" s="41">
        <f>IF(Experiment!J335&gt;result!L$3, 1, 0)</f>
        <v>0</v>
      </c>
      <c r="M336" s="42">
        <f t="shared" si="281"/>
        <v>1</v>
      </c>
      <c r="N336" s="42">
        <f t="shared" si="282"/>
        <v>1</v>
      </c>
      <c r="O336" s="42">
        <f t="shared" si="283"/>
        <v>1</v>
      </c>
      <c r="P336" s="42">
        <f t="shared" si="284"/>
        <v>1</v>
      </c>
      <c r="Q336" s="42">
        <f t="shared" si="285"/>
        <v>1</v>
      </c>
      <c r="R336" s="39">
        <f>IF(Experiment!K335&gt;result!R$3, 1, 0)</f>
        <v>1</v>
      </c>
      <c r="S336" s="40">
        <f>IF(Experiment!L335&gt;result!S$3, 1, 0)</f>
        <v>1</v>
      </c>
      <c r="T336" s="40">
        <f>IF(Experiment!M335&gt;result!T$3, 1, 0)</f>
        <v>1</v>
      </c>
      <c r="U336" s="40">
        <f>IF(Experiment!N335&gt;result!U$3, 1, 0)</f>
        <v>1</v>
      </c>
      <c r="V336" s="41">
        <f>IF(Experiment!O335&gt;result!V$3, 1, 0)</f>
        <v>0</v>
      </c>
      <c r="W336" s="42">
        <f t="shared" si="286"/>
        <v>1</v>
      </c>
      <c r="X336" s="42">
        <f t="shared" si="287"/>
        <v>1</v>
      </c>
      <c r="Y336" s="42">
        <f t="shared" si="288"/>
        <v>1</v>
      </c>
      <c r="Z336" s="42">
        <f t="shared" si="289"/>
        <v>1</v>
      </c>
      <c r="AA336" s="42">
        <f t="shared" si="290"/>
        <v>1</v>
      </c>
      <c r="AB336" s="39">
        <f>IF(Experiment!P335&lt;result!AB$3, 1, 0)</f>
        <v>1</v>
      </c>
      <c r="AC336" s="40">
        <f>IF(Experiment!Q335&lt;result!AC$3, 1, 0)</f>
        <v>1</v>
      </c>
      <c r="AD336" s="40">
        <f>IF(Experiment!R335&lt;result!AD$3, 1, 0)</f>
        <v>1</v>
      </c>
      <c r="AE336" s="40">
        <f>IF(Experiment!S335&lt;result!AE$3, 1, 0)</f>
        <v>1</v>
      </c>
      <c r="AF336" s="41">
        <f>IF(Experiment!T335&lt;result!AF$3, 1, 0)</f>
        <v>0</v>
      </c>
      <c r="AG336" s="42">
        <f t="shared" si="291"/>
        <v>1</v>
      </c>
      <c r="AH336" s="42">
        <f t="shared" si="292"/>
        <v>1</v>
      </c>
      <c r="AI336" s="42">
        <f t="shared" si="293"/>
        <v>1</v>
      </c>
      <c r="AJ336" s="42">
        <f t="shared" si="294"/>
        <v>1</v>
      </c>
      <c r="AK336" s="42">
        <f t="shared" si="295"/>
        <v>1</v>
      </c>
      <c r="AL336" s="5">
        <f t="shared" si="296"/>
        <v>3</v>
      </c>
      <c r="AM336" s="5">
        <f t="shared" si="297"/>
        <v>3</v>
      </c>
      <c r="AN336" s="5">
        <f t="shared" si="298"/>
        <v>3</v>
      </c>
      <c r="AO336" s="5">
        <f t="shared" si="299"/>
        <v>3</v>
      </c>
      <c r="AP336" s="6">
        <f t="shared" si="300"/>
        <v>0</v>
      </c>
      <c r="AQ336">
        <f>VLOOKUP($D336,dataset!$A$2:$G$15, 3, FALSE)</f>
        <v>1</v>
      </c>
      <c r="AR336">
        <f>VLOOKUP($D336,dataset!$A$2:$G$15, 4, FALSE)</f>
        <v>1</v>
      </c>
      <c r="AS336">
        <f>VLOOKUP($D336,dataset!$A$2:$G$15, 5, FALSE)</f>
        <v>1</v>
      </c>
      <c r="AT336">
        <f>VLOOKUP($D336,dataset!$A$2:$G$15, 6, FALSE)</f>
        <v>1</v>
      </c>
      <c r="AU336" s="6">
        <f>VLOOKUP($D336,dataset!$A$2:$G$15, 7, FALSE)</f>
        <v>0</v>
      </c>
      <c r="AV336" s="4">
        <f t="shared" si="301"/>
        <v>1</v>
      </c>
      <c r="AW336" s="5">
        <f t="shared" si="302"/>
        <v>1</v>
      </c>
      <c r="AX336" s="5">
        <f t="shared" si="303"/>
        <v>1</v>
      </c>
      <c r="AY336" s="5">
        <f t="shared" si="304"/>
        <v>1</v>
      </c>
      <c r="AZ336" s="6">
        <f t="shared" si="305"/>
        <v>0</v>
      </c>
      <c r="BA336" s="9">
        <f t="shared" si="306"/>
        <v>1</v>
      </c>
      <c r="BB336" s="4">
        <f t="shared" si="307"/>
        <v>3</v>
      </c>
      <c r="BC336" s="5">
        <f t="shared" si="308"/>
        <v>3</v>
      </c>
      <c r="BD336" s="5">
        <f t="shared" si="309"/>
        <v>3</v>
      </c>
      <c r="BE336" s="5">
        <f t="shared" si="310"/>
        <v>3</v>
      </c>
      <c r="BF336" s="6">
        <f t="shared" si="311"/>
        <v>3</v>
      </c>
    </row>
    <row r="337" spans="1:58" x14ac:dyDescent="0.3">
      <c r="A337" s="2">
        <f>Experiment!A336</f>
        <v>76</v>
      </c>
      <c r="B337" s="15">
        <f>Experiment!B336</f>
        <v>6</v>
      </c>
      <c r="C337" s="16" t="str">
        <f>VLOOKUP(B337, dataset!$A$2:$B$15, 2)</f>
        <v>보</v>
      </c>
      <c r="D337" s="24">
        <f>Experiment!C336</f>
        <v>6</v>
      </c>
      <c r="E337" s="25" t="str">
        <f>VLOOKUP(D337, dataset!$A$2:$B$15, 2)</f>
        <v>보</v>
      </c>
      <c r="F337" s="54" t="str">
        <f>Experiment!D336</f>
        <v>L</v>
      </c>
      <c r="G337" t="b">
        <f>Experiment!E336</f>
        <v>1</v>
      </c>
      <c r="H337" s="39">
        <f>IF(Experiment!F336&gt;result!H$3, 1, 0)</f>
        <v>1</v>
      </c>
      <c r="I337" s="40">
        <f>IF(Experiment!G336&gt;result!I$3, 1, 0)</f>
        <v>1</v>
      </c>
      <c r="J337" s="40">
        <f>IF(Experiment!H336&gt;result!J$3, 1, 0)</f>
        <v>1</v>
      </c>
      <c r="K337" s="40">
        <f>IF(Experiment!I336&gt;result!K$3, 1, 0)</f>
        <v>1</v>
      </c>
      <c r="L337" s="41">
        <f>IF(Experiment!J336&gt;result!L$3, 1, 0)</f>
        <v>1</v>
      </c>
      <c r="M337" s="42">
        <f t="shared" si="281"/>
        <v>1</v>
      </c>
      <c r="N337" s="42">
        <f t="shared" si="282"/>
        <v>1</v>
      </c>
      <c r="O337" s="42">
        <f t="shared" si="283"/>
        <v>1</v>
      </c>
      <c r="P337" s="42">
        <f t="shared" si="284"/>
        <v>1</v>
      </c>
      <c r="Q337" s="42">
        <f t="shared" si="285"/>
        <v>1</v>
      </c>
      <c r="R337" s="39">
        <f>IF(Experiment!K336&gt;result!R$3, 1, 0)</f>
        <v>1</v>
      </c>
      <c r="S337" s="40">
        <f>IF(Experiment!L336&gt;result!S$3, 1, 0)</f>
        <v>1</v>
      </c>
      <c r="T337" s="40">
        <f>IF(Experiment!M336&gt;result!T$3, 1, 0)</f>
        <v>1</v>
      </c>
      <c r="U337" s="40">
        <f>IF(Experiment!N336&gt;result!U$3, 1, 0)</f>
        <v>1</v>
      </c>
      <c r="V337" s="41">
        <f>IF(Experiment!O336&gt;result!V$3, 1, 0)</f>
        <v>1</v>
      </c>
      <c r="W337" s="42">
        <f t="shared" si="286"/>
        <v>1</v>
      </c>
      <c r="X337" s="42">
        <f t="shared" si="287"/>
        <v>1</v>
      </c>
      <c r="Y337" s="42">
        <f t="shared" si="288"/>
        <v>1</v>
      </c>
      <c r="Z337" s="42">
        <f t="shared" si="289"/>
        <v>1</v>
      </c>
      <c r="AA337" s="42">
        <f t="shared" si="290"/>
        <v>1</v>
      </c>
      <c r="AB337" s="39">
        <f>IF(Experiment!P336&lt;result!AB$3, 1, 0)</f>
        <v>1</v>
      </c>
      <c r="AC337" s="40">
        <f>IF(Experiment!Q336&lt;result!AC$3, 1, 0)</f>
        <v>1</v>
      </c>
      <c r="AD337" s="40">
        <f>IF(Experiment!R336&lt;result!AD$3, 1, 0)</f>
        <v>1</v>
      </c>
      <c r="AE337" s="40">
        <f>IF(Experiment!S336&lt;result!AE$3, 1, 0)</f>
        <v>1</v>
      </c>
      <c r="AF337" s="41">
        <f>IF(Experiment!T336&lt;result!AF$3, 1, 0)</f>
        <v>1</v>
      </c>
      <c r="AG337" s="42">
        <f t="shared" si="291"/>
        <v>1</v>
      </c>
      <c r="AH337" s="42">
        <f t="shared" si="292"/>
        <v>1</v>
      </c>
      <c r="AI337" s="42">
        <f t="shared" si="293"/>
        <v>1</v>
      </c>
      <c r="AJ337" s="42">
        <f t="shared" si="294"/>
        <v>1</v>
      </c>
      <c r="AK337" s="42">
        <f t="shared" si="295"/>
        <v>1</v>
      </c>
      <c r="AL337" s="5">
        <f t="shared" si="296"/>
        <v>3</v>
      </c>
      <c r="AM337" s="5">
        <f t="shared" si="297"/>
        <v>3</v>
      </c>
      <c r="AN337" s="5">
        <f t="shared" si="298"/>
        <v>3</v>
      </c>
      <c r="AO337" s="5">
        <f t="shared" si="299"/>
        <v>3</v>
      </c>
      <c r="AP337" s="6">
        <f t="shared" si="300"/>
        <v>3</v>
      </c>
      <c r="AQ337">
        <f>VLOOKUP($D337,dataset!$A$2:$G$15, 3, FALSE)</f>
        <v>1</v>
      </c>
      <c r="AR337">
        <f>VLOOKUP($D337,dataset!$A$2:$G$15, 4, FALSE)</f>
        <v>1</v>
      </c>
      <c r="AS337">
        <f>VLOOKUP($D337,dataset!$A$2:$G$15, 5, FALSE)</f>
        <v>1</v>
      </c>
      <c r="AT337">
        <f>VLOOKUP($D337,dataset!$A$2:$G$15, 6, FALSE)</f>
        <v>1</v>
      </c>
      <c r="AU337" s="6">
        <f>VLOOKUP($D337,dataset!$A$2:$G$15, 7, FALSE)</f>
        <v>1</v>
      </c>
      <c r="AV337" s="4">
        <f t="shared" si="301"/>
        <v>1</v>
      </c>
      <c r="AW337" s="5">
        <f t="shared" si="302"/>
        <v>1</v>
      </c>
      <c r="AX337" s="5">
        <f t="shared" si="303"/>
        <v>1</v>
      </c>
      <c r="AY337" s="5">
        <f t="shared" si="304"/>
        <v>1</v>
      </c>
      <c r="AZ337" s="6">
        <f t="shared" si="305"/>
        <v>1</v>
      </c>
      <c r="BA337" s="9">
        <f t="shared" si="306"/>
        <v>1</v>
      </c>
      <c r="BB337" s="4">
        <f t="shared" si="307"/>
        <v>3</v>
      </c>
      <c r="BC337" s="5">
        <f t="shared" si="308"/>
        <v>3</v>
      </c>
      <c r="BD337" s="5">
        <f t="shared" si="309"/>
        <v>3</v>
      </c>
      <c r="BE337" s="5">
        <f t="shared" si="310"/>
        <v>3</v>
      </c>
      <c r="BF337" s="6">
        <f t="shared" si="311"/>
        <v>3</v>
      </c>
    </row>
    <row r="338" spans="1:58" x14ac:dyDescent="0.3">
      <c r="A338" s="2">
        <f>Experiment!A337</f>
        <v>77</v>
      </c>
      <c r="B338" s="15">
        <f>Experiment!B337</f>
        <v>7</v>
      </c>
      <c r="C338" s="16" t="str">
        <f>VLOOKUP(B338, dataset!$A$2:$B$15, 2)</f>
        <v>(4-2)</v>
      </c>
      <c r="D338" s="24">
        <f>Experiment!C337</f>
        <v>7</v>
      </c>
      <c r="E338" s="25" t="str">
        <f>VLOOKUP(D338, dataset!$A$2:$B$15, 2)</f>
        <v>(4-2)</v>
      </c>
      <c r="F338" s="54" t="str">
        <f>Experiment!D337</f>
        <v>L</v>
      </c>
      <c r="G338" t="b">
        <f>Experiment!E337</f>
        <v>1</v>
      </c>
      <c r="H338" s="39">
        <f>IF(Experiment!F337&gt;result!H$3, 1, 0)</f>
        <v>0</v>
      </c>
      <c r="I338" s="40">
        <f>IF(Experiment!G337&gt;result!I$3, 1, 0)</f>
        <v>1</v>
      </c>
      <c r="J338" s="40">
        <f>IF(Experiment!H337&gt;result!J$3, 1, 0)</f>
        <v>1</v>
      </c>
      <c r="K338" s="40">
        <f>IF(Experiment!I337&gt;result!K$3, 1, 0)</f>
        <v>1</v>
      </c>
      <c r="L338" s="41">
        <f>IF(Experiment!J337&gt;result!L$3, 1, 0)</f>
        <v>1</v>
      </c>
      <c r="M338" s="42">
        <f t="shared" si="281"/>
        <v>1</v>
      </c>
      <c r="N338" s="42">
        <f t="shared" si="282"/>
        <v>1</v>
      </c>
      <c r="O338" s="42">
        <f t="shared" si="283"/>
        <v>1</v>
      </c>
      <c r="P338" s="42">
        <f t="shared" si="284"/>
        <v>1</v>
      </c>
      <c r="Q338" s="42">
        <f t="shared" si="285"/>
        <v>1</v>
      </c>
      <c r="R338" s="39">
        <f>IF(Experiment!K337&gt;result!R$3, 1, 0)</f>
        <v>0</v>
      </c>
      <c r="S338" s="40">
        <f>IF(Experiment!L337&gt;result!S$3, 1, 0)</f>
        <v>1</v>
      </c>
      <c r="T338" s="40">
        <f>IF(Experiment!M337&gt;result!T$3, 1, 0)</f>
        <v>1</v>
      </c>
      <c r="U338" s="40">
        <f>IF(Experiment!N337&gt;result!U$3, 1, 0)</f>
        <v>1</v>
      </c>
      <c r="V338" s="41">
        <f>IF(Experiment!O337&gt;result!V$3, 1, 0)</f>
        <v>1</v>
      </c>
      <c r="W338" s="42">
        <f t="shared" si="286"/>
        <v>1</v>
      </c>
      <c r="X338" s="42">
        <f t="shared" si="287"/>
        <v>1</v>
      </c>
      <c r="Y338" s="42">
        <f t="shared" si="288"/>
        <v>1</v>
      </c>
      <c r="Z338" s="42">
        <f t="shared" si="289"/>
        <v>1</v>
      </c>
      <c r="AA338" s="42">
        <f t="shared" si="290"/>
        <v>1</v>
      </c>
      <c r="AB338" s="39">
        <f>IF(Experiment!P337&lt;result!AB$3, 1, 0)</f>
        <v>0</v>
      </c>
      <c r="AC338" s="40">
        <f>IF(Experiment!Q337&lt;result!AC$3, 1, 0)</f>
        <v>1</v>
      </c>
      <c r="AD338" s="40">
        <f>IF(Experiment!R337&lt;result!AD$3, 1, 0)</f>
        <v>1</v>
      </c>
      <c r="AE338" s="40">
        <f>IF(Experiment!S337&lt;result!AE$3, 1, 0)</f>
        <v>1</v>
      </c>
      <c r="AF338" s="41">
        <f>IF(Experiment!T337&lt;result!AF$3, 1, 0)</f>
        <v>1</v>
      </c>
      <c r="AG338" s="42">
        <f t="shared" si="291"/>
        <v>1</v>
      </c>
      <c r="AH338" s="42">
        <f t="shared" si="292"/>
        <v>1</v>
      </c>
      <c r="AI338" s="42">
        <f t="shared" si="293"/>
        <v>1</v>
      </c>
      <c r="AJ338" s="42">
        <f t="shared" si="294"/>
        <v>1</v>
      </c>
      <c r="AK338" s="42">
        <f t="shared" si="295"/>
        <v>1</v>
      </c>
      <c r="AL338" s="5">
        <f t="shared" si="296"/>
        <v>0</v>
      </c>
      <c r="AM338" s="5">
        <f t="shared" si="297"/>
        <v>3</v>
      </c>
      <c r="AN338" s="5">
        <f t="shared" si="298"/>
        <v>3</v>
      </c>
      <c r="AO338" s="5">
        <f t="shared" si="299"/>
        <v>3</v>
      </c>
      <c r="AP338" s="6">
        <f t="shared" si="300"/>
        <v>3</v>
      </c>
      <c r="AQ338">
        <f>VLOOKUP($D338,dataset!$A$2:$G$15, 3, FALSE)</f>
        <v>0</v>
      </c>
      <c r="AR338">
        <f>VLOOKUP($D338,dataset!$A$2:$G$15, 4, FALSE)</f>
        <v>1</v>
      </c>
      <c r="AS338">
        <f>VLOOKUP($D338,dataset!$A$2:$G$15, 5, FALSE)</f>
        <v>1</v>
      </c>
      <c r="AT338">
        <f>VLOOKUP($D338,dataset!$A$2:$G$15, 6, FALSE)</f>
        <v>1</v>
      </c>
      <c r="AU338" s="6">
        <f>VLOOKUP($D338,dataset!$A$2:$G$15, 7, FALSE)</f>
        <v>1</v>
      </c>
      <c r="AV338" s="4">
        <f t="shared" si="301"/>
        <v>0</v>
      </c>
      <c r="AW338" s="5">
        <f t="shared" si="302"/>
        <v>1</v>
      </c>
      <c r="AX338" s="5">
        <f t="shared" si="303"/>
        <v>1</v>
      </c>
      <c r="AY338" s="5">
        <f t="shared" si="304"/>
        <v>1</v>
      </c>
      <c r="AZ338" s="6">
        <f t="shared" si="305"/>
        <v>1</v>
      </c>
      <c r="BA338" s="9">
        <f t="shared" si="306"/>
        <v>1</v>
      </c>
      <c r="BB338" s="4">
        <f t="shared" si="307"/>
        <v>3</v>
      </c>
      <c r="BC338" s="5">
        <f t="shared" si="308"/>
        <v>3</v>
      </c>
      <c r="BD338" s="5">
        <f t="shared" si="309"/>
        <v>3</v>
      </c>
      <c r="BE338" s="5">
        <f t="shared" si="310"/>
        <v>3</v>
      </c>
      <c r="BF338" s="6">
        <f t="shared" si="311"/>
        <v>3</v>
      </c>
    </row>
    <row r="339" spans="1:58" x14ac:dyDescent="0.3">
      <c r="A339" s="2">
        <f>Experiment!A338</f>
        <v>78</v>
      </c>
      <c r="B339" s="15">
        <f>Experiment!B338</f>
        <v>8</v>
      </c>
      <c r="C339" s="16" t="str">
        <f>VLOOKUP(B339, dataset!$A$2:$B$15, 2)</f>
        <v>(3-2)</v>
      </c>
      <c r="D339" s="24">
        <f>Experiment!C338</f>
        <v>8</v>
      </c>
      <c r="E339" s="25" t="str">
        <f>VLOOKUP(D339, dataset!$A$2:$B$15, 2)</f>
        <v>(3-2)</v>
      </c>
      <c r="F339" s="54" t="str">
        <f>Experiment!D338</f>
        <v>L</v>
      </c>
      <c r="G339" t="b">
        <f>Experiment!E338</f>
        <v>1</v>
      </c>
      <c r="H339" s="39">
        <f>IF(Experiment!F338&gt;result!H$3, 1, 0)</f>
        <v>0</v>
      </c>
      <c r="I339" s="40">
        <f>IF(Experiment!G338&gt;result!I$3, 1, 0)</f>
        <v>0</v>
      </c>
      <c r="J339" s="40">
        <f>IF(Experiment!H338&gt;result!J$3, 1, 0)</f>
        <v>1</v>
      </c>
      <c r="K339" s="40">
        <f>IF(Experiment!I338&gt;result!K$3, 1, 0)</f>
        <v>1</v>
      </c>
      <c r="L339" s="41">
        <f>IF(Experiment!J338&gt;result!L$3, 1, 0)</f>
        <v>1</v>
      </c>
      <c r="M339" s="42">
        <f t="shared" si="281"/>
        <v>1</v>
      </c>
      <c r="N339" s="42">
        <f t="shared" si="282"/>
        <v>1</v>
      </c>
      <c r="O339" s="42">
        <f t="shared" si="283"/>
        <v>1</v>
      </c>
      <c r="P339" s="42">
        <f t="shared" si="284"/>
        <v>1</v>
      </c>
      <c r="Q339" s="42">
        <f t="shared" si="285"/>
        <v>1</v>
      </c>
      <c r="R339" s="39">
        <f>IF(Experiment!K338&gt;result!R$3, 1, 0)</f>
        <v>0</v>
      </c>
      <c r="S339" s="40">
        <f>IF(Experiment!L338&gt;result!S$3, 1, 0)</f>
        <v>1</v>
      </c>
      <c r="T339" s="40">
        <f>IF(Experiment!M338&gt;result!T$3, 1, 0)</f>
        <v>1</v>
      </c>
      <c r="U339" s="40">
        <f>IF(Experiment!N338&gt;result!U$3, 1, 0)</f>
        <v>1</v>
      </c>
      <c r="V339" s="41">
        <f>IF(Experiment!O338&gt;result!V$3, 1, 0)</f>
        <v>1</v>
      </c>
      <c r="W339" s="42">
        <f t="shared" si="286"/>
        <v>1</v>
      </c>
      <c r="X339" s="42">
        <f t="shared" si="287"/>
        <v>0</v>
      </c>
      <c r="Y339" s="42">
        <f t="shared" si="288"/>
        <v>1</v>
      </c>
      <c r="Z339" s="42">
        <f t="shared" si="289"/>
        <v>1</v>
      </c>
      <c r="AA339" s="42">
        <f t="shared" si="290"/>
        <v>1</v>
      </c>
      <c r="AB339" s="39">
        <f>IF(Experiment!P338&lt;result!AB$3, 1, 0)</f>
        <v>0</v>
      </c>
      <c r="AC339" s="40">
        <f>IF(Experiment!Q338&lt;result!AC$3, 1, 0)</f>
        <v>0</v>
      </c>
      <c r="AD339" s="40">
        <f>IF(Experiment!R338&lt;result!AD$3, 1, 0)</f>
        <v>1</v>
      </c>
      <c r="AE339" s="40">
        <f>IF(Experiment!S338&lt;result!AE$3, 1, 0)</f>
        <v>1</v>
      </c>
      <c r="AF339" s="41">
        <f>IF(Experiment!T338&lt;result!AF$3, 1, 0)</f>
        <v>1</v>
      </c>
      <c r="AG339" s="42">
        <f t="shared" si="291"/>
        <v>1</v>
      </c>
      <c r="AH339" s="42">
        <f t="shared" si="292"/>
        <v>1</v>
      </c>
      <c r="AI339" s="42">
        <f t="shared" si="293"/>
        <v>1</v>
      </c>
      <c r="AJ339" s="42">
        <f t="shared" si="294"/>
        <v>1</v>
      </c>
      <c r="AK339" s="42">
        <f t="shared" si="295"/>
        <v>1</v>
      </c>
      <c r="AL339" s="5">
        <f t="shared" si="296"/>
        <v>0</v>
      </c>
      <c r="AM339" s="5">
        <f t="shared" si="297"/>
        <v>1</v>
      </c>
      <c r="AN339" s="5">
        <f t="shared" si="298"/>
        <v>3</v>
      </c>
      <c r="AO339" s="5">
        <f t="shared" si="299"/>
        <v>3</v>
      </c>
      <c r="AP339" s="6">
        <f t="shared" si="300"/>
        <v>3</v>
      </c>
      <c r="AQ339">
        <f>VLOOKUP($D339,dataset!$A$2:$G$15, 3, FALSE)</f>
        <v>0</v>
      </c>
      <c r="AR339">
        <f>VLOOKUP($D339,dataset!$A$2:$G$15, 4, FALSE)</f>
        <v>0</v>
      </c>
      <c r="AS339">
        <f>VLOOKUP($D339,dataset!$A$2:$G$15, 5, FALSE)</f>
        <v>1</v>
      </c>
      <c r="AT339">
        <f>VLOOKUP($D339,dataset!$A$2:$G$15, 6, FALSE)</f>
        <v>1</v>
      </c>
      <c r="AU339" s="6">
        <f>VLOOKUP($D339,dataset!$A$2:$G$15, 7, FALSE)</f>
        <v>1</v>
      </c>
      <c r="AV339" s="4">
        <f t="shared" si="301"/>
        <v>0</v>
      </c>
      <c r="AW339" s="5">
        <f t="shared" si="302"/>
        <v>0</v>
      </c>
      <c r="AX339" s="5">
        <f t="shared" si="303"/>
        <v>1</v>
      </c>
      <c r="AY339" s="5">
        <f t="shared" si="304"/>
        <v>1</v>
      </c>
      <c r="AZ339" s="6">
        <f t="shared" si="305"/>
        <v>1</v>
      </c>
      <c r="BA339" s="9">
        <f t="shared" si="306"/>
        <v>1</v>
      </c>
      <c r="BB339" s="4">
        <f t="shared" si="307"/>
        <v>3</v>
      </c>
      <c r="BC339" s="5">
        <f t="shared" si="308"/>
        <v>2</v>
      </c>
      <c r="BD339" s="5">
        <f t="shared" si="309"/>
        <v>3</v>
      </c>
      <c r="BE339" s="5">
        <f t="shared" si="310"/>
        <v>3</v>
      </c>
      <c r="BF339" s="6">
        <f t="shared" si="311"/>
        <v>3</v>
      </c>
    </row>
    <row r="340" spans="1:58" x14ac:dyDescent="0.3">
      <c r="A340" s="2">
        <f>Experiment!A339</f>
        <v>79</v>
      </c>
      <c r="B340" s="15">
        <f>Experiment!B339</f>
        <v>10</v>
      </c>
      <c r="C340" s="16" t="str">
        <f>VLOOKUP(B340, dataset!$A$2:$B$15, 2)</f>
        <v>(1-1)</v>
      </c>
      <c r="D340" s="24">
        <f>Experiment!C339</f>
        <v>9</v>
      </c>
      <c r="E340" s="25" t="str">
        <f>VLOOKUP(D340, dataset!$A$2:$B$15, 2)</f>
        <v>(2)</v>
      </c>
      <c r="F340" s="54" t="str">
        <f>Experiment!D339</f>
        <v>L</v>
      </c>
      <c r="G340" t="b">
        <f>Experiment!E339</f>
        <v>0</v>
      </c>
      <c r="H340" s="39">
        <f>IF(Experiment!F339&gt;result!H$3, 1, 0)</f>
        <v>0</v>
      </c>
      <c r="I340" s="40">
        <f>IF(Experiment!G339&gt;result!I$3, 1, 0)</f>
        <v>0</v>
      </c>
      <c r="J340" s="40">
        <f>IF(Experiment!H339&gt;result!J$3, 1, 0)</f>
        <v>0</v>
      </c>
      <c r="K340" s="40">
        <f>IF(Experiment!I339&gt;result!K$3, 1, 0)</f>
        <v>0</v>
      </c>
      <c r="L340" s="41">
        <f>IF(Experiment!J339&gt;result!L$3, 1, 0)</f>
        <v>1</v>
      </c>
      <c r="M340" s="42">
        <f t="shared" si="281"/>
        <v>1</v>
      </c>
      <c r="N340" s="42">
        <f t="shared" si="282"/>
        <v>1</v>
      </c>
      <c r="O340" s="42">
        <f t="shared" si="283"/>
        <v>1</v>
      </c>
      <c r="P340" s="42">
        <f t="shared" si="284"/>
        <v>0</v>
      </c>
      <c r="Q340" s="42">
        <f t="shared" si="285"/>
        <v>1</v>
      </c>
      <c r="R340" s="39">
        <f>IF(Experiment!K339&gt;result!R$3, 1, 0)</f>
        <v>0</v>
      </c>
      <c r="S340" s="40">
        <f>IF(Experiment!L339&gt;result!S$3, 1, 0)</f>
        <v>0</v>
      </c>
      <c r="T340" s="40">
        <f>IF(Experiment!M339&gt;result!T$3, 1, 0)</f>
        <v>1</v>
      </c>
      <c r="U340" s="40">
        <f>IF(Experiment!N339&gt;result!U$3, 1, 0)</f>
        <v>0</v>
      </c>
      <c r="V340" s="41">
        <f>IF(Experiment!O339&gt;result!V$3, 1, 0)</f>
        <v>1</v>
      </c>
      <c r="W340" s="42">
        <f t="shared" si="286"/>
        <v>1</v>
      </c>
      <c r="X340" s="42">
        <f t="shared" si="287"/>
        <v>1</v>
      </c>
      <c r="Y340" s="42">
        <f t="shared" si="288"/>
        <v>0</v>
      </c>
      <c r="Z340" s="42">
        <f t="shared" si="289"/>
        <v>0</v>
      </c>
      <c r="AA340" s="42">
        <f t="shared" si="290"/>
        <v>1</v>
      </c>
      <c r="AB340" s="39">
        <f>IF(Experiment!P339&lt;result!AB$3, 1, 0)</f>
        <v>0</v>
      </c>
      <c r="AC340" s="40">
        <f>IF(Experiment!Q339&lt;result!AC$3, 1, 0)</f>
        <v>0</v>
      </c>
      <c r="AD340" s="40">
        <f>IF(Experiment!R339&lt;result!AD$3, 1, 0)</f>
        <v>0</v>
      </c>
      <c r="AE340" s="40">
        <f>IF(Experiment!S339&lt;result!AE$3, 1, 0)</f>
        <v>1</v>
      </c>
      <c r="AF340" s="41">
        <f>IF(Experiment!T339&lt;result!AF$3, 1, 0)</f>
        <v>1</v>
      </c>
      <c r="AG340" s="42">
        <f t="shared" si="291"/>
        <v>1</v>
      </c>
      <c r="AH340" s="42">
        <f t="shared" si="292"/>
        <v>1</v>
      </c>
      <c r="AI340" s="42">
        <f t="shared" si="293"/>
        <v>1</v>
      </c>
      <c r="AJ340" s="42">
        <f t="shared" si="294"/>
        <v>1</v>
      </c>
      <c r="AK340" s="42">
        <f t="shared" si="295"/>
        <v>1</v>
      </c>
      <c r="AL340" s="5">
        <f t="shared" si="296"/>
        <v>0</v>
      </c>
      <c r="AM340" s="5">
        <f t="shared" si="297"/>
        <v>0</v>
      </c>
      <c r="AN340" s="5">
        <f t="shared" si="298"/>
        <v>1</v>
      </c>
      <c r="AO340" s="5">
        <f t="shared" si="299"/>
        <v>1</v>
      </c>
      <c r="AP340" s="6">
        <f t="shared" si="300"/>
        <v>3</v>
      </c>
      <c r="AQ340">
        <f>VLOOKUP($D340,dataset!$A$2:$G$15, 3, FALSE)</f>
        <v>0</v>
      </c>
      <c r="AR340">
        <f>VLOOKUP($D340,dataset!$A$2:$G$15, 4, FALSE)</f>
        <v>0</v>
      </c>
      <c r="AS340">
        <f>VLOOKUP($D340,dataset!$A$2:$G$15, 5, FALSE)</f>
        <v>0</v>
      </c>
      <c r="AT340">
        <f>VLOOKUP($D340,dataset!$A$2:$G$15, 6, FALSE)</f>
        <v>1</v>
      </c>
      <c r="AU340" s="6">
        <f>VLOOKUP($D340,dataset!$A$2:$G$15, 7, FALSE)</f>
        <v>1</v>
      </c>
      <c r="AV340" s="4">
        <f t="shared" si="301"/>
        <v>0</v>
      </c>
      <c r="AW340" s="5">
        <f t="shared" si="302"/>
        <v>0</v>
      </c>
      <c r="AX340" s="5">
        <f t="shared" si="303"/>
        <v>0</v>
      </c>
      <c r="AY340" s="5">
        <f t="shared" si="304"/>
        <v>0</v>
      </c>
      <c r="AZ340" s="6">
        <f t="shared" si="305"/>
        <v>1</v>
      </c>
      <c r="BA340" s="9">
        <f t="shared" si="306"/>
        <v>0</v>
      </c>
      <c r="BB340" s="4">
        <f t="shared" si="307"/>
        <v>3</v>
      </c>
      <c r="BC340" s="5">
        <f t="shared" si="308"/>
        <v>3</v>
      </c>
      <c r="BD340" s="5">
        <f t="shared" si="309"/>
        <v>2</v>
      </c>
      <c r="BE340" s="5">
        <f t="shared" si="310"/>
        <v>1</v>
      </c>
      <c r="BF340" s="6">
        <f t="shared" si="311"/>
        <v>3</v>
      </c>
    </row>
    <row r="341" spans="1:58" x14ac:dyDescent="0.3">
      <c r="A341" s="2">
        <f>Experiment!A340</f>
        <v>80</v>
      </c>
      <c r="B341" s="15">
        <f>Experiment!B340</f>
        <v>10</v>
      </c>
      <c r="C341" s="16" t="str">
        <f>VLOOKUP(B341, dataset!$A$2:$B$15, 2)</f>
        <v>(1-1)</v>
      </c>
      <c r="D341" s="24">
        <f>Experiment!C340</f>
        <v>10</v>
      </c>
      <c r="E341" s="25" t="str">
        <f>VLOOKUP(D341, dataset!$A$2:$B$15, 2)</f>
        <v>(1-1)</v>
      </c>
      <c r="F341" s="54" t="str">
        <f>Experiment!D340</f>
        <v>L</v>
      </c>
      <c r="G341" t="b">
        <f>Experiment!E340</f>
        <v>1</v>
      </c>
      <c r="H341" s="39">
        <f>IF(Experiment!F340&gt;result!H$3, 1, 0)</f>
        <v>0</v>
      </c>
      <c r="I341" s="40">
        <f>IF(Experiment!G340&gt;result!I$3, 1, 0)</f>
        <v>0</v>
      </c>
      <c r="J341" s="40">
        <f>IF(Experiment!H340&gt;result!J$3, 1, 0)</f>
        <v>0</v>
      </c>
      <c r="K341" s="40">
        <f>IF(Experiment!I340&gt;result!K$3, 1, 0)</f>
        <v>0</v>
      </c>
      <c r="L341" s="41">
        <f>IF(Experiment!J340&gt;result!L$3, 1, 0)</f>
        <v>1</v>
      </c>
      <c r="M341" s="42">
        <f t="shared" si="281"/>
        <v>1</v>
      </c>
      <c r="N341" s="42">
        <f t="shared" si="282"/>
        <v>1</v>
      </c>
      <c r="O341" s="42">
        <f t="shared" si="283"/>
        <v>1</v>
      </c>
      <c r="P341" s="42">
        <f t="shared" si="284"/>
        <v>1</v>
      </c>
      <c r="Q341" s="42">
        <f t="shared" si="285"/>
        <v>1</v>
      </c>
      <c r="R341" s="39">
        <f>IF(Experiment!K340&gt;result!R$3, 1, 0)</f>
        <v>0</v>
      </c>
      <c r="S341" s="40">
        <f>IF(Experiment!L340&gt;result!S$3, 1, 0)</f>
        <v>0</v>
      </c>
      <c r="T341" s="40">
        <f>IF(Experiment!M340&gt;result!T$3, 1, 0)</f>
        <v>1</v>
      </c>
      <c r="U341" s="40">
        <f>IF(Experiment!N340&gt;result!U$3, 1, 0)</f>
        <v>0</v>
      </c>
      <c r="V341" s="41">
        <f>IF(Experiment!O340&gt;result!V$3, 1, 0)</f>
        <v>1</v>
      </c>
      <c r="W341" s="42">
        <f t="shared" si="286"/>
        <v>1</v>
      </c>
      <c r="X341" s="42">
        <f t="shared" si="287"/>
        <v>1</v>
      </c>
      <c r="Y341" s="42">
        <f t="shared" si="288"/>
        <v>0</v>
      </c>
      <c r="Z341" s="42">
        <f t="shared" si="289"/>
        <v>1</v>
      </c>
      <c r="AA341" s="42">
        <f t="shared" si="290"/>
        <v>1</v>
      </c>
      <c r="AB341" s="39">
        <f>IF(Experiment!P340&lt;result!AB$3, 1, 0)</f>
        <v>0</v>
      </c>
      <c r="AC341" s="40">
        <f>IF(Experiment!Q340&lt;result!AC$3, 1, 0)</f>
        <v>0</v>
      </c>
      <c r="AD341" s="40">
        <f>IF(Experiment!R340&lt;result!AD$3, 1, 0)</f>
        <v>0</v>
      </c>
      <c r="AE341" s="40">
        <f>IF(Experiment!S340&lt;result!AE$3, 1, 0)</f>
        <v>0</v>
      </c>
      <c r="AF341" s="41">
        <f>IF(Experiment!T340&lt;result!AF$3, 1, 0)</f>
        <v>1</v>
      </c>
      <c r="AG341" s="42">
        <f t="shared" si="291"/>
        <v>1</v>
      </c>
      <c r="AH341" s="42">
        <f t="shared" si="292"/>
        <v>1</v>
      </c>
      <c r="AI341" s="42">
        <f t="shared" si="293"/>
        <v>1</v>
      </c>
      <c r="AJ341" s="42">
        <f t="shared" si="294"/>
        <v>1</v>
      </c>
      <c r="AK341" s="42">
        <f t="shared" si="295"/>
        <v>1</v>
      </c>
      <c r="AL341" s="5">
        <f t="shared" si="296"/>
        <v>0</v>
      </c>
      <c r="AM341" s="5">
        <f t="shared" si="297"/>
        <v>0</v>
      </c>
      <c r="AN341" s="5">
        <f t="shared" si="298"/>
        <v>1</v>
      </c>
      <c r="AO341" s="5">
        <f t="shared" si="299"/>
        <v>0</v>
      </c>
      <c r="AP341" s="6">
        <f t="shared" si="300"/>
        <v>3</v>
      </c>
      <c r="AQ341">
        <f>VLOOKUP($D341,dataset!$A$2:$G$15, 3, FALSE)</f>
        <v>0</v>
      </c>
      <c r="AR341">
        <f>VLOOKUP($D341,dataset!$A$2:$G$15, 4, FALSE)</f>
        <v>0</v>
      </c>
      <c r="AS341">
        <f>VLOOKUP($D341,dataset!$A$2:$G$15, 5, FALSE)</f>
        <v>0</v>
      </c>
      <c r="AT341">
        <f>VLOOKUP($D341,dataset!$A$2:$G$15, 6, FALSE)</f>
        <v>0</v>
      </c>
      <c r="AU341" s="6">
        <f>VLOOKUP($D341,dataset!$A$2:$G$15, 7, FALSE)</f>
        <v>1</v>
      </c>
      <c r="AV341" s="4">
        <f t="shared" si="301"/>
        <v>0</v>
      </c>
      <c r="AW341" s="5">
        <f t="shared" si="302"/>
        <v>0</v>
      </c>
      <c r="AX341" s="5">
        <f t="shared" si="303"/>
        <v>0</v>
      </c>
      <c r="AY341" s="5">
        <f t="shared" si="304"/>
        <v>0</v>
      </c>
      <c r="AZ341" s="6">
        <f t="shared" si="305"/>
        <v>1</v>
      </c>
      <c r="BA341" s="9">
        <f t="shared" si="306"/>
        <v>1</v>
      </c>
      <c r="BB341" s="4">
        <f t="shared" si="307"/>
        <v>3</v>
      </c>
      <c r="BC341" s="5">
        <f t="shared" si="308"/>
        <v>3</v>
      </c>
      <c r="BD341" s="5">
        <f t="shared" si="309"/>
        <v>2</v>
      </c>
      <c r="BE341" s="5">
        <f t="shared" si="310"/>
        <v>3</v>
      </c>
      <c r="BF341" s="6">
        <f t="shared" si="311"/>
        <v>3</v>
      </c>
    </row>
    <row r="342" spans="1:58" x14ac:dyDescent="0.3">
      <c r="A342" s="2">
        <f>Experiment!A341</f>
        <v>81</v>
      </c>
      <c r="B342" s="15">
        <f>Experiment!B341</f>
        <v>11</v>
      </c>
      <c r="C342" s="16" t="str">
        <f>VLOOKUP(B342, dataset!$A$2:$B$15, 2)</f>
        <v>가위</v>
      </c>
      <c r="D342" s="24">
        <f>Experiment!C341</f>
        <v>11</v>
      </c>
      <c r="E342" s="25" t="str">
        <f>VLOOKUP(D342, dataset!$A$2:$B$15, 2)</f>
        <v>가위</v>
      </c>
      <c r="F342" s="54" t="str">
        <f>Experiment!D341</f>
        <v>L</v>
      </c>
      <c r="G342" t="b">
        <f>Experiment!E341</f>
        <v>1</v>
      </c>
      <c r="H342" s="39">
        <f>IF(Experiment!F341&gt;result!H$3, 1, 0)</f>
        <v>0</v>
      </c>
      <c r="I342" s="40">
        <f>IF(Experiment!G341&gt;result!I$3, 1, 0)</f>
        <v>1</v>
      </c>
      <c r="J342" s="40">
        <f>IF(Experiment!H341&gt;result!J$3, 1, 0)</f>
        <v>1</v>
      </c>
      <c r="K342" s="40">
        <f>IF(Experiment!I341&gt;result!K$3, 1, 0)</f>
        <v>0</v>
      </c>
      <c r="L342" s="41">
        <f>IF(Experiment!J341&gt;result!L$3, 1, 0)</f>
        <v>0</v>
      </c>
      <c r="M342" s="42">
        <f t="shared" si="281"/>
        <v>1</v>
      </c>
      <c r="N342" s="42">
        <f t="shared" si="282"/>
        <v>1</v>
      </c>
      <c r="O342" s="42">
        <f t="shared" si="283"/>
        <v>1</v>
      </c>
      <c r="P342" s="42">
        <f t="shared" si="284"/>
        <v>1</v>
      </c>
      <c r="Q342" s="42">
        <f t="shared" si="285"/>
        <v>1</v>
      </c>
      <c r="R342" s="39">
        <f>IF(Experiment!K341&gt;result!R$3, 1, 0)</f>
        <v>0</v>
      </c>
      <c r="S342" s="40">
        <f>IF(Experiment!L341&gt;result!S$3, 1, 0)</f>
        <v>1</v>
      </c>
      <c r="T342" s="40">
        <f>IF(Experiment!M341&gt;result!T$3, 1, 0)</f>
        <v>1</v>
      </c>
      <c r="U342" s="40">
        <f>IF(Experiment!N341&gt;result!U$3, 1, 0)</f>
        <v>0</v>
      </c>
      <c r="V342" s="41">
        <f>IF(Experiment!O341&gt;result!V$3, 1, 0)</f>
        <v>0</v>
      </c>
      <c r="W342" s="42">
        <f t="shared" si="286"/>
        <v>1</v>
      </c>
      <c r="X342" s="42">
        <f t="shared" si="287"/>
        <v>1</v>
      </c>
      <c r="Y342" s="42">
        <f t="shared" si="288"/>
        <v>1</v>
      </c>
      <c r="Z342" s="42">
        <f t="shared" si="289"/>
        <v>1</v>
      </c>
      <c r="AA342" s="42">
        <f t="shared" si="290"/>
        <v>1</v>
      </c>
      <c r="AB342" s="39">
        <f>IF(Experiment!P341&lt;result!AB$3, 1, 0)</f>
        <v>0</v>
      </c>
      <c r="AC342" s="40">
        <f>IF(Experiment!Q341&lt;result!AC$3, 1, 0)</f>
        <v>1</v>
      </c>
      <c r="AD342" s="40">
        <f>IF(Experiment!R341&lt;result!AD$3, 1, 0)</f>
        <v>1</v>
      </c>
      <c r="AE342" s="40">
        <f>IF(Experiment!S341&lt;result!AE$3, 1, 0)</f>
        <v>0</v>
      </c>
      <c r="AF342" s="41">
        <f>IF(Experiment!T341&lt;result!AF$3, 1, 0)</f>
        <v>0</v>
      </c>
      <c r="AG342" s="42">
        <f t="shared" si="291"/>
        <v>1</v>
      </c>
      <c r="AH342" s="42">
        <f t="shared" si="292"/>
        <v>1</v>
      </c>
      <c r="AI342" s="42">
        <f t="shared" si="293"/>
        <v>1</v>
      </c>
      <c r="AJ342" s="42">
        <f t="shared" si="294"/>
        <v>1</v>
      </c>
      <c r="AK342" s="42">
        <f t="shared" si="295"/>
        <v>1</v>
      </c>
      <c r="AL342" s="5">
        <f t="shared" si="296"/>
        <v>0</v>
      </c>
      <c r="AM342" s="5">
        <f t="shared" si="297"/>
        <v>3</v>
      </c>
      <c r="AN342" s="5">
        <f t="shared" si="298"/>
        <v>3</v>
      </c>
      <c r="AO342" s="5">
        <f t="shared" si="299"/>
        <v>0</v>
      </c>
      <c r="AP342" s="6">
        <f t="shared" si="300"/>
        <v>0</v>
      </c>
      <c r="AQ342">
        <f>VLOOKUP($D342,dataset!$A$2:$G$15, 3, FALSE)</f>
        <v>0</v>
      </c>
      <c r="AR342">
        <f>VLOOKUP($D342,dataset!$A$2:$G$15, 4, FALSE)</f>
        <v>1</v>
      </c>
      <c r="AS342">
        <f>VLOOKUP($D342,dataset!$A$2:$G$15, 5, FALSE)</f>
        <v>1</v>
      </c>
      <c r="AT342">
        <f>VLOOKUP($D342,dataset!$A$2:$G$15, 6, FALSE)</f>
        <v>0</v>
      </c>
      <c r="AU342" s="6">
        <f>VLOOKUP($D342,dataset!$A$2:$G$15, 7, FALSE)</f>
        <v>0</v>
      </c>
      <c r="AV342" s="4">
        <f t="shared" si="301"/>
        <v>0</v>
      </c>
      <c r="AW342" s="5">
        <f t="shared" si="302"/>
        <v>1</v>
      </c>
      <c r="AX342" s="5">
        <f t="shared" si="303"/>
        <v>1</v>
      </c>
      <c r="AY342" s="5">
        <f t="shared" si="304"/>
        <v>0</v>
      </c>
      <c r="AZ342" s="6">
        <f t="shared" si="305"/>
        <v>0</v>
      </c>
      <c r="BA342" s="9">
        <f t="shared" si="306"/>
        <v>1</v>
      </c>
      <c r="BB342" s="4">
        <f t="shared" si="307"/>
        <v>3</v>
      </c>
      <c r="BC342" s="5">
        <f t="shared" si="308"/>
        <v>3</v>
      </c>
      <c r="BD342" s="5">
        <f t="shared" si="309"/>
        <v>3</v>
      </c>
      <c r="BE342" s="5">
        <f t="shared" si="310"/>
        <v>3</v>
      </c>
      <c r="BF342" s="6">
        <f t="shared" si="311"/>
        <v>3</v>
      </c>
    </row>
    <row r="343" spans="1:58" x14ac:dyDescent="0.3">
      <c r="A343" s="2">
        <f>Experiment!A342</f>
        <v>82</v>
      </c>
      <c r="B343" s="15">
        <f>Experiment!B342</f>
        <v>12</v>
      </c>
      <c r="C343" s="16" t="str">
        <f>VLOOKUP(B343, dataset!$A$2:$B$15, 2)</f>
        <v>스파이더맨</v>
      </c>
      <c r="D343" s="24">
        <f>Experiment!C342</f>
        <v>12</v>
      </c>
      <c r="E343" s="25" t="str">
        <f>VLOOKUP(D343, dataset!$A$2:$B$15, 2)</f>
        <v>스파이더맨</v>
      </c>
      <c r="F343" s="54" t="str">
        <f>Experiment!D342</f>
        <v>L</v>
      </c>
      <c r="G343" t="b">
        <f>Experiment!E342</f>
        <v>1</v>
      </c>
      <c r="H343" s="39">
        <f>IF(Experiment!F342&gt;result!H$3, 1, 0)</f>
        <v>1</v>
      </c>
      <c r="I343" s="40">
        <f>IF(Experiment!G342&gt;result!I$3, 1, 0)</f>
        <v>1</v>
      </c>
      <c r="J343" s="40">
        <f>IF(Experiment!H342&gt;result!J$3, 1, 0)</f>
        <v>0</v>
      </c>
      <c r="K343" s="40">
        <f>IF(Experiment!I342&gt;result!K$3, 1, 0)</f>
        <v>0</v>
      </c>
      <c r="L343" s="41">
        <f>IF(Experiment!J342&gt;result!L$3, 1, 0)</f>
        <v>1</v>
      </c>
      <c r="M343" s="42">
        <f t="shared" si="281"/>
        <v>1</v>
      </c>
      <c r="N343" s="42">
        <f t="shared" si="282"/>
        <v>1</v>
      </c>
      <c r="O343" s="42">
        <f t="shared" si="283"/>
        <v>1</v>
      </c>
      <c r="P343" s="42">
        <f t="shared" si="284"/>
        <v>1</v>
      </c>
      <c r="Q343" s="42">
        <f t="shared" si="285"/>
        <v>1</v>
      </c>
      <c r="R343" s="39">
        <f>IF(Experiment!K342&gt;result!R$3, 1, 0)</f>
        <v>1</v>
      </c>
      <c r="S343" s="40">
        <f>IF(Experiment!L342&gt;result!S$3, 1, 0)</f>
        <v>1</v>
      </c>
      <c r="T343" s="40">
        <f>IF(Experiment!M342&gt;result!T$3, 1, 0)</f>
        <v>1</v>
      </c>
      <c r="U343" s="40">
        <f>IF(Experiment!N342&gt;result!U$3, 1, 0)</f>
        <v>1</v>
      </c>
      <c r="V343" s="41">
        <f>IF(Experiment!O342&gt;result!V$3, 1, 0)</f>
        <v>1</v>
      </c>
      <c r="W343" s="42">
        <f t="shared" si="286"/>
        <v>1</v>
      </c>
      <c r="X343" s="42">
        <f t="shared" si="287"/>
        <v>1</v>
      </c>
      <c r="Y343" s="42">
        <f t="shared" si="288"/>
        <v>0</v>
      </c>
      <c r="Z343" s="42">
        <f t="shared" si="289"/>
        <v>0</v>
      </c>
      <c r="AA343" s="42">
        <f t="shared" si="290"/>
        <v>1</v>
      </c>
      <c r="AB343" s="39">
        <f>IF(Experiment!P342&lt;result!AB$3, 1, 0)</f>
        <v>1</v>
      </c>
      <c r="AC343" s="40">
        <f>IF(Experiment!Q342&lt;result!AC$3, 1, 0)</f>
        <v>1</v>
      </c>
      <c r="AD343" s="40">
        <f>IF(Experiment!R342&lt;result!AD$3, 1, 0)</f>
        <v>0</v>
      </c>
      <c r="AE343" s="40">
        <f>IF(Experiment!S342&lt;result!AE$3, 1, 0)</f>
        <v>0</v>
      </c>
      <c r="AF343" s="41">
        <f>IF(Experiment!T342&lt;result!AF$3, 1, 0)</f>
        <v>1</v>
      </c>
      <c r="AG343" s="42">
        <f t="shared" si="291"/>
        <v>1</v>
      </c>
      <c r="AH343" s="42">
        <f t="shared" si="292"/>
        <v>1</v>
      </c>
      <c r="AI343" s="42">
        <f t="shared" si="293"/>
        <v>1</v>
      </c>
      <c r="AJ343" s="42">
        <f t="shared" si="294"/>
        <v>1</v>
      </c>
      <c r="AK343" s="42">
        <f t="shared" si="295"/>
        <v>1</v>
      </c>
      <c r="AL343" s="5">
        <f t="shared" si="296"/>
        <v>3</v>
      </c>
      <c r="AM343" s="5">
        <f t="shared" si="297"/>
        <v>3</v>
      </c>
      <c r="AN343" s="5">
        <f t="shared" si="298"/>
        <v>1</v>
      </c>
      <c r="AO343" s="5">
        <f t="shared" si="299"/>
        <v>1</v>
      </c>
      <c r="AP343" s="6">
        <f t="shared" si="300"/>
        <v>3</v>
      </c>
      <c r="AQ343">
        <f>VLOOKUP($D343,dataset!$A$2:$G$15, 3, FALSE)</f>
        <v>1</v>
      </c>
      <c r="AR343">
        <f>VLOOKUP($D343,dataset!$A$2:$G$15, 4, FALSE)</f>
        <v>1</v>
      </c>
      <c r="AS343">
        <f>VLOOKUP($D343,dataset!$A$2:$G$15, 5, FALSE)</f>
        <v>0</v>
      </c>
      <c r="AT343">
        <f>VLOOKUP($D343,dataset!$A$2:$G$15, 6, FALSE)</f>
        <v>0</v>
      </c>
      <c r="AU343" s="6">
        <f>VLOOKUP($D343,dataset!$A$2:$G$15, 7, FALSE)</f>
        <v>1</v>
      </c>
      <c r="AV343" s="4">
        <f t="shared" si="301"/>
        <v>1</v>
      </c>
      <c r="AW343" s="5">
        <f t="shared" si="302"/>
        <v>1</v>
      </c>
      <c r="AX343" s="5">
        <f t="shared" si="303"/>
        <v>0</v>
      </c>
      <c r="AY343" s="5">
        <f t="shared" si="304"/>
        <v>0</v>
      </c>
      <c r="AZ343" s="6">
        <f t="shared" si="305"/>
        <v>1</v>
      </c>
      <c r="BA343" s="9">
        <f t="shared" si="306"/>
        <v>1</v>
      </c>
      <c r="BB343" s="4">
        <f t="shared" si="307"/>
        <v>3</v>
      </c>
      <c r="BC343" s="5">
        <f t="shared" si="308"/>
        <v>3</v>
      </c>
      <c r="BD343" s="5">
        <f t="shared" si="309"/>
        <v>2</v>
      </c>
      <c r="BE343" s="5">
        <f t="shared" si="310"/>
        <v>2</v>
      </c>
      <c r="BF343" s="6">
        <f t="shared" si="311"/>
        <v>3</v>
      </c>
    </row>
    <row r="344" spans="1:58" x14ac:dyDescent="0.3">
      <c r="A344" s="2">
        <f>Experiment!A343</f>
        <v>83</v>
      </c>
      <c r="B344" s="15">
        <f>Experiment!B343</f>
        <v>13</v>
      </c>
      <c r="C344" s="16" t="str">
        <f>VLOOKUP(B344, dataset!$A$2:$B$15, 2)</f>
        <v>(1-2)</v>
      </c>
      <c r="D344" s="24">
        <f>Experiment!C343</f>
        <v>13</v>
      </c>
      <c r="E344" s="25" t="str">
        <f>VLOOKUP(D344, dataset!$A$2:$B$15, 2)</f>
        <v>(1-2)</v>
      </c>
      <c r="F344" s="54" t="str">
        <f>Experiment!D343</f>
        <v>L</v>
      </c>
      <c r="G344" t="b">
        <f>Experiment!E343</f>
        <v>1</v>
      </c>
      <c r="H344" s="39">
        <f>IF(Experiment!F343&gt;result!H$3, 1, 0)</f>
        <v>0</v>
      </c>
      <c r="I344" s="40">
        <f>IF(Experiment!G343&gt;result!I$3, 1, 0)</f>
        <v>1</v>
      </c>
      <c r="J344" s="40">
        <f>IF(Experiment!H343&gt;result!J$3, 1, 0)</f>
        <v>0</v>
      </c>
      <c r="K344" s="40">
        <f>IF(Experiment!I343&gt;result!K$3, 1, 0)</f>
        <v>0</v>
      </c>
      <c r="L344" s="41">
        <f>IF(Experiment!J343&gt;result!L$3, 1, 0)</f>
        <v>0</v>
      </c>
      <c r="M344" s="42">
        <f t="shared" si="281"/>
        <v>1</v>
      </c>
      <c r="N344" s="42">
        <f t="shared" si="282"/>
        <v>1</v>
      </c>
      <c r="O344" s="42">
        <f t="shared" si="283"/>
        <v>1</v>
      </c>
      <c r="P344" s="42">
        <f t="shared" si="284"/>
        <v>1</v>
      </c>
      <c r="Q344" s="42">
        <f t="shared" si="285"/>
        <v>1</v>
      </c>
      <c r="R344" s="39">
        <f>IF(Experiment!K343&gt;result!R$3, 1, 0)</f>
        <v>0</v>
      </c>
      <c r="S344" s="40">
        <f>IF(Experiment!L343&gt;result!S$3, 1, 0)</f>
        <v>1</v>
      </c>
      <c r="T344" s="40">
        <f>IF(Experiment!M343&gt;result!T$3, 1, 0)</f>
        <v>1</v>
      </c>
      <c r="U344" s="40">
        <f>IF(Experiment!N343&gt;result!U$3, 1, 0)</f>
        <v>1</v>
      </c>
      <c r="V344" s="41">
        <f>IF(Experiment!O343&gt;result!V$3, 1, 0)</f>
        <v>1</v>
      </c>
      <c r="W344" s="42">
        <f t="shared" si="286"/>
        <v>1</v>
      </c>
      <c r="X344" s="42">
        <f t="shared" si="287"/>
        <v>1</v>
      </c>
      <c r="Y344" s="42">
        <f t="shared" si="288"/>
        <v>0</v>
      </c>
      <c r="Z344" s="42">
        <f t="shared" si="289"/>
        <v>0</v>
      </c>
      <c r="AA344" s="42">
        <f t="shared" si="290"/>
        <v>0</v>
      </c>
      <c r="AB344" s="39">
        <f>IF(Experiment!P343&lt;result!AB$3, 1, 0)</f>
        <v>0</v>
      </c>
      <c r="AC344" s="40">
        <f>IF(Experiment!Q343&lt;result!AC$3, 1, 0)</f>
        <v>1</v>
      </c>
      <c r="AD344" s="40">
        <f>IF(Experiment!R343&lt;result!AD$3, 1, 0)</f>
        <v>0</v>
      </c>
      <c r="AE344" s="40">
        <f>IF(Experiment!S343&lt;result!AE$3, 1, 0)</f>
        <v>0</v>
      </c>
      <c r="AF344" s="41">
        <f>IF(Experiment!T343&lt;result!AF$3, 1, 0)</f>
        <v>0</v>
      </c>
      <c r="AG344" s="42">
        <f t="shared" si="291"/>
        <v>1</v>
      </c>
      <c r="AH344" s="42">
        <f t="shared" si="292"/>
        <v>1</v>
      </c>
      <c r="AI344" s="42">
        <f t="shared" si="293"/>
        <v>1</v>
      </c>
      <c r="AJ344" s="42">
        <f t="shared" si="294"/>
        <v>1</v>
      </c>
      <c r="AK344" s="42">
        <f t="shared" si="295"/>
        <v>1</v>
      </c>
      <c r="AL344" s="5">
        <f t="shared" si="296"/>
        <v>0</v>
      </c>
      <c r="AM344" s="5">
        <f t="shared" si="297"/>
        <v>3</v>
      </c>
      <c r="AN344" s="5">
        <f t="shared" si="298"/>
        <v>1</v>
      </c>
      <c r="AO344" s="5">
        <f t="shared" si="299"/>
        <v>1</v>
      </c>
      <c r="AP344" s="6">
        <f t="shared" si="300"/>
        <v>1</v>
      </c>
      <c r="AQ344">
        <f>VLOOKUP($D344,dataset!$A$2:$G$15, 3, FALSE)</f>
        <v>0</v>
      </c>
      <c r="AR344">
        <f>VLOOKUP($D344,dataset!$A$2:$G$15, 4, FALSE)</f>
        <v>1</v>
      </c>
      <c r="AS344">
        <f>VLOOKUP($D344,dataset!$A$2:$G$15, 5, FALSE)</f>
        <v>0</v>
      </c>
      <c r="AT344">
        <f>VLOOKUP($D344,dataset!$A$2:$G$15, 6, FALSE)</f>
        <v>0</v>
      </c>
      <c r="AU344" s="6">
        <f>VLOOKUP($D344,dataset!$A$2:$G$15, 7, FALSE)</f>
        <v>0</v>
      </c>
      <c r="AV344" s="4">
        <f t="shared" si="301"/>
        <v>0</v>
      </c>
      <c r="AW344" s="5">
        <f t="shared" si="302"/>
        <v>1</v>
      </c>
      <c r="AX344" s="5">
        <f t="shared" si="303"/>
        <v>0</v>
      </c>
      <c r="AY344" s="5">
        <f t="shared" si="304"/>
        <v>0</v>
      </c>
      <c r="AZ344" s="6">
        <f t="shared" si="305"/>
        <v>0</v>
      </c>
      <c r="BA344" s="9">
        <f t="shared" si="306"/>
        <v>1</v>
      </c>
      <c r="BB344" s="4">
        <f t="shared" si="307"/>
        <v>3</v>
      </c>
      <c r="BC344" s="5">
        <f t="shared" si="308"/>
        <v>3</v>
      </c>
      <c r="BD344" s="5">
        <f t="shared" si="309"/>
        <v>2</v>
      </c>
      <c r="BE344" s="5">
        <f t="shared" si="310"/>
        <v>2</v>
      </c>
      <c r="BF344" s="6">
        <f t="shared" si="311"/>
        <v>2</v>
      </c>
    </row>
    <row r="345" spans="1:58" x14ac:dyDescent="0.3">
      <c r="A345" s="2">
        <f>Experiment!A344</f>
        <v>84</v>
      </c>
      <c r="B345" s="15">
        <f>Experiment!B344</f>
        <v>14</v>
      </c>
      <c r="C345" s="16" t="str">
        <f>VLOOKUP(B345, dataset!$A$2:$B$15, 2)</f>
        <v>(3-3)</v>
      </c>
      <c r="D345" s="24">
        <f>Experiment!C344</f>
        <v>14</v>
      </c>
      <c r="E345" s="25" t="str">
        <f>VLOOKUP(D345, dataset!$A$2:$B$15, 2)</f>
        <v>(3-3)</v>
      </c>
      <c r="F345" s="54" t="str">
        <f>Experiment!D344</f>
        <v>L</v>
      </c>
      <c r="G345" t="b">
        <f>Experiment!E344</f>
        <v>1</v>
      </c>
      <c r="H345" s="39">
        <f>IF(Experiment!F344&gt;result!H$3, 1, 0)</f>
        <v>0</v>
      </c>
      <c r="I345" s="40">
        <f>IF(Experiment!G344&gt;result!I$3, 1, 0)</f>
        <v>1</v>
      </c>
      <c r="J345" s="40">
        <f>IF(Experiment!H344&gt;result!J$3, 1, 0)</f>
        <v>1</v>
      </c>
      <c r="K345" s="40">
        <f>IF(Experiment!I344&gt;result!K$3, 1, 0)</f>
        <v>1</v>
      </c>
      <c r="L345" s="41">
        <f>IF(Experiment!J344&gt;result!L$3, 1, 0)</f>
        <v>0</v>
      </c>
      <c r="M345" s="42">
        <f t="shared" si="281"/>
        <v>1</v>
      </c>
      <c r="N345" s="42">
        <f t="shared" si="282"/>
        <v>1</v>
      </c>
      <c r="O345" s="42">
        <f t="shared" si="283"/>
        <v>1</v>
      </c>
      <c r="P345" s="42">
        <f t="shared" si="284"/>
        <v>1</v>
      </c>
      <c r="Q345" s="42">
        <f t="shared" si="285"/>
        <v>1</v>
      </c>
      <c r="R345" s="39">
        <f>IF(Experiment!K344&gt;result!R$3, 1, 0)</f>
        <v>0</v>
      </c>
      <c r="S345" s="40">
        <f>IF(Experiment!L344&gt;result!S$3, 1, 0)</f>
        <v>1</v>
      </c>
      <c r="T345" s="40">
        <f>IF(Experiment!M344&gt;result!T$3, 1, 0)</f>
        <v>1</v>
      </c>
      <c r="U345" s="40">
        <f>IF(Experiment!N344&gt;result!U$3, 1, 0)</f>
        <v>1</v>
      </c>
      <c r="V345" s="41">
        <f>IF(Experiment!O344&gt;result!V$3, 1, 0)</f>
        <v>0</v>
      </c>
      <c r="W345" s="42">
        <f t="shared" si="286"/>
        <v>1</v>
      </c>
      <c r="X345" s="42">
        <f t="shared" si="287"/>
        <v>1</v>
      </c>
      <c r="Y345" s="42">
        <f t="shared" si="288"/>
        <v>1</v>
      </c>
      <c r="Z345" s="42">
        <f t="shared" si="289"/>
        <v>1</v>
      </c>
      <c r="AA345" s="42">
        <f t="shared" si="290"/>
        <v>1</v>
      </c>
      <c r="AB345" s="39">
        <f>IF(Experiment!P344&lt;result!AB$3, 1, 0)</f>
        <v>0</v>
      </c>
      <c r="AC345" s="40">
        <f>IF(Experiment!Q344&lt;result!AC$3, 1, 0)</f>
        <v>1</v>
      </c>
      <c r="AD345" s="40">
        <f>IF(Experiment!R344&lt;result!AD$3, 1, 0)</f>
        <v>1</v>
      </c>
      <c r="AE345" s="40">
        <f>IF(Experiment!S344&lt;result!AE$3, 1, 0)</f>
        <v>1</v>
      </c>
      <c r="AF345" s="41">
        <f>IF(Experiment!T344&lt;result!AF$3, 1, 0)</f>
        <v>0</v>
      </c>
      <c r="AG345" s="42">
        <f t="shared" si="291"/>
        <v>1</v>
      </c>
      <c r="AH345" s="42">
        <f t="shared" si="292"/>
        <v>1</v>
      </c>
      <c r="AI345" s="42">
        <f t="shared" si="293"/>
        <v>1</v>
      </c>
      <c r="AJ345" s="42">
        <f t="shared" si="294"/>
        <v>1</v>
      </c>
      <c r="AK345" s="42">
        <f t="shared" si="295"/>
        <v>1</v>
      </c>
      <c r="AL345" s="5">
        <f t="shared" si="296"/>
        <v>0</v>
      </c>
      <c r="AM345" s="5">
        <f t="shared" si="297"/>
        <v>3</v>
      </c>
      <c r="AN345" s="5">
        <f t="shared" si="298"/>
        <v>3</v>
      </c>
      <c r="AO345" s="5">
        <f t="shared" si="299"/>
        <v>3</v>
      </c>
      <c r="AP345" s="6">
        <f t="shared" si="300"/>
        <v>0</v>
      </c>
      <c r="AQ345">
        <f>VLOOKUP($D345,dataset!$A$2:$G$15, 3, FALSE)</f>
        <v>0</v>
      </c>
      <c r="AR345">
        <f>VLOOKUP($D345,dataset!$A$2:$G$15, 4, FALSE)</f>
        <v>1</v>
      </c>
      <c r="AS345">
        <f>VLOOKUP($D345,dataset!$A$2:$G$15, 5, FALSE)</f>
        <v>1</v>
      </c>
      <c r="AT345">
        <f>VLOOKUP($D345,dataset!$A$2:$G$15, 6, FALSE)</f>
        <v>1</v>
      </c>
      <c r="AU345" s="6">
        <f>VLOOKUP($D345,dataset!$A$2:$G$15, 7, FALSE)</f>
        <v>0</v>
      </c>
      <c r="AV345" s="4">
        <f t="shared" si="301"/>
        <v>0</v>
      </c>
      <c r="AW345" s="5">
        <f t="shared" si="302"/>
        <v>1</v>
      </c>
      <c r="AX345" s="5">
        <f t="shared" si="303"/>
        <v>1</v>
      </c>
      <c r="AY345" s="5">
        <f t="shared" si="304"/>
        <v>1</v>
      </c>
      <c r="AZ345" s="6">
        <f t="shared" si="305"/>
        <v>0</v>
      </c>
      <c r="BA345" s="9">
        <f t="shared" si="306"/>
        <v>1</v>
      </c>
      <c r="BB345" s="4">
        <f t="shared" si="307"/>
        <v>3</v>
      </c>
      <c r="BC345" s="5">
        <f t="shared" si="308"/>
        <v>3</v>
      </c>
      <c r="BD345" s="5">
        <f t="shared" si="309"/>
        <v>3</v>
      </c>
      <c r="BE345" s="5">
        <f t="shared" si="310"/>
        <v>3</v>
      </c>
      <c r="BF345" s="6">
        <f t="shared" si="311"/>
        <v>3</v>
      </c>
    </row>
    <row r="346" spans="1:58" x14ac:dyDescent="0.3">
      <c r="A346" s="2">
        <f>Experiment!A345</f>
        <v>1</v>
      </c>
      <c r="B346" s="15">
        <f>Experiment!B345</f>
        <v>1</v>
      </c>
      <c r="C346" s="16" t="str">
        <f>VLOOKUP(B346, dataset!$A$2:$B$15, 2)</f>
        <v>바위</v>
      </c>
      <c r="D346" s="24">
        <f>Experiment!C345</f>
        <v>1</v>
      </c>
      <c r="E346" s="25" t="str">
        <f>VLOOKUP(D346, dataset!$A$2:$B$15, 2)</f>
        <v>바위</v>
      </c>
      <c r="F346" s="54" t="str">
        <f>Experiment!D345</f>
        <v>R</v>
      </c>
      <c r="G346" t="b">
        <f>Experiment!E345</f>
        <v>1</v>
      </c>
      <c r="H346" s="39">
        <f>IF(Experiment!F345&gt;result!H$3, 1, 0)</f>
        <v>0</v>
      </c>
      <c r="I346" s="40">
        <f>IF(Experiment!G345&gt;result!I$3, 1, 0)</f>
        <v>0</v>
      </c>
      <c r="J346" s="40">
        <f>IF(Experiment!H345&gt;result!J$3, 1, 0)</f>
        <v>0</v>
      </c>
      <c r="K346" s="40">
        <f>IF(Experiment!I345&gt;result!K$3, 1, 0)</f>
        <v>0</v>
      </c>
      <c r="L346" s="41">
        <f>IF(Experiment!J345&gt;result!L$3, 1, 0)</f>
        <v>0</v>
      </c>
      <c r="M346" s="42">
        <f t="shared" ref="M346:M361" si="312">IF(H346=$AQ346,1,0)</f>
        <v>1</v>
      </c>
      <c r="N346" s="42">
        <f t="shared" ref="N346:N361" si="313">IF(I346=$AR346,1,0)</f>
        <v>1</v>
      </c>
      <c r="O346" s="42">
        <f t="shared" ref="O346:O361" si="314">IF(J346=$AS346,1,0)</f>
        <v>1</v>
      </c>
      <c r="P346" s="42">
        <f t="shared" ref="P346:P361" si="315">IF(K346=$AT346,1,0)</f>
        <v>1</v>
      </c>
      <c r="Q346" s="42">
        <f t="shared" ref="Q346:Q361" si="316">IF(L346=$AU346,1,0)</f>
        <v>1</v>
      </c>
      <c r="R346" s="39">
        <f>IF(Experiment!K345&gt;result!R$3, 1, 0)</f>
        <v>0</v>
      </c>
      <c r="S346" s="40">
        <f>IF(Experiment!L345&gt;result!S$3, 1, 0)</f>
        <v>0</v>
      </c>
      <c r="T346" s="40">
        <f>IF(Experiment!M345&gt;result!T$3, 1, 0)</f>
        <v>0</v>
      </c>
      <c r="U346" s="40">
        <f>IF(Experiment!N345&gt;result!U$3, 1, 0)</f>
        <v>0</v>
      </c>
      <c r="V346" s="41">
        <f>IF(Experiment!O345&gt;result!V$3, 1, 0)</f>
        <v>0</v>
      </c>
      <c r="W346" s="42">
        <f t="shared" ref="W346:W361" si="317">IF(R346=$AQ346,1,0)</f>
        <v>1</v>
      </c>
      <c r="X346" s="42">
        <f t="shared" ref="X346:X361" si="318">IF(S346=$AR346,1,0)</f>
        <v>1</v>
      </c>
      <c r="Y346" s="42">
        <f t="shared" ref="Y346:Y361" si="319">IF(T346=$AS346,1,0)</f>
        <v>1</v>
      </c>
      <c r="Z346" s="42">
        <f t="shared" ref="Z346:Z361" si="320">IF(U346=$AT346,1,0)</f>
        <v>1</v>
      </c>
      <c r="AA346" s="42">
        <f t="shared" ref="AA346:AA361" si="321">IF(V346=$AU346,1,0)</f>
        <v>1</v>
      </c>
      <c r="AB346" s="39">
        <f>IF(Experiment!P345&lt;result!AB$3, 1, 0)</f>
        <v>0</v>
      </c>
      <c r="AC346" s="40">
        <f>IF(Experiment!Q345&lt;result!AC$3, 1, 0)</f>
        <v>0</v>
      </c>
      <c r="AD346" s="40">
        <f>IF(Experiment!R345&lt;result!AD$3, 1, 0)</f>
        <v>0</v>
      </c>
      <c r="AE346" s="40">
        <f>IF(Experiment!S345&lt;result!AE$3, 1, 0)</f>
        <v>0</v>
      </c>
      <c r="AF346" s="41">
        <f>IF(Experiment!T345&lt;result!AF$3, 1, 0)</f>
        <v>0</v>
      </c>
      <c r="AG346" s="42">
        <f t="shared" ref="AG346:AG361" si="322">IF(AB346=$AQ346,1,0)</f>
        <v>1</v>
      </c>
      <c r="AH346" s="42">
        <f t="shared" ref="AH346:AH361" si="323">IF(AC346=$AR346,1,0)</f>
        <v>1</v>
      </c>
      <c r="AI346" s="42">
        <f t="shared" ref="AI346:AI361" si="324">IF(AD346=$AS346,1,0)</f>
        <v>1</v>
      </c>
      <c r="AJ346" s="42">
        <f t="shared" ref="AJ346:AJ361" si="325">IF(AE346=$AT346,1,0)</f>
        <v>1</v>
      </c>
      <c r="AK346" s="42">
        <f t="shared" ref="AK346:AK361" si="326">IF(AF346=$AU346,1,0)</f>
        <v>1</v>
      </c>
      <c r="AL346" s="5">
        <f t="shared" ref="AL346:AL361" si="327">SUM(H346,R346,AB346)</f>
        <v>0</v>
      </c>
      <c r="AM346" s="5">
        <f t="shared" ref="AM346:AM361" si="328">SUM(I346,S346,AC346)</f>
        <v>0</v>
      </c>
      <c r="AN346" s="5">
        <f t="shared" ref="AN346:AN361" si="329">SUM(J346,T346,AD346)</f>
        <v>0</v>
      </c>
      <c r="AO346" s="5">
        <f t="shared" ref="AO346:AO361" si="330">SUM(K346,U346,AE346)</f>
        <v>0</v>
      </c>
      <c r="AP346" s="6">
        <f t="shared" ref="AP346:AP361" si="331">SUM(L346,V346,AF346)</f>
        <v>0</v>
      </c>
      <c r="AQ346">
        <f>VLOOKUP($D346,dataset!$A$2:$G$15, 3, FALSE)</f>
        <v>0</v>
      </c>
      <c r="AR346">
        <f>VLOOKUP($D346,dataset!$A$2:$G$15, 4, FALSE)</f>
        <v>0</v>
      </c>
      <c r="AS346">
        <f>VLOOKUP($D346,dataset!$A$2:$G$15, 5, FALSE)</f>
        <v>0</v>
      </c>
      <c r="AT346">
        <f>VLOOKUP($D346,dataset!$A$2:$G$15, 6, FALSE)</f>
        <v>0</v>
      </c>
      <c r="AU346" s="6">
        <f>VLOOKUP($D346,dataset!$A$2:$G$15, 7, FALSE)</f>
        <v>0</v>
      </c>
      <c r="AV346" s="4">
        <f t="shared" ref="AV346:AV361" si="332">IF(AL346&gt;1,1,0)</f>
        <v>0</v>
      </c>
      <c r="AW346" s="5">
        <f t="shared" ref="AW346:AW361" si="333">IF(AM346&gt;1,1,0)</f>
        <v>0</v>
      </c>
      <c r="AX346" s="5">
        <f t="shared" ref="AX346:AX361" si="334">IF(AN346&gt;1,1,0)</f>
        <v>0</v>
      </c>
      <c r="AY346" s="5">
        <f t="shared" ref="AY346:AY361" si="335">IF(AO346&gt;1,1,0)</f>
        <v>0</v>
      </c>
      <c r="AZ346" s="6">
        <f t="shared" ref="AZ346:AZ361" si="336">IF(AP346&gt;1,1,0)</f>
        <v>0</v>
      </c>
      <c r="BA346" s="9">
        <f t="shared" ref="BA346:BA361" si="337">IF(IF(AQ346=AV346,1,0)+IF(AR346=AW346,1,0)+IF(AS346=AX346,1,0)+IF(AT346=AY346,1,0)+IF(AU346=AZ346,1,0)=5, 1, 0)</f>
        <v>1</v>
      </c>
      <c r="BB346" s="4">
        <f t="shared" ref="BB346:BB361" si="338">3 - ABS(AQ346*3 - AL346)</f>
        <v>3</v>
      </c>
      <c r="BC346" s="5">
        <f t="shared" ref="BC346:BC361" si="339">3 - ABS(AR346*3 - AM346)</f>
        <v>3</v>
      </c>
      <c r="BD346" s="5">
        <f t="shared" ref="BD346:BD361" si="340">3 - ABS(AS346*3 - AN346)</f>
        <v>3</v>
      </c>
      <c r="BE346" s="5">
        <f t="shared" ref="BE346:BE361" si="341">3 - ABS(AT346*3 - AO346)</f>
        <v>3</v>
      </c>
      <c r="BF346" s="6">
        <f t="shared" ref="BF346:BF361" si="342">3 - ABS(AU346*3 - AP346)</f>
        <v>3</v>
      </c>
    </row>
    <row r="347" spans="1:58" x14ac:dyDescent="0.3">
      <c r="A347" s="2">
        <f>Experiment!A346</f>
        <v>2</v>
      </c>
      <c r="B347" s="15">
        <f>Experiment!B346</f>
        <v>2</v>
      </c>
      <c r="C347" s="16" t="str">
        <f>VLOOKUP(B347, dataset!$A$2:$B$15, 2)</f>
        <v>따봉</v>
      </c>
      <c r="D347" s="24">
        <f>Experiment!C346</f>
        <v>2</v>
      </c>
      <c r="E347" s="25" t="str">
        <f>VLOOKUP(D347, dataset!$A$2:$B$15, 2)</f>
        <v>따봉</v>
      </c>
      <c r="F347" s="54" t="str">
        <f>Experiment!D346</f>
        <v>R</v>
      </c>
      <c r="G347" t="b">
        <f>Experiment!E346</f>
        <v>1</v>
      </c>
      <c r="H347" s="39">
        <f>IF(Experiment!F346&gt;result!H$3, 1, 0)</f>
        <v>1</v>
      </c>
      <c r="I347" s="40">
        <f>IF(Experiment!G346&gt;result!I$3, 1, 0)</f>
        <v>0</v>
      </c>
      <c r="J347" s="40">
        <f>IF(Experiment!H346&gt;result!J$3, 1, 0)</f>
        <v>0</v>
      </c>
      <c r="K347" s="40">
        <f>IF(Experiment!I346&gt;result!K$3, 1, 0)</f>
        <v>0</v>
      </c>
      <c r="L347" s="41">
        <f>IF(Experiment!J346&gt;result!L$3, 1, 0)</f>
        <v>0</v>
      </c>
      <c r="M347" s="42">
        <f t="shared" si="312"/>
        <v>1</v>
      </c>
      <c r="N347" s="42">
        <f t="shared" si="313"/>
        <v>1</v>
      </c>
      <c r="O347" s="42">
        <f t="shared" si="314"/>
        <v>1</v>
      </c>
      <c r="P347" s="42">
        <f t="shared" si="315"/>
        <v>1</v>
      </c>
      <c r="Q347" s="42">
        <f t="shared" si="316"/>
        <v>1</v>
      </c>
      <c r="R347" s="39">
        <f>IF(Experiment!K346&gt;result!R$3, 1, 0)</f>
        <v>1</v>
      </c>
      <c r="S347" s="40">
        <f>IF(Experiment!L346&gt;result!S$3, 1, 0)</f>
        <v>0</v>
      </c>
      <c r="T347" s="40">
        <f>IF(Experiment!M346&gt;result!T$3, 1, 0)</f>
        <v>0</v>
      </c>
      <c r="U347" s="40">
        <f>IF(Experiment!N346&gt;result!U$3, 1, 0)</f>
        <v>0</v>
      </c>
      <c r="V347" s="41">
        <f>IF(Experiment!O346&gt;result!V$3, 1, 0)</f>
        <v>0</v>
      </c>
      <c r="W347" s="42">
        <f t="shared" si="317"/>
        <v>1</v>
      </c>
      <c r="X347" s="42">
        <f t="shared" si="318"/>
        <v>1</v>
      </c>
      <c r="Y347" s="42">
        <f t="shared" si="319"/>
        <v>1</v>
      </c>
      <c r="Z347" s="42">
        <f t="shared" si="320"/>
        <v>1</v>
      </c>
      <c r="AA347" s="42">
        <f t="shared" si="321"/>
        <v>1</v>
      </c>
      <c r="AB347" s="39">
        <f>IF(Experiment!P346&lt;result!AB$3, 1, 0)</f>
        <v>1</v>
      </c>
      <c r="AC347" s="40">
        <f>IF(Experiment!Q346&lt;result!AC$3, 1, 0)</f>
        <v>0</v>
      </c>
      <c r="AD347" s="40">
        <f>IF(Experiment!R346&lt;result!AD$3, 1, 0)</f>
        <v>0</v>
      </c>
      <c r="AE347" s="40">
        <f>IF(Experiment!S346&lt;result!AE$3, 1, 0)</f>
        <v>0</v>
      </c>
      <c r="AF347" s="41">
        <f>IF(Experiment!T346&lt;result!AF$3, 1, 0)</f>
        <v>0</v>
      </c>
      <c r="AG347" s="42">
        <f t="shared" si="322"/>
        <v>1</v>
      </c>
      <c r="AH347" s="42">
        <f t="shared" si="323"/>
        <v>1</v>
      </c>
      <c r="AI347" s="42">
        <f t="shared" si="324"/>
        <v>1</v>
      </c>
      <c r="AJ347" s="42">
        <f t="shared" si="325"/>
        <v>1</v>
      </c>
      <c r="AK347" s="42">
        <f t="shared" si="326"/>
        <v>1</v>
      </c>
      <c r="AL347" s="5">
        <f t="shared" si="327"/>
        <v>3</v>
      </c>
      <c r="AM347" s="5">
        <f t="shared" si="328"/>
        <v>0</v>
      </c>
      <c r="AN347" s="5">
        <f t="shared" si="329"/>
        <v>0</v>
      </c>
      <c r="AO347" s="5">
        <f t="shared" si="330"/>
        <v>0</v>
      </c>
      <c r="AP347" s="6">
        <f t="shared" si="331"/>
        <v>0</v>
      </c>
      <c r="AQ347">
        <f>VLOOKUP($D347,dataset!$A$2:$G$15, 3, FALSE)</f>
        <v>1</v>
      </c>
      <c r="AR347">
        <f>VLOOKUP($D347,dataset!$A$2:$G$15, 4, FALSE)</f>
        <v>0</v>
      </c>
      <c r="AS347">
        <f>VLOOKUP($D347,dataset!$A$2:$G$15, 5, FALSE)</f>
        <v>0</v>
      </c>
      <c r="AT347">
        <f>VLOOKUP($D347,dataset!$A$2:$G$15, 6, FALSE)</f>
        <v>0</v>
      </c>
      <c r="AU347" s="6">
        <f>VLOOKUP($D347,dataset!$A$2:$G$15, 7, FALSE)</f>
        <v>0</v>
      </c>
      <c r="AV347" s="4">
        <f t="shared" si="332"/>
        <v>1</v>
      </c>
      <c r="AW347" s="5">
        <f t="shared" si="333"/>
        <v>0</v>
      </c>
      <c r="AX347" s="5">
        <f t="shared" si="334"/>
        <v>0</v>
      </c>
      <c r="AY347" s="5">
        <f t="shared" si="335"/>
        <v>0</v>
      </c>
      <c r="AZ347" s="6">
        <f t="shared" si="336"/>
        <v>0</v>
      </c>
      <c r="BA347" s="9">
        <f t="shared" si="337"/>
        <v>1</v>
      </c>
      <c r="BB347" s="4">
        <f t="shared" si="338"/>
        <v>3</v>
      </c>
      <c r="BC347" s="5">
        <f t="shared" si="339"/>
        <v>3</v>
      </c>
      <c r="BD347" s="5">
        <f t="shared" si="340"/>
        <v>3</v>
      </c>
      <c r="BE347" s="5">
        <f t="shared" si="341"/>
        <v>3</v>
      </c>
      <c r="BF347" s="6">
        <f t="shared" si="342"/>
        <v>3</v>
      </c>
    </row>
    <row r="348" spans="1:58" x14ac:dyDescent="0.3">
      <c r="A348" s="2">
        <f>Experiment!A347</f>
        <v>3</v>
      </c>
      <c r="B348" s="15">
        <f>Experiment!B347</f>
        <v>3</v>
      </c>
      <c r="C348" s="16" t="str">
        <f>VLOOKUP(B348, dataset!$A$2:$B$15, 2)</f>
        <v>총</v>
      </c>
      <c r="D348" s="24">
        <f>Experiment!C347</f>
        <v>3</v>
      </c>
      <c r="E348" s="25" t="str">
        <f>VLOOKUP(D348, dataset!$A$2:$B$15, 2)</f>
        <v>총</v>
      </c>
      <c r="F348" s="54" t="str">
        <f>Experiment!D347</f>
        <v>R</v>
      </c>
      <c r="G348" t="b">
        <f>Experiment!E347</f>
        <v>1</v>
      </c>
      <c r="H348" s="39">
        <f>IF(Experiment!F347&gt;result!H$3, 1, 0)</f>
        <v>1</v>
      </c>
      <c r="I348" s="40">
        <f>IF(Experiment!G347&gt;result!I$3, 1, 0)</f>
        <v>1</v>
      </c>
      <c r="J348" s="40">
        <f>IF(Experiment!H347&gt;result!J$3, 1, 0)</f>
        <v>0</v>
      </c>
      <c r="K348" s="40">
        <f>IF(Experiment!I347&gt;result!K$3, 1, 0)</f>
        <v>0</v>
      </c>
      <c r="L348" s="41">
        <f>IF(Experiment!J347&gt;result!L$3, 1, 0)</f>
        <v>0</v>
      </c>
      <c r="M348" s="42">
        <f t="shared" si="312"/>
        <v>1</v>
      </c>
      <c r="N348" s="42">
        <f t="shared" si="313"/>
        <v>1</v>
      </c>
      <c r="O348" s="42">
        <f t="shared" si="314"/>
        <v>1</v>
      </c>
      <c r="P348" s="42">
        <f t="shared" si="315"/>
        <v>1</v>
      </c>
      <c r="Q348" s="42">
        <f t="shared" si="316"/>
        <v>1</v>
      </c>
      <c r="R348" s="39">
        <f>IF(Experiment!K347&gt;result!R$3, 1, 0)</f>
        <v>1</v>
      </c>
      <c r="S348" s="40">
        <f>IF(Experiment!L347&gt;result!S$3, 1, 0)</f>
        <v>1</v>
      </c>
      <c r="T348" s="40">
        <f>IF(Experiment!M347&gt;result!T$3, 1, 0)</f>
        <v>0</v>
      </c>
      <c r="U348" s="40">
        <f>IF(Experiment!N347&gt;result!U$3, 1, 0)</f>
        <v>0</v>
      </c>
      <c r="V348" s="41">
        <f>IF(Experiment!O347&gt;result!V$3, 1, 0)</f>
        <v>0</v>
      </c>
      <c r="W348" s="42">
        <f t="shared" si="317"/>
        <v>1</v>
      </c>
      <c r="X348" s="42">
        <f t="shared" si="318"/>
        <v>1</v>
      </c>
      <c r="Y348" s="42">
        <f t="shared" si="319"/>
        <v>1</v>
      </c>
      <c r="Z348" s="42">
        <f t="shared" si="320"/>
        <v>1</v>
      </c>
      <c r="AA348" s="42">
        <f t="shared" si="321"/>
        <v>1</v>
      </c>
      <c r="AB348" s="39">
        <f>IF(Experiment!P347&lt;result!AB$3, 1, 0)</f>
        <v>1</v>
      </c>
      <c r="AC348" s="40">
        <f>IF(Experiment!Q347&lt;result!AC$3, 1, 0)</f>
        <v>1</v>
      </c>
      <c r="AD348" s="40">
        <f>IF(Experiment!R347&lt;result!AD$3, 1, 0)</f>
        <v>0</v>
      </c>
      <c r="AE348" s="40">
        <f>IF(Experiment!S347&lt;result!AE$3, 1, 0)</f>
        <v>0</v>
      </c>
      <c r="AF348" s="41">
        <f>IF(Experiment!T347&lt;result!AF$3, 1, 0)</f>
        <v>0</v>
      </c>
      <c r="AG348" s="42">
        <f t="shared" si="322"/>
        <v>1</v>
      </c>
      <c r="AH348" s="42">
        <f t="shared" si="323"/>
        <v>1</v>
      </c>
      <c r="AI348" s="42">
        <f t="shared" si="324"/>
        <v>1</v>
      </c>
      <c r="AJ348" s="42">
        <f t="shared" si="325"/>
        <v>1</v>
      </c>
      <c r="AK348" s="42">
        <f t="shared" si="326"/>
        <v>1</v>
      </c>
      <c r="AL348" s="5">
        <f t="shared" si="327"/>
        <v>3</v>
      </c>
      <c r="AM348" s="5">
        <f t="shared" si="328"/>
        <v>3</v>
      </c>
      <c r="AN348" s="5">
        <f t="shared" si="329"/>
        <v>0</v>
      </c>
      <c r="AO348" s="5">
        <f t="shared" si="330"/>
        <v>0</v>
      </c>
      <c r="AP348" s="6">
        <f t="shared" si="331"/>
        <v>0</v>
      </c>
      <c r="AQ348">
        <f>VLOOKUP($D348,dataset!$A$2:$G$15, 3, FALSE)</f>
        <v>1</v>
      </c>
      <c r="AR348">
        <f>VLOOKUP($D348,dataset!$A$2:$G$15, 4, FALSE)</f>
        <v>1</v>
      </c>
      <c r="AS348">
        <f>VLOOKUP($D348,dataset!$A$2:$G$15, 5, FALSE)</f>
        <v>0</v>
      </c>
      <c r="AT348">
        <f>VLOOKUP($D348,dataset!$A$2:$G$15, 6, FALSE)</f>
        <v>0</v>
      </c>
      <c r="AU348" s="6">
        <f>VLOOKUP($D348,dataset!$A$2:$G$15, 7, FALSE)</f>
        <v>0</v>
      </c>
      <c r="AV348" s="4">
        <f t="shared" si="332"/>
        <v>1</v>
      </c>
      <c r="AW348" s="5">
        <f t="shared" si="333"/>
        <v>1</v>
      </c>
      <c r="AX348" s="5">
        <f t="shared" si="334"/>
        <v>0</v>
      </c>
      <c r="AY348" s="5">
        <f t="shared" si="335"/>
        <v>0</v>
      </c>
      <c r="AZ348" s="6">
        <f t="shared" si="336"/>
        <v>0</v>
      </c>
      <c r="BA348" s="9">
        <f t="shared" si="337"/>
        <v>1</v>
      </c>
      <c r="BB348" s="4">
        <f t="shared" si="338"/>
        <v>3</v>
      </c>
      <c r="BC348" s="5">
        <f t="shared" si="339"/>
        <v>3</v>
      </c>
      <c r="BD348" s="5">
        <f t="shared" si="340"/>
        <v>3</v>
      </c>
      <c r="BE348" s="5">
        <f t="shared" si="341"/>
        <v>3</v>
      </c>
      <c r="BF348" s="6">
        <f t="shared" si="342"/>
        <v>3</v>
      </c>
    </row>
    <row r="349" spans="1:58" x14ac:dyDescent="0.3">
      <c r="A349" s="2">
        <f>Experiment!A348</f>
        <v>4</v>
      </c>
      <c r="B349" s="15">
        <f>Experiment!B348</f>
        <v>4</v>
      </c>
      <c r="C349" s="16" t="str">
        <f>VLOOKUP(B349, dataset!$A$2:$B$15, 2)</f>
        <v>(3-1)</v>
      </c>
      <c r="D349" s="24">
        <f>Experiment!C348</f>
        <v>4</v>
      </c>
      <c r="E349" s="25" t="str">
        <f>VLOOKUP(D349, dataset!$A$2:$B$15, 2)</f>
        <v>(3-1)</v>
      </c>
      <c r="F349" s="54" t="str">
        <f>Experiment!D348</f>
        <v>R</v>
      </c>
      <c r="G349" t="b">
        <f>Experiment!E348</f>
        <v>1</v>
      </c>
      <c r="H349" s="39">
        <f>IF(Experiment!F348&gt;result!H$3, 1, 0)</f>
        <v>1</v>
      </c>
      <c r="I349" s="40">
        <f>IF(Experiment!G348&gt;result!I$3, 1, 0)</f>
        <v>1</v>
      </c>
      <c r="J349" s="40">
        <f>IF(Experiment!H348&gt;result!J$3, 1, 0)</f>
        <v>1</v>
      </c>
      <c r="K349" s="40">
        <f>IF(Experiment!I348&gt;result!K$3, 1, 0)</f>
        <v>0</v>
      </c>
      <c r="L349" s="41">
        <f>IF(Experiment!J348&gt;result!L$3, 1, 0)</f>
        <v>0</v>
      </c>
      <c r="M349" s="42">
        <f t="shared" si="312"/>
        <v>1</v>
      </c>
      <c r="N349" s="42">
        <f t="shared" si="313"/>
        <v>1</v>
      </c>
      <c r="O349" s="42">
        <f t="shared" si="314"/>
        <v>1</v>
      </c>
      <c r="P349" s="42">
        <f t="shared" si="315"/>
        <v>1</v>
      </c>
      <c r="Q349" s="42">
        <f t="shared" si="316"/>
        <v>1</v>
      </c>
      <c r="R349" s="39">
        <f>IF(Experiment!K348&gt;result!R$3, 1, 0)</f>
        <v>1</v>
      </c>
      <c r="S349" s="40">
        <f>IF(Experiment!L348&gt;result!S$3, 1, 0)</f>
        <v>1</v>
      </c>
      <c r="T349" s="40">
        <f>IF(Experiment!M348&gt;result!T$3, 1, 0)</f>
        <v>1</v>
      </c>
      <c r="U349" s="40">
        <f>IF(Experiment!N348&gt;result!U$3, 1, 0)</f>
        <v>1</v>
      </c>
      <c r="V349" s="41">
        <f>IF(Experiment!O348&gt;result!V$3, 1, 0)</f>
        <v>1</v>
      </c>
      <c r="W349" s="42">
        <f t="shared" si="317"/>
        <v>1</v>
      </c>
      <c r="X349" s="42">
        <f t="shared" si="318"/>
        <v>1</v>
      </c>
      <c r="Y349" s="42">
        <f t="shared" si="319"/>
        <v>1</v>
      </c>
      <c r="Z349" s="42">
        <f t="shared" si="320"/>
        <v>0</v>
      </c>
      <c r="AA349" s="42">
        <f t="shared" si="321"/>
        <v>0</v>
      </c>
      <c r="AB349" s="39">
        <f>IF(Experiment!P348&lt;result!AB$3, 1, 0)</f>
        <v>1</v>
      </c>
      <c r="AC349" s="40">
        <f>IF(Experiment!Q348&lt;result!AC$3, 1, 0)</f>
        <v>1</v>
      </c>
      <c r="AD349" s="40">
        <f>IF(Experiment!R348&lt;result!AD$3, 1, 0)</f>
        <v>1</v>
      </c>
      <c r="AE349" s="40">
        <f>IF(Experiment!S348&lt;result!AE$3, 1, 0)</f>
        <v>0</v>
      </c>
      <c r="AF349" s="41">
        <f>IF(Experiment!T348&lt;result!AF$3, 1, 0)</f>
        <v>0</v>
      </c>
      <c r="AG349" s="42">
        <f t="shared" si="322"/>
        <v>1</v>
      </c>
      <c r="AH349" s="42">
        <f t="shared" si="323"/>
        <v>1</v>
      </c>
      <c r="AI349" s="42">
        <f t="shared" si="324"/>
        <v>1</v>
      </c>
      <c r="AJ349" s="42">
        <f t="shared" si="325"/>
        <v>1</v>
      </c>
      <c r="AK349" s="42">
        <f t="shared" si="326"/>
        <v>1</v>
      </c>
      <c r="AL349" s="5">
        <f t="shared" si="327"/>
        <v>3</v>
      </c>
      <c r="AM349" s="5">
        <f t="shared" si="328"/>
        <v>3</v>
      </c>
      <c r="AN349" s="5">
        <f t="shared" si="329"/>
        <v>3</v>
      </c>
      <c r="AO349" s="5">
        <f t="shared" si="330"/>
        <v>1</v>
      </c>
      <c r="AP349" s="6">
        <f t="shared" si="331"/>
        <v>1</v>
      </c>
      <c r="AQ349">
        <f>VLOOKUP($D349,dataset!$A$2:$G$15, 3, FALSE)</f>
        <v>1</v>
      </c>
      <c r="AR349">
        <f>VLOOKUP($D349,dataset!$A$2:$G$15, 4, FALSE)</f>
        <v>1</v>
      </c>
      <c r="AS349">
        <f>VLOOKUP($D349,dataset!$A$2:$G$15, 5, FALSE)</f>
        <v>1</v>
      </c>
      <c r="AT349">
        <f>VLOOKUP($D349,dataset!$A$2:$G$15, 6, FALSE)</f>
        <v>0</v>
      </c>
      <c r="AU349" s="6">
        <f>VLOOKUP($D349,dataset!$A$2:$G$15, 7, FALSE)</f>
        <v>0</v>
      </c>
      <c r="AV349" s="4">
        <f t="shared" si="332"/>
        <v>1</v>
      </c>
      <c r="AW349" s="5">
        <f t="shared" si="333"/>
        <v>1</v>
      </c>
      <c r="AX349" s="5">
        <f t="shared" si="334"/>
        <v>1</v>
      </c>
      <c r="AY349" s="5">
        <f t="shared" si="335"/>
        <v>0</v>
      </c>
      <c r="AZ349" s="6">
        <f t="shared" si="336"/>
        <v>0</v>
      </c>
      <c r="BA349" s="9">
        <f t="shared" si="337"/>
        <v>1</v>
      </c>
      <c r="BB349" s="4">
        <f t="shared" si="338"/>
        <v>3</v>
      </c>
      <c r="BC349" s="5">
        <f t="shared" si="339"/>
        <v>3</v>
      </c>
      <c r="BD349" s="5">
        <f t="shared" si="340"/>
        <v>3</v>
      </c>
      <c r="BE349" s="5">
        <f t="shared" si="341"/>
        <v>2</v>
      </c>
      <c r="BF349" s="6">
        <f t="shared" si="342"/>
        <v>2</v>
      </c>
    </row>
    <row r="350" spans="1:58" x14ac:dyDescent="0.3">
      <c r="A350" s="2">
        <f>Experiment!A349</f>
        <v>5</v>
      </c>
      <c r="B350" s="15">
        <f>Experiment!B349</f>
        <v>6</v>
      </c>
      <c r="C350" s="16" t="str">
        <f>VLOOKUP(B350, dataset!$A$2:$B$15, 2)</f>
        <v>보</v>
      </c>
      <c r="D350" s="24">
        <f>Experiment!C349</f>
        <v>5</v>
      </c>
      <c r="E350" s="25" t="str">
        <f>VLOOKUP(D350, dataset!$A$2:$B$15, 2)</f>
        <v>(4-1)</v>
      </c>
      <c r="F350" s="54" t="str">
        <f>Experiment!D349</f>
        <v>R</v>
      </c>
      <c r="G350" t="b">
        <f>Experiment!E349</f>
        <v>0</v>
      </c>
      <c r="H350" s="39">
        <f>IF(Experiment!F349&gt;result!H$3, 1, 0)</f>
        <v>1</v>
      </c>
      <c r="I350" s="40">
        <f>IF(Experiment!G349&gt;result!I$3, 1, 0)</f>
        <v>1</v>
      </c>
      <c r="J350" s="40">
        <f>IF(Experiment!H349&gt;result!J$3, 1, 0)</f>
        <v>1</v>
      </c>
      <c r="K350" s="40">
        <f>IF(Experiment!I349&gt;result!K$3, 1, 0)</f>
        <v>1</v>
      </c>
      <c r="L350" s="41">
        <f>IF(Experiment!J349&gt;result!L$3, 1, 0)</f>
        <v>1</v>
      </c>
      <c r="M350" s="42">
        <f t="shared" si="312"/>
        <v>1</v>
      </c>
      <c r="N350" s="42">
        <f t="shared" si="313"/>
        <v>1</v>
      </c>
      <c r="O350" s="42">
        <f t="shared" si="314"/>
        <v>1</v>
      </c>
      <c r="P350" s="42">
        <f t="shared" si="315"/>
        <v>1</v>
      </c>
      <c r="Q350" s="42">
        <f t="shared" si="316"/>
        <v>0</v>
      </c>
      <c r="R350" s="39">
        <f>IF(Experiment!K349&gt;result!R$3, 1, 0)</f>
        <v>1</v>
      </c>
      <c r="S350" s="40">
        <f>IF(Experiment!L349&gt;result!S$3, 1, 0)</f>
        <v>1</v>
      </c>
      <c r="T350" s="40">
        <f>IF(Experiment!M349&gt;result!T$3, 1, 0)</f>
        <v>1</v>
      </c>
      <c r="U350" s="40">
        <f>IF(Experiment!N349&gt;result!U$3, 1, 0)</f>
        <v>1</v>
      </c>
      <c r="V350" s="41">
        <f>IF(Experiment!O349&gt;result!V$3, 1, 0)</f>
        <v>1</v>
      </c>
      <c r="W350" s="42">
        <f t="shared" si="317"/>
        <v>1</v>
      </c>
      <c r="X350" s="42">
        <f t="shared" si="318"/>
        <v>1</v>
      </c>
      <c r="Y350" s="42">
        <f t="shared" si="319"/>
        <v>1</v>
      </c>
      <c r="Z350" s="42">
        <f t="shared" si="320"/>
        <v>1</v>
      </c>
      <c r="AA350" s="42">
        <f t="shared" si="321"/>
        <v>0</v>
      </c>
      <c r="AB350" s="39">
        <f>IF(Experiment!P349&lt;result!AB$3, 1, 0)</f>
        <v>1</v>
      </c>
      <c r="AC350" s="40">
        <f>IF(Experiment!Q349&lt;result!AC$3, 1, 0)</f>
        <v>1</v>
      </c>
      <c r="AD350" s="40">
        <f>IF(Experiment!R349&lt;result!AD$3, 1, 0)</f>
        <v>1</v>
      </c>
      <c r="AE350" s="40">
        <f>IF(Experiment!S349&lt;result!AE$3, 1, 0)</f>
        <v>1</v>
      </c>
      <c r="AF350" s="41">
        <f>IF(Experiment!T349&lt;result!AF$3, 1, 0)</f>
        <v>1</v>
      </c>
      <c r="AG350" s="42">
        <f t="shared" si="322"/>
        <v>1</v>
      </c>
      <c r="AH350" s="42">
        <f t="shared" si="323"/>
        <v>1</v>
      </c>
      <c r="AI350" s="42">
        <f t="shared" si="324"/>
        <v>1</v>
      </c>
      <c r="AJ350" s="42">
        <f t="shared" si="325"/>
        <v>1</v>
      </c>
      <c r="AK350" s="42">
        <f t="shared" si="326"/>
        <v>0</v>
      </c>
      <c r="AL350" s="5">
        <f t="shared" si="327"/>
        <v>3</v>
      </c>
      <c r="AM350" s="5">
        <f t="shared" si="328"/>
        <v>3</v>
      </c>
      <c r="AN350" s="5">
        <f t="shared" si="329"/>
        <v>3</v>
      </c>
      <c r="AO350" s="5">
        <f t="shared" si="330"/>
        <v>3</v>
      </c>
      <c r="AP350" s="6">
        <f t="shared" si="331"/>
        <v>3</v>
      </c>
      <c r="AQ350">
        <f>VLOOKUP($D350,dataset!$A$2:$G$15, 3, FALSE)</f>
        <v>1</v>
      </c>
      <c r="AR350">
        <f>VLOOKUP($D350,dataset!$A$2:$G$15, 4, FALSE)</f>
        <v>1</v>
      </c>
      <c r="AS350">
        <f>VLOOKUP($D350,dataset!$A$2:$G$15, 5, FALSE)</f>
        <v>1</v>
      </c>
      <c r="AT350">
        <f>VLOOKUP($D350,dataset!$A$2:$G$15, 6, FALSE)</f>
        <v>1</v>
      </c>
      <c r="AU350" s="6">
        <f>VLOOKUP($D350,dataset!$A$2:$G$15, 7, FALSE)</f>
        <v>0</v>
      </c>
      <c r="AV350" s="4">
        <f t="shared" si="332"/>
        <v>1</v>
      </c>
      <c r="AW350" s="5">
        <f t="shared" si="333"/>
        <v>1</v>
      </c>
      <c r="AX350" s="5">
        <f t="shared" si="334"/>
        <v>1</v>
      </c>
      <c r="AY350" s="5">
        <f t="shared" si="335"/>
        <v>1</v>
      </c>
      <c r="AZ350" s="6">
        <f t="shared" si="336"/>
        <v>1</v>
      </c>
      <c r="BA350" s="9">
        <f t="shared" si="337"/>
        <v>0</v>
      </c>
      <c r="BB350" s="4">
        <f t="shared" si="338"/>
        <v>3</v>
      </c>
      <c r="BC350" s="5">
        <f t="shared" si="339"/>
        <v>3</v>
      </c>
      <c r="BD350" s="5">
        <f t="shared" si="340"/>
        <v>3</v>
      </c>
      <c r="BE350" s="5">
        <f t="shared" si="341"/>
        <v>3</v>
      </c>
      <c r="BF350" s="6">
        <f t="shared" si="342"/>
        <v>0</v>
      </c>
    </row>
    <row r="351" spans="1:58" x14ac:dyDescent="0.3">
      <c r="A351" s="2">
        <f>Experiment!A350</f>
        <v>6</v>
      </c>
      <c r="B351" s="15">
        <f>Experiment!B350</f>
        <v>6</v>
      </c>
      <c r="C351" s="16" t="str">
        <f>VLOOKUP(B351, dataset!$A$2:$B$15, 2)</f>
        <v>보</v>
      </c>
      <c r="D351" s="24">
        <f>Experiment!C350</f>
        <v>6</v>
      </c>
      <c r="E351" s="25" t="str">
        <f>VLOOKUP(D351, dataset!$A$2:$B$15, 2)</f>
        <v>보</v>
      </c>
      <c r="F351" s="54" t="str">
        <f>Experiment!D350</f>
        <v>R</v>
      </c>
      <c r="G351" t="b">
        <f>Experiment!E350</f>
        <v>1</v>
      </c>
      <c r="H351" s="39">
        <f>IF(Experiment!F350&gt;result!H$3, 1, 0)</f>
        <v>1</v>
      </c>
      <c r="I351" s="40">
        <f>IF(Experiment!G350&gt;result!I$3, 1, 0)</f>
        <v>1</v>
      </c>
      <c r="J351" s="40">
        <f>IF(Experiment!H350&gt;result!J$3, 1, 0)</f>
        <v>1</v>
      </c>
      <c r="K351" s="40">
        <f>IF(Experiment!I350&gt;result!K$3, 1, 0)</f>
        <v>1</v>
      </c>
      <c r="L351" s="41">
        <f>IF(Experiment!J350&gt;result!L$3, 1, 0)</f>
        <v>1</v>
      </c>
      <c r="M351" s="42">
        <f t="shared" si="312"/>
        <v>1</v>
      </c>
      <c r="N351" s="42">
        <f t="shared" si="313"/>
        <v>1</v>
      </c>
      <c r="O351" s="42">
        <f t="shared" si="314"/>
        <v>1</v>
      </c>
      <c r="P351" s="42">
        <f t="shared" si="315"/>
        <v>1</v>
      </c>
      <c r="Q351" s="42">
        <f t="shared" si="316"/>
        <v>1</v>
      </c>
      <c r="R351" s="39">
        <f>IF(Experiment!K350&gt;result!R$3, 1, 0)</f>
        <v>1</v>
      </c>
      <c r="S351" s="40">
        <f>IF(Experiment!L350&gt;result!S$3, 1, 0)</f>
        <v>1</v>
      </c>
      <c r="T351" s="40">
        <f>IF(Experiment!M350&gt;result!T$3, 1, 0)</f>
        <v>1</v>
      </c>
      <c r="U351" s="40">
        <f>IF(Experiment!N350&gt;result!U$3, 1, 0)</f>
        <v>1</v>
      </c>
      <c r="V351" s="41">
        <f>IF(Experiment!O350&gt;result!V$3, 1, 0)</f>
        <v>1</v>
      </c>
      <c r="W351" s="42">
        <f t="shared" si="317"/>
        <v>1</v>
      </c>
      <c r="X351" s="42">
        <f t="shared" si="318"/>
        <v>1</v>
      </c>
      <c r="Y351" s="42">
        <f t="shared" si="319"/>
        <v>1</v>
      </c>
      <c r="Z351" s="42">
        <f t="shared" si="320"/>
        <v>1</v>
      </c>
      <c r="AA351" s="42">
        <f t="shared" si="321"/>
        <v>1</v>
      </c>
      <c r="AB351" s="39">
        <f>IF(Experiment!P350&lt;result!AB$3, 1, 0)</f>
        <v>1</v>
      </c>
      <c r="AC351" s="40">
        <f>IF(Experiment!Q350&lt;result!AC$3, 1, 0)</f>
        <v>1</v>
      </c>
      <c r="AD351" s="40">
        <f>IF(Experiment!R350&lt;result!AD$3, 1, 0)</f>
        <v>1</v>
      </c>
      <c r="AE351" s="40">
        <f>IF(Experiment!S350&lt;result!AE$3, 1, 0)</f>
        <v>1</v>
      </c>
      <c r="AF351" s="41">
        <f>IF(Experiment!T350&lt;result!AF$3, 1, 0)</f>
        <v>1</v>
      </c>
      <c r="AG351" s="42">
        <f t="shared" si="322"/>
        <v>1</v>
      </c>
      <c r="AH351" s="42">
        <f t="shared" si="323"/>
        <v>1</v>
      </c>
      <c r="AI351" s="42">
        <f t="shared" si="324"/>
        <v>1</v>
      </c>
      <c r="AJ351" s="42">
        <f t="shared" si="325"/>
        <v>1</v>
      </c>
      <c r="AK351" s="42">
        <f t="shared" si="326"/>
        <v>1</v>
      </c>
      <c r="AL351" s="5">
        <f t="shared" si="327"/>
        <v>3</v>
      </c>
      <c r="AM351" s="5">
        <f t="shared" si="328"/>
        <v>3</v>
      </c>
      <c r="AN351" s="5">
        <f t="shared" si="329"/>
        <v>3</v>
      </c>
      <c r="AO351" s="5">
        <f t="shared" si="330"/>
        <v>3</v>
      </c>
      <c r="AP351" s="6">
        <f t="shared" si="331"/>
        <v>3</v>
      </c>
      <c r="AQ351">
        <f>VLOOKUP($D351,dataset!$A$2:$G$15, 3, FALSE)</f>
        <v>1</v>
      </c>
      <c r="AR351">
        <f>VLOOKUP($D351,dataset!$A$2:$G$15, 4, FALSE)</f>
        <v>1</v>
      </c>
      <c r="AS351">
        <f>VLOOKUP($D351,dataset!$A$2:$G$15, 5, FALSE)</f>
        <v>1</v>
      </c>
      <c r="AT351">
        <f>VLOOKUP($D351,dataset!$A$2:$G$15, 6, FALSE)</f>
        <v>1</v>
      </c>
      <c r="AU351" s="6">
        <f>VLOOKUP($D351,dataset!$A$2:$G$15, 7, FALSE)</f>
        <v>1</v>
      </c>
      <c r="AV351" s="4">
        <f t="shared" si="332"/>
        <v>1</v>
      </c>
      <c r="AW351" s="5">
        <f t="shared" si="333"/>
        <v>1</v>
      </c>
      <c r="AX351" s="5">
        <f t="shared" si="334"/>
        <v>1</v>
      </c>
      <c r="AY351" s="5">
        <f t="shared" si="335"/>
        <v>1</v>
      </c>
      <c r="AZ351" s="6">
        <f t="shared" si="336"/>
        <v>1</v>
      </c>
      <c r="BA351" s="9">
        <f t="shared" si="337"/>
        <v>1</v>
      </c>
      <c r="BB351" s="4">
        <f t="shared" si="338"/>
        <v>3</v>
      </c>
      <c r="BC351" s="5">
        <f t="shared" si="339"/>
        <v>3</v>
      </c>
      <c r="BD351" s="5">
        <f t="shared" si="340"/>
        <v>3</v>
      </c>
      <c r="BE351" s="5">
        <f t="shared" si="341"/>
        <v>3</v>
      </c>
      <c r="BF351" s="6">
        <f t="shared" si="342"/>
        <v>3</v>
      </c>
    </row>
    <row r="352" spans="1:58" x14ac:dyDescent="0.3">
      <c r="A352" s="2">
        <f>Experiment!A351</f>
        <v>7</v>
      </c>
      <c r="B352" s="15">
        <f>Experiment!B351</f>
        <v>7</v>
      </c>
      <c r="C352" s="16" t="str">
        <f>VLOOKUP(B352, dataset!$A$2:$B$15, 2)</f>
        <v>(4-2)</v>
      </c>
      <c r="D352" s="24">
        <f>Experiment!C351</f>
        <v>7</v>
      </c>
      <c r="E352" s="25" t="str">
        <f>VLOOKUP(D352, dataset!$A$2:$B$15, 2)</f>
        <v>(4-2)</v>
      </c>
      <c r="F352" s="54" t="str">
        <f>Experiment!D351</f>
        <v>R</v>
      </c>
      <c r="G352" t="b">
        <f>Experiment!E351</f>
        <v>1</v>
      </c>
      <c r="H352" s="39">
        <f>IF(Experiment!F351&gt;result!H$3, 1, 0)</f>
        <v>0</v>
      </c>
      <c r="I352" s="40">
        <f>IF(Experiment!G351&gt;result!I$3, 1, 0)</f>
        <v>1</v>
      </c>
      <c r="J352" s="40">
        <f>IF(Experiment!H351&gt;result!J$3, 1, 0)</f>
        <v>1</v>
      </c>
      <c r="K352" s="40">
        <f>IF(Experiment!I351&gt;result!K$3, 1, 0)</f>
        <v>1</v>
      </c>
      <c r="L352" s="41">
        <f>IF(Experiment!J351&gt;result!L$3, 1, 0)</f>
        <v>1</v>
      </c>
      <c r="M352" s="42">
        <f t="shared" si="312"/>
        <v>1</v>
      </c>
      <c r="N352" s="42">
        <f t="shared" si="313"/>
        <v>1</v>
      </c>
      <c r="O352" s="42">
        <f t="shared" si="314"/>
        <v>1</v>
      </c>
      <c r="P352" s="42">
        <f t="shared" si="315"/>
        <v>1</v>
      </c>
      <c r="Q352" s="42">
        <f t="shared" si="316"/>
        <v>1</v>
      </c>
      <c r="R352" s="39">
        <f>IF(Experiment!K351&gt;result!R$3, 1, 0)</f>
        <v>0</v>
      </c>
      <c r="S352" s="40">
        <f>IF(Experiment!L351&gt;result!S$3, 1, 0)</f>
        <v>1</v>
      </c>
      <c r="T352" s="40">
        <f>IF(Experiment!M351&gt;result!T$3, 1, 0)</f>
        <v>1</v>
      </c>
      <c r="U352" s="40">
        <f>IF(Experiment!N351&gt;result!U$3, 1, 0)</f>
        <v>1</v>
      </c>
      <c r="V352" s="41">
        <f>IF(Experiment!O351&gt;result!V$3, 1, 0)</f>
        <v>1</v>
      </c>
      <c r="W352" s="42">
        <f t="shared" si="317"/>
        <v>1</v>
      </c>
      <c r="X352" s="42">
        <f t="shared" si="318"/>
        <v>1</v>
      </c>
      <c r="Y352" s="42">
        <f t="shared" si="319"/>
        <v>1</v>
      </c>
      <c r="Z352" s="42">
        <f t="shared" si="320"/>
        <v>1</v>
      </c>
      <c r="AA352" s="42">
        <f t="shared" si="321"/>
        <v>1</v>
      </c>
      <c r="AB352" s="39">
        <f>IF(Experiment!P351&lt;result!AB$3, 1, 0)</f>
        <v>0</v>
      </c>
      <c r="AC352" s="40">
        <f>IF(Experiment!Q351&lt;result!AC$3, 1, 0)</f>
        <v>1</v>
      </c>
      <c r="AD352" s="40">
        <f>IF(Experiment!R351&lt;result!AD$3, 1, 0)</f>
        <v>1</v>
      </c>
      <c r="AE352" s="40">
        <f>IF(Experiment!S351&lt;result!AE$3, 1, 0)</f>
        <v>1</v>
      </c>
      <c r="AF352" s="41">
        <f>IF(Experiment!T351&lt;result!AF$3, 1, 0)</f>
        <v>1</v>
      </c>
      <c r="AG352" s="42">
        <f t="shared" si="322"/>
        <v>1</v>
      </c>
      <c r="AH352" s="42">
        <f t="shared" si="323"/>
        <v>1</v>
      </c>
      <c r="AI352" s="42">
        <f t="shared" si="324"/>
        <v>1</v>
      </c>
      <c r="AJ352" s="42">
        <f t="shared" si="325"/>
        <v>1</v>
      </c>
      <c r="AK352" s="42">
        <f t="shared" si="326"/>
        <v>1</v>
      </c>
      <c r="AL352" s="5">
        <f t="shared" si="327"/>
        <v>0</v>
      </c>
      <c r="AM352" s="5">
        <f t="shared" si="328"/>
        <v>3</v>
      </c>
      <c r="AN352" s="5">
        <f t="shared" si="329"/>
        <v>3</v>
      </c>
      <c r="AO352" s="5">
        <f t="shared" si="330"/>
        <v>3</v>
      </c>
      <c r="AP352" s="6">
        <f t="shared" si="331"/>
        <v>3</v>
      </c>
      <c r="AQ352">
        <f>VLOOKUP($D352,dataset!$A$2:$G$15, 3, FALSE)</f>
        <v>0</v>
      </c>
      <c r="AR352">
        <f>VLOOKUP($D352,dataset!$A$2:$G$15, 4, FALSE)</f>
        <v>1</v>
      </c>
      <c r="AS352">
        <f>VLOOKUP($D352,dataset!$A$2:$G$15, 5, FALSE)</f>
        <v>1</v>
      </c>
      <c r="AT352">
        <f>VLOOKUP($D352,dataset!$A$2:$G$15, 6, FALSE)</f>
        <v>1</v>
      </c>
      <c r="AU352" s="6">
        <f>VLOOKUP($D352,dataset!$A$2:$G$15, 7, FALSE)</f>
        <v>1</v>
      </c>
      <c r="AV352" s="4">
        <f t="shared" si="332"/>
        <v>0</v>
      </c>
      <c r="AW352" s="5">
        <f t="shared" si="333"/>
        <v>1</v>
      </c>
      <c r="AX352" s="5">
        <f t="shared" si="334"/>
        <v>1</v>
      </c>
      <c r="AY352" s="5">
        <f t="shared" si="335"/>
        <v>1</v>
      </c>
      <c r="AZ352" s="6">
        <f t="shared" si="336"/>
        <v>1</v>
      </c>
      <c r="BA352" s="9">
        <f t="shared" si="337"/>
        <v>1</v>
      </c>
      <c r="BB352" s="4">
        <f t="shared" si="338"/>
        <v>3</v>
      </c>
      <c r="BC352" s="5">
        <f t="shared" si="339"/>
        <v>3</v>
      </c>
      <c r="BD352" s="5">
        <f t="shared" si="340"/>
        <v>3</v>
      </c>
      <c r="BE352" s="5">
        <f t="shared" si="341"/>
        <v>3</v>
      </c>
      <c r="BF352" s="6">
        <f t="shared" si="342"/>
        <v>3</v>
      </c>
    </row>
    <row r="353" spans="1:58" x14ac:dyDescent="0.3">
      <c r="A353" s="2">
        <f>Experiment!A352</f>
        <v>8</v>
      </c>
      <c r="B353" s="15">
        <f>Experiment!B352</f>
        <v>8</v>
      </c>
      <c r="C353" s="16" t="str">
        <f>VLOOKUP(B353, dataset!$A$2:$B$15, 2)</f>
        <v>(3-2)</v>
      </c>
      <c r="D353" s="24">
        <f>Experiment!C352</f>
        <v>8</v>
      </c>
      <c r="E353" s="25" t="str">
        <f>VLOOKUP(D353, dataset!$A$2:$B$15, 2)</f>
        <v>(3-2)</v>
      </c>
      <c r="F353" s="54" t="str">
        <f>Experiment!D352</f>
        <v>R</v>
      </c>
      <c r="G353" t="b">
        <f>Experiment!E352</f>
        <v>1</v>
      </c>
      <c r="H353" s="39">
        <f>IF(Experiment!F352&gt;result!H$3, 1, 0)</f>
        <v>0</v>
      </c>
      <c r="I353" s="40">
        <f>IF(Experiment!G352&gt;result!I$3, 1, 0)</f>
        <v>0</v>
      </c>
      <c r="J353" s="40">
        <f>IF(Experiment!H352&gt;result!J$3, 1, 0)</f>
        <v>1</v>
      </c>
      <c r="K353" s="40">
        <f>IF(Experiment!I352&gt;result!K$3, 1, 0)</f>
        <v>1</v>
      </c>
      <c r="L353" s="41">
        <f>IF(Experiment!J352&gt;result!L$3, 1, 0)</f>
        <v>1</v>
      </c>
      <c r="M353" s="42">
        <f t="shared" si="312"/>
        <v>1</v>
      </c>
      <c r="N353" s="42">
        <f t="shared" si="313"/>
        <v>1</v>
      </c>
      <c r="O353" s="42">
        <f t="shared" si="314"/>
        <v>1</v>
      </c>
      <c r="P353" s="42">
        <f t="shared" si="315"/>
        <v>1</v>
      </c>
      <c r="Q353" s="42">
        <f t="shared" si="316"/>
        <v>1</v>
      </c>
      <c r="R353" s="39">
        <f>IF(Experiment!K352&gt;result!R$3, 1, 0)</f>
        <v>0</v>
      </c>
      <c r="S353" s="40">
        <f>IF(Experiment!L352&gt;result!S$3, 1, 0)</f>
        <v>0</v>
      </c>
      <c r="T353" s="40">
        <f>IF(Experiment!M352&gt;result!T$3, 1, 0)</f>
        <v>1</v>
      </c>
      <c r="U353" s="40">
        <f>IF(Experiment!N352&gt;result!U$3, 1, 0)</f>
        <v>1</v>
      </c>
      <c r="V353" s="41">
        <f>IF(Experiment!O352&gt;result!V$3, 1, 0)</f>
        <v>1</v>
      </c>
      <c r="W353" s="42">
        <f t="shared" si="317"/>
        <v>1</v>
      </c>
      <c r="X353" s="42">
        <f t="shared" si="318"/>
        <v>1</v>
      </c>
      <c r="Y353" s="42">
        <f t="shared" si="319"/>
        <v>1</v>
      </c>
      <c r="Z353" s="42">
        <f t="shared" si="320"/>
        <v>1</v>
      </c>
      <c r="AA353" s="42">
        <f t="shared" si="321"/>
        <v>1</v>
      </c>
      <c r="AB353" s="39">
        <f>IF(Experiment!P352&lt;result!AB$3, 1, 0)</f>
        <v>0</v>
      </c>
      <c r="AC353" s="40">
        <f>IF(Experiment!Q352&lt;result!AC$3, 1, 0)</f>
        <v>0</v>
      </c>
      <c r="AD353" s="40">
        <f>IF(Experiment!R352&lt;result!AD$3, 1, 0)</f>
        <v>1</v>
      </c>
      <c r="AE353" s="40">
        <f>IF(Experiment!S352&lt;result!AE$3, 1, 0)</f>
        <v>1</v>
      </c>
      <c r="AF353" s="41">
        <f>IF(Experiment!T352&lt;result!AF$3, 1, 0)</f>
        <v>1</v>
      </c>
      <c r="AG353" s="42">
        <f t="shared" si="322"/>
        <v>1</v>
      </c>
      <c r="AH353" s="42">
        <f t="shared" si="323"/>
        <v>1</v>
      </c>
      <c r="AI353" s="42">
        <f t="shared" si="324"/>
        <v>1</v>
      </c>
      <c r="AJ353" s="42">
        <f t="shared" si="325"/>
        <v>1</v>
      </c>
      <c r="AK353" s="42">
        <f t="shared" si="326"/>
        <v>1</v>
      </c>
      <c r="AL353" s="5">
        <f t="shared" si="327"/>
        <v>0</v>
      </c>
      <c r="AM353" s="5">
        <f t="shared" si="328"/>
        <v>0</v>
      </c>
      <c r="AN353" s="5">
        <f t="shared" si="329"/>
        <v>3</v>
      </c>
      <c r="AO353" s="5">
        <f t="shared" si="330"/>
        <v>3</v>
      </c>
      <c r="AP353" s="6">
        <f t="shared" si="331"/>
        <v>3</v>
      </c>
      <c r="AQ353">
        <f>VLOOKUP($D353,dataset!$A$2:$G$15, 3, FALSE)</f>
        <v>0</v>
      </c>
      <c r="AR353">
        <f>VLOOKUP($D353,dataset!$A$2:$G$15, 4, FALSE)</f>
        <v>0</v>
      </c>
      <c r="AS353">
        <f>VLOOKUP($D353,dataset!$A$2:$G$15, 5, FALSE)</f>
        <v>1</v>
      </c>
      <c r="AT353">
        <f>VLOOKUP($D353,dataset!$A$2:$G$15, 6, FALSE)</f>
        <v>1</v>
      </c>
      <c r="AU353" s="6">
        <f>VLOOKUP($D353,dataset!$A$2:$G$15, 7, FALSE)</f>
        <v>1</v>
      </c>
      <c r="AV353" s="4">
        <f t="shared" si="332"/>
        <v>0</v>
      </c>
      <c r="AW353" s="5">
        <f t="shared" si="333"/>
        <v>0</v>
      </c>
      <c r="AX353" s="5">
        <f t="shared" si="334"/>
        <v>1</v>
      </c>
      <c r="AY353" s="5">
        <f t="shared" si="335"/>
        <v>1</v>
      </c>
      <c r="AZ353" s="6">
        <f t="shared" si="336"/>
        <v>1</v>
      </c>
      <c r="BA353" s="9">
        <f t="shared" si="337"/>
        <v>1</v>
      </c>
      <c r="BB353" s="4">
        <f t="shared" si="338"/>
        <v>3</v>
      </c>
      <c r="BC353" s="5">
        <f t="shared" si="339"/>
        <v>3</v>
      </c>
      <c r="BD353" s="5">
        <f t="shared" si="340"/>
        <v>3</v>
      </c>
      <c r="BE353" s="5">
        <f t="shared" si="341"/>
        <v>3</v>
      </c>
      <c r="BF353" s="6">
        <f t="shared" si="342"/>
        <v>3</v>
      </c>
    </row>
    <row r="354" spans="1:58" x14ac:dyDescent="0.3">
      <c r="A354" s="2">
        <f>Experiment!A353</f>
        <v>9</v>
      </c>
      <c r="B354" s="15">
        <f>Experiment!B353</f>
        <v>9</v>
      </c>
      <c r="C354" s="16" t="str">
        <f>VLOOKUP(B354, dataset!$A$2:$B$15, 2)</f>
        <v>(2)</v>
      </c>
      <c r="D354" s="24">
        <f>Experiment!C353</f>
        <v>9</v>
      </c>
      <c r="E354" s="25" t="str">
        <f>VLOOKUP(D354, dataset!$A$2:$B$15, 2)</f>
        <v>(2)</v>
      </c>
      <c r="F354" s="54" t="str">
        <f>Experiment!D353</f>
        <v>R</v>
      </c>
      <c r="G354" t="b">
        <f>Experiment!E353</f>
        <v>1</v>
      </c>
      <c r="H354" s="39">
        <f>IF(Experiment!F353&gt;result!H$3, 1, 0)</f>
        <v>0</v>
      </c>
      <c r="I354" s="40">
        <f>IF(Experiment!G353&gt;result!I$3, 1, 0)</f>
        <v>0</v>
      </c>
      <c r="J354" s="40">
        <f>IF(Experiment!H353&gt;result!J$3, 1, 0)</f>
        <v>0</v>
      </c>
      <c r="K354" s="40">
        <f>IF(Experiment!I353&gt;result!K$3, 1, 0)</f>
        <v>1</v>
      </c>
      <c r="L354" s="41">
        <f>IF(Experiment!J353&gt;result!L$3, 1, 0)</f>
        <v>1</v>
      </c>
      <c r="M354" s="42">
        <f t="shared" si="312"/>
        <v>1</v>
      </c>
      <c r="N354" s="42">
        <f t="shared" si="313"/>
        <v>1</v>
      </c>
      <c r="O354" s="42">
        <f t="shared" si="314"/>
        <v>1</v>
      </c>
      <c r="P354" s="42">
        <f t="shared" si="315"/>
        <v>1</v>
      </c>
      <c r="Q354" s="42">
        <f t="shared" si="316"/>
        <v>1</v>
      </c>
      <c r="R354" s="39">
        <f>IF(Experiment!K353&gt;result!R$3, 1, 0)</f>
        <v>0</v>
      </c>
      <c r="S354" s="40">
        <f>IF(Experiment!L353&gt;result!S$3, 1, 0)</f>
        <v>0</v>
      </c>
      <c r="T354" s="40">
        <f>IF(Experiment!M353&gt;result!T$3, 1, 0)</f>
        <v>0</v>
      </c>
      <c r="U354" s="40">
        <f>IF(Experiment!N353&gt;result!U$3, 1, 0)</f>
        <v>1</v>
      </c>
      <c r="V354" s="41">
        <f>IF(Experiment!O353&gt;result!V$3, 1, 0)</f>
        <v>1</v>
      </c>
      <c r="W354" s="42">
        <f t="shared" si="317"/>
        <v>1</v>
      </c>
      <c r="X354" s="42">
        <f t="shared" si="318"/>
        <v>1</v>
      </c>
      <c r="Y354" s="42">
        <f t="shared" si="319"/>
        <v>1</v>
      </c>
      <c r="Z354" s="42">
        <f t="shared" si="320"/>
        <v>1</v>
      </c>
      <c r="AA354" s="42">
        <f t="shared" si="321"/>
        <v>1</v>
      </c>
      <c r="AB354" s="39">
        <f>IF(Experiment!P353&lt;result!AB$3, 1, 0)</f>
        <v>0</v>
      </c>
      <c r="AC354" s="40">
        <f>IF(Experiment!Q353&lt;result!AC$3, 1, 0)</f>
        <v>0</v>
      </c>
      <c r="AD354" s="40">
        <f>IF(Experiment!R353&lt;result!AD$3, 1, 0)</f>
        <v>0</v>
      </c>
      <c r="AE354" s="40">
        <f>IF(Experiment!S353&lt;result!AE$3, 1, 0)</f>
        <v>1</v>
      </c>
      <c r="AF354" s="41">
        <f>IF(Experiment!T353&lt;result!AF$3, 1, 0)</f>
        <v>1</v>
      </c>
      <c r="AG354" s="42">
        <f t="shared" si="322"/>
        <v>1</v>
      </c>
      <c r="AH354" s="42">
        <f t="shared" si="323"/>
        <v>1</v>
      </c>
      <c r="AI354" s="42">
        <f t="shared" si="324"/>
        <v>1</v>
      </c>
      <c r="AJ354" s="42">
        <f t="shared" si="325"/>
        <v>1</v>
      </c>
      <c r="AK354" s="42">
        <f t="shared" si="326"/>
        <v>1</v>
      </c>
      <c r="AL354" s="5">
        <f t="shared" si="327"/>
        <v>0</v>
      </c>
      <c r="AM354" s="5">
        <f t="shared" si="328"/>
        <v>0</v>
      </c>
      <c r="AN354" s="5">
        <f t="shared" si="329"/>
        <v>0</v>
      </c>
      <c r="AO354" s="5">
        <f t="shared" si="330"/>
        <v>3</v>
      </c>
      <c r="AP354" s="6">
        <f t="shared" si="331"/>
        <v>3</v>
      </c>
      <c r="AQ354">
        <f>VLOOKUP($D354,dataset!$A$2:$G$15, 3, FALSE)</f>
        <v>0</v>
      </c>
      <c r="AR354">
        <f>VLOOKUP($D354,dataset!$A$2:$G$15, 4, FALSE)</f>
        <v>0</v>
      </c>
      <c r="AS354">
        <f>VLOOKUP($D354,dataset!$A$2:$G$15, 5, FALSE)</f>
        <v>0</v>
      </c>
      <c r="AT354">
        <f>VLOOKUP($D354,dataset!$A$2:$G$15, 6, FALSE)</f>
        <v>1</v>
      </c>
      <c r="AU354" s="6">
        <f>VLOOKUP($D354,dataset!$A$2:$G$15, 7, FALSE)</f>
        <v>1</v>
      </c>
      <c r="AV354" s="4">
        <f t="shared" si="332"/>
        <v>0</v>
      </c>
      <c r="AW354" s="5">
        <f t="shared" si="333"/>
        <v>0</v>
      </c>
      <c r="AX354" s="5">
        <f t="shared" si="334"/>
        <v>0</v>
      </c>
      <c r="AY354" s="5">
        <f t="shared" si="335"/>
        <v>1</v>
      </c>
      <c r="AZ354" s="6">
        <f t="shared" si="336"/>
        <v>1</v>
      </c>
      <c r="BA354" s="9">
        <f t="shared" si="337"/>
        <v>1</v>
      </c>
      <c r="BB354" s="4">
        <f t="shared" si="338"/>
        <v>3</v>
      </c>
      <c r="BC354" s="5">
        <f t="shared" si="339"/>
        <v>3</v>
      </c>
      <c r="BD354" s="5">
        <f t="shared" si="340"/>
        <v>3</v>
      </c>
      <c r="BE354" s="5">
        <f t="shared" si="341"/>
        <v>3</v>
      </c>
      <c r="BF354" s="6">
        <f t="shared" si="342"/>
        <v>3</v>
      </c>
    </row>
    <row r="355" spans="1:58" x14ac:dyDescent="0.3">
      <c r="A355" s="2">
        <f>Experiment!A354</f>
        <v>10</v>
      </c>
      <c r="B355" s="15">
        <f>Experiment!B354</f>
        <v>10</v>
      </c>
      <c r="C355" s="16" t="str">
        <f>VLOOKUP(B355, dataset!$A$2:$B$15, 2)</f>
        <v>(1-1)</v>
      </c>
      <c r="D355" s="24">
        <f>Experiment!C354</f>
        <v>10</v>
      </c>
      <c r="E355" s="25" t="str">
        <f>VLOOKUP(D355, dataset!$A$2:$B$15, 2)</f>
        <v>(1-1)</v>
      </c>
      <c r="F355" s="54" t="str">
        <f>Experiment!D354</f>
        <v>R</v>
      </c>
      <c r="G355" t="b">
        <f>Experiment!E354</f>
        <v>1</v>
      </c>
      <c r="H355" s="39">
        <f>IF(Experiment!F354&gt;result!H$3, 1, 0)</f>
        <v>0</v>
      </c>
      <c r="I355" s="40">
        <f>IF(Experiment!G354&gt;result!I$3, 1, 0)</f>
        <v>0</v>
      </c>
      <c r="J355" s="40">
        <f>IF(Experiment!H354&gt;result!J$3, 1, 0)</f>
        <v>0</v>
      </c>
      <c r="K355" s="40">
        <f>IF(Experiment!I354&gt;result!K$3, 1, 0)</f>
        <v>0</v>
      </c>
      <c r="L355" s="41">
        <f>IF(Experiment!J354&gt;result!L$3, 1, 0)</f>
        <v>1</v>
      </c>
      <c r="M355" s="42">
        <f t="shared" si="312"/>
        <v>1</v>
      </c>
      <c r="N355" s="42">
        <f t="shared" si="313"/>
        <v>1</v>
      </c>
      <c r="O355" s="42">
        <f t="shared" si="314"/>
        <v>1</v>
      </c>
      <c r="P355" s="42">
        <f t="shared" si="315"/>
        <v>1</v>
      </c>
      <c r="Q355" s="42">
        <f t="shared" si="316"/>
        <v>1</v>
      </c>
      <c r="R355" s="39">
        <f>IF(Experiment!K354&gt;result!R$3, 1, 0)</f>
        <v>0</v>
      </c>
      <c r="S355" s="40">
        <f>IF(Experiment!L354&gt;result!S$3, 1, 0)</f>
        <v>0</v>
      </c>
      <c r="T355" s="40">
        <f>IF(Experiment!M354&gt;result!T$3, 1, 0)</f>
        <v>0</v>
      </c>
      <c r="U355" s="40">
        <f>IF(Experiment!N354&gt;result!U$3, 1, 0)</f>
        <v>0</v>
      </c>
      <c r="V355" s="41">
        <f>IF(Experiment!O354&gt;result!V$3, 1, 0)</f>
        <v>1</v>
      </c>
      <c r="W355" s="42">
        <f t="shared" si="317"/>
        <v>1</v>
      </c>
      <c r="X355" s="42">
        <f t="shared" si="318"/>
        <v>1</v>
      </c>
      <c r="Y355" s="42">
        <f t="shared" si="319"/>
        <v>1</v>
      </c>
      <c r="Z355" s="42">
        <f t="shared" si="320"/>
        <v>1</v>
      </c>
      <c r="AA355" s="42">
        <f t="shared" si="321"/>
        <v>1</v>
      </c>
      <c r="AB355" s="39">
        <f>IF(Experiment!P354&lt;result!AB$3, 1, 0)</f>
        <v>0</v>
      </c>
      <c r="AC355" s="40">
        <f>IF(Experiment!Q354&lt;result!AC$3, 1, 0)</f>
        <v>0</v>
      </c>
      <c r="AD355" s="40">
        <f>IF(Experiment!R354&lt;result!AD$3, 1, 0)</f>
        <v>0</v>
      </c>
      <c r="AE355" s="40">
        <f>IF(Experiment!S354&lt;result!AE$3, 1, 0)</f>
        <v>0</v>
      </c>
      <c r="AF355" s="41">
        <f>IF(Experiment!T354&lt;result!AF$3, 1, 0)</f>
        <v>1</v>
      </c>
      <c r="AG355" s="42">
        <f t="shared" si="322"/>
        <v>1</v>
      </c>
      <c r="AH355" s="42">
        <f t="shared" si="323"/>
        <v>1</v>
      </c>
      <c r="AI355" s="42">
        <f t="shared" si="324"/>
        <v>1</v>
      </c>
      <c r="AJ355" s="42">
        <f t="shared" si="325"/>
        <v>1</v>
      </c>
      <c r="AK355" s="42">
        <f t="shared" si="326"/>
        <v>1</v>
      </c>
      <c r="AL355" s="5">
        <f t="shared" si="327"/>
        <v>0</v>
      </c>
      <c r="AM355" s="5">
        <f t="shared" si="328"/>
        <v>0</v>
      </c>
      <c r="AN355" s="5">
        <f t="shared" si="329"/>
        <v>0</v>
      </c>
      <c r="AO355" s="5">
        <f t="shared" si="330"/>
        <v>0</v>
      </c>
      <c r="AP355" s="6">
        <f t="shared" si="331"/>
        <v>3</v>
      </c>
      <c r="AQ355">
        <f>VLOOKUP($D355,dataset!$A$2:$G$15, 3, FALSE)</f>
        <v>0</v>
      </c>
      <c r="AR355">
        <f>VLOOKUP($D355,dataset!$A$2:$G$15, 4, FALSE)</f>
        <v>0</v>
      </c>
      <c r="AS355">
        <f>VLOOKUP($D355,dataset!$A$2:$G$15, 5, FALSE)</f>
        <v>0</v>
      </c>
      <c r="AT355">
        <f>VLOOKUP($D355,dataset!$A$2:$G$15, 6, FALSE)</f>
        <v>0</v>
      </c>
      <c r="AU355" s="6">
        <f>VLOOKUP($D355,dataset!$A$2:$G$15, 7, FALSE)</f>
        <v>1</v>
      </c>
      <c r="AV355" s="4">
        <f t="shared" si="332"/>
        <v>0</v>
      </c>
      <c r="AW355" s="5">
        <f t="shared" si="333"/>
        <v>0</v>
      </c>
      <c r="AX355" s="5">
        <f t="shared" si="334"/>
        <v>0</v>
      </c>
      <c r="AY355" s="5">
        <f t="shared" si="335"/>
        <v>0</v>
      </c>
      <c r="AZ355" s="6">
        <f t="shared" si="336"/>
        <v>1</v>
      </c>
      <c r="BA355" s="9">
        <f t="shared" si="337"/>
        <v>1</v>
      </c>
      <c r="BB355" s="4">
        <f t="shared" si="338"/>
        <v>3</v>
      </c>
      <c r="BC355" s="5">
        <f t="shared" si="339"/>
        <v>3</v>
      </c>
      <c r="BD355" s="5">
        <f t="shared" si="340"/>
        <v>3</v>
      </c>
      <c r="BE355" s="5">
        <f t="shared" si="341"/>
        <v>3</v>
      </c>
      <c r="BF355" s="6">
        <f t="shared" si="342"/>
        <v>3</v>
      </c>
    </row>
    <row r="356" spans="1:58" x14ac:dyDescent="0.3">
      <c r="A356" s="2">
        <f>Experiment!A355</f>
        <v>11</v>
      </c>
      <c r="B356" s="15">
        <f>Experiment!B355</f>
        <v>11</v>
      </c>
      <c r="C356" s="16" t="str">
        <f>VLOOKUP(B356, dataset!$A$2:$B$15, 2)</f>
        <v>가위</v>
      </c>
      <c r="D356" s="24">
        <f>Experiment!C355</f>
        <v>11</v>
      </c>
      <c r="E356" s="25" t="str">
        <f>VLOOKUP(D356, dataset!$A$2:$B$15, 2)</f>
        <v>가위</v>
      </c>
      <c r="F356" s="54" t="str">
        <f>Experiment!D355</f>
        <v>R</v>
      </c>
      <c r="G356" t="b">
        <f>Experiment!E355</f>
        <v>1</v>
      </c>
      <c r="H356" s="39">
        <f>IF(Experiment!F355&gt;result!H$3, 1, 0)</f>
        <v>0</v>
      </c>
      <c r="I356" s="40">
        <f>IF(Experiment!G355&gt;result!I$3, 1, 0)</f>
        <v>1</v>
      </c>
      <c r="J356" s="40">
        <f>IF(Experiment!H355&gt;result!J$3, 1, 0)</f>
        <v>1</v>
      </c>
      <c r="K356" s="40">
        <f>IF(Experiment!I355&gt;result!K$3, 1, 0)</f>
        <v>0</v>
      </c>
      <c r="L356" s="41">
        <f>IF(Experiment!J355&gt;result!L$3, 1, 0)</f>
        <v>0</v>
      </c>
      <c r="M356" s="42">
        <f t="shared" si="312"/>
        <v>1</v>
      </c>
      <c r="N356" s="42">
        <f t="shared" si="313"/>
        <v>1</v>
      </c>
      <c r="O356" s="42">
        <f t="shared" si="314"/>
        <v>1</v>
      </c>
      <c r="P356" s="42">
        <f t="shared" si="315"/>
        <v>1</v>
      </c>
      <c r="Q356" s="42">
        <f t="shared" si="316"/>
        <v>1</v>
      </c>
      <c r="R356" s="39">
        <f>IF(Experiment!K355&gt;result!R$3, 1, 0)</f>
        <v>0</v>
      </c>
      <c r="S356" s="40">
        <f>IF(Experiment!L355&gt;result!S$3, 1, 0)</f>
        <v>1</v>
      </c>
      <c r="T356" s="40">
        <f>IF(Experiment!M355&gt;result!T$3, 1, 0)</f>
        <v>1</v>
      </c>
      <c r="U356" s="40">
        <f>IF(Experiment!N355&gt;result!U$3, 1, 0)</f>
        <v>1</v>
      </c>
      <c r="V356" s="41">
        <f>IF(Experiment!O355&gt;result!V$3, 1, 0)</f>
        <v>0</v>
      </c>
      <c r="W356" s="42">
        <f t="shared" si="317"/>
        <v>1</v>
      </c>
      <c r="X356" s="42">
        <f t="shared" si="318"/>
        <v>1</v>
      </c>
      <c r="Y356" s="42">
        <f t="shared" si="319"/>
        <v>1</v>
      </c>
      <c r="Z356" s="42">
        <f t="shared" si="320"/>
        <v>0</v>
      </c>
      <c r="AA356" s="42">
        <f t="shared" si="321"/>
        <v>1</v>
      </c>
      <c r="AB356" s="39">
        <f>IF(Experiment!P355&lt;result!AB$3, 1, 0)</f>
        <v>0</v>
      </c>
      <c r="AC356" s="40">
        <f>IF(Experiment!Q355&lt;result!AC$3, 1, 0)</f>
        <v>1</v>
      </c>
      <c r="AD356" s="40">
        <f>IF(Experiment!R355&lt;result!AD$3, 1, 0)</f>
        <v>1</v>
      </c>
      <c r="AE356" s="40">
        <f>IF(Experiment!S355&lt;result!AE$3, 1, 0)</f>
        <v>0</v>
      </c>
      <c r="AF356" s="41">
        <f>IF(Experiment!T355&lt;result!AF$3, 1, 0)</f>
        <v>0</v>
      </c>
      <c r="AG356" s="42">
        <f t="shared" si="322"/>
        <v>1</v>
      </c>
      <c r="AH356" s="42">
        <f t="shared" si="323"/>
        <v>1</v>
      </c>
      <c r="AI356" s="42">
        <f t="shared" si="324"/>
        <v>1</v>
      </c>
      <c r="AJ356" s="42">
        <f t="shared" si="325"/>
        <v>1</v>
      </c>
      <c r="AK356" s="42">
        <f t="shared" si="326"/>
        <v>1</v>
      </c>
      <c r="AL356" s="5">
        <f t="shared" si="327"/>
        <v>0</v>
      </c>
      <c r="AM356" s="5">
        <f t="shared" si="328"/>
        <v>3</v>
      </c>
      <c r="AN356" s="5">
        <f t="shared" si="329"/>
        <v>3</v>
      </c>
      <c r="AO356" s="5">
        <f t="shared" si="330"/>
        <v>1</v>
      </c>
      <c r="AP356" s="6">
        <f t="shared" si="331"/>
        <v>0</v>
      </c>
      <c r="AQ356">
        <f>VLOOKUP($D356,dataset!$A$2:$G$15, 3, FALSE)</f>
        <v>0</v>
      </c>
      <c r="AR356">
        <f>VLOOKUP($D356,dataset!$A$2:$G$15, 4, FALSE)</f>
        <v>1</v>
      </c>
      <c r="AS356">
        <f>VLOOKUP($D356,dataset!$A$2:$G$15, 5, FALSE)</f>
        <v>1</v>
      </c>
      <c r="AT356">
        <f>VLOOKUP($D356,dataset!$A$2:$G$15, 6, FALSE)</f>
        <v>0</v>
      </c>
      <c r="AU356" s="6">
        <f>VLOOKUP($D356,dataset!$A$2:$G$15, 7, FALSE)</f>
        <v>0</v>
      </c>
      <c r="AV356" s="4">
        <f t="shared" si="332"/>
        <v>0</v>
      </c>
      <c r="AW356" s="5">
        <f t="shared" si="333"/>
        <v>1</v>
      </c>
      <c r="AX356" s="5">
        <f t="shared" si="334"/>
        <v>1</v>
      </c>
      <c r="AY356" s="5">
        <f t="shared" si="335"/>
        <v>0</v>
      </c>
      <c r="AZ356" s="6">
        <f t="shared" si="336"/>
        <v>0</v>
      </c>
      <c r="BA356" s="9">
        <f t="shared" si="337"/>
        <v>1</v>
      </c>
      <c r="BB356" s="4">
        <f t="shared" si="338"/>
        <v>3</v>
      </c>
      <c r="BC356" s="5">
        <f t="shared" si="339"/>
        <v>3</v>
      </c>
      <c r="BD356" s="5">
        <f t="shared" si="340"/>
        <v>3</v>
      </c>
      <c r="BE356" s="5">
        <f t="shared" si="341"/>
        <v>2</v>
      </c>
      <c r="BF356" s="6">
        <f t="shared" si="342"/>
        <v>3</v>
      </c>
    </row>
    <row r="357" spans="1:58" x14ac:dyDescent="0.3">
      <c r="A357" s="2">
        <f>Experiment!A356</f>
        <v>12</v>
      </c>
      <c r="B357" s="15">
        <f>Experiment!B356</f>
        <v>12</v>
      </c>
      <c r="C357" s="16" t="str">
        <f>VLOOKUP(B357, dataset!$A$2:$B$15, 2)</f>
        <v>스파이더맨</v>
      </c>
      <c r="D357" s="24">
        <f>Experiment!C356</f>
        <v>12</v>
      </c>
      <c r="E357" s="25" t="str">
        <f>VLOOKUP(D357, dataset!$A$2:$B$15, 2)</f>
        <v>스파이더맨</v>
      </c>
      <c r="F357" s="54" t="str">
        <f>Experiment!D356</f>
        <v>R</v>
      </c>
      <c r="G357" t="b">
        <f>Experiment!E356</f>
        <v>1</v>
      </c>
      <c r="H357" s="39">
        <f>IF(Experiment!F356&gt;result!H$3, 1, 0)</f>
        <v>1</v>
      </c>
      <c r="I357" s="40">
        <f>IF(Experiment!G356&gt;result!I$3, 1, 0)</f>
        <v>1</v>
      </c>
      <c r="J357" s="40">
        <f>IF(Experiment!H356&gt;result!J$3, 1, 0)</f>
        <v>0</v>
      </c>
      <c r="K357" s="40">
        <f>IF(Experiment!I356&gt;result!K$3, 1, 0)</f>
        <v>0</v>
      </c>
      <c r="L357" s="41">
        <f>IF(Experiment!J356&gt;result!L$3, 1, 0)</f>
        <v>1</v>
      </c>
      <c r="M357" s="42">
        <f t="shared" si="312"/>
        <v>1</v>
      </c>
      <c r="N357" s="42">
        <f t="shared" si="313"/>
        <v>1</v>
      </c>
      <c r="O357" s="42">
        <f t="shared" si="314"/>
        <v>1</v>
      </c>
      <c r="P357" s="42">
        <f t="shared" si="315"/>
        <v>1</v>
      </c>
      <c r="Q357" s="42">
        <f t="shared" si="316"/>
        <v>1</v>
      </c>
      <c r="R357" s="39">
        <f>IF(Experiment!K356&gt;result!R$3, 1, 0)</f>
        <v>1</v>
      </c>
      <c r="S357" s="40">
        <f>IF(Experiment!L356&gt;result!S$3, 1, 0)</f>
        <v>1</v>
      </c>
      <c r="T357" s="40">
        <f>IF(Experiment!M356&gt;result!T$3, 1, 0)</f>
        <v>1</v>
      </c>
      <c r="U357" s="40">
        <f>IF(Experiment!N356&gt;result!U$3, 1, 0)</f>
        <v>1</v>
      </c>
      <c r="V357" s="41">
        <f>IF(Experiment!O356&gt;result!V$3, 1, 0)</f>
        <v>1</v>
      </c>
      <c r="W357" s="42">
        <f t="shared" si="317"/>
        <v>1</v>
      </c>
      <c r="X357" s="42">
        <f t="shared" si="318"/>
        <v>1</v>
      </c>
      <c r="Y357" s="42">
        <f t="shared" si="319"/>
        <v>0</v>
      </c>
      <c r="Z357" s="42">
        <f t="shared" si="320"/>
        <v>0</v>
      </c>
      <c r="AA357" s="42">
        <f t="shared" si="321"/>
        <v>1</v>
      </c>
      <c r="AB357" s="39">
        <f>IF(Experiment!P356&lt;result!AB$3, 1, 0)</f>
        <v>1</v>
      </c>
      <c r="AC357" s="40">
        <f>IF(Experiment!Q356&lt;result!AC$3, 1, 0)</f>
        <v>1</v>
      </c>
      <c r="AD357" s="40">
        <f>IF(Experiment!R356&lt;result!AD$3, 1, 0)</f>
        <v>0</v>
      </c>
      <c r="AE357" s="40">
        <f>IF(Experiment!S356&lt;result!AE$3, 1, 0)</f>
        <v>0</v>
      </c>
      <c r="AF357" s="41">
        <f>IF(Experiment!T356&lt;result!AF$3, 1, 0)</f>
        <v>1</v>
      </c>
      <c r="AG357" s="42">
        <f t="shared" si="322"/>
        <v>1</v>
      </c>
      <c r="AH357" s="42">
        <f t="shared" si="323"/>
        <v>1</v>
      </c>
      <c r="AI357" s="42">
        <f t="shared" si="324"/>
        <v>1</v>
      </c>
      <c r="AJ357" s="42">
        <f t="shared" si="325"/>
        <v>1</v>
      </c>
      <c r="AK357" s="42">
        <f t="shared" si="326"/>
        <v>1</v>
      </c>
      <c r="AL357" s="5">
        <f t="shared" si="327"/>
        <v>3</v>
      </c>
      <c r="AM357" s="5">
        <f t="shared" si="328"/>
        <v>3</v>
      </c>
      <c r="AN357" s="5">
        <f t="shared" si="329"/>
        <v>1</v>
      </c>
      <c r="AO357" s="5">
        <f t="shared" si="330"/>
        <v>1</v>
      </c>
      <c r="AP357" s="6">
        <f t="shared" si="331"/>
        <v>3</v>
      </c>
      <c r="AQ357">
        <f>VLOOKUP($D357,dataset!$A$2:$G$15, 3, FALSE)</f>
        <v>1</v>
      </c>
      <c r="AR357">
        <f>VLOOKUP($D357,dataset!$A$2:$G$15, 4, FALSE)</f>
        <v>1</v>
      </c>
      <c r="AS357">
        <f>VLOOKUP($D357,dataset!$A$2:$G$15, 5, FALSE)</f>
        <v>0</v>
      </c>
      <c r="AT357">
        <f>VLOOKUP($D357,dataset!$A$2:$G$15, 6, FALSE)</f>
        <v>0</v>
      </c>
      <c r="AU357" s="6">
        <f>VLOOKUP($D357,dataset!$A$2:$G$15, 7, FALSE)</f>
        <v>1</v>
      </c>
      <c r="AV357" s="4">
        <f t="shared" si="332"/>
        <v>1</v>
      </c>
      <c r="AW357" s="5">
        <f t="shared" si="333"/>
        <v>1</v>
      </c>
      <c r="AX357" s="5">
        <f t="shared" si="334"/>
        <v>0</v>
      </c>
      <c r="AY357" s="5">
        <f t="shared" si="335"/>
        <v>0</v>
      </c>
      <c r="AZ357" s="6">
        <f t="shared" si="336"/>
        <v>1</v>
      </c>
      <c r="BA357" s="9">
        <f t="shared" si="337"/>
        <v>1</v>
      </c>
      <c r="BB357" s="4">
        <f t="shared" si="338"/>
        <v>3</v>
      </c>
      <c r="BC357" s="5">
        <f t="shared" si="339"/>
        <v>3</v>
      </c>
      <c r="BD357" s="5">
        <f t="shared" si="340"/>
        <v>2</v>
      </c>
      <c r="BE357" s="5">
        <f t="shared" si="341"/>
        <v>2</v>
      </c>
      <c r="BF357" s="6">
        <f t="shared" si="342"/>
        <v>3</v>
      </c>
    </row>
    <row r="358" spans="1:58" x14ac:dyDescent="0.3">
      <c r="A358" s="2">
        <f>Experiment!A357</f>
        <v>13</v>
      </c>
      <c r="B358" s="15">
        <f>Experiment!B357</f>
        <v>13</v>
      </c>
      <c r="C358" s="16" t="str">
        <f>VLOOKUP(B358, dataset!$A$2:$B$15, 2)</f>
        <v>(1-2)</v>
      </c>
      <c r="D358" s="24">
        <f>Experiment!C357</f>
        <v>13</v>
      </c>
      <c r="E358" s="25" t="str">
        <f>VLOOKUP(D358, dataset!$A$2:$B$15, 2)</f>
        <v>(1-2)</v>
      </c>
      <c r="F358" s="54" t="str">
        <f>Experiment!D357</f>
        <v>R</v>
      </c>
      <c r="G358" t="b">
        <f>Experiment!E357</f>
        <v>1</v>
      </c>
      <c r="H358" s="39">
        <f>IF(Experiment!F357&gt;result!H$3, 1, 0)</f>
        <v>0</v>
      </c>
      <c r="I358" s="40">
        <f>IF(Experiment!G357&gt;result!I$3, 1, 0)</f>
        <v>1</v>
      </c>
      <c r="J358" s="40">
        <f>IF(Experiment!H357&gt;result!J$3, 1, 0)</f>
        <v>0</v>
      </c>
      <c r="K358" s="40">
        <f>IF(Experiment!I357&gt;result!K$3, 1, 0)</f>
        <v>0</v>
      </c>
      <c r="L358" s="41">
        <f>IF(Experiment!J357&gt;result!L$3, 1, 0)</f>
        <v>1</v>
      </c>
      <c r="M358" s="42">
        <f t="shared" si="312"/>
        <v>1</v>
      </c>
      <c r="N358" s="42">
        <f t="shared" si="313"/>
        <v>1</v>
      </c>
      <c r="O358" s="42">
        <f t="shared" si="314"/>
        <v>1</v>
      </c>
      <c r="P358" s="42">
        <f t="shared" si="315"/>
        <v>1</v>
      </c>
      <c r="Q358" s="42">
        <f t="shared" si="316"/>
        <v>0</v>
      </c>
      <c r="R358" s="39">
        <f>IF(Experiment!K357&gt;result!R$3, 1, 0)</f>
        <v>0</v>
      </c>
      <c r="S358" s="40">
        <f>IF(Experiment!L357&gt;result!S$3, 1, 0)</f>
        <v>1</v>
      </c>
      <c r="T358" s="40">
        <f>IF(Experiment!M357&gt;result!T$3, 1, 0)</f>
        <v>1</v>
      </c>
      <c r="U358" s="40">
        <f>IF(Experiment!N357&gt;result!U$3, 1, 0)</f>
        <v>1</v>
      </c>
      <c r="V358" s="41">
        <f>IF(Experiment!O357&gt;result!V$3, 1, 0)</f>
        <v>0</v>
      </c>
      <c r="W358" s="42">
        <f t="shared" si="317"/>
        <v>1</v>
      </c>
      <c r="X358" s="42">
        <f t="shared" si="318"/>
        <v>1</v>
      </c>
      <c r="Y358" s="42">
        <f t="shared" si="319"/>
        <v>0</v>
      </c>
      <c r="Z358" s="42">
        <f t="shared" si="320"/>
        <v>0</v>
      </c>
      <c r="AA358" s="42">
        <f t="shared" si="321"/>
        <v>1</v>
      </c>
      <c r="AB358" s="39">
        <f>IF(Experiment!P357&lt;result!AB$3, 1, 0)</f>
        <v>0</v>
      </c>
      <c r="AC358" s="40">
        <f>IF(Experiment!Q357&lt;result!AC$3, 1, 0)</f>
        <v>1</v>
      </c>
      <c r="AD358" s="40">
        <f>IF(Experiment!R357&lt;result!AD$3, 1, 0)</f>
        <v>0</v>
      </c>
      <c r="AE358" s="40">
        <f>IF(Experiment!S357&lt;result!AE$3, 1, 0)</f>
        <v>0</v>
      </c>
      <c r="AF358" s="41">
        <f>IF(Experiment!T357&lt;result!AF$3, 1, 0)</f>
        <v>0</v>
      </c>
      <c r="AG358" s="42">
        <f t="shared" si="322"/>
        <v>1</v>
      </c>
      <c r="AH358" s="42">
        <f t="shared" si="323"/>
        <v>1</v>
      </c>
      <c r="AI358" s="42">
        <f t="shared" si="324"/>
        <v>1</v>
      </c>
      <c r="AJ358" s="42">
        <f t="shared" si="325"/>
        <v>1</v>
      </c>
      <c r="AK358" s="42">
        <f t="shared" si="326"/>
        <v>1</v>
      </c>
      <c r="AL358" s="5">
        <f t="shared" si="327"/>
        <v>0</v>
      </c>
      <c r="AM358" s="5">
        <f t="shared" si="328"/>
        <v>3</v>
      </c>
      <c r="AN358" s="5">
        <f t="shared" si="329"/>
        <v>1</v>
      </c>
      <c r="AO358" s="5">
        <f t="shared" si="330"/>
        <v>1</v>
      </c>
      <c r="AP358" s="6">
        <f t="shared" si="331"/>
        <v>1</v>
      </c>
      <c r="AQ358">
        <f>VLOOKUP($D358,dataset!$A$2:$G$15, 3, FALSE)</f>
        <v>0</v>
      </c>
      <c r="AR358">
        <f>VLOOKUP($D358,dataset!$A$2:$G$15, 4, FALSE)</f>
        <v>1</v>
      </c>
      <c r="AS358">
        <f>VLOOKUP($D358,dataset!$A$2:$G$15, 5, FALSE)</f>
        <v>0</v>
      </c>
      <c r="AT358">
        <f>VLOOKUP($D358,dataset!$A$2:$G$15, 6, FALSE)</f>
        <v>0</v>
      </c>
      <c r="AU358" s="6">
        <f>VLOOKUP($D358,dataset!$A$2:$G$15, 7, FALSE)</f>
        <v>0</v>
      </c>
      <c r="AV358" s="4">
        <f t="shared" si="332"/>
        <v>0</v>
      </c>
      <c r="AW358" s="5">
        <f t="shared" si="333"/>
        <v>1</v>
      </c>
      <c r="AX358" s="5">
        <f t="shared" si="334"/>
        <v>0</v>
      </c>
      <c r="AY358" s="5">
        <f t="shared" si="335"/>
        <v>0</v>
      </c>
      <c r="AZ358" s="6">
        <f t="shared" si="336"/>
        <v>0</v>
      </c>
      <c r="BA358" s="9">
        <f t="shared" si="337"/>
        <v>1</v>
      </c>
      <c r="BB358" s="4">
        <f t="shared" si="338"/>
        <v>3</v>
      </c>
      <c r="BC358" s="5">
        <f t="shared" si="339"/>
        <v>3</v>
      </c>
      <c r="BD358" s="5">
        <f t="shared" si="340"/>
        <v>2</v>
      </c>
      <c r="BE358" s="5">
        <f t="shared" si="341"/>
        <v>2</v>
      </c>
      <c r="BF358" s="6">
        <f t="shared" si="342"/>
        <v>2</v>
      </c>
    </row>
    <row r="359" spans="1:58" x14ac:dyDescent="0.3">
      <c r="A359" s="2">
        <f>Experiment!A358</f>
        <v>14</v>
      </c>
      <c r="B359" s="15">
        <f>Experiment!B358</f>
        <v>14</v>
      </c>
      <c r="C359" s="16" t="str">
        <f>VLOOKUP(B359, dataset!$A$2:$B$15, 2)</f>
        <v>(3-3)</v>
      </c>
      <c r="D359" s="24">
        <f>Experiment!C358</f>
        <v>14</v>
      </c>
      <c r="E359" s="25" t="str">
        <f>VLOOKUP(D359, dataset!$A$2:$B$15, 2)</f>
        <v>(3-3)</v>
      </c>
      <c r="F359" s="54" t="str">
        <f>Experiment!D358</f>
        <v>R</v>
      </c>
      <c r="G359" t="b">
        <f>Experiment!E358</f>
        <v>1</v>
      </c>
      <c r="H359" s="39">
        <f>IF(Experiment!F358&gt;result!H$3, 1, 0)</f>
        <v>0</v>
      </c>
      <c r="I359" s="40">
        <f>IF(Experiment!G358&gt;result!I$3, 1, 0)</f>
        <v>1</v>
      </c>
      <c r="J359" s="40">
        <f>IF(Experiment!H358&gt;result!J$3, 1, 0)</f>
        <v>1</v>
      </c>
      <c r="K359" s="40">
        <f>IF(Experiment!I358&gt;result!K$3, 1, 0)</f>
        <v>1</v>
      </c>
      <c r="L359" s="41">
        <f>IF(Experiment!J358&gt;result!L$3, 1, 0)</f>
        <v>0</v>
      </c>
      <c r="M359" s="42">
        <f t="shared" si="312"/>
        <v>1</v>
      </c>
      <c r="N359" s="42">
        <f t="shared" si="313"/>
        <v>1</v>
      </c>
      <c r="O359" s="42">
        <f t="shared" si="314"/>
        <v>1</v>
      </c>
      <c r="P359" s="42">
        <f t="shared" si="315"/>
        <v>1</v>
      </c>
      <c r="Q359" s="42">
        <f t="shared" si="316"/>
        <v>1</v>
      </c>
      <c r="R359" s="39">
        <f>IF(Experiment!K358&gt;result!R$3, 1, 0)</f>
        <v>0</v>
      </c>
      <c r="S359" s="40">
        <f>IF(Experiment!L358&gt;result!S$3, 1, 0)</f>
        <v>1</v>
      </c>
      <c r="T359" s="40">
        <f>IF(Experiment!M358&gt;result!T$3, 1, 0)</f>
        <v>1</v>
      </c>
      <c r="U359" s="40">
        <f>IF(Experiment!N358&gt;result!U$3, 1, 0)</f>
        <v>1</v>
      </c>
      <c r="V359" s="41">
        <f>IF(Experiment!O358&gt;result!V$3, 1, 0)</f>
        <v>0</v>
      </c>
      <c r="W359" s="42">
        <f t="shared" si="317"/>
        <v>1</v>
      </c>
      <c r="X359" s="42">
        <f t="shared" si="318"/>
        <v>1</v>
      </c>
      <c r="Y359" s="42">
        <f t="shared" si="319"/>
        <v>1</v>
      </c>
      <c r="Z359" s="42">
        <f t="shared" si="320"/>
        <v>1</v>
      </c>
      <c r="AA359" s="42">
        <f t="shared" si="321"/>
        <v>1</v>
      </c>
      <c r="AB359" s="39">
        <f>IF(Experiment!P358&lt;result!AB$3, 1, 0)</f>
        <v>0</v>
      </c>
      <c r="AC359" s="40">
        <f>IF(Experiment!Q358&lt;result!AC$3, 1, 0)</f>
        <v>1</v>
      </c>
      <c r="AD359" s="40">
        <f>IF(Experiment!R358&lt;result!AD$3, 1, 0)</f>
        <v>1</v>
      </c>
      <c r="AE359" s="40">
        <f>IF(Experiment!S358&lt;result!AE$3, 1, 0)</f>
        <v>1</v>
      </c>
      <c r="AF359" s="41">
        <f>IF(Experiment!T358&lt;result!AF$3, 1, 0)</f>
        <v>0</v>
      </c>
      <c r="AG359" s="42">
        <f t="shared" si="322"/>
        <v>1</v>
      </c>
      <c r="AH359" s="42">
        <f t="shared" si="323"/>
        <v>1</v>
      </c>
      <c r="AI359" s="42">
        <f t="shared" si="324"/>
        <v>1</v>
      </c>
      <c r="AJ359" s="42">
        <f t="shared" si="325"/>
        <v>1</v>
      </c>
      <c r="AK359" s="42">
        <f t="shared" si="326"/>
        <v>1</v>
      </c>
      <c r="AL359" s="5">
        <f t="shared" si="327"/>
        <v>0</v>
      </c>
      <c r="AM359" s="5">
        <f t="shared" si="328"/>
        <v>3</v>
      </c>
      <c r="AN359" s="5">
        <f t="shared" si="329"/>
        <v>3</v>
      </c>
      <c r="AO359" s="5">
        <f t="shared" si="330"/>
        <v>3</v>
      </c>
      <c r="AP359" s="6">
        <f t="shared" si="331"/>
        <v>0</v>
      </c>
      <c r="AQ359">
        <f>VLOOKUP($D359,dataset!$A$2:$G$15, 3, FALSE)</f>
        <v>0</v>
      </c>
      <c r="AR359">
        <f>VLOOKUP($D359,dataset!$A$2:$G$15, 4, FALSE)</f>
        <v>1</v>
      </c>
      <c r="AS359">
        <f>VLOOKUP($D359,dataset!$A$2:$G$15, 5, FALSE)</f>
        <v>1</v>
      </c>
      <c r="AT359">
        <f>VLOOKUP($D359,dataset!$A$2:$G$15, 6, FALSE)</f>
        <v>1</v>
      </c>
      <c r="AU359" s="6">
        <f>VLOOKUP($D359,dataset!$A$2:$G$15, 7, FALSE)</f>
        <v>0</v>
      </c>
      <c r="AV359" s="4">
        <f t="shared" si="332"/>
        <v>0</v>
      </c>
      <c r="AW359" s="5">
        <f t="shared" si="333"/>
        <v>1</v>
      </c>
      <c r="AX359" s="5">
        <f t="shared" si="334"/>
        <v>1</v>
      </c>
      <c r="AY359" s="5">
        <f t="shared" si="335"/>
        <v>1</v>
      </c>
      <c r="AZ359" s="6">
        <f t="shared" si="336"/>
        <v>0</v>
      </c>
      <c r="BA359" s="9">
        <f t="shared" si="337"/>
        <v>1</v>
      </c>
      <c r="BB359" s="4">
        <f t="shared" si="338"/>
        <v>3</v>
      </c>
      <c r="BC359" s="5">
        <f t="shared" si="339"/>
        <v>3</v>
      </c>
      <c r="BD359" s="5">
        <f t="shared" si="340"/>
        <v>3</v>
      </c>
      <c r="BE359" s="5">
        <f t="shared" si="341"/>
        <v>3</v>
      </c>
      <c r="BF359" s="6">
        <f t="shared" si="342"/>
        <v>3</v>
      </c>
    </row>
    <row r="360" spans="1:58" x14ac:dyDescent="0.3">
      <c r="A360" s="2">
        <f>Experiment!A359</f>
        <v>15</v>
      </c>
      <c r="B360" s="15">
        <f>Experiment!B359</f>
        <v>1</v>
      </c>
      <c r="C360" s="16" t="str">
        <f>VLOOKUP(B360, dataset!$A$2:$B$15, 2)</f>
        <v>바위</v>
      </c>
      <c r="D360" s="24">
        <f>Experiment!C359</f>
        <v>1</v>
      </c>
      <c r="E360" s="25" t="str">
        <f>VLOOKUP(D360, dataset!$A$2:$B$15, 2)</f>
        <v>바위</v>
      </c>
      <c r="F360" s="54" t="str">
        <f>Experiment!D359</f>
        <v>R</v>
      </c>
      <c r="G360" t="b">
        <f>Experiment!E359</f>
        <v>1</v>
      </c>
      <c r="H360" s="39">
        <f>IF(Experiment!F359&gt;result!H$3, 1, 0)</f>
        <v>0</v>
      </c>
      <c r="I360" s="40">
        <f>IF(Experiment!G359&gt;result!I$3, 1, 0)</f>
        <v>0</v>
      </c>
      <c r="J360" s="40">
        <f>IF(Experiment!H359&gt;result!J$3, 1, 0)</f>
        <v>0</v>
      </c>
      <c r="K360" s="40">
        <f>IF(Experiment!I359&gt;result!K$3, 1, 0)</f>
        <v>0</v>
      </c>
      <c r="L360" s="41">
        <f>IF(Experiment!J359&gt;result!L$3, 1, 0)</f>
        <v>0</v>
      </c>
      <c r="M360" s="42">
        <f t="shared" si="312"/>
        <v>1</v>
      </c>
      <c r="N360" s="42">
        <f t="shared" si="313"/>
        <v>1</v>
      </c>
      <c r="O360" s="42">
        <f t="shared" si="314"/>
        <v>1</v>
      </c>
      <c r="P360" s="42">
        <f t="shared" si="315"/>
        <v>1</v>
      </c>
      <c r="Q360" s="42">
        <f t="shared" si="316"/>
        <v>1</v>
      </c>
      <c r="R360" s="39">
        <f>IF(Experiment!K359&gt;result!R$3, 1, 0)</f>
        <v>0</v>
      </c>
      <c r="S360" s="40">
        <f>IF(Experiment!L359&gt;result!S$3, 1, 0)</f>
        <v>0</v>
      </c>
      <c r="T360" s="40">
        <f>IF(Experiment!M359&gt;result!T$3, 1, 0)</f>
        <v>0</v>
      </c>
      <c r="U360" s="40">
        <f>IF(Experiment!N359&gt;result!U$3, 1, 0)</f>
        <v>0</v>
      </c>
      <c r="V360" s="41">
        <f>IF(Experiment!O359&gt;result!V$3, 1, 0)</f>
        <v>0</v>
      </c>
      <c r="W360" s="42">
        <f t="shared" si="317"/>
        <v>1</v>
      </c>
      <c r="X360" s="42">
        <f t="shared" si="318"/>
        <v>1</v>
      </c>
      <c r="Y360" s="42">
        <f t="shared" si="319"/>
        <v>1</v>
      </c>
      <c r="Z360" s="42">
        <f t="shared" si="320"/>
        <v>1</v>
      </c>
      <c r="AA360" s="42">
        <f t="shared" si="321"/>
        <v>1</v>
      </c>
      <c r="AB360" s="39">
        <f>IF(Experiment!P359&lt;result!AB$3, 1, 0)</f>
        <v>0</v>
      </c>
      <c r="AC360" s="40">
        <f>IF(Experiment!Q359&lt;result!AC$3, 1, 0)</f>
        <v>0</v>
      </c>
      <c r="AD360" s="40">
        <f>IF(Experiment!R359&lt;result!AD$3, 1, 0)</f>
        <v>0</v>
      </c>
      <c r="AE360" s="40">
        <f>IF(Experiment!S359&lt;result!AE$3, 1, 0)</f>
        <v>0</v>
      </c>
      <c r="AF360" s="41">
        <f>IF(Experiment!T359&lt;result!AF$3, 1, 0)</f>
        <v>0</v>
      </c>
      <c r="AG360" s="42">
        <f t="shared" si="322"/>
        <v>1</v>
      </c>
      <c r="AH360" s="42">
        <f t="shared" si="323"/>
        <v>1</v>
      </c>
      <c r="AI360" s="42">
        <f t="shared" si="324"/>
        <v>1</v>
      </c>
      <c r="AJ360" s="42">
        <f t="shared" si="325"/>
        <v>1</v>
      </c>
      <c r="AK360" s="42">
        <f t="shared" si="326"/>
        <v>1</v>
      </c>
      <c r="AL360" s="5">
        <f t="shared" si="327"/>
        <v>0</v>
      </c>
      <c r="AM360" s="5">
        <f t="shared" si="328"/>
        <v>0</v>
      </c>
      <c r="AN360" s="5">
        <f t="shared" si="329"/>
        <v>0</v>
      </c>
      <c r="AO360" s="5">
        <f t="shared" si="330"/>
        <v>0</v>
      </c>
      <c r="AP360" s="6">
        <f t="shared" si="331"/>
        <v>0</v>
      </c>
      <c r="AQ360">
        <f>VLOOKUP($D360,dataset!$A$2:$G$15, 3, FALSE)</f>
        <v>0</v>
      </c>
      <c r="AR360">
        <f>VLOOKUP($D360,dataset!$A$2:$G$15, 4, FALSE)</f>
        <v>0</v>
      </c>
      <c r="AS360">
        <f>VLOOKUP($D360,dataset!$A$2:$G$15, 5, FALSE)</f>
        <v>0</v>
      </c>
      <c r="AT360">
        <f>VLOOKUP($D360,dataset!$A$2:$G$15, 6, FALSE)</f>
        <v>0</v>
      </c>
      <c r="AU360" s="6">
        <f>VLOOKUP($D360,dataset!$A$2:$G$15, 7, FALSE)</f>
        <v>0</v>
      </c>
      <c r="AV360" s="4">
        <f t="shared" si="332"/>
        <v>0</v>
      </c>
      <c r="AW360" s="5">
        <f t="shared" si="333"/>
        <v>0</v>
      </c>
      <c r="AX360" s="5">
        <f t="shared" si="334"/>
        <v>0</v>
      </c>
      <c r="AY360" s="5">
        <f t="shared" si="335"/>
        <v>0</v>
      </c>
      <c r="AZ360" s="6">
        <f t="shared" si="336"/>
        <v>0</v>
      </c>
      <c r="BA360" s="9">
        <f t="shared" si="337"/>
        <v>1</v>
      </c>
      <c r="BB360" s="4">
        <f t="shared" si="338"/>
        <v>3</v>
      </c>
      <c r="BC360" s="5">
        <f t="shared" si="339"/>
        <v>3</v>
      </c>
      <c r="BD360" s="5">
        <f t="shared" si="340"/>
        <v>3</v>
      </c>
      <c r="BE360" s="5">
        <f t="shared" si="341"/>
        <v>3</v>
      </c>
      <c r="BF360" s="6">
        <f t="shared" si="342"/>
        <v>3</v>
      </c>
    </row>
    <row r="361" spans="1:58" x14ac:dyDescent="0.3">
      <c r="A361" s="2">
        <f>Experiment!A360</f>
        <v>16</v>
      </c>
      <c r="B361" s="15">
        <f>Experiment!B360</f>
        <v>2</v>
      </c>
      <c r="C361" s="16" t="str">
        <f>VLOOKUP(B361, dataset!$A$2:$B$15, 2)</f>
        <v>따봉</v>
      </c>
      <c r="D361" s="24">
        <f>Experiment!C360</f>
        <v>2</v>
      </c>
      <c r="E361" s="25" t="str">
        <f>VLOOKUP(D361, dataset!$A$2:$B$15, 2)</f>
        <v>따봉</v>
      </c>
      <c r="F361" s="54" t="str">
        <f>Experiment!D360</f>
        <v>R</v>
      </c>
      <c r="G361" t="b">
        <f>Experiment!E360</f>
        <v>1</v>
      </c>
      <c r="H361" s="39">
        <f>IF(Experiment!F360&gt;result!H$3, 1, 0)</f>
        <v>1</v>
      </c>
      <c r="I361" s="40">
        <f>IF(Experiment!G360&gt;result!I$3, 1, 0)</f>
        <v>0</v>
      </c>
      <c r="J361" s="40">
        <f>IF(Experiment!H360&gt;result!J$3, 1, 0)</f>
        <v>0</v>
      </c>
      <c r="K361" s="40">
        <f>IF(Experiment!I360&gt;result!K$3, 1, 0)</f>
        <v>0</v>
      </c>
      <c r="L361" s="41">
        <f>IF(Experiment!J360&gt;result!L$3, 1, 0)</f>
        <v>0</v>
      </c>
      <c r="M361" s="42">
        <f t="shared" si="312"/>
        <v>1</v>
      </c>
      <c r="N361" s="42">
        <f t="shared" si="313"/>
        <v>1</v>
      </c>
      <c r="O361" s="42">
        <f t="shared" si="314"/>
        <v>1</v>
      </c>
      <c r="P361" s="42">
        <f t="shared" si="315"/>
        <v>1</v>
      </c>
      <c r="Q361" s="42">
        <f t="shared" si="316"/>
        <v>1</v>
      </c>
      <c r="R361" s="39">
        <f>IF(Experiment!K360&gt;result!R$3, 1, 0)</f>
        <v>1</v>
      </c>
      <c r="S361" s="40">
        <f>IF(Experiment!L360&gt;result!S$3, 1, 0)</f>
        <v>0</v>
      </c>
      <c r="T361" s="40">
        <f>IF(Experiment!M360&gt;result!T$3, 1, 0)</f>
        <v>0</v>
      </c>
      <c r="U361" s="40">
        <f>IF(Experiment!N360&gt;result!U$3, 1, 0)</f>
        <v>0</v>
      </c>
      <c r="V361" s="41">
        <f>IF(Experiment!O360&gt;result!V$3, 1, 0)</f>
        <v>0</v>
      </c>
      <c r="W361" s="42">
        <f t="shared" si="317"/>
        <v>1</v>
      </c>
      <c r="X361" s="42">
        <f t="shared" si="318"/>
        <v>1</v>
      </c>
      <c r="Y361" s="42">
        <f t="shared" si="319"/>
        <v>1</v>
      </c>
      <c r="Z361" s="42">
        <f t="shared" si="320"/>
        <v>1</v>
      </c>
      <c r="AA361" s="42">
        <f t="shared" si="321"/>
        <v>1</v>
      </c>
      <c r="AB361" s="39">
        <f>IF(Experiment!P360&lt;result!AB$3, 1, 0)</f>
        <v>1</v>
      </c>
      <c r="AC361" s="40">
        <f>IF(Experiment!Q360&lt;result!AC$3, 1, 0)</f>
        <v>0</v>
      </c>
      <c r="AD361" s="40">
        <f>IF(Experiment!R360&lt;result!AD$3, 1, 0)</f>
        <v>0</v>
      </c>
      <c r="AE361" s="40">
        <f>IF(Experiment!S360&lt;result!AE$3, 1, 0)</f>
        <v>0</v>
      </c>
      <c r="AF361" s="41">
        <f>IF(Experiment!T360&lt;result!AF$3, 1, 0)</f>
        <v>0</v>
      </c>
      <c r="AG361" s="42">
        <f t="shared" si="322"/>
        <v>1</v>
      </c>
      <c r="AH361" s="42">
        <f t="shared" si="323"/>
        <v>1</v>
      </c>
      <c r="AI361" s="42">
        <f t="shared" si="324"/>
        <v>1</v>
      </c>
      <c r="AJ361" s="42">
        <f t="shared" si="325"/>
        <v>1</v>
      </c>
      <c r="AK361" s="42">
        <f t="shared" si="326"/>
        <v>1</v>
      </c>
      <c r="AL361" s="5">
        <f t="shared" si="327"/>
        <v>3</v>
      </c>
      <c r="AM361" s="5">
        <f t="shared" si="328"/>
        <v>0</v>
      </c>
      <c r="AN361" s="5">
        <f t="shared" si="329"/>
        <v>0</v>
      </c>
      <c r="AO361" s="5">
        <f t="shared" si="330"/>
        <v>0</v>
      </c>
      <c r="AP361" s="6">
        <f t="shared" si="331"/>
        <v>0</v>
      </c>
      <c r="AQ361">
        <f>VLOOKUP($D361,dataset!$A$2:$G$15, 3, FALSE)</f>
        <v>1</v>
      </c>
      <c r="AR361">
        <f>VLOOKUP($D361,dataset!$A$2:$G$15, 4, FALSE)</f>
        <v>0</v>
      </c>
      <c r="AS361">
        <f>VLOOKUP($D361,dataset!$A$2:$G$15, 5, FALSE)</f>
        <v>0</v>
      </c>
      <c r="AT361">
        <f>VLOOKUP($D361,dataset!$A$2:$G$15, 6, FALSE)</f>
        <v>0</v>
      </c>
      <c r="AU361" s="6">
        <f>VLOOKUP($D361,dataset!$A$2:$G$15, 7, FALSE)</f>
        <v>0</v>
      </c>
      <c r="AV361" s="4">
        <f t="shared" si="332"/>
        <v>1</v>
      </c>
      <c r="AW361" s="5">
        <f t="shared" si="333"/>
        <v>0</v>
      </c>
      <c r="AX361" s="5">
        <f t="shared" si="334"/>
        <v>0</v>
      </c>
      <c r="AY361" s="5">
        <f t="shared" si="335"/>
        <v>0</v>
      </c>
      <c r="AZ361" s="6">
        <f t="shared" si="336"/>
        <v>0</v>
      </c>
      <c r="BA361" s="9">
        <f t="shared" si="337"/>
        <v>1</v>
      </c>
      <c r="BB361" s="4">
        <f t="shared" si="338"/>
        <v>3</v>
      </c>
      <c r="BC361" s="5">
        <f t="shared" si="339"/>
        <v>3</v>
      </c>
      <c r="BD361" s="5">
        <f t="shared" si="340"/>
        <v>3</v>
      </c>
      <c r="BE361" s="5">
        <f t="shared" si="341"/>
        <v>3</v>
      </c>
      <c r="BF361" s="6">
        <f t="shared" si="342"/>
        <v>3</v>
      </c>
    </row>
    <row r="362" spans="1:58" x14ac:dyDescent="0.3">
      <c r="A362" s="2">
        <f>Experiment!A361</f>
        <v>17</v>
      </c>
      <c r="B362" s="15">
        <f>Experiment!B361</f>
        <v>3</v>
      </c>
      <c r="C362" s="16" t="str">
        <f>VLOOKUP(B362, dataset!$A$2:$B$15, 2)</f>
        <v>총</v>
      </c>
      <c r="D362" s="24">
        <f>Experiment!C361</f>
        <v>3</v>
      </c>
      <c r="E362" s="25" t="str">
        <f>VLOOKUP(D362, dataset!$A$2:$B$15, 2)</f>
        <v>총</v>
      </c>
      <c r="F362" s="54" t="str">
        <f>Experiment!D361</f>
        <v>R</v>
      </c>
      <c r="G362" t="b">
        <f>Experiment!E361</f>
        <v>1</v>
      </c>
      <c r="H362" s="39">
        <f>IF(Experiment!F361&gt;result!H$3, 1, 0)</f>
        <v>1</v>
      </c>
      <c r="I362" s="40">
        <f>IF(Experiment!G361&gt;result!I$3, 1, 0)</f>
        <v>1</v>
      </c>
      <c r="J362" s="40">
        <f>IF(Experiment!H361&gt;result!J$3, 1, 0)</f>
        <v>0</v>
      </c>
      <c r="K362" s="40">
        <f>IF(Experiment!I361&gt;result!K$3, 1, 0)</f>
        <v>0</v>
      </c>
      <c r="L362" s="41">
        <f>IF(Experiment!J361&gt;result!L$3, 1, 0)</f>
        <v>1</v>
      </c>
      <c r="M362" s="42">
        <f t="shared" ref="M362:M425" si="343">IF(H362=$AQ362,1,0)</f>
        <v>1</v>
      </c>
      <c r="N362" s="42">
        <f t="shared" ref="N362:N425" si="344">IF(I362=$AR362,1,0)</f>
        <v>1</v>
      </c>
      <c r="O362" s="42">
        <f t="shared" ref="O362:O425" si="345">IF(J362=$AS362,1,0)</f>
        <v>1</v>
      </c>
      <c r="P362" s="42">
        <f t="shared" ref="P362:P425" si="346">IF(K362=$AT362,1,0)</f>
        <v>1</v>
      </c>
      <c r="Q362" s="42">
        <f t="shared" ref="Q362:Q425" si="347">IF(L362=$AU362,1,0)</f>
        <v>0</v>
      </c>
      <c r="R362" s="39">
        <f>IF(Experiment!K361&gt;result!R$3, 1, 0)</f>
        <v>1</v>
      </c>
      <c r="S362" s="40">
        <f>IF(Experiment!L361&gt;result!S$3, 1, 0)</f>
        <v>1</v>
      </c>
      <c r="T362" s="40">
        <f>IF(Experiment!M361&gt;result!T$3, 1, 0)</f>
        <v>0</v>
      </c>
      <c r="U362" s="40">
        <f>IF(Experiment!N361&gt;result!U$3, 1, 0)</f>
        <v>0</v>
      </c>
      <c r="V362" s="41">
        <f>IF(Experiment!O361&gt;result!V$3, 1, 0)</f>
        <v>0</v>
      </c>
      <c r="W362" s="42">
        <f t="shared" ref="W362:W425" si="348">IF(R362=$AQ362,1,0)</f>
        <v>1</v>
      </c>
      <c r="X362" s="42">
        <f t="shared" ref="X362:X425" si="349">IF(S362=$AR362,1,0)</f>
        <v>1</v>
      </c>
      <c r="Y362" s="42">
        <f t="shared" ref="Y362:Y425" si="350">IF(T362=$AS362,1,0)</f>
        <v>1</v>
      </c>
      <c r="Z362" s="42">
        <f t="shared" ref="Z362:Z425" si="351">IF(U362=$AT362,1,0)</f>
        <v>1</v>
      </c>
      <c r="AA362" s="42">
        <f t="shared" ref="AA362:AA425" si="352">IF(V362=$AU362,1,0)</f>
        <v>1</v>
      </c>
      <c r="AB362" s="39">
        <f>IF(Experiment!P361&lt;result!AB$3, 1, 0)</f>
        <v>1</v>
      </c>
      <c r="AC362" s="40">
        <f>IF(Experiment!Q361&lt;result!AC$3, 1, 0)</f>
        <v>1</v>
      </c>
      <c r="AD362" s="40">
        <f>IF(Experiment!R361&lt;result!AD$3, 1, 0)</f>
        <v>0</v>
      </c>
      <c r="AE362" s="40">
        <f>IF(Experiment!S361&lt;result!AE$3, 1, 0)</f>
        <v>0</v>
      </c>
      <c r="AF362" s="41">
        <f>IF(Experiment!T361&lt;result!AF$3, 1, 0)</f>
        <v>0</v>
      </c>
      <c r="AG362" s="42">
        <f t="shared" ref="AG362:AG425" si="353">IF(AB362=$AQ362,1,0)</f>
        <v>1</v>
      </c>
      <c r="AH362" s="42">
        <f t="shared" ref="AH362:AH425" si="354">IF(AC362=$AR362,1,0)</f>
        <v>1</v>
      </c>
      <c r="AI362" s="42">
        <f t="shared" ref="AI362:AI425" si="355">IF(AD362=$AS362,1,0)</f>
        <v>1</v>
      </c>
      <c r="AJ362" s="42">
        <f t="shared" ref="AJ362:AJ425" si="356">IF(AE362=$AT362,1,0)</f>
        <v>1</v>
      </c>
      <c r="AK362" s="42">
        <f t="shared" ref="AK362:AK425" si="357">IF(AF362=$AU362,1,0)</f>
        <v>1</v>
      </c>
      <c r="AL362" s="5">
        <f t="shared" ref="AL362:AL425" si="358">SUM(H362,R362,AB362)</f>
        <v>3</v>
      </c>
      <c r="AM362" s="5">
        <f t="shared" ref="AM362:AM425" si="359">SUM(I362,S362,AC362)</f>
        <v>3</v>
      </c>
      <c r="AN362" s="5">
        <f t="shared" ref="AN362:AN425" si="360">SUM(J362,T362,AD362)</f>
        <v>0</v>
      </c>
      <c r="AO362" s="5">
        <f t="shared" ref="AO362:AO425" si="361">SUM(K362,U362,AE362)</f>
        <v>0</v>
      </c>
      <c r="AP362" s="6">
        <f t="shared" ref="AP362:AP425" si="362">SUM(L362,V362,AF362)</f>
        <v>1</v>
      </c>
      <c r="AQ362">
        <f>VLOOKUP($D362,dataset!$A$2:$G$15, 3, FALSE)</f>
        <v>1</v>
      </c>
      <c r="AR362">
        <f>VLOOKUP($D362,dataset!$A$2:$G$15, 4, FALSE)</f>
        <v>1</v>
      </c>
      <c r="AS362">
        <f>VLOOKUP($D362,dataset!$A$2:$G$15, 5, FALSE)</f>
        <v>0</v>
      </c>
      <c r="AT362">
        <f>VLOOKUP($D362,dataset!$A$2:$G$15, 6, FALSE)</f>
        <v>0</v>
      </c>
      <c r="AU362" s="6">
        <f>VLOOKUP($D362,dataset!$A$2:$G$15, 7, FALSE)</f>
        <v>0</v>
      </c>
      <c r="AV362" s="4">
        <f t="shared" ref="AV362:AV425" si="363">IF(AL362&gt;1,1,0)</f>
        <v>1</v>
      </c>
      <c r="AW362" s="5">
        <f t="shared" ref="AW362:AW425" si="364">IF(AM362&gt;1,1,0)</f>
        <v>1</v>
      </c>
      <c r="AX362" s="5">
        <f t="shared" ref="AX362:AX425" si="365">IF(AN362&gt;1,1,0)</f>
        <v>0</v>
      </c>
      <c r="AY362" s="5">
        <f t="shared" ref="AY362:AY425" si="366">IF(AO362&gt;1,1,0)</f>
        <v>0</v>
      </c>
      <c r="AZ362" s="6">
        <f t="shared" ref="AZ362:AZ425" si="367">IF(AP362&gt;1,1,0)</f>
        <v>0</v>
      </c>
      <c r="BA362" s="9">
        <f t="shared" ref="BA362:BA425" si="368">IF(IF(AQ362=AV362,1,0)+IF(AR362=AW362,1,0)+IF(AS362=AX362,1,0)+IF(AT362=AY362,1,0)+IF(AU362=AZ362,1,0)=5, 1, 0)</f>
        <v>1</v>
      </c>
      <c r="BB362" s="4">
        <f t="shared" ref="BB362:BB425" si="369">3 - ABS(AQ362*3 - AL362)</f>
        <v>3</v>
      </c>
      <c r="BC362" s="5">
        <f t="shared" ref="BC362:BC425" si="370">3 - ABS(AR362*3 - AM362)</f>
        <v>3</v>
      </c>
      <c r="BD362" s="5">
        <f t="shared" ref="BD362:BD425" si="371">3 - ABS(AS362*3 - AN362)</f>
        <v>3</v>
      </c>
      <c r="BE362" s="5">
        <f t="shared" ref="BE362:BE425" si="372">3 - ABS(AT362*3 - AO362)</f>
        <v>3</v>
      </c>
      <c r="BF362" s="6">
        <f t="shared" ref="BF362:BF425" si="373">3 - ABS(AU362*3 - AP362)</f>
        <v>2</v>
      </c>
    </row>
    <row r="363" spans="1:58" x14ac:dyDescent="0.3">
      <c r="A363" s="2">
        <f>Experiment!A362</f>
        <v>18</v>
      </c>
      <c r="B363" s="15">
        <f>Experiment!B362</f>
        <v>4</v>
      </c>
      <c r="C363" s="16" t="str">
        <f>VLOOKUP(B363, dataset!$A$2:$B$15, 2)</f>
        <v>(3-1)</v>
      </c>
      <c r="D363" s="24">
        <f>Experiment!C362</f>
        <v>4</v>
      </c>
      <c r="E363" s="25" t="str">
        <f>VLOOKUP(D363, dataset!$A$2:$B$15, 2)</f>
        <v>(3-1)</v>
      </c>
      <c r="F363" s="54" t="str">
        <f>Experiment!D362</f>
        <v>R</v>
      </c>
      <c r="G363" t="b">
        <f>Experiment!E362</f>
        <v>1</v>
      </c>
      <c r="H363" s="39">
        <f>IF(Experiment!F362&gt;result!H$3, 1, 0)</f>
        <v>1</v>
      </c>
      <c r="I363" s="40">
        <f>IF(Experiment!G362&gt;result!I$3, 1, 0)</f>
        <v>1</v>
      </c>
      <c r="J363" s="40">
        <f>IF(Experiment!H362&gt;result!J$3, 1, 0)</f>
        <v>1</v>
      </c>
      <c r="K363" s="40">
        <f>IF(Experiment!I362&gt;result!K$3, 1, 0)</f>
        <v>0</v>
      </c>
      <c r="L363" s="41">
        <f>IF(Experiment!J362&gt;result!L$3, 1, 0)</f>
        <v>0</v>
      </c>
      <c r="M363" s="42">
        <f t="shared" si="343"/>
        <v>1</v>
      </c>
      <c r="N363" s="42">
        <f t="shared" si="344"/>
        <v>1</v>
      </c>
      <c r="O363" s="42">
        <f t="shared" si="345"/>
        <v>1</v>
      </c>
      <c r="P363" s="42">
        <f t="shared" si="346"/>
        <v>1</v>
      </c>
      <c r="Q363" s="42">
        <f t="shared" si="347"/>
        <v>1</v>
      </c>
      <c r="R363" s="39">
        <f>IF(Experiment!K362&gt;result!R$3, 1, 0)</f>
        <v>1</v>
      </c>
      <c r="S363" s="40">
        <f>IF(Experiment!L362&gt;result!S$3, 1, 0)</f>
        <v>1</v>
      </c>
      <c r="T363" s="40">
        <f>IF(Experiment!M362&gt;result!T$3, 1, 0)</f>
        <v>1</v>
      </c>
      <c r="U363" s="40">
        <f>IF(Experiment!N362&gt;result!U$3, 1, 0)</f>
        <v>1</v>
      </c>
      <c r="V363" s="41">
        <f>IF(Experiment!O362&gt;result!V$3, 1, 0)</f>
        <v>1</v>
      </c>
      <c r="W363" s="42">
        <f t="shared" si="348"/>
        <v>1</v>
      </c>
      <c r="X363" s="42">
        <f t="shared" si="349"/>
        <v>1</v>
      </c>
      <c r="Y363" s="42">
        <f t="shared" si="350"/>
        <v>1</v>
      </c>
      <c r="Z363" s="42">
        <f t="shared" si="351"/>
        <v>0</v>
      </c>
      <c r="AA363" s="42">
        <f t="shared" si="352"/>
        <v>0</v>
      </c>
      <c r="AB363" s="39">
        <f>IF(Experiment!P362&lt;result!AB$3, 1, 0)</f>
        <v>1</v>
      </c>
      <c r="AC363" s="40">
        <f>IF(Experiment!Q362&lt;result!AC$3, 1, 0)</f>
        <v>1</v>
      </c>
      <c r="AD363" s="40">
        <f>IF(Experiment!R362&lt;result!AD$3, 1, 0)</f>
        <v>1</v>
      </c>
      <c r="AE363" s="40">
        <f>IF(Experiment!S362&lt;result!AE$3, 1, 0)</f>
        <v>0</v>
      </c>
      <c r="AF363" s="41">
        <f>IF(Experiment!T362&lt;result!AF$3, 1, 0)</f>
        <v>0</v>
      </c>
      <c r="AG363" s="42">
        <f t="shared" si="353"/>
        <v>1</v>
      </c>
      <c r="AH363" s="42">
        <f t="shared" si="354"/>
        <v>1</v>
      </c>
      <c r="AI363" s="42">
        <f t="shared" si="355"/>
        <v>1</v>
      </c>
      <c r="AJ363" s="42">
        <f t="shared" si="356"/>
        <v>1</v>
      </c>
      <c r="AK363" s="42">
        <f t="shared" si="357"/>
        <v>1</v>
      </c>
      <c r="AL363" s="5">
        <f t="shared" si="358"/>
        <v>3</v>
      </c>
      <c r="AM363" s="5">
        <f t="shared" si="359"/>
        <v>3</v>
      </c>
      <c r="AN363" s="5">
        <f t="shared" si="360"/>
        <v>3</v>
      </c>
      <c r="AO363" s="5">
        <f t="shared" si="361"/>
        <v>1</v>
      </c>
      <c r="AP363" s="6">
        <f t="shared" si="362"/>
        <v>1</v>
      </c>
      <c r="AQ363">
        <f>VLOOKUP($D363,dataset!$A$2:$G$15, 3, FALSE)</f>
        <v>1</v>
      </c>
      <c r="AR363">
        <f>VLOOKUP($D363,dataset!$A$2:$G$15, 4, FALSE)</f>
        <v>1</v>
      </c>
      <c r="AS363">
        <f>VLOOKUP($D363,dataset!$A$2:$G$15, 5, FALSE)</f>
        <v>1</v>
      </c>
      <c r="AT363">
        <f>VLOOKUP($D363,dataset!$A$2:$G$15, 6, FALSE)</f>
        <v>0</v>
      </c>
      <c r="AU363" s="6">
        <f>VLOOKUP($D363,dataset!$A$2:$G$15, 7, FALSE)</f>
        <v>0</v>
      </c>
      <c r="AV363" s="4">
        <f t="shared" si="363"/>
        <v>1</v>
      </c>
      <c r="AW363" s="5">
        <f t="shared" si="364"/>
        <v>1</v>
      </c>
      <c r="AX363" s="5">
        <f t="shared" si="365"/>
        <v>1</v>
      </c>
      <c r="AY363" s="5">
        <f t="shared" si="366"/>
        <v>0</v>
      </c>
      <c r="AZ363" s="6">
        <f t="shared" si="367"/>
        <v>0</v>
      </c>
      <c r="BA363" s="9">
        <f t="shared" si="368"/>
        <v>1</v>
      </c>
      <c r="BB363" s="4">
        <f t="shared" si="369"/>
        <v>3</v>
      </c>
      <c r="BC363" s="5">
        <f t="shared" si="370"/>
        <v>3</v>
      </c>
      <c r="BD363" s="5">
        <f t="shared" si="371"/>
        <v>3</v>
      </c>
      <c r="BE363" s="5">
        <f t="shared" si="372"/>
        <v>2</v>
      </c>
      <c r="BF363" s="6">
        <f t="shared" si="373"/>
        <v>2</v>
      </c>
    </row>
    <row r="364" spans="1:58" x14ac:dyDescent="0.3">
      <c r="A364" s="2">
        <f>Experiment!A363</f>
        <v>19</v>
      </c>
      <c r="B364" s="15">
        <f>Experiment!B363</f>
        <v>6</v>
      </c>
      <c r="C364" s="16" t="str">
        <f>VLOOKUP(B364, dataset!$A$2:$B$15, 2)</f>
        <v>보</v>
      </c>
      <c r="D364" s="24">
        <f>Experiment!C363</f>
        <v>5</v>
      </c>
      <c r="E364" s="25" t="str">
        <f>VLOOKUP(D364, dataset!$A$2:$B$15, 2)</f>
        <v>(4-1)</v>
      </c>
      <c r="F364" s="54" t="str">
        <f>Experiment!D363</f>
        <v>R</v>
      </c>
      <c r="G364" t="b">
        <f>Experiment!E363</f>
        <v>0</v>
      </c>
      <c r="H364" s="39">
        <f>IF(Experiment!F363&gt;result!H$3, 1, 0)</f>
        <v>1</v>
      </c>
      <c r="I364" s="40">
        <f>IF(Experiment!G363&gt;result!I$3, 1, 0)</f>
        <v>1</v>
      </c>
      <c r="J364" s="40">
        <f>IF(Experiment!H363&gt;result!J$3, 1, 0)</f>
        <v>1</v>
      </c>
      <c r="K364" s="40">
        <f>IF(Experiment!I363&gt;result!K$3, 1, 0)</f>
        <v>1</v>
      </c>
      <c r="L364" s="41">
        <f>IF(Experiment!J363&gt;result!L$3, 1, 0)</f>
        <v>1</v>
      </c>
      <c r="M364" s="42">
        <f t="shared" si="343"/>
        <v>1</v>
      </c>
      <c r="N364" s="42">
        <f t="shared" si="344"/>
        <v>1</v>
      </c>
      <c r="O364" s="42">
        <f t="shared" si="345"/>
        <v>1</v>
      </c>
      <c r="P364" s="42">
        <f t="shared" si="346"/>
        <v>1</v>
      </c>
      <c r="Q364" s="42">
        <f t="shared" si="347"/>
        <v>0</v>
      </c>
      <c r="R364" s="39">
        <f>IF(Experiment!K363&gt;result!R$3, 1, 0)</f>
        <v>1</v>
      </c>
      <c r="S364" s="40">
        <f>IF(Experiment!L363&gt;result!S$3, 1, 0)</f>
        <v>1</v>
      </c>
      <c r="T364" s="40">
        <f>IF(Experiment!M363&gt;result!T$3, 1, 0)</f>
        <v>1</v>
      </c>
      <c r="U364" s="40">
        <f>IF(Experiment!N363&gt;result!U$3, 1, 0)</f>
        <v>1</v>
      </c>
      <c r="V364" s="41">
        <f>IF(Experiment!O363&gt;result!V$3, 1, 0)</f>
        <v>0</v>
      </c>
      <c r="W364" s="42">
        <f t="shared" si="348"/>
        <v>1</v>
      </c>
      <c r="X364" s="42">
        <f t="shared" si="349"/>
        <v>1</v>
      </c>
      <c r="Y364" s="42">
        <f t="shared" si="350"/>
        <v>1</v>
      </c>
      <c r="Z364" s="42">
        <f t="shared" si="351"/>
        <v>1</v>
      </c>
      <c r="AA364" s="42">
        <f t="shared" si="352"/>
        <v>1</v>
      </c>
      <c r="AB364" s="39">
        <f>IF(Experiment!P363&lt;result!AB$3, 1, 0)</f>
        <v>1</v>
      </c>
      <c r="AC364" s="40">
        <f>IF(Experiment!Q363&lt;result!AC$3, 1, 0)</f>
        <v>1</v>
      </c>
      <c r="AD364" s="40">
        <f>IF(Experiment!R363&lt;result!AD$3, 1, 0)</f>
        <v>1</v>
      </c>
      <c r="AE364" s="40">
        <f>IF(Experiment!S363&lt;result!AE$3, 1, 0)</f>
        <v>1</v>
      </c>
      <c r="AF364" s="41">
        <f>IF(Experiment!T363&lt;result!AF$3, 1, 0)</f>
        <v>1</v>
      </c>
      <c r="AG364" s="42">
        <f t="shared" si="353"/>
        <v>1</v>
      </c>
      <c r="AH364" s="42">
        <f t="shared" si="354"/>
        <v>1</v>
      </c>
      <c r="AI364" s="42">
        <f t="shared" si="355"/>
        <v>1</v>
      </c>
      <c r="AJ364" s="42">
        <f t="shared" si="356"/>
        <v>1</v>
      </c>
      <c r="AK364" s="42">
        <f t="shared" si="357"/>
        <v>0</v>
      </c>
      <c r="AL364" s="5">
        <f t="shared" si="358"/>
        <v>3</v>
      </c>
      <c r="AM364" s="5">
        <f t="shared" si="359"/>
        <v>3</v>
      </c>
      <c r="AN364" s="5">
        <f t="shared" si="360"/>
        <v>3</v>
      </c>
      <c r="AO364" s="5">
        <f t="shared" si="361"/>
        <v>3</v>
      </c>
      <c r="AP364" s="6">
        <f t="shared" si="362"/>
        <v>2</v>
      </c>
      <c r="AQ364">
        <f>VLOOKUP($D364,dataset!$A$2:$G$15, 3, FALSE)</f>
        <v>1</v>
      </c>
      <c r="AR364">
        <f>VLOOKUP($D364,dataset!$A$2:$G$15, 4, FALSE)</f>
        <v>1</v>
      </c>
      <c r="AS364">
        <f>VLOOKUP($D364,dataset!$A$2:$G$15, 5, FALSE)</f>
        <v>1</v>
      </c>
      <c r="AT364">
        <f>VLOOKUP($D364,dataset!$A$2:$G$15, 6, FALSE)</f>
        <v>1</v>
      </c>
      <c r="AU364" s="6">
        <f>VLOOKUP($D364,dataset!$A$2:$G$15, 7, FALSE)</f>
        <v>0</v>
      </c>
      <c r="AV364" s="4">
        <f t="shared" si="363"/>
        <v>1</v>
      </c>
      <c r="AW364" s="5">
        <f t="shared" si="364"/>
        <v>1</v>
      </c>
      <c r="AX364" s="5">
        <f t="shared" si="365"/>
        <v>1</v>
      </c>
      <c r="AY364" s="5">
        <f t="shared" si="366"/>
        <v>1</v>
      </c>
      <c r="AZ364" s="6">
        <f t="shared" si="367"/>
        <v>1</v>
      </c>
      <c r="BA364" s="9">
        <f t="shared" si="368"/>
        <v>0</v>
      </c>
      <c r="BB364" s="4">
        <f t="shared" si="369"/>
        <v>3</v>
      </c>
      <c r="BC364" s="5">
        <f t="shared" si="370"/>
        <v>3</v>
      </c>
      <c r="BD364" s="5">
        <f t="shared" si="371"/>
        <v>3</v>
      </c>
      <c r="BE364" s="5">
        <f t="shared" si="372"/>
        <v>3</v>
      </c>
      <c r="BF364" s="6">
        <f t="shared" si="373"/>
        <v>1</v>
      </c>
    </row>
    <row r="365" spans="1:58" x14ac:dyDescent="0.3">
      <c r="A365" s="2">
        <f>Experiment!A364</f>
        <v>20</v>
      </c>
      <c r="B365" s="15">
        <f>Experiment!B364</f>
        <v>6</v>
      </c>
      <c r="C365" s="16" t="str">
        <f>VLOOKUP(B365, dataset!$A$2:$B$15, 2)</f>
        <v>보</v>
      </c>
      <c r="D365" s="24">
        <f>Experiment!C364</f>
        <v>6</v>
      </c>
      <c r="E365" s="25" t="str">
        <f>VLOOKUP(D365, dataset!$A$2:$B$15, 2)</f>
        <v>보</v>
      </c>
      <c r="F365" s="54" t="str">
        <f>Experiment!D364</f>
        <v>R</v>
      </c>
      <c r="G365" t="b">
        <f>Experiment!E364</f>
        <v>1</v>
      </c>
      <c r="H365" s="39">
        <f>IF(Experiment!F364&gt;result!H$3, 1, 0)</f>
        <v>1</v>
      </c>
      <c r="I365" s="40">
        <f>IF(Experiment!G364&gt;result!I$3, 1, 0)</f>
        <v>1</v>
      </c>
      <c r="J365" s="40">
        <f>IF(Experiment!H364&gt;result!J$3, 1, 0)</f>
        <v>1</v>
      </c>
      <c r="K365" s="40">
        <f>IF(Experiment!I364&gt;result!K$3, 1, 0)</f>
        <v>1</v>
      </c>
      <c r="L365" s="41">
        <f>IF(Experiment!J364&gt;result!L$3, 1, 0)</f>
        <v>1</v>
      </c>
      <c r="M365" s="42">
        <f t="shared" si="343"/>
        <v>1</v>
      </c>
      <c r="N365" s="42">
        <f t="shared" si="344"/>
        <v>1</v>
      </c>
      <c r="O365" s="42">
        <f t="shared" si="345"/>
        <v>1</v>
      </c>
      <c r="P365" s="42">
        <f t="shared" si="346"/>
        <v>1</v>
      </c>
      <c r="Q365" s="42">
        <f t="shared" si="347"/>
        <v>1</v>
      </c>
      <c r="R365" s="39">
        <f>IF(Experiment!K364&gt;result!R$3, 1, 0)</f>
        <v>1</v>
      </c>
      <c r="S365" s="40">
        <f>IF(Experiment!L364&gt;result!S$3, 1, 0)</f>
        <v>1</v>
      </c>
      <c r="T365" s="40">
        <f>IF(Experiment!M364&gt;result!T$3, 1, 0)</f>
        <v>1</v>
      </c>
      <c r="U365" s="40">
        <f>IF(Experiment!N364&gt;result!U$3, 1, 0)</f>
        <v>1</v>
      </c>
      <c r="V365" s="41">
        <f>IF(Experiment!O364&gt;result!V$3, 1, 0)</f>
        <v>1</v>
      </c>
      <c r="W365" s="42">
        <f t="shared" si="348"/>
        <v>1</v>
      </c>
      <c r="X365" s="42">
        <f t="shared" si="349"/>
        <v>1</v>
      </c>
      <c r="Y365" s="42">
        <f t="shared" si="350"/>
        <v>1</v>
      </c>
      <c r="Z365" s="42">
        <f t="shared" si="351"/>
        <v>1</v>
      </c>
      <c r="AA365" s="42">
        <f t="shared" si="352"/>
        <v>1</v>
      </c>
      <c r="AB365" s="39">
        <f>IF(Experiment!P364&lt;result!AB$3, 1, 0)</f>
        <v>1</v>
      </c>
      <c r="AC365" s="40">
        <f>IF(Experiment!Q364&lt;result!AC$3, 1, 0)</f>
        <v>1</v>
      </c>
      <c r="AD365" s="40">
        <f>IF(Experiment!R364&lt;result!AD$3, 1, 0)</f>
        <v>1</v>
      </c>
      <c r="AE365" s="40">
        <f>IF(Experiment!S364&lt;result!AE$3, 1, 0)</f>
        <v>1</v>
      </c>
      <c r="AF365" s="41">
        <f>IF(Experiment!T364&lt;result!AF$3, 1, 0)</f>
        <v>1</v>
      </c>
      <c r="AG365" s="42">
        <f t="shared" si="353"/>
        <v>1</v>
      </c>
      <c r="AH365" s="42">
        <f t="shared" si="354"/>
        <v>1</v>
      </c>
      <c r="AI365" s="42">
        <f t="shared" si="355"/>
        <v>1</v>
      </c>
      <c r="AJ365" s="42">
        <f t="shared" si="356"/>
        <v>1</v>
      </c>
      <c r="AK365" s="42">
        <f t="shared" si="357"/>
        <v>1</v>
      </c>
      <c r="AL365" s="5">
        <f t="shared" si="358"/>
        <v>3</v>
      </c>
      <c r="AM365" s="5">
        <f t="shared" si="359"/>
        <v>3</v>
      </c>
      <c r="AN365" s="5">
        <f t="shared" si="360"/>
        <v>3</v>
      </c>
      <c r="AO365" s="5">
        <f t="shared" si="361"/>
        <v>3</v>
      </c>
      <c r="AP365" s="6">
        <f t="shared" si="362"/>
        <v>3</v>
      </c>
      <c r="AQ365">
        <f>VLOOKUP($D365,dataset!$A$2:$G$15, 3, FALSE)</f>
        <v>1</v>
      </c>
      <c r="AR365">
        <f>VLOOKUP($D365,dataset!$A$2:$G$15, 4, FALSE)</f>
        <v>1</v>
      </c>
      <c r="AS365">
        <f>VLOOKUP($D365,dataset!$A$2:$G$15, 5, FALSE)</f>
        <v>1</v>
      </c>
      <c r="AT365">
        <f>VLOOKUP($D365,dataset!$A$2:$G$15, 6, FALSE)</f>
        <v>1</v>
      </c>
      <c r="AU365" s="6">
        <f>VLOOKUP($D365,dataset!$A$2:$G$15, 7, FALSE)</f>
        <v>1</v>
      </c>
      <c r="AV365" s="4">
        <f t="shared" si="363"/>
        <v>1</v>
      </c>
      <c r="AW365" s="5">
        <f t="shared" si="364"/>
        <v>1</v>
      </c>
      <c r="AX365" s="5">
        <f t="shared" si="365"/>
        <v>1</v>
      </c>
      <c r="AY365" s="5">
        <f t="shared" si="366"/>
        <v>1</v>
      </c>
      <c r="AZ365" s="6">
        <f t="shared" si="367"/>
        <v>1</v>
      </c>
      <c r="BA365" s="9">
        <f t="shared" si="368"/>
        <v>1</v>
      </c>
      <c r="BB365" s="4">
        <f t="shared" si="369"/>
        <v>3</v>
      </c>
      <c r="BC365" s="5">
        <f t="shared" si="370"/>
        <v>3</v>
      </c>
      <c r="BD365" s="5">
        <f t="shared" si="371"/>
        <v>3</v>
      </c>
      <c r="BE365" s="5">
        <f t="shared" si="372"/>
        <v>3</v>
      </c>
      <c r="BF365" s="6">
        <f t="shared" si="373"/>
        <v>3</v>
      </c>
    </row>
    <row r="366" spans="1:58" x14ac:dyDescent="0.3">
      <c r="A366" s="2">
        <f>Experiment!A365</f>
        <v>21</v>
      </c>
      <c r="B366" s="15">
        <f>Experiment!B365</f>
        <v>7</v>
      </c>
      <c r="C366" s="16" t="str">
        <f>VLOOKUP(B366, dataset!$A$2:$B$15, 2)</f>
        <v>(4-2)</v>
      </c>
      <c r="D366" s="24">
        <f>Experiment!C365</f>
        <v>7</v>
      </c>
      <c r="E366" s="25" t="str">
        <f>VLOOKUP(D366, dataset!$A$2:$B$15, 2)</f>
        <v>(4-2)</v>
      </c>
      <c r="F366" s="54" t="str">
        <f>Experiment!D365</f>
        <v>R</v>
      </c>
      <c r="G366" t="b">
        <f>Experiment!E365</f>
        <v>1</v>
      </c>
      <c r="H366" s="39">
        <f>IF(Experiment!F365&gt;result!H$3, 1, 0)</f>
        <v>0</v>
      </c>
      <c r="I366" s="40">
        <f>IF(Experiment!G365&gt;result!I$3, 1, 0)</f>
        <v>1</v>
      </c>
      <c r="J366" s="40">
        <f>IF(Experiment!H365&gt;result!J$3, 1, 0)</f>
        <v>1</v>
      </c>
      <c r="K366" s="40">
        <f>IF(Experiment!I365&gt;result!K$3, 1, 0)</f>
        <v>1</v>
      </c>
      <c r="L366" s="41">
        <f>IF(Experiment!J365&gt;result!L$3, 1, 0)</f>
        <v>1</v>
      </c>
      <c r="M366" s="42">
        <f t="shared" si="343"/>
        <v>1</v>
      </c>
      <c r="N366" s="42">
        <f t="shared" si="344"/>
        <v>1</v>
      </c>
      <c r="O366" s="42">
        <f t="shared" si="345"/>
        <v>1</v>
      </c>
      <c r="P366" s="42">
        <f t="shared" si="346"/>
        <v>1</v>
      </c>
      <c r="Q366" s="42">
        <f t="shared" si="347"/>
        <v>1</v>
      </c>
      <c r="R366" s="39">
        <f>IF(Experiment!K365&gt;result!R$3, 1, 0)</f>
        <v>0</v>
      </c>
      <c r="S366" s="40">
        <f>IF(Experiment!L365&gt;result!S$3, 1, 0)</f>
        <v>1</v>
      </c>
      <c r="T366" s="40">
        <f>IF(Experiment!M365&gt;result!T$3, 1, 0)</f>
        <v>1</v>
      </c>
      <c r="U366" s="40">
        <f>IF(Experiment!N365&gt;result!U$3, 1, 0)</f>
        <v>1</v>
      </c>
      <c r="V366" s="41">
        <f>IF(Experiment!O365&gt;result!V$3, 1, 0)</f>
        <v>1</v>
      </c>
      <c r="W366" s="42">
        <f t="shared" si="348"/>
        <v>1</v>
      </c>
      <c r="X366" s="42">
        <f t="shared" si="349"/>
        <v>1</v>
      </c>
      <c r="Y366" s="42">
        <f t="shared" si="350"/>
        <v>1</v>
      </c>
      <c r="Z366" s="42">
        <f t="shared" si="351"/>
        <v>1</v>
      </c>
      <c r="AA366" s="42">
        <f t="shared" si="352"/>
        <v>1</v>
      </c>
      <c r="AB366" s="39">
        <f>IF(Experiment!P365&lt;result!AB$3, 1, 0)</f>
        <v>0</v>
      </c>
      <c r="AC366" s="40">
        <f>IF(Experiment!Q365&lt;result!AC$3, 1, 0)</f>
        <v>1</v>
      </c>
      <c r="AD366" s="40">
        <f>IF(Experiment!R365&lt;result!AD$3, 1, 0)</f>
        <v>1</v>
      </c>
      <c r="AE366" s="40">
        <f>IF(Experiment!S365&lt;result!AE$3, 1, 0)</f>
        <v>1</v>
      </c>
      <c r="AF366" s="41">
        <f>IF(Experiment!T365&lt;result!AF$3, 1, 0)</f>
        <v>1</v>
      </c>
      <c r="AG366" s="42">
        <f t="shared" si="353"/>
        <v>1</v>
      </c>
      <c r="AH366" s="42">
        <f t="shared" si="354"/>
        <v>1</v>
      </c>
      <c r="AI366" s="42">
        <f t="shared" si="355"/>
        <v>1</v>
      </c>
      <c r="AJ366" s="42">
        <f t="shared" si="356"/>
        <v>1</v>
      </c>
      <c r="AK366" s="42">
        <f t="shared" si="357"/>
        <v>1</v>
      </c>
      <c r="AL366" s="5">
        <f t="shared" si="358"/>
        <v>0</v>
      </c>
      <c r="AM366" s="5">
        <f t="shared" si="359"/>
        <v>3</v>
      </c>
      <c r="AN366" s="5">
        <f t="shared" si="360"/>
        <v>3</v>
      </c>
      <c r="AO366" s="5">
        <f t="shared" si="361"/>
        <v>3</v>
      </c>
      <c r="AP366" s="6">
        <f t="shared" si="362"/>
        <v>3</v>
      </c>
      <c r="AQ366">
        <f>VLOOKUP($D366,dataset!$A$2:$G$15, 3, FALSE)</f>
        <v>0</v>
      </c>
      <c r="AR366">
        <f>VLOOKUP($D366,dataset!$A$2:$G$15, 4, FALSE)</f>
        <v>1</v>
      </c>
      <c r="AS366">
        <f>VLOOKUP($D366,dataset!$A$2:$G$15, 5, FALSE)</f>
        <v>1</v>
      </c>
      <c r="AT366">
        <f>VLOOKUP($D366,dataset!$A$2:$G$15, 6, FALSE)</f>
        <v>1</v>
      </c>
      <c r="AU366" s="6">
        <f>VLOOKUP($D366,dataset!$A$2:$G$15, 7, FALSE)</f>
        <v>1</v>
      </c>
      <c r="AV366" s="4">
        <f t="shared" si="363"/>
        <v>0</v>
      </c>
      <c r="AW366" s="5">
        <f t="shared" si="364"/>
        <v>1</v>
      </c>
      <c r="AX366" s="5">
        <f t="shared" si="365"/>
        <v>1</v>
      </c>
      <c r="AY366" s="5">
        <f t="shared" si="366"/>
        <v>1</v>
      </c>
      <c r="AZ366" s="6">
        <f t="shared" si="367"/>
        <v>1</v>
      </c>
      <c r="BA366" s="9">
        <f t="shared" si="368"/>
        <v>1</v>
      </c>
      <c r="BB366" s="4">
        <f t="shared" si="369"/>
        <v>3</v>
      </c>
      <c r="BC366" s="5">
        <f t="shared" si="370"/>
        <v>3</v>
      </c>
      <c r="BD366" s="5">
        <f t="shared" si="371"/>
        <v>3</v>
      </c>
      <c r="BE366" s="5">
        <f t="shared" si="372"/>
        <v>3</v>
      </c>
      <c r="BF366" s="6">
        <f t="shared" si="373"/>
        <v>3</v>
      </c>
    </row>
    <row r="367" spans="1:58" x14ac:dyDescent="0.3">
      <c r="A367" s="2">
        <f>Experiment!A366</f>
        <v>22</v>
      </c>
      <c r="B367" s="15">
        <f>Experiment!B366</f>
        <v>7</v>
      </c>
      <c r="C367" s="16" t="str">
        <f>VLOOKUP(B367, dataset!$A$2:$B$15, 2)</f>
        <v>(4-2)</v>
      </c>
      <c r="D367" s="24">
        <f>Experiment!C366</f>
        <v>8</v>
      </c>
      <c r="E367" s="25" t="str">
        <f>VLOOKUP(D367, dataset!$A$2:$B$15, 2)</f>
        <v>(3-2)</v>
      </c>
      <c r="F367" s="54" t="str">
        <f>Experiment!D366</f>
        <v>L</v>
      </c>
      <c r="G367" t="b">
        <f>Experiment!E366</f>
        <v>0</v>
      </c>
      <c r="H367" s="39">
        <f>IF(Experiment!F366&gt;result!H$3, 1, 0)</f>
        <v>0</v>
      </c>
      <c r="I367" s="40">
        <f>IF(Experiment!G366&gt;result!I$3, 1, 0)</f>
        <v>1</v>
      </c>
      <c r="J367" s="40">
        <f>IF(Experiment!H366&gt;result!J$3, 1, 0)</f>
        <v>1</v>
      </c>
      <c r="K367" s="40">
        <f>IF(Experiment!I366&gt;result!K$3, 1, 0)</f>
        <v>1</v>
      </c>
      <c r="L367" s="41">
        <f>IF(Experiment!J366&gt;result!L$3, 1, 0)</f>
        <v>1</v>
      </c>
      <c r="M367" s="42">
        <f t="shared" si="343"/>
        <v>1</v>
      </c>
      <c r="N367" s="42">
        <f t="shared" si="344"/>
        <v>0</v>
      </c>
      <c r="O367" s="42">
        <f t="shared" si="345"/>
        <v>1</v>
      </c>
      <c r="P367" s="42">
        <f t="shared" si="346"/>
        <v>1</v>
      </c>
      <c r="Q367" s="42">
        <f t="shared" si="347"/>
        <v>1</v>
      </c>
      <c r="R367" s="39">
        <f>IF(Experiment!K366&gt;result!R$3, 1, 0)</f>
        <v>0</v>
      </c>
      <c r="S367" s="40">
        <f>IF(Experiment!L366&gt;result!S$3, 1, 0)</f>
        <v>1</v>
      </c>
      <c r="T367" s="40">
        <f>IF(Experiment!M366&gt;result!T$3, 1, 0)</f>
        <v>1</v>
      </c>
      <c r="U367" s="40">
        <f>IF(Experiment!N366&gt;result!U$3, 1, 0)</f>
        <v>1</v>
      </c>
      <c r="V367" s="41">
        <f>IF(Experiment!O366&gt;result!V$3, 1, 0)</f>
        <v>0</v>
      </c>
      <c r="W367" s="42">
        <f t="shared" si="348"/>
        <v>1</v>
      </c>
      <c r="X367" s="42">
        <f t="shared" si="349"/>
        <v>0</v>
      </c>
      <c r="Y367" s="42">
        <f t="shared" si="350"/>
        <v>1</v>
      </c>
      <c r="Z367" s="42">
        <f t="shared" si="351"/>
        <v>1</v>
      </c>
      <c r="AA367" s="42">
        <f t="shared" si="352"/>
        <v>0</v>
      </c>
      <c r="AB367" s="39">
        <f>IF(Experiment!P366&lt;result!AB$3, 1, 0)</f>
        <v>0</v>
      </c>
      <c r="AC367" s="40">
        <f>IF(Experiment!Q366&lt;result!AC$3, 1, 0)</f>
        <v>1</v>
      </c>
      <c r="AD367" s="40">
        <f>IF(Experiment!R366&lt;result!AD$3, 1, 0)</f>
        <v>1</v>
      </c>
      <c r="AE367" s="40">
        <f>IF(Experiment!S366&lt;result!AE$3, 1, 0)</f>
        <v>1</v>
      </c>
      <c r="AF367" s="41">
        <f>IF(Experiment!T366&lt;result!AF$3, 1, 0)</f>
        <v>1</v>
      </c>
      <c r="AG367" s="42">
        <f t="shared" si="353"/>
        <v>1</v>
      </c>
      <c r="AH367" s="42">
        <f t="shared" si="354"/>
        <v>0</v>
      </c>
      <c r="AI367" s="42">
        <f t="shared" si="355"/>
        <v>1</v>
      </c>
      <c r="AJ367" s="42">
        <f t="shared" si="356"/>
        <v>1</v>
      </c>
      <c r="AK367" s="42">
        <f t="shared" si="357"/>
        <v>1</v>
      </c>
      <c r="AL367" s="5">
        <f t="shared" si="358"/>
        <v>0</v>
      </c>
      <c r="AM367" s="5">
        <f t="shared" si="359"/>
        <v>3</v>
      </c>
      <c r="AN367" s="5">
        <f t="shared" si="360"/>
        <v>3</v>
      </c>
      <c r="AO367" s="5">
        <f t="shared" si="361"/>
        <v>3</v>
      </c>
      <c r="AP367" s="6">
        <f t="shared" si="362"/>
        <v>2</v>
      </c>
      <c r="AQ367">
        <f>VLOOKUP($D367,dataset!$A$2:$G$15, 3, FALSE)</f>
        <v>0</v>
      </c>
      <c r="AR367">
        <f>VLOOKUP($D367,dataset!$A$2:$G$15, 4, FALSE)</f>
        <v>0</v>
      </c>
      <c r="AS367">
        <f>VLOOKUP($D367,dataset!$A$2:$G$15, 5, FALSE)</f>
        <v>1</v>
      </c>
      <c r="AT367">
        <f>VLOOKUP($D367,dataset!$A$2:$G$15, 6, FALSE)</f>
        <v>1</v>
      </c>
      <c r="AU367" s="6">
        <f>VLOOKUP($D367,dataset!$A$2:$G$15, 7, FALSE)</f>
        <v>1</v>
      </c>
      <c r="AV367" s="4">
        <f t="shared" si="363"/>
        <v>0</v>
      </c>
      <c r="AW367" s="5">
        <f t="shared" si="364"/>
        <v>1</v>
      </c>
      <c r="AX367" s="5">
        <f t="shared" si="365"/>
        <v>1</v>
      </c>
      <c r="AY367" s="5">
        <f t="shared" si="366"/>
        <v>1</v>
      </c>
      <c r="AZ367" s="6">
        <f t="shared" si="367"/>
        <v>1</v>
      </c>
      <c r="BA367" s="9">
        <f t="shared" si="368"/>
        <v>0</v>
      </c>
      <c r="BB367" s="4">
        <f t="shared" si="369"/>
        <v>3</v>
      </c>
      <c r="BC367" s="5">
        <f t="shared" si="370"/>
        <v>0</v>
      </c>
      <c r="BD367" s="5">
        <f t="shared" si="371"/>
        <v>3</v>
      </c>
      <c r="BE367" s="5">
        <f t="shared" si="372"/>
        <v>3</v>
      </c>
      <c r="BF367" s="6">
        <f t="shared" si="373"/>
        <v>2</v>
      </c>
    </row>
    <row r="368" spans="1:58" x14ac:dyDescent="0.3">
      <c r="A368" s="2">
        <f>Experiment!A367</f>
        <v>23</v>
      </c>
      <c r="B368" s="15">
        <f>Experiment!B367</f>
        <v>7</v>
      </c>
      <c r="C368" s="16" t="str">
        <f>VLOOKUP(B368, dataset!$A$2:$B$15, 2)</f>
        <v>(4-2)</v>
      </c>
      <c r="D368" s="24">
        <f>Experiment!C367</f>
        <v>9</v>
      </c>
      <c r="E368" s="25" t="str">
        <f>VLOOKUP(D368, dataset!$A$2:$B$15, 2)</f>
        <v>(2)</v>
      </c>
      <c r="F368" s="54" t="str">
        <f>Experiment!D367</f>
        <v>L</v>
      </c>
      <c r="G368" t="b">
        <f>Experiment!E367</f>
        <v>0</v>
      </c>
      <c r="H368" s="39">
        <f>IF(Experiment!F367&gt;result!H$3, 1, 0)</f>
        <v>0</v>
      </c>
      <c r="I368" s="40">
        <f>IF(Experiment!G367&gt;result!I$3, 1, 0)</f>
        <v>1</v>
      </c>
      <c r="J368" s="40">
        <f>IF(Experiment!H367&gt;result!J$3, 1, 0)</f>
        <v>1</v>
      </c>
      <c r="K368" s="40">
        <f>IF(Experiment!I367&gt;result!K$3, 1, 0)</f>
        <v>1</v>
      </c>
      <c r="L368" s="41">
        <f>IF(Experiment!J367&gt;result!L$3, 1, 0)</f>
        <v>1</v>
      </c>
      <c r="M368" s="42">
        <f t="shared" si="343"/>
        <v>1</v>
      </c>
      <c r="N368" s="42">
        <f t="shared" si="344"/>
        <v>0</v>
      </c>
      <c r="O368" s="42">
        <f t="shared" si="345"/>
        <v>0</v>
      </c>
      <c r="P368" s="42">
        <f t="shared" si="346"/>
        <v>1</v>
      </c>
      <c r="Q368" s="42">
        <f t="shared" si="347"/>
        <v>1</v>
      </c>
      <c r="R368" s="39">
        <f>IF(Experiment!K367&gt;result!R$3, 1, 0)</f>
        <v>0</v>
      </c>
      <c r="S368" s="40">
        <f>IF(Experiment!L367&gt;result!S$3, 1, 0)</f>
        <v>1</v>
      </c>
      <c r="T368" s="40">
        <f>IF(Experiment!M367&gt;result!T$3, 1, 0)</f>
        <v>1</v>
      </c>
      <c r="U368" s="40">
        <f>IF(Experiment!N367&gt;result!U$3, 1, 0)</f>
        <v>1</v>
      </c>
      <c r="V368" s="41">
        <f>IF(Experiment!O367&gt;result!V$3, 1, 0)</f>
        <v>0</v>
      </c>
      <c r="W368" s="42">
        <f t="shared" si="348"/>
        <v>1</v>
      </c>
      <c r="X368" s="42">
        <f t="shared" si="349"/>
        <v>0</v>
      </c>
      <c r="Y368" s="42">
        <f t="shared" si="350"/>
        <v>0</v>
      </c>
      <c r="Z368" s="42">
        <f t="shared" si="351"/>
        <v>1</v>
      </c>
      <c r="AA368" s="42">
        <f t="shared" si="352"/>
        <v>0</v>
      </c>
      <c r="AB368" s="39">
        <f>IF(Experiment!P367&lt;result!AB$3, 1, 0)</f>
        <v>0</v>
      </c>
      <c r="AC368" s="40">
        <f>IF(Experiment!Q367&lt;result!AC$3, 1, 0)</f>
        <v>1</v>
      </c>
      <c r="AD368" s="40">
        <f>IF(Experiment!R367&lt;result!AD$3, 1, 0)</f>
        <v>1</v>
      </c>
      <c r="AE368" s="40">
        <f>IF(Experiment!S367&lt;result!AE$3, 1, 0)</f>
        <v>1</v>
      </c>
      <c r="AF368" s="41">
        <f>IF(Experiment!T367&lt;result!AF$3, 1, 0)</f>
        <v>1</v>
      </c>
      <c r="AG368" s="42">
        <f t="shared" si="353"/>
        <v>1</v>
      </c>
      <c r="AH368" s="42">
        <f t="shared" si="354"/>
        <v>0</v>
      </c>
      <c r="AI368" s="42">
        <f t="shared" si="355"/>
        <v>0</v>
      </c>
      <c r="AJ368" s="42">
        <f t="shared" si="356"/>
        <v>1</v>
      </c>
      <c r="AK368" s="42">
        <f t="shared" si="357"/>
        <v>1</v>
      </c>
      <c r="AL368" s="5">
        <f t="shared" si="358"/>
        <v>0</v>
      </c>
      <c r="AM368" s="5">
        <f t="shared" si="359"/>
        <v>3</v>
      </c>
      <c r="AN368" s="5">
        <f t="shared" si="360"/>
        <v>3</v>
      </c>
      <c r="AO368" s="5">
        <f t="shared" si="361"/>
        <v>3</v>
      </c>
      <c r="AP368" s="6">
        <f t="shared" si="362"/>
        <v>2</v>
      </c>
      <c r="AQ368">
        <f>VLOOKUP($D368,dataset!$A$2:$G$15, 3, FALSE)</f>
        <v>0</v>
      </c>
      <c r="AR368">
        <f>VLOOKUP($D368,dataset!$A$2:$G$15, 4, FALSE)</f>
        <v>0</v>
      </c>
      <c r="AS368">
        <f>VLOOKUP($D368,dataset!$A$2:$G$15, 5, FALSE)</f>
        <v>0</v>
      </c>
      <c r="AT368">
        <f>VLOOKUP($D368,dataset!$A$2:$G$15, 6, FALSE)</f>
        <v>1</v>
      </c>
      <c r="AU368" s="6">
        <f>VLOOKUP($D368,dataset!$A$2:$G$15, 7, FALSE)</f>
        <v>1</v>
      </c>
      <c r="AV368" s="4">
        <f t="shared" si="363"/>
        <v>0</v>
      </c>
      <c r="AW368" s="5">
        <f t="shared" si="364"/>
        <v>1</v>
      </c>
      <c r="AX368" s="5">
        <f t="shared" si="365"/>
        <v>1</v>
      </c>
      <c r="AY368" s="5">
        <f t="shared" si="366"/>
        <v>1</v>
      </c>
      <c r="AZ368" s="6">
        <f t="shared" si="367"/>
        <v>1</v>
      </c>
      <c r="BA368" s="9">
        <f t="shared" si="368"/>
        <v>0</v>
      </c>
      <c r="BB368" s="4">
        <f t="shared" si="369"/>
        <v>3</v>
      </c>
      <c r="BC368" s="5">
        <f t="shared" si="370"/>
        <v>0</v>
      </c>
      <c r="BD368" s="5">
        <f t="shared" si="371"/>
        <v>0</v>
      </c>
      <c r="BE368" s="5">
        <f t="shared" si="372"/>
        <v>3</v>
      </c>
      <c r="BF368" s="6">
        <f t="shared" si="373"/>
        <v>2</v>
      </c>
    </row>
    <row r="369" spans="1:58" x14ac:dyDescent="0.3">
      <c r="A369" s="2">
        <f>Experiment!A368</f>
        <v>24</v>
      </c>
      <c r="B369" s="15">
        <f>Experiment!B368</f>
        <v>10</v>
      </c>
      <c r="C369" s="16" t="str">
        <f>VLOOKUP(B369, dataset!$A$2:$B$15, 2)</f>
        <v>(1-1)</v>
      </c>
      <c r="D369" s="24">
        <f>Experiment!C368</f>
        <v>10</v>
      </c>
      <c r="E369" s="25" t="str">
        <f>VLOOKUP(D369, dataset!$A$2:$B$15, 2)</f>
        <v>(1-1)</v>
      </c>
      <c r="F369" s="54" t="str">
        <f>Experiment!D368</f>
        <v>R</v>
      </c>
      <c r="G369" t="b">
        <f>Experiment!E368</f>
        <v>1</v>
      </c>
      <c r="H369" s="39">
        <f>IF(Experiment!F368&gt;result!H$3, 1, 0)</f>
        <v>0</v>
      </c>
      <c r="I369" s="40">
        <f>IF(Experiment!G368&gt;result!I$3, 1, 0)</f>
        <v>0</v>
      </c>
      <c r="J369" s="40">
        <f>IF(Experiment!H368&gt;result!J$3, 1, 0)</f>
        <v>0</v>
      </c>
      <c r="K369" s="40">
        <f>IF(Experiment!I368&gt;result!K$3, 1, 0)</f>
        <v>0</v>
      </c>
      <c r="L369" s="41">
        <f>IF(Experiment!J368&gt;result!L$3, 1, 0)</f>
        <v>1</v>
      </c>
      <c r="M369" s="42">
        <f t="shared" si="343"/>
        <v>1</v>
      </c>
      <c r="N369" s="42">
        <f t="shared" si="344"/>
        <v>1</v>
      </c>
      <c r="O369" s="42">
        <f t="shared" si="345"/>
        <v>1</v>
      </c>
      <c r="P369" s="42">
        <f t="shared" si="346"/>
        <v>1</v>
      </c>
      <c r="Q369" s="42">
        <f t="shared" si="347"/>
        <v>1</v>
      </c>
      <c r="R369" s="39">
        <f>IF(Experiment!K368&gt;result!R$3, 1, 0)</f>
        <v>0</v>
      </c>
      <c r="S369" s="40">
        <f>IF(Experiment!L368&gt;result!S$3, 1, 0)</f>
        <v>0</v>
      </c>
      <c r="T369" s="40">
        <f>IF(Experiment!M368&gt;result!T$3, 1, 0)</f>
        <v>0</v>
      </c>
      <c r="U369" s="40">
        <f>IF(Experiment!N368&gt;result!U$3, 1, 0)</f>
        <v>0</v>
      </c>
      <c r="V369" s="41">
        <f>IF(Experiment!O368&gt;result!V$3, 1, 0)</f>
        <v>1</v>
      </c>
      <c r="W369" s="42">
        <f t="shared" si="348"/>
        <v>1</v>
      </c>
      <c r="X369" s="42">
        <f t="shared" si="349"/>
        <v>1</v>
      </c>
      <c r="Y369" s="42">
        <f t="shared" si="350"/>
        <v>1</v>
      </c>
      <c r="Z369" s="42">
        <f t="shared" si="351"/>
        <v>1</v>
      </c>
      <c r="AA369" s="42">
        <f t="shared" si="352"/>
        <v>1</v>
      </c>
      <c r="AB369" s="39">
        <f>IF(Experiment!P368&lt;result!AB$3, 1, 0)</f>
        <v>0</v>
      </c>
      <c r="AC369" s="40">
        <f>IF(Experiment!Q368&lt;result!AC$3, 1, 0)</f>
        <v>0</v>
      </c>
      <c r="AD369" s="40">
        <f>IF(Experiment!R368&lt;result!AD$3, 1, 0)</f>
        <v>0</v>
      </c>
      <c r="AE369" s="40">
        <f>IF(Experiment!S368&lt;result!AE$3, 1, 0)</f>
        <v>0</v>
      </c>
      <c r="AF369" s="41">
        <f>IF(Experiment!T368&lt;result!AF$3, 1, 0)</f>
        <v>1</v>
      </c>
      <c r="AG369" s="42">
        <f t="shared" si="353"/>
        <v>1</v>
      </c>
      <c r="AH369" s="42">
        <f t="shared" si="354"/>
        <v>1</v>
      </c>
      <c r="AI369" s="42">
        <f t="shared" si="355"/>
        <v>1</v>
      </c>
      <c r="AJ369" s="42">
        <f t="shared" si="356"/>
        <v>1</v>
      </c>
      <c r="AK369" s="42">
        <f t="shared" si="357"/>
        <v>1</v>
      </c>
      <c r="AL369" s="5">
        <f t="shared" si="358"/>
        <v>0</v>
      </c>
      <c r="AM369" s="5">
        <f t="shared" si="359"/>
        <v>0</v>
      </c>
      <c r="AN369" s="5">
        <f t="shared" si="360"/>
        <v>0</v>
      </c>
      <c r="AO369" s="5">
        <f t="shared" si="361"/>
        <v>0</v>
      </c>
      <c r="AP369" s="6">
        <f t="shared" si="362"/>
        <v>3</v>
      </c>
      <c r="AQ369">
        <f>VLOOKUP($D369,dataset!$A$2:$G$15, 3, FALSE)</f>
        <v>0</v>
      </c>
      <c r="AR369">
        <f>VLOOKUP($D369,dataset!$A$2:$G$15, 4, FALSE)</f>
        <v>0</v>
      </c>
      <c r="AS369">
        <f>VLOOKUP($D369,dataset!$A$2:$G$15, 5, FALSE)</f>
        <v>0</v>
      </c>
      <c r="AT369">
        <f>VLOOKUP($D369,dataset!$A$2:$G$15, 6, FALSE)</f>
        <v>0</v>
      </c>
      <c r="AU369" s="6">
        <f>VLOOKUP($D369,dataset!$A$2:$G$15, 7, FALSE)</f>
        <v>1</v>
      </c>
      <c r="AV369" s="4">
        <f t="shared" si="363"/>
        <v>0</v>
      </c>
      <c r="AW369" s="5">
        <f t="shared" si="364"/>
        <v>0</v>
      </c>
      <c r="AX369" s="5">
        <f t="shared" si="365"/>
        <v>0</v>
      </c>
      <c r="AY369" s="5">
        <f t="shared" si="366"/>
        <v>0</v>
      </c>
      <c r="AZ369" s="6">
        <f t="shared" si="367"/>
        <v>1</v>
      </c>
      <c r="BA369" s="9">
        <f t="shared" si="368"/>
        <v>1</v>
      </c>
      <c r="BB369" s="4">
        <f t="shared" si="369"/>
        <v>3</v>
      </c>
      <c r="BC369" s="5">
        <f t="shared" si="370"/>
        <v>3</v>
      </c>
      <c r="BD369" s="5">
        <f t="shared" si="371"/>
        <v>3</v>
      </c>
      <c r="BE369" s="5">
        <f t="shared" si="372"/>
        <v>3</v>
      </c>
      <c r="BF369" s="6">
        <f t="shared" si="373"/>
        <v>3</v>
      </c>
    </row>
    <row r="370" spans="1:58" x14ac:dyDescent="0.3">
      <c r="A370" s="2">
        <f>Experiment!A369</f>
        <v>25</v>
      </c>
      <c r="B370" s="15">
        <f>Experiment!B369</f>
        <v>11</v>
      </c>
      <c r="C370" s="16" t="str">
        <f>VLOOKUP(B370, dataset!$A$2:$B$15, 2)</f>
        <v>가위</v>
      </c>
      <c r="D370" s="24">
        <f>Experiment!C369</f>
        <v>11</v>
      </c>
      <c r="E370" s="25" t="str">
        <f>VLOOKUP(D370, dataset!$A$2:$B$15, 2)</f>
        <v>가위</v>
      </c>
      <c r="F370" s="54" t="str">
        <f>Experiment!D369</f>
        <v>R</v>
      </c>
      <c r="G370" t="b">
        <f>Experiment!E369</f>
        <v>1</v>
      </c>
      <c r="H370" s="39">
        <f>IF(Experiment!F369&gt;result!H$3, 1, 0)</f>
        <v>0</v>
      </c>
      <c r="I370" s="40">
        <f>IF(Experiment!G369&gt;result!I$3, 1, 0)</f>
        <v>1</v>
      </c>
      <c r="J370" s="40">
        <f>IF(Experiment!H369&gt;result!J$3, 1, 0)</f>
        <v>1</v>
      </c>
      <c r="K370" s="40">
        <f>IF(Experiment!I369&gt;result!K$3, 1, 0)</f>
        <v>0</v>
      </c>
      <c r="L370" s="41">
        <f>IF(Experiment!J369&gt;result!L$3, 1, 0)</f>
        <v>0</v>
      </c>
      <c r="M370" s="42">
        <f t="shared" si="343"/>
        <v>1</v>
      </c>
      <c r="N370" s="42">
        <f t="shared" si="344"/>
        <v>1</v>
      </c>
      <c r="O370" s="42">
        <f t="shared" si="345"/>
        <v>1</v>
      </c>
      <c r="P370" s="42">
        <f t="shared" si="346"/>
        <v>1</v>
      </c>
      <c r="Q370" s="42">
        <f t="shared" si="347"/>
        <v>1</v>
      </c>
      <c r="R370" s="39">
        <f>IF(Experiment!K369&gt;result!R$3, 1, 0)</f>
        <v>0</v>
      </c>
      <c r="S370" s="40">
        <f>IF(Experiment!L369&gt;result!S$3, 1, 0)</f>
        <v>1</v>
      </c>
      <c r="T370" s="40">
        <f>IF(Experiment!M369&gt;result!T$3, 1, 0)</f>
        <v>1</v>
      </c>
      <c r="U370" s="40">
        <f>IF(Experiment!N369&gt;result!U$3, 1, 0)</f>
        <v>1</v>
      </c>
      <c r="V370" s="41">
        <f>IF(Experiment!O369&gt;result!V$3, 1, 0)</f>
        <v>0</v>
      </c>
      <c r="W370" s="42">
        <f t="shared" si="348"/>
        <v>1</v>
      </c>
      <c r="X370" s="42">
        <f t="shared" si="349"/>
        <v>1</v>
      </c>
      <c r="Y370" s="42">
        <f t="shared" si="350"/>
        <v>1</v>
      </c>
      <c r="Z370" s="42">
        <f t="shared" si="351"/>
        <v>0</v>
      </c>
      <c r="AA370" s="42">
        <f t="shared" si="352"/>
        <v>1</v>
      </c>
      <c r="AB370" s="39">
        <f>IF(Experiment!P369&lt;result!AB$3, 1, 0)</f>
        <v>0</v>
      </c>
      <c r="AC370" s="40">
        <f>IF(Experiment!Q369&lt;result!AC$3, 1, 0)</f>
        <v>1</v>
      </c>
      <c r="AD370" s="40">
        <f>IF(Experiment!R369&lt;result!AD$3, 1, 0)</f>
        <v>1</v>
      </c>
      <c r="AE370" s="40">
        <f>IF(Experiment!S369&lt;result!AE$3, 1, 0)</f>
        <v>0</v>
      </c>
      <c r="AF370" s="41">
        <f>IF(Experiment!T369&lt;result!AF$3, 1, 0)</f>
        <v>0</v>
      </c>
      <c r="AG370" s="42">
        <f t="shared" si="353"/>
        <v>1</v>
      </c>
      <c r="AH370" s="42">
        <f t="shared" si="354"/>
        <v>1</v>
      </c>
      <c r="AI370" s="42">
        <f t="shared" si="355"/>
        <v>1</v>
      </c>
      <c r="AJ370" s="42">
        <f t="shared" si="356"/>
        <v>1</v>
      </c>
      <c r="AK370" s="42">
        <f t="shared" si="357"/>
        <v>1</v>
      </c>
      <c r="AL370" s="5">
        <f t="shared" si="358"/>
        <v>0</v>
      </c>
      <c r="AM370" s="5">
        <f t="shared" si="359"/>
        <v>3</v>
      </c>
      <c r="AN370" s="5">
        <f t="shared" si="360"/>
        <v>3</v>
      </c>
      <c r="AO370" s="5">
        <f t="shared" si="361"/>
        <v>1</v>
      </c>
      <c r="AP370" s="6">
        <f t="shared" si="362"/>
        <v>0</v>
      </c>
      <c r="AQ370">
        <f>VLOOKUP($D370,dataset!$A$2:$G$15, 3, FALSE)</f>
        <v>0</v>
      </c>
      <c r="AR370">
        <f>VLOOKUP($D370,dataset!$A$2:$G$15, 4, FALSE)</f>
        <v>1</v>
      </c>
      <c r="AS370">
        <f>VLOOKUP($D370,dataset!$A$2:$G$15, 5, FALSE)</f>
        <v>1</v>
      </c>
      <c r="AT370">
        <f>VLOOKUP($D370,dataset!$A$2:$G$15, 6, FALSE)</f>
        <v>0</v>
      </c>
      <c r="AU370" s="6">
        <f>VLOOKUP($D370,dataset!$A$2:$G$15, 7, FALSE)</f>
        <v>0</v>
      </c>
      <c r="AV370" s="4">
        <f t="shared" si="363"/>
        <v>0</v>
      </c>
      <c r="AW370" s="5">
        <f t="shared" si="364"/>
        <v>1</v>
      </c>
      <c r="AX370" s="5">
        <f t="shared" si="365"/>
        <v>1</v>
      </c>
      <c r="AY370" s="5">
        <f t="shared" si="366"/>
        <v>0</v>
      </c>
      <c r="AZ370" s="6">
        <f t="shared" si="367"/>
        <v>0</v>
      </c>
      <c r="BA370" s="9">
        <f t="shared" si="368"/>
        <v>1</v>
      </c>
      <c r="BB370" s="4">
        <f t="shared" si="369"/>
        <v>3</v>
      </c>
      <c r="BC370" s="5">
        <f t="shared" si="370"/>
        <v>3</v>
      </c>
      <c r="BD370" s="5">
        <f t="shared" si="371"/>
        <v>3</v>
      </c>
      <c r="BE370" s="5">
        <f t="shared" si="372"/>
        <v>2</v>
      </c>
      <c r="BF370" s="6">
        <f t="shared" si="373"/>
        <v>3</v>
      </c>
    </row>
    <row r="371" spans="1:58" x14ac:dyDescent="0.3">
      <c r="A371" s="2">
        <f>Experiment!A370</f>
        <v>26</v>
      </c>
      <c r="B371" s="15">
        <f>Experiment!B370</f>
        <v>13</v>
      </c>
      <c r="C371" s="16" t="str">
        <f>VLOOKUP(B371, dataset!$A$2:$B$15, 2)</f>
        <v>(1-2)</v>
      </c>
      <c r="D371" s="24">
        <f>Experiment!C370</f>
        <v>13</v>
      </c>
      <c r="E371" s="25" t="str">
        <f>VLOOKUP(D371, dataset!$A$2:$B$15, 2)</f>
        <v>(1-2)</v>
      </c>
      <c r="F371" s="54" t="str">
        <f>Experiment!D370</f>
        <v>R</v>
      </c>
      <c r="G371" t="b">
        <f>Experiment!E370</f>
        <v>1</v>
      </c>
      <c r="H371" s="39">
        <f>IF(Experiment!F370&gt;result!H$3, 1, 0)</f>
        <v>0</v>
      </c>
      <c r="I371" s="40">
        <f>IF(Experiment!G370&gt;result!I$3, 1, 0)</f>
        <v>1</v>
      </c>
      <c r="J371" s="40">
        <f>IF(Experiment!H370&gt;result!J$3, 1, 0)</f>
        <v>0</v>
      </c>
      <c r="K371" s="40">
        <f>IF(Experiment!I370&gt;result!K$3, 1, 0)</f>
        <v>0</v>
      </c>
      <c r="L371" s="41">
        <f>IF(Experiment!J370&gt;result!L$3, 1, 0)</f>
        <v>1</v>
      </c>
      <c r="M371" s="42">
        <f t="shared" si="343"/>
        <v>1</v>
      </c>
      <c r="N371" s="42">
        <f t="shared" si="344"/>
        <v>1</v>
      </c>
      <c r="O371" s="42">
        <f t="shared" si="345"/>
        <v>1</v>
      </c>
      <c r="P371" s="42">
        <f t="shared" si="346"/>
        <v>1</v>
      </c>
      <c r="Q371" s="42">
        <f t="shared" si="347"/>
        <v>0</v>
      </c>
      <c r="R371" s="39">
        <f>IF(Experiment!K370&gt;result!R$3, 1, 0)</f>
        <v>0</v>
      </c>
      <c r="S371" s="40">
        <f>IF(Experiment!L370&gt;result!S$3, 1, 0)</f>
        <v>1</v>
      </c>
      <c r="T371" s="40">
        <f>IF(Experiment!M370&gt;result!T$3, 1, 0)</f>
        <v>1</v>
      </c>
      <c r="U371" s="40">
        <f>IF(Experiment!N370&gt;result!U$3, 1, 0)</f>
        <v>1</v>
      </c>
      <c r="V371" s="41">
        <f>IF(Experiment!O370&gt;result!V$3, 1, 0)</f>
        <v>0</v>
      </c>
      <c r="W371" s="42">
        <f t="shared" si="348"/>
        <v>1</v>
      </c>
      <c r="X371" s="42">
        <f t="shared" si="349"/>
        <v>1</v>
      </c>
      <c r="Y371" s="42">
        <f t="shared" si="350"/>
        <v>0</v>
      </c>
      <c r="Z371" s="42">
        <f t="shared" si="351"/>
        <v>0</v>
      </c>
      <c r="AA371" s="42">
        <f t="shared" si="352"/>
        <v>1</v>
      </c>
      <c r="AB371" s="39">
        <f>IF(Experiment!P370&lt;result!AB$3, 1, 0)</f>
        <v>0</v>
      </c>
      <c r="AC371" s="40">
        <f>IF(Experiment!Q370&lt;result!AC$3, 1, 0)</f>
        <v>1</v>
      </c>
      <c r="AD371" s="40">
        <f>IF(Experiment!R370&lt;result!AD$3, 1, 0)</f>
        <v>0</v>
      </c>
      <c r="AE371" s="40">
        <f>IF(Experiment!S370&lt;result!AE$3, 1, 0)</f>
        <v>0</v>
      </c>
      <c r="AF371" s="41">
        <f>IF(Experiment!T370&lt;result!AF$3, 1, 0)</f>
        <v>0</v>
      </c>
      <c r="AG371" s="42">
        <f t="shared" si="353"/>
        <v>1</v>
      </c>
      <c r="AH371" s="42">
        <f t="shared" si="354"/>
        <v>1</v>
      </c>
      <c r="AI371" s="42">
        <f t="shared" si="355"/>
        <v>1</v>
      </c>
      <c r="AJ371" s="42">
        <f t="shared" si="356"/>
        <v>1</v>
      </c>
      <c r="AK371" s="42">
        <f t="shared" si="357"/>
        <v>1</v>
      </c>
      <c r="AL371" s="5">
        <f t="shared" si="358"/>
        <v>0</v>
      </c>
      <c r="AM371" s="5">
        <f t="shared" si="359"/>
        <v>3</v>
      </c>
      <c r="AN371" s="5">
        <f t="shared" si="360"/>
        <v>1</v>
      </c>
      <c r="AO371" s="5">
        <f t="shared" si="361"/>
        <v>1</v>
      </c>
      <c r="AP371" s="6">
        <f t="shared" si="362"/>
        <v>1</v>
      </c>
      <c r="AQ371">
        <f>VLOOKUP($D371,dataset!$A$2:$G$15, 3, FALSE)</f>
        <v>0</v>
      </c>
      <c r="AR371">
        <f>VLOOKUP($D371,dataset!$A$2:$G$15, 4, FALSE)</f>
        <v>1</v>
      </c>
      <c r="AS371">
        <f>VLOOKUP($D371,dataset!$A$2:$G$15, 5, FALSE)</f>
        <v>0</v>
      </c>
      <c r="AT371">
        <f>VLOOKUP($D371,dataset!$A$2:$G$15, 6, FALSE)</f>
        <v>0</v>
      </c>
      <c r="AU371" s="6">
        <f>VLOOKUP($D371,dataset!$A$2:$G$15, 7, FALSE)</f>
        <v>0</v>
      </c>
      <c r="AV371" s="4">
        <f t="shared" si="363"/>
        <v>0</v>
      </c>
      <c r="AW371" s="5">
        <f t="shared" si="364"/>
        <v>1</v>
      </c>
      <c r="AX371" s="5">
        <f t="shared" si="365"/>
        <v>0</v>
      </c>
      <c r="AY371" s="5">
        <f t="shared" si="366"/>
        <v>0</v>
      </c>
      <c r="AZ371" s="6">
        <f t="shared" si="367"/>
        <v>0</v>
      </c>
      <c r="BA371" s="9">
        <f t="shared" si="368"/>
        <v>1</v>
      </c>
      <c r="BB371" s="4">
        <f t="shared" si="369"/>
        <v>3</v>
      </c>
      <c r="BC371" s="5">
        <f t="shared" si="370"/>
        <v>3</v>
      </c>
      <c r="BD371" s="5">
        <f t="shared" si="371"/>
        <v>2</v>
      </c>
      <c r="BE371" s="5">
        <f t="shared" si="372"/>
        <v>2</v>
      </c>
      <c r="BF371" s="6">
        <f t="shared" si="373"/>
        <v>2</v>
      </c>
    </row>
    <row r="372" spans="1:58" x14ac:dyDescent="0.3">
      <c r="A372" s="2">
        <f>Experiment!A371</f>
        <v>27</v>
      </c>
      <c r="B372" s="15">
        <f>Experiment!B371</f>
        <v>12</v>
      </c>
      <c r="C372" s="16" t="str">
        <f>VLOOKUP(B372, dataset!$A$2:$B$15, 2)</f>
        <v>스파이더맨</v>
      </c>
      <c r="D372" s="24">
        <f>Experiment!C371</f>
        <v>14</v>
      </c>
      <c r="E372" s="25" t="str">
        <f>VLOOKUP(D372, dataset!$A$2:$B$15, 2)</f>
        <v>(3-3)</v>
      </c>
      <c r="F372" s="54" t="str">
        <f>Experiment!D371</f>
        <v>L</v>
      </c>
      <c r="G372" t="b">
        <f>Experiment!E371</f>
        <v>0</v>
      </c>
      <c r="H372" s="39">
        <f>IF(Experiment!F371&gt;result!H$3, 1, 0)</f>
        <v>1</v>
      </c>
      <c r="I372" s="40">
        <f>IF(Experiment!G371&gt;result!I$3, 1, 0)</f>
        <v>1</v>
      </c>
      <c r="J372" s="40">
        <f>IF(Experiment!H371&gt;result!J$3, 1, 0)</f>
        <v>0</v>
      </c>
      <c r="K372" s="40">
        <f>IF(Experiment!I371&gt;result!K$3, 1, 0)</f>
        <v>0</v>
      </c>
      <c r="L372" s="41">
        <f>IF(Experiment!J371&gt;result!L$3, 1, 0)</f>
        <v>1</v>
      </c>
      <c r="M372" s="42">
        <f t="shared" si="343"/>
        <v>0</v>
      </c>
      <c r="N372" s="42">
        <f t="shared" si="344"/>
        <v>1</v>
      </c>
      <c r="O372" s="42">
        <f t="shared" si="345"/>
        <v>0</v>
      </c>
      <c r="P372" s="42">
        <f t="shared" si="346"/>
        <v>0</v>
      </c>
      <c r="Q372" s="42">
        <f t="shared" si="347"/>
        <v>0</v>
      </c>
      <c r="R372" s="39">
        <f>IF(Experiment!K371&gt;result!R$3, 1, 0)</f>
        <v>1</v>
      </c>
      <c r="S372" s="40">
        <f>IF(Experiment!L371&gt;result!S$3, 1, 0)</f>
        <v>0</v>
      </c>
      <c r="T372" s="40">
        <f>IF(Experiment!M371&gt;result!T$3, 1, 0)</f>
        <v>0</v>
      </c>
      <c r="U372" s="40">
        <f>IF(Experiment!N371&gt;result!U$3, 1, 0)</f>
        <v>0</v>
      </c>
      <c r="V372" s="41">
        <f>IF(Experiment!O371&gt;result!V$3, 1, 0)</f>
        <v>0</v>
      </c>
      <c r="W372" s="42">
        <f t="shared" si="348"/>
        <v>0</v>
      </c>
      <c r="X372" s="42">
        <f t="shared" si="349"/>
        <v>0</v>
      </c>
      <c r="Y372" s="42">
        <f t="shared" si="350"/>
        <v>0</v>
      </c>
      <c r="Z372" s="42">
        <f t="shared" si="351"/>
        <v>0</v>
      </c>
      <c r="AA372" s="42">
        <f t="shared" si="352"/>
        <v>1</v>
      </c>
      <c r="AB372" s="39">
        <f>IF(Experiment!P371&lt;result!AB$3, 1, 0)</f>
        <v>1</v>
      </c>
      <c r="AC372" s="40">
        <f>IF(Experiment!Q371&lt;result!AC$3, 1, 0)</f>
        <v>1</v>
      </c>
      <c r="AD372" s="40">
        <f>IF(Experiment!R371&lt;result!AD$3, 1, 0)</f>
        <v>1</v>
      </c>
      <c r="AE372" s="40">
        <f>IF(Experiment!S371&lt;result!AE$3, 1, 0)</f>
        <v>1</v>
      </c>
      <c r="AF372" s="41">
        <f>IF(Experiment!T371&lt;result!AF$3, 1, 0)</f>
        <v>1</v>
      </c>
      <c r="AG372" s="42">
        <f t="shared" si="353"/>
        <v>0</v>
      </c>
      <c r="AH372" s="42">
        <f t="shared" si="354"/>
        <v>1</v>
      </c>
      <c r="AI372" s="42">
        <f t="shared" si="355"/>
        <v>1</v>
      </c>
      <c r="AJ372" s="42">
        <f t="shared" si="356"/>
        <v>1</v>
      </c>
      <c r="AK372" s="42">
        <f t="shared" si="357"/>
        <v>0</v>
      </c>
      <c r="AL372" s="5">
        <f t="shared" si="358"/>
        <v>3</v>
      </c>
      <c r="AM372" s="5">
        <f t="shared" si="359"/>
        <v>2</v>
      </c>
      <c r="AN372" s="5">
        <f t="shared" si="360"/>
        <v>1</v>
      </c>
      <c r="AO372" s="5">
        <f t="shared" si="361"/>
        <v>1</v>
      </c>
      <c r="AP372" s="6">
        <f t="shared" si="362"/>
        <v>2</v>
      </c>
      <c r="AQ372">
        <f>VLOOKUP($D372,dataset!$A$2:$G$15, 3, FALSE)</f>
        <v>0</v>
      </c>
      <c r="AR372">
        <f>VLOOKUP($D372,dataset!$A$2:$G$15, 4, FALSE)</f>
        <v>1</v>
      </c>
      <c r="AS372">
        <f>VLOOKUP($D372,dataset!$A$2:$G$15, 5, FALSE)</f>
        <v>1</v>
      </c>
      <c r="AT372">
        <f>VLOOKUP($D372,dataset!$A$2:$G$15, 6, FALSE)</f>
        <v>1</v>
      </c>
      <c r="AU372" s="6">
        <f>VLOOKUP($D372,dataset!$A$2:$G$15, 7, FALSE)</f>
        <v>0</v>
      </c>
      <c r="AV372" s="4">
        <f t="shared" si="363"/>
        <v>1</v>
      </c>
      <c r="AW372" s="5">
        <f t="shared" si="364"/>
        <v>1</v>
      </c>
      <c r="AX372" s="5">
        <f t="shared" si="365"/>
        <v>0</v>
      </c>
      <c r="AY372" s="5">
        <f t="shared" si="366"/>
        <v>0</v>
      </c>
      <c r="AZ372" s="6">
        <f t="shared" si="367"/>
        <v>1</v>
      </c>
      <c r="BA372" s="9">
        <f t="shared" si="368"/>
        <v>0</v>
      </c>
      <c r="BB372" s="4">
        <f t="shared" si="369"/>
        <v>0</v>
      </c>
      <c r="BC372" s="5">
        <f t="shared" si="370"/>
        <v>2</v>
      </c>
      <c r="BD372" s="5">
        <f t="shared" si="371"/>
        <v>1</v>
      </c>
      <c r="BE372" s="5">
        <f t="shared" si="372"/>
        <v>1</v>
      </c>
      <c r="BF372" s="6">
        <f t="shared" si="373"/>
        <v>1</v>
      </c>
    </row>
    <row r="373" spans="1:58" x14ac:dyDescent="0.3">
      <c r="A373" s="2">
        <f>Experiment!A372</f>
        <v>28</v>
      </c>
      <c r="B373" s="15">
        <f>Experiment!B372</f>
        <v>12</v>
      </c>
      <c r="C373" s="16" t="str">
        <f>VLOOKUP(B373, dataset!$A$2:$B$15, 2)</f>
        <v>스파이더맨</v>
      </c>
      <c r="D373" s="24">
        <f>Experiment!C372</f>
        <v>12</v>
      </c>
      <c r="E373" s="25" t="str">
        <f>VLOOKUP(D373, dataset!$A$2:$B$15, 2)</f>
        <v>스파이더맨</v>
      </c>
      <c r="F373" s="54" t="str">
        <f>Experiment!D372</f>
        <v>R</v>
      </c>
      <c r="G373" t="b">
        <f>Experiment!E372</f>
        <v>1</v>
      </c>
      <c r="H373" s="39">
        <f>IF(Experiment!F372&gt;result!H$3, 1, 0)</f>
        <v>1</v>
      </c>
      <c r="I373" s="40">
        <f>IF(Experiment!G372&gt;result!I$3, 1, 0)</f>
        <v>1</v>
      </c>
      <c r="J373" s="40">
        <f>IF(Experiment!H372&gt;result!J$3, 1, 0)</f>
        <v>0</v>
      </c>
      <c r="K373" s="40">
        <f>IF(Experiment!I372&gt;result!K$3, 1, 0)</f>
        <v>0</v>
      </c>
      <c r="L373" s="41">
        <f>IF(Experiment!J372&gt;result!L$3, 1, 0)</f>
        <v>1</v>
      </c>
      <c r="M373" s="42">
        <f t="shared" si="343"/>
        <v>1</v>
      </c>
      <c r="N373" s="42">
        <f t="shared" si="344"/>
        <v>1</v>
      </c>
      <c r="O373" s="42">
        <f t="shared" si="345"/>
        <v>1</v>
      </c>
      <c r="P373" s="42">
        <f t="shared" si="346"/>
        <v>1</v>
      </c>
      <c r="Q373" s="42">
        <f t="shared" si="347"/>
        <v>1</v>
      </c>
      <c r="R373" s="39">
        <f>IF(Experiment!K372&gt;result!R$3, 1, 0)</f>
        <v>1</v>
      </c>
      <c r="S373" s="40">
        <f>IF(Experiment!L372&gt;result!S$3, 1, 0)</f>
        <v>1</v>
      </c>
      <c r="T373" s="40">
        <f>IF(Experiment!M372&gt;result!T$3, 1, 0)</f>
        <v>1</v>
      </c>
      <c r="U373" s="40">
        <f>IF(Experiment!N372&gt;result!U$3, 1, 0)</f>
        <v>1</v>
      </c>
      <c r="V373" s="41">
        <f>IF(Experiment!O372&gt;result!V$3, 1, 0)</f>
        <v>1</v>
      </c>
      <c r="W373" s="42">
        <f t="shared" si="348"/>
        <v>1</v>
      </c>
      <c r="X373" s="42">
        <f t="shared" si="349"/>
        <v>1</v>
      </c>
      <c r="Y373" s="42">
        <f t="shared" si="350"/>
        <v>0</v>
      </c>
      <c r="Z373" s="42">
        <f t="shared" si="351"/>
        <v>0</v>
      </c>
      <c r="AA373" s="42">
        <f t="shared" si="352"/>
        <v>1</v>
      </c>
      <c r="AB373" s="39">
        <f>IF(Experiment!P372&lt;result!AB$3, 1, 0)</f>
        <v>1</v>
      </c>
      <c r="AC373" s="40">
        <f>IF(Experiment!Q372&lt;result!AC$3, 1, 0)</f>
        <v>1</v>
      </c>
      <c r="AD373" s="40">
        <f>IF(Experiment!R372&lt;result!AD$3, 1, 0)</f>
        <v>0</v>
      </c>
      <c r="AE373" s="40">
        <f>IF(Experiment!S372&lt;result!AE$3, 1, 0)</f>
        <v>0</v>
      </c>
      <c r="AF373" s="41">
        <f>IF(Experiment!T372&lt;result!AF$3, 1, 0)</f>
        <v>1</v>
      </c>
      <c r="AG373" s="42">
        <f t="shared" si="353"/>
        <v>1</v>
      </c>
      <c r="AH373" s="42">
        <f t="shared" si="354"/>
        <v>1</v>
      </c>
      <c r="AI373" s="42">
        <f t="shared" si="355"/>
        <v>1</v>
      </c>
      <c r="AJ373" s="42">
        <f t="shared" si="356"/>
        <v>1</v>
      </c>
      <c r="AK373" s="42">
        <f t="shared" si="357"/>
        <v>1</v>
      </c>
      <c r="AL373" s="5">
        <f t="shared" si="358"/>
        <v>3</v>
      </c>
      <c r="AM373" s="5">
        <f t="shared" si="359"/>
        <v>3</v>
      </c>
      <c r="AN373" s="5">
        <f t="shared" si="360"/>
        <v>1</v>
      </c>
      <c r="AO373" s="5">
        <f t="shared" si="361"/>
        <v>1</v>
      </c>
      <c r="AP373" s="6">
        <f t="shared" si="362"/>
        <v>3</v>
      </c>
      <c r="AQ373">
        <f>VLOOKUP($D373,dataset!$A$2:$G$15, 3, FALSE)</f>
        <v>1</v>
      </c>
      <c r="AR373">
        <f>VLOOKUP($D373,dataset!$A$2:$G$15, 4, FALSE)</f>
        <v>1</v>
      </c>
      <c r="AS373">
        <f>VLOOKUP($D373,dataset!$A$2:$G$15, 5, FALSE)</f>
        <v>0</v>
      </c>
      <c r="AT373">
        <f>VLOOKUP($D373,dataset!$A$2:$G$15, 6, FALSE)</f>
        <v>0</v>
      </c>
      <c r="AU373" s="6">
        <f>VLOOKUP($D373,dataset!$A$2:$G$15, 7, FALSE)</f>
        <v>1</v>
      </c>
      <c r="AV373" s="4">
        <f t="shared" si="363"/>
        <v>1</v>
      </c>
      <c r="AW373" s="5">
        <f t="shared" si="364"/>
        <v>1</v>
      </c>
      <c r="AX373" s="5">
        <f t="shared" si="365"/>
        <v>0</v>
      </c>
      <c r="AY373" s="5">
        <f t="shared" si="366"/>
        <v>0</v>
      </c>
      <c r="AZ373" s="6">
        <f t="shared" si="367"/>
        <v>1</v>
      </c>
      <c r="BA373" s="9">
        <f t="shared" si="368"/>
        <v>1</v>
      </c>
      <c r="BB373" s="4">
        <f t="shared" si="369"/>
        <v>3</v>
      </c>
      <c r="BC373" s="5">
        <f t="shared" si="370"/>
        <v>3</v>
      </c>
      <c r="BD373" s="5">
        <f t="shared" si="371"/>
        <v>2</v>
      </c>
      <c r="BE373" s="5">
        <f t="shared" si="372"/>
        <v>2</v>
      </c>
      <c r="BF373" s="6">
        <f t="shared" si="373"/>
        <v>3</v>
      </c>
    </row>
    <row r="374" spans="1:58" x14ac:dyDescent="0.3">
      <c r="A374" s="2">
        <f>Experiment!A373</f>
        <v>29</v>
      </c>
      <c r="B374" s="15">
        <f>Experiment!B373</f>
        <v>1</v>
      </c>
      <c r="C374" s="16" t="str">
        <f>VLOOKUP(B374, dataset!$A$2:$B$15, 2)</f>
        <v>바위</v>
      </c>
      <c r="D374" s="24">
        <f>Experiment!C373</f>
        <v>1</v>
      </c>
      <c r="E374" s="25" t="str">
        <f>VLOOKUP(D374, dataset!$A$2:$B$15, 2)</f>
        <v>바위</v>
      </c>
      <c r="F374" s="54" t="str">
        <f>Experiment!D373</f>
        <v>R</v>
      </c>
      <c r="G374" t="b">
        <f>Experiment!E373</f>
        <v>1</v>
      </c>
      <c r="H374" s="39">
        <f>IF(Experiment!F373&gt;result!H$3, 1, 0)</f>
        <v>0</v>
      </c>
      <c r="I374" s="40">
        <f>IF(Experiment!G373&gt;result!I$3, 1, 0)</f>
        <v>0</v>
      </c>
      <c r="J374" s="40">
        <f>IF(Experiment!H373&gt;result!J$3, 1, 0)</f>
        <v>0</v>
      </c>
      <c r="K374" s="40">
        <f>IF(Experiment!I373&gt;result!K$3, 1, 0)</f>
        <v>0</v>
      </c>
      <c r="L374" s="41">
        <f>IF(Experiment!J373&gt;result!L$3, 1, 0)</f>
        <v>0</v>
      </c>
      <c r="M374" s="42">
        <f t="shared" si="343"/>
        <v>1</v>
      </c>
      <c r="N374" s="42">
        <f t="shared" si="344"/>
        <v>1</v>
      </c>
      <c r="O374" s="42">
        <f t="shared" si="345"/>
        <v>1</v>
      </c>
      <c r="P374" s="42">
        <f t="shared" si="346"/>
        <v>1</v>
      </c>
      <c r="Q374" s="42">
        <f t="shared" si="347"/>
        <v>1</v>
      </c>
      <c r="R374" s="39">
        <f>IF(Experiment!K373&gt;result!R$3, 1, 0)</f>
        <v>0</v>
      </c>
      <c r="S374" s="40">
        <f>IF(Experiment!L373&gt;result!S$3, 1, 0)</f>
        <v>0</v>
      </c>
      <c r="T374" s="40">
        <f>IF(Experiment!M373&gt;result!T$3, 1, 0)</f>
        <v>0</v>
      </c>
      <c r="U374" s="40">
        <f>IF(Experiment!N373&gt;result!U$3, 1, 0)</f>
        <v>0</v>
      </c>
      <c r="V374" s="41">
        <f>IF(Experiment!O373&gt;result!V$3, 1, 0)</f>
        <v>0</v>
      </c>
      <c r="W374" s="42">
        <f t="shared" si="348"/>
        <v>1</v>
      </c>
      <c r="X374" s="42">
        <f t="shared" si="349"/>
        <v>1</v>
      </c>
      <c r="Y374" s="42">
        <f t="shared" si="350"/>
        <v>1</v>
      </c>
      <c r="Z374" s="42">
        <f t="shared" si="351"/>
        <v>1</v>
      </c>
      <c r="AA374" s="42">
        <f t="shared" si="352"/>
        <v>1</v>
      </c>
      <c r="AB374" s="39">
        <f>IF(Experiment!P373&lt;result!AB$3, 1, 0)</f>
        <v>0</v>
      </c>
      <c r="AC374" s="40">
        <f>IF(Experiment!Q373&lt;result!AC$3, 1, 0)</f>
        <v>0</v>
      </c>
      <c r="AD374" s="40">
        <f>IF(Experiment!R373&lt;result!AD$3, 1, 0)</f>
        <v>0</v>
      </c>
      <c r="AE374" s="40">
        <f>IF(Experiment!S373&lt;result!AE$3, 1, 0)</f>
        <v>0</v>
      </c>
      <c r="AF374" s="41">
        <f>IF(Experiment!T373&lt;result!AF$3, 1, 0)</f>
        <v>0</v>
      </c>
      <c r="AG374" s="42">
        <f t="shared" si="353"/>
        <v>1</v>
      </c>
      <c r="AH374" s="42">
        <f t="shared" si="354"/>
        <v>1</v>
      </c>
      <c r="AI374" s="42">
        <f t="shared" si="355"/>
        <v>1</v>
      </c>
      <c r="AJ374" s="42">
        <f t="shared" si="356"/>
        <v>1</v>
      </c>
      <c r="AK374" s="42">
        <f t="shared" si="357"/>
        <v>1</v>
      </c>
      <c r="AL374" s="5">
        <f t="shared" si="358"/>
        <v>0</v>
      </c>
      <c r="AM374" s="5">
        <f t="shared" si="359"/>
        <v>0</v>
      </c>
      <c r="AN374" s="5">
        <f t="shared" si="360"/>
        <v>0</v>
      </c>
      <c r="AO374" s="5">
        <f t="shared" si="361"/>
        <v>0</v>
      </c>
      <c r="AP374" s="6">
        <f t="shared" si="362"/>
        <v>0</v>
      </c>
      <c r="AQ374">
        <f>VLOOKUP($D374,dataset!$A$2:$G$15, 3, FALSE)</f>
        <v>0</v>
      </c>
      <c r="AR374">
        <f>VLOOKUP($D374,dataset!$A$2:$G$15, 4, FALSE)</f>
        <v>0</v>
      </c>
      <c r="AS374">
        <f>VLOOKUP($D374,dataset!$A$2:$G$15, 5, FALSE)</f>
        <v>0</v>
      </c>
      <c r="AT374">
        <f>VLOOKUP($D374,dataset!$A$2:$G$15, 6, FALSE)</f>
        <v>0</v>
      </c>
      <c r="AU374" s="6">
        <f>VLOOKUP($D374,dataset!$A$2:$G$15, 7, FALSE)</f>
        <v>0</v>
      </c>
      <c r="AV374" s="4">
        <f t="shared" si="363"/>
        <v>0</v>
      </c>
      <c r="AW374" s="5">
        <f t="shared" si="364"/>
        <v>0</v>
      </c>
      <c r="AX374" s="5">
        <f t="shared" si="365"/>
        <v>0</v>
      </c>
      <c r="AY374" s="5">
        <f t="shared" si="366"/>
        <v>0</v>
      </c>
      <c r="AZ374" s="6">
        <f t="shared" si="367"/>
        <v>0</v>
      </c>
      <c r="BA374" s="9">
        <f t="shared" si="368"/>
        <v>1</v>
      </c>
      <c r="BB374" s="4">
        <f t="shared" si="369"/>
        <v>3</v>
      </c>
      <c r="BC374" s="5">
        <f t="shared" si="370"/>
        <v>3</v>
      </c>
      <c r="BD374" s="5">
        <f t="shared" si="371"/>
        <v>3</v>
      </c>
      <c r="BE374" s="5">
        <f t="shared" si="372"/>
        <v>3</v>
      </c>
      <c r="BF374" s="6">
        <f t="shared" si="373"/>
        <v>3</v>
      </c>
    </row>
    <row r="375" spans="1:58" x14ac:dyDescent="0.3">
      <c r="A375" s="2">
        <f>Experiment!A374</f>
        <v>30</v>
      </c>
      <c r="B375" s="15">
        <f>Experiment!B374</f>
        <v>2</v>
      </c>
      <c r="C375" s="16" t="str">
        <f>VLOOKUP(B375, dataset!$A$2:$B$15, 2)</f>
        <v>따봉</v>
      </c>
      <c r="D375" s="24">
        <f>Experiment!C374</f>
        <v>2</v>
      </c>
      <c r="E375" s="25" t="str">
        <f>VLOOKUP(D375, dataset!$A$2:$B$15, 2)</f>
        <v>따봉</v>
      </c>
      <c r="F375" s="54" t="str">
        <f>Experiment!D374</f>
        <v>R</v>
      </c>
      <c r="G375" t="b">
        <f>Experiment!E374</f>
        <v>1</v>
      </c>
      <c r="H375" s="39">
        <f>IF(Experiment!F374&gt;result!H$3, 1, 0)</f>
        <v>1</v>
      </c>
      <c r="I375" s="40">
        <f>IF(Experiment!G374&gt;result!I$3, 1, 0)</f>
        <v>0</v>
      </c>
      <c r="J375" s="40">
        <f>IF(Experiment!H374&gt;result!J$3, 1, 0)</f>
        <v>0</v>
      </c>
      <c r="K375" s="40">
        <f>IF(Experiment!I374&gt;result!K$3, 1, 0)</f>
        <v>0</v>
      </c>
      <c r="L375" s="41">
        <f>IF(Experiment!J374&gt;result!L$3, 1, 0)</f>
        <v>0</v>
      </c>
      <c r="M375" s="42">
        <f t="shared" si="343"/>
        <v>1</v>
      </c>
      <c r="N375" s="42">
        <f t="shared" si="344"/>
        <v>1</v>
      </c>
      <c r="O375" s="42">
        <f t="shared" si="345"/>
        <v>1</v>
      </c>
      <c r="P375" s="42">
        <f t="shared" si="346"/>
        <v>1</v>
      </c>
      <c r="Q375" s="42">
        <f t="shared" si="347"/>
        <v>1</v>
      </c>
      <c r="R375" s="39">
        <f>IF(Experiment!K374&gt;result!R$3, 1, 0)</f>
        <v>1</v>
      </c>
      <c r="S375" s="40">
        <f>IF(Experiment!L374&gt;result!S$3, 1, 0)</f>
        <v>0</v>
      </c>
      <c r="T375" s="40">
        <f>IF(Experiment!M374&gt;result!T$3, 1, 0)</f>
        <v>0</v>
      </c>
      <c r="U375" s="40">
        <f>IF(Experiment!N374&gt;result!U$3, 1, 0)</f>
        <v>0</v>
      </c>
      <c r="V375" s="41">
        <f>IF(Experiment!O374&gt;result!V$3, 1, 0)</f>
        <v>0</v>
      </c>
      <c r="W375" s="42">
        <f t="shared" si="348"/>
        <v>1</v>
      </c>
      <c r="X375" s="42">
        <f t="shared" si="349"/>
        <v>1</v>
      </c>
      <c r="Y375" s="42">
        <f t="shared" si="350"/>
        <v>1</v>
      </c>
      <c r="Z375" s="42">
        <f t="shared" si="351"/>
        <v>1</v>
      </c>
      <c r="AA375" s="42">
        <f t="shared" si="352"/>
        <v>1</v>
      </c>
      <c r="AB375" s="39">
        <f>IF(Experiment!P374&lt;result!AB$3, 1, 0)</f>
        <v>1</v>
      </c>
      <c r="AC375" s="40">
        <f>IF(Experiment!Q374&lt;result!AC$3, 1, 0)</f>
        <v>0</v>
      </c>
      <c r="AD375" s="40">
        <f>IF(Experiment!R374&lt;result!AD$3, 1, 0)</f>
        <v>0</v>
      </c>
      <c r="AE375" s="40">
        <f>IF(Experiment!S374&lt;result!AE$3, 1, 0)</f>
        <v>0</v>
      </c>
      <c r="AF375" s="41">
        <f>IF(Experiment!T374&lt;result!AF$3, 1, 0)</f>
        <v>0</v>
      </c>
      <c r="AG375" s="42">
        <f t="shared" si="353"/>
        <v>1</v>
      </c>
      <c r="AH375" s="42">
        <f t="shared" si="354"/>
        <v>1</v>
      </c>
      <c r="AI375" s="42">
        <f t="shared" si="355"/>
        <v>1</v>
      </c>
      <c r="AJ375" s="42">
        <f t="shared" si="356"/>
        <v>1</v>
      </c>
      <c r="AK375" s="42">
        <f t="shared" si="357"/>
        <v>1</v>
      </c>
      <c r="AL375" s="5">
        <f t="shared" si="358"/>
        <v>3</v>
      </c>
      <c r="AM375" s="5">
        <f t="shared" si="359"/>
        <v>0</v>
      </c>
      <c r="AN375" s="5">
        <f t="shared" si="360"/>
        <v>0</v>
      </c>
      <c r="AO375" s="5">
        <f t="shared" si="361"/>
        <v>0</v>
      </c>
      <c r="AP375" s="6">
        <f t="shared" si="362"/>
        <v>0</v>
      </c>
      <c r="AQ375">
        <f>VLOOKUP($D375,dataset!$A$2:$G$15, 3, FALSE)</f>
        <v>1</v>
      </c>
      <c r="AR375">
        <f>VLOOKUP($D375,dataset!$A$2:$G$15, 4, FALSE)</f>
        <v>0</v>
      </c>
      <c r="AS375">
        <f>VLOOKUP($D375,dataset!$A$2:$G$15, 5, FALSE)</f>
        <v>0</v>
      </c>
      <c r="AT375">
        <f>VLOOKUP($D375,dataset!$A$2:$G$15, 6, FALSE)</f>
        <v>0</v>
      </c>
      <c r="AU375" s="6">
        <f>VLOOKUP($D375,dataset!$A$2:$G$15, 7, FALSE)</f>
        <v>0</v>
      </c>
      <c r="AV375" s="4">
        <f t="shared" si="363"/>
        <v>1</v>
      </c>
      <c r="AW375" s="5">
        <f t="shared" si="364"/>
        <v>0</v>
      </c>
      <c r="AX375" s="5">
        <f t="shared" si="365"/>
        <v>0</v>
      </c>
      <c r="AY375" s="5">
        <f t="shared" si="366"/>
        <v>0</v>
      </c>
      <c r="AZ375" s="6">
        <f t="shared" si="367"/>
        <v>0</v>
      </c>
      <c r="BA375" s="9">
        <f t="shared" si="368"/>
        <v>1</v>
      </c>
      <c r="BB375" s="4">
        <f t="shared" si="369"/>
        <v>3</v>
      </c>
      <c r="BC375" s="5">
        <f t="shared" si="370"/>
        <v>3</v>
      </c>
      <c r="BD375" s="5">
        <f t="shared" si="371"/>
        <v>3</v>
      </c>
      <c r="BE375" s="5">
        <f t="shared" si="372"/>
        <v>3</v>
      </c>
      <c r="BF375" s="6">
        <f t="shared" si="373"/>
        <v>3</v>
      </c>
    </row>
    <row r="376" spans="1:58" x14ac:dyDescent="0.3">
      <c r="A376" s="2">
        <f>Experiment!A375</f>
        <v>31</v>
      </c>
      <c r="B376" s="15">
        <f>Experiment!B375</f>
        <v>3</v>
      </c>
      <c r="C376" s="16" t="str">
        <f>VLOOKUP(B376, dataset!$A$2:$B$15, 2)</f>
        <v>총</v>
      </c>
      <c r="D376" s="24">
        <f>Experiment!C375</f>
        <v>3</v>
      </c>
      <c r="E376" s="25" t="str">
        <f>VLOOKUP(D376, dataset!$A$2:$B$15, 2)</f>
        <v>총</v>
      </c>
      <c r="F376" s="54" t="str">
        <f>Experiment!D375</f>
        <v>R</v>
      </c>
      <c r="G376" t="b">
        <f>Experiment!E375</f>
        <v>1</v>
      </c>
      <c r="H376" s="39">
        <f>IF(Experiment!F375&gt;result!H$3, 1, 0)</f>
        <v>1</v>
      </c>
      <c r="I376" s="40">
        <f>IF(Experiment!G375&gt;result!I$3, 1, 0)</f>
        <v>1</v>
      </c>
      <c r="J376" s="40">
        <f>IF(Experiment!H375&gt;result!J$3, 1, 0)</f>
        <v>0</v>
      </c>
      <c r="K376" s="40">
        <f>IF(Experiment!I375&gt;result!K$3, 1, 0)</f>
        <v>0</v>
      </c>
      <c r="L376" s="41">
        <f>IF(Experiment!J375&gt;result!L$3, 1, 0)</f>
        <v>0</v>
      </c>
      <c r="M376" s="42">
        <f t="shared" si="343"/>
        <v>1</v>
      </c>
      <c r="N376" s="42">
        <f t="shared" si="344"/>
        <v>1</v>
      </c>
      <c r="O376" s="42">
        <f t="shared" si="345"/>
        <v>1</v>
      </c>
      <c r="P376" s="42">
        <f t="shared" si="346"/>
        <v>1</v>
      </c>
      <c r="Q376" s="42">
        <f t="shared" si="347"/>
        <v>1</v>
      </c>
      <c r="R376" s="39">
        <f>IF(Experiment!K375&gt;result!R$3, 1, 0)</f>
        <v>1</v>
      </c>
      <c r="S376" s="40">
        <f>IF(Experiment!L375&gt;result!S$3, 1, 0)</f>
        <v>1</v>
      </c>
      <c r="T376" s="40">
        <f>IF(Experiment!M375&gt;result!T$3, 1, 0)</f>
        <v>1</v>
      </c>
      <c r="U376" s="40">
        <f>IF(Experiment!N375&gt;result!U$3, 1, 0)</f>
        <v>0</v>
      </c>
      <c r="V376" s="41">
        <f>IF(Experiment!O375&gt;result!V$3, 1, 0)</f>
        <v>0</v>
      </c>
      <c r="W376" s="42">
        <f t="shared" si="348"/>
        <v>1</v>
      </c>
      <c r="X376" s="42">
        <f t="shared" si="349"/>
        <v>1</v>
      </c>
      <c r="Y376" s="42">
        <f t="shared" si="350"/>
        <v>0</v>
      </c>
      <c r="Z376" s="42">
        <f t="shared" si="351"/>
        <v>1</v>
      </c>
      <c r="AA376" s="42">
        <f t="shared" si="352"/>
        <v>1</v>
      </c>
      <c r="AB376" s="39">
        <f>IF(Experiment!P375&lt;result!AB$3, 1, 0)</f>
        <v>1</v>
      </c>
      <c r="AC376" s="40">
        <f>IF(Experiment!Q375&lt;result!AC$3, 1, 0)</f>
        <v>1</v>
      </c>
      <c r="AD376" s="40">
        <f>IF(Experiment!R375&lt;result!AD$3, 1, 0)</f>
        <v>0</v>
      </c>
      <c r="AE376" s="40">
        <f>IF(Experiment!S375&lt;result!AE$3, 1, 0)</f>
        <v>0</v>
      </c>
      <c r="AF376" s="41">
        <f>IF(Experiment!T375&lt;result!AF$3, 1, 0)</f>
        <v>0</v>
      </c>
      <c r="AG376" s="42">
        <f t="shared" si="353"/>
        <v>1</v>
      </c>
      <c r="AH376" s="42">
        <f t="shared" si="354"/>
        <v>1</v>
      </c>
      <c r="AI376" s="42">
        <f t="shared" si="355"/>
        <v>1</v>
      </c>
      <c r="AJ376" s="42">
        <f t="shared" si="356"/>
        <v>1</v>
      </c>
      <c r="AK376" s="42">
        <f t="shared" si="357"/>
        <v>1</v>
      </c>
      <c r="AL376" s="5">
        <f t="shared" si="358"/>
        <v>3</v>
      </c>
      <c r="AM376" s="5">
        <f t="shared" si="359"/>
        <v>3</v>
      </c>
      <c r="AN376" s="5">
        <f t="shared" si="360"/>
        <v>1</v>
      </c>
      <c r="AO376" s="5">
        <f t="shared" si="361"/>
        <v>0</v>
      </c>
      <c r="AP376" s="6">
        <f t="shared" si="362"/>
        <v>0</v>
      </c>
      <c r="AQ376">
        <f>VLOOKUP($D376,dataset!$A$2:$G$15, 3, FALSE)</f>
        <v>1</v>
      </c>
      <c r="AR376">
        <f>VLOOKUP($D376,dataset!$A$2:$G$15, 4, FALSE)</f>
        <v>1</v>
      </c>
      <c r="AS376">
        <f>VLOOKUP($D376,dataset!$A$2:$G$15, 5, FALSE)</f>
        <v>0</v>
      </c>
      <c r="AT376">
        <f>VLOOKUP($D376,dataset!$A$2:$G$15, 6, FALSE)</f>
        <v>0</v>
      </c>
      <c r="AU376" s="6">
        <f>VLOOKUP($D376,dataset!$A$2:$G$15, 7, FALSE)</f>
        <v>0</v>
      </c>
      <c r="AV376" s="4">
        <f t="shared" si="363"/>
        <v>1</v>
      </c>
      <c r="AW376" s="5">
        <f t="shared" si="364"/>
        <v>1</v>
      </c>
      <c r="AX376" s="5">
        <f t="shared" si="365"/>
        <v>0</v>
      </c>
      <c r="AY376" s="5">
        <f t="shared" si="366"/>
        <v>0</v>
      </c>
      <c r="AZ376" s="6">
        <f t="shared" si="367"/>
        <v>0</v>
      </c>
      <c r="BA376" s="9">
        <f t="shared" si="368"/>
        <v>1</v>
      </c>
      <c r="BB376" s="4">
        <f t="shared" si="369"/>
        <v>3</v>
      </c>
      <c r="BC376" s="5">
        <f t="shared" si="370"/>
        <v>3</v>
      </c>
      <c r="BD376" s="5">
        <f t="shared" si="371"/>
        <v>2</v>
      </c>
      <c r="BE376" s="5">
        <f t="shared" si="372"/>
        <v>3</v>
      </c>
      <c r="BF376" s="6">
        <f t="shared" si="373"/>
        <v>3</v>
      </c>
    </row>
    <row r="377" spans="1:58" x14ac:dyDescent="0.3">
      <c r="A377" s="2">
        <f>Experiment!A376</f>
        <v>32</v>
      </c>
      <c r="B377" s="15">
        <f>Experiment!B376</f>
        <v>4</v>
      </c>
      <c r="C377" s="16" t="str">
        <f>VLOOKUP(B377, dataset!$A$2:$B$15, 2)</f>
        <v>(3-1)</v>
      </c>
      <c r="D377" s="24">
        <f>Experiment!C376</f>
        <v>4</v>
      </c>
      <c r="E377" s="25" t="str">
        <f>VLOOKUP(D377, dataset!$A$2:$B$15, 2)</f>
        <v>(3-1)</v>
      </c>
      <c r="F377" s="54" t="str">
        <f>Experiment!D376</f>
        <v>R</v>
      </c>
      <c r="G377" t="b">
        <f>Experiment!E376</f>
        <v>1</v>
      </c>
      <c r="H377" s="39">
        <f>IF(Experiment!F376&gt;result!H$3, 1, 0)</f>
        <v>1</v>
      </c>
      <c r="I377" s="40">
        <f>IF(Experiment!G376&gt;result!I$3, 1, 0)</f>
        <v>1</v>
      </c>
      <c r="J377" s="40">
        <f>IF(Experiment!H376&gt;result!J$3, 1, 0)</f>
        <v>1</v>
      </c>
      <c r="K377" s="40">
        <f>IF(Experiment!I376&gt;result!K$3, 1, 0)</f>
        <v>0</v>
      </c>
      <c r="L377" s="41">
        <f>IF(Experiment!J376&gt;result!L$3, 1, 0)</f>
        <v>0</v>
      </c>
      <c r="M377" s="42">
        <f t="shared" si="343"/>
        <v>1</v>
      </c>
      <c r="N377" s="42">
        <f t="shared" si="344"/>
        <v>1</v>
      </c>
      <c r="O377" s="42">
        <f t="shared" si="345"/>
        <v>1</v>
      </c>
      <c r="P377" s="42">
        <f t="shared" si="346"/>
        <v>1</v>
      </c>
      <c r="Q377" s="42">
        <f t="shared" si="347"/>
        <v>1</v>
      </c>
      <c r="R377" s="39">
        <f>IF(Experiment!K376&gt;result!R$3, 1, 0)</f>
        <v>1</v>
      </c>
      <c r="S377" s="40">
        <f>IF(Experiment!L376&gt;result!S$3, 1, 0)</f>
        <v>1</v>
      </c>
      <c r="T377" s="40">
        <f>IF(Experiment!M376&gt;result!T$3, 1, 0)</f>
        <v>1</v>
      </c>
      <c r="U377" s="40">
        <f>IF(Experiment!N376&gt;result!U$3, 1, 0)</f>
        <v>1</v>
      </c>
      <c r="V377" s="41">
        <f>IF(Experiment!O376&gt;result!V$3, 1, 0)</f>
        <v>0</v>
      </c>
      <c r="W377" s="42">
        <f t="shared" si="348"/>
        <v>1</v>
      </c>
      <c r="X377" s="42">
        <f t="shared" si="349"/>
        <v>1</v>
      </c>
      <c r="Y377" s="42">
        <f t="shared" si="350"/>
        <v>1</v>
      </c>
      <c r="Z377" s="42">
        <f t="shared" si="351"/>
        <v>0</v>
      </c>
      <c r="AA377" s="42">
        <f t="shared" si="352"/>
        <v>1</v>
      </c>
      <c r="AB377" s="39">
        <f>IF(Experiment!P376&lt;result!AB$3, 1, 0)</f>
        <v>1</v>
      </c>
      <c r="AC377" s="40">
        <f>IF(Experiment!Q376&lt;result!AC$3, 1, 0)</f>
        <v>1</v>
      </c>
      <c r="AD377" s="40">
        <f>IF(Experiment!R376&lt;result!AD$3, 1, 0)</f>
        <v>1</v>
      </c>
      <c r="AE377" s="40">
        <f>IF(Experiment!S376&lt;result!AE$3, 1, 0)</f>
        <v>0</v>
      </c>
      <c r="AF377" s="41">
        <f>IF(Experiment!T376&lt;result!AF$3, 1, 0)</f>
        <v>0</v>
      </c>
      <c r="AG377" s="42">
        <f t="shared" si="353"/>
        <v>1</v>
      </c>
      <c r="AH377" s="42">
        <f t="shared" si="354"/>
        <v>1</v>
      </c>
      <c r="AI377" s="42">
        <f t="shared" si="355"/>
        <v>1</v>
      </c>
      <c r="AJ377" s="42">
        <f t="shared" si="356"/>
        <v>1</v>
      </c>
      <c r="AK377" s="42">
        <f t="shared" si="357"/>
        <v>1</v>
      </c>
      <c r="AL377" s="5">
        <f t="shared" si="358"/>
        <v>3</v>
      </c>
      <c r="AM377" s="5">
        <f t="shared" si="359"/>
        <v>3</v>
      </c>
      <c r="AN377" s="5">
        <f t="shared" si="360"/>
        <v>3</v>
      </c>
      <c r="AO377" s="5">
        <f t="shared" si="361"/>
        <v>1</v>
      </c>
      <c r="AP377" s="6">
        <f t="shared" si="362"/>
        <v>0</v>
      </c>
      <c r="AQ377">
        <f>VLOOKUP($D377,dataset!$A$2:$G$15, 3, FALSE)</f>
        <v>1</v>
      </c>
      <c r="AR377">
        <f>VLOOKUP($D377,dataset!$A$2:$G$15, 4, FALSE)</f>
        <v>1</v>
      </c>
      <c r="AS377">
        <f>VLOOKUP($D377,dataset!$A$2:$G$15, 5, FALSE)</f>
        <v>1</v>
      </c>
      <c r="AT377">
        <f>VLOOKUP($D377,dataset!$A$2:$G$15, 6, FALSE)</f>
        <v>0</v>
      </c>
      <c r="AU377" s="6">
        <f>VLOOKUP($D377,dataset!$A$2:$G$15, 7, FALSE)</f>
        <v>0</v>
      </c>
      <c r="AV377" s="4">
        <f t="shared" si="363"/>
        <v>1</v>
      </c>
      <c r="AW377" s="5">
        <f t="shared" si="364"/>
        <v>1</v>
      </c>
      <c r="AX377" s="5">
        <f t="shared" si="365"/>
        <v>1</v>
      </c>
      <c r="AY377" s="5">
        <f t="shared" si="366"/>
        <v>0</v>
      </c>
      <c r="AZ377" s="6">
        <f t="shared" si="367"/>
        <v>0</v>
      </c>
      <c r="BA377" s="9">
        <f t="shared" si="368"/>
        <v>1</v>
      </c>
      <c r="BB377" s="4">
        <f t="shared" si="369"/>
        <v>3</v>
      </c>
      <c r="BC377" s="5">
        <f t="shared" si="370"/>
        <v>3</v>
      </c>
      <c r="BD377" s="5">
        <f t="shared" si="371"/>
        <v>3</v>
      </c>
      <c r="BE377" s="5">
        <f t="shared" si="372"/>
        <v>2</v>
      </c>
      <c r="BF377" s="6">
        <f t="shared" si="373"/>
        <v>3</v>
      </c>
    </row>
    <row r="378" spans="1:58" x14ac:dyDescent="0.3">
      <c r="A378" s="2">
        <f>Experiment!A377</f>
        <v>33</v>
      </c>
      <c r="B378" s="15">
        <f>Experiment!B377</f>
        <v>6</v>
      </c>
      <c r="C378" s="16" t="str">
        <f>VLOOKUP(B378, dataset!$A$2:$B$15, 2)</f>
        <v>보</v>
      </c>
      <c r="D378" s="24">
        <f>Experiment!C377</f>
        <v>5</v>
      </c>
      <c r="E378" s="25" t="str">
        <f>VLOOKUP(D378, dataset!$A$2:$B$15, 2)</f>
        <v>(4-1)</v>
      </c>
      <c r="F378" s="54" t="str">
        <f>Experiment!D377</f>
        <v>R</v>
      </c>
      <c r="G378" t="b">
        <f>Experiment!E377</f>
        <v>0</v>
      </c>
      <c r="H378" s="39">
        <f>IF(Experiment!F377&gt;result!H$3, 1, 0)</f>
        <v>1</v>
      </c>
      <c r="I378" s="40">
        <f>IF(Experiment!G377&gt;result!I$3, 1, 0)</f>
        <v>1</v>
      </c>
      <c r="J378" s="40">
        <f>IF(Experiment!H377&gt;result!J$3, 1, 0)</f>
        <v>1</v>
      </c>
      <c r="K378" s="40">
        <f>IF(Experiment!I377&gt;result!K$3, 1, 0)</f>
        <v>1</v>
      </c>
      <c r="L378" s="41">
        <f>IF(Experiment!J377&gt;result!L$3, 1, 0)</f>
        <v>1</v>
      </c>
      <c r="M378" s="42">
        <f t="shared" si="343"/>
        <v>1</v>
      </c>
      <c r="N378" s="42">
        <f t="shared" si="344"/>
        <v>1</v>
      </c>
      <c r="O378" s="42">
        <f t="shared" si="345"/>
        <v>1</v>
      </c>
      <c r="P378" s="42">
        <f t="shared" si="346"/>
        <v>1</v>
      </c>
      <c r="Q378" s="42">
        <f t="shared" si="347"/>
        <v>0</v>
      </c>
      <c r="R378" s="39">
        <f>IF(Experiment!K377&gt;result!R$3, 1, 0)</f>
        <v>1</v>
      </c>
      <c r="S378" s="40">
        <f>IF(Experiment!L377&gt;result!S$3, 1, 0)</f>
        <v>1</v>
      </c>
      <c r="T378" s="40">
        <f>IF(Experiment!M377&gt;result!T$3, 1, 0)</f>
        <v>1</v>
      </c>
      <c r="U378" s="40">
        <f>IF(Experiment!N377&gt;result!U$3, 1, 0)</f>
        <v>1</v>
      </c>
      <c r="V378" s="41">
        <f>IF(Experiment!O377&gt;result!V$3, 1, 0)</f>
        <v>1</v>
      </c>
      <c r="W378" s="42">
        <f t="shared" si="348"/>
        <v>1</v>
      </c>
      <c r="X378" s="42">
        <f t="shared" si="349"/>
        <v>1</v>
      </c>
      <c r="Y378" s="42">
        <f t="shared" si="350"/>
        <v>1</v>
      </c>
      <c r="Z378" s="42">
        <f t="shared" si="351"/>
        <v>1</v>
      </c>
      <c r="AA378" s="42">
        <f t="shared" si="352"/>
        <v>0</v>
      </c>
      <c r="AB378" s="39">
        <f>IF(Experiment!P377&lt;result!AB$3, 1, 0)</f>
        <v>1</v>
      </c>
      <c r="AC378" s="40">
        <f>IF(Experiment!Q377&lt;result!AC$3, 1, 0)</f>
        <v>1</v>
      </c>
      <c r="AD378" s="40">
        <f>IF(Experiment!R377&lt;result!AD$3, 1, 0)</f>
        <v>1</v>
      </c>
      <c r="AE378" s="40">
        <f>IF(Experiment!S377&lt;result!AE$3, 1, 0)</f>
        <v>1</v>
      </c>
      <c r="AF378" s="41">
        <f>IF(Experiment!T377&lt;result!AF$3, 1, 0)</f>
        <v>1</v>
      </c>
      <c r="AG378" s="42">
        <f t="shared" si="353"/>
        <v>1</v>
      </c>
      <c r="AH378" s="42">
        <f t="shared" si="354"/>
        <v>1</v>
      </c>
      <c r="AI378" s="42">
        <f t="shared" si="355"/>
        <v>1</v>
      </c>
      <c r="AJ378" s="42">
        <f t="shared" si="356"/>
        <v>1</v>
      </c>
      <c r="AK378" s="42">
        <f t="shared" si="357"/>
        <v>0</v>
      </c>
      <c r="AL378" s="5">
        <f t="shared" si="358"/>
        <v>3</v>
      </c>
      <c r="AM378" s="5">
        <f t="shared" si="359"/>
        <v>3</v>
      </c>
      <c r="AN378" s="5">
        <f t="shared" si="360"/>
        <v>3</v>
      </c>
      <c r="AO378" s="5">
        <f t="shared" si="361"/>
        <v>3</v>
      </c>
      <c r="AP378" s="6">
        <f t="shared" si="362"/>
        <v>3</v>
      </c>
      <c r="AQ378">
        <f>VLOOKUP($D378,dataset!$A$2:$G$15, 3, FALSE)</f>
        <v>1</v>
      </c>
      <c r="AR378">
        <f>VLOOKUP($D378,dataset!$A$2:$G$15, 4, FALSE)</f>
        <v>1</v>
      </c>
      <c r="AS378">
        <f>VLOOKUP($D378,dataset!$A$2:$G$15, 5, FALSE)</f>
        <v>1</v>
      </c>
      <c r="AT378">
        <f>VLOOKUP($D378,dataset!$A$2:$G$15, 6, FALSE)</f>
        <v>1</v>
      </c>
      <c r="AU378" s="6">
        <f>VLOOKUP($D378,dataset!$A$2:$G$15, 7, FALSE)</f>
        <v>0</v>
      </c>
      <c r="AV378" s="4">
        <f t="shared" si="363"/>
        <v>1</v>
      </c>
      <c r="AW378" s="5">
        <f t="shared" si="364"/>
        <v>1</v>
      </c>
      <c r="AX378" s="5">
        <f t="shared" si="365"/>
        <v>1</v>
      </c>
      <c r="AY378" s="5">
        <f t="shared" si="366"/>
        <v>1</v>
      </c>
      <c r="AZ378" s="6">
        <f t="shared" si="367"/>
        <v>1</v>
      </c>
      <c r="BA378" s="9">
        <f t="shared" si="368"/>
        <v>0</v>
      </c>
      <c r="BB378" s="4">
        <f t="shared" si="369"/>
        <v>3</v>
      </c>
      <c r="BC378" s="5">
        <f t="shared" si="370"/>
        <v>3</v>
      </c>
      <c r="BD378" s="5">
        <f t="shared" si="371"/>
        <v>3</v>
      </c>
      <c r="BE378" s="5">
        <f t="shared" si="372"/>
        <v>3</v>
      </c>
      <c r="BF378" s="6">
        <f t="shared" si="373"/>
        <v>0</v>
      </c>
    </row>
    <row r="379" spans="1:58" x14ac:dyDescent="0.3">
      <c r="A379" s="2">
        <f>Experiment!A378</f>
        <v>34</v>
      </c>
      <c r="B379" s="15">
        <f>Experiment!B378</f>
        <v>6</v>
      </c>
      <c r="C379" s="16" t="str">
        <f>VLOOKUP(B379, dataset!$A$2:$B$15, 2)</f>
        <v>보</v>
      </c>
      <c r="D379" s="24">
        <f>Experiment!C378</f>
        <v>6</v>
      </c>
      <c r="E379" s="25" t="str">
        <f>VLOOKUP(D379, dataset!$A$2:$B$15, 2)</f>
        <v>보</v>
      </c>
      <c r="F379" s="54" t="str">
        <f>Experiment!D378</f>
        <v>R</v>
      </c>
      <c r="G379" t="b">
        <f>Experiment!E378</f>
        <v>1</v>
      </c>
      <c r="H379" s="39">
        <f>IF(Experiment!F378&gt;result!H$3, 1, 0)</f>
        <v>1</v>
      </c>
      <c r="I379" s="40">
        <f>IF(Experiment!G378&gt;result!I$3, 1, 0)</f>
        <v>1</v>
      </c>
      <c r="J379" s="40">
        <f>IF(Experiment!H378&gt;result!J$3, 1, 0)</f>
        <v>1</v>
      </c>
      <c r="K379" s="40">
        <f>IF(Experiment!I378&gt;result!K$3, 1, 0)</f>
        <v>1</v>
      </c>
      <c r="L379" s="41">
        <f>IF(Experiment!J378&gt;result!L$3, 1, 0)</f>
        <v>1</v>
      </c>
      <c r="M379" s="42">
        <f t="shared" si="343"/>
        <v>1</v>
      </c>
      <c r="N379" s="42">
        <f t="shared" si="344"/>
        <v>1</v>
      </c>
      <c r="O379" s="42">
        <f t="shared" si="345"/>
        <v>1</v>
      </c>
      <c r="P379" s="42">
        <f t="shared" si="346"/>
        <v>1</v>
      </c>
      <c r="Q379" s="42">
        <f t="shared" si="347"/>
        <v>1</v>
      </c>
      <c r="R379" s="39">
        <f>IF(Experiment!K378&gt;result!R$3, 1, 0)</f>
        <v>1</v>
      </c>
      <c r="S379" s="40">
        <f>IF(Experiment!L378&gt;result!S$3, 1, 0)</f>
        <v>1</v>
      </c>
      <c r="T379" s="40">
        <f>IF(Experiment!M378&gt;result!T$3, 1, 0)</f>
        <v>1</v>
      </c>
      <c r="U379" s="40">
        <f>IF(Experiment!N378&gt;result!U$3, 1, 0)</f>
        <v>1</v>
      </c>
      <c r="V379" s="41">
        <f>IF(Experiment!O378&gt;result!V$3, 1, 0)</f>
        <v>1</v>
      </c>
      <c r="W379" s="42">
        <f t="shared" si="348"/>
        <v>1</v>
      </c>
      <c r="X379" s="42">
        <f t="shared" si="349"/>
        <v>1</v>
      </c>
      <c r="Y379" s="42">
        <f t="shared" si="350"/>
        <v>1</v>
      </c>
      <c r="Z379" s="42">
        <f t="shared" si="351"/>
        <v>1</v>
      </c>
      <c r="AA379" s="42">
        <f t="shared" si="352"/>
        <v>1</v>
      </c>
      <c r="AB379" s="39">
        <f>IF(Experiment!P378&lt;result!AB$3, 1, 0)</f>
        <v>1</v>
      </c>
      <c r="AC379" s="40">
        <f>IF(Experiment!Q378&lt;result!AC$3, 1, 0)</f>
        <v>1</v>
      </c>
      <c r="AD379" s="40">
        <f>IF(Experiment!R378&lt;result!AD$3, 1, 0)</f>
        <v>1</v>
      </c>
      <c r="AE379" s="40">
        <f>IF(Experiment!S378&lt;result!AE$3, 1, 0)</f>
        <v>1</v>
      </c>
      <c r="AF379" s="41">
        <f>IF(Experiment!T378&lt;result!AF$3, 1, 0)</f>
        <v>1</v>
      </c>
      <c r="AG379" s="42">
        <f t="shared" si="353"/>
        <v>1</v>
      </c>
      <c r="AH379" s="42">
        <f t="shared" si="354"/>
        <v>1</v>
      </c>
      <c r="AI379" s="42">
        <f t="shared" si="355"/>
        <v>1</v>
      </c>
      <c r="AJ379" s="42">
        <f t="shared" si="356"/>
        <v>1</v>
      </c>
      <c r="AK379" s="42">
        <f t="shared" si="357"/>
        <v>1</v>
      </c>
      <c r="AL379" s="5">
        <f t="shared" si="358"/>
        <v>3</v>
      </c>
      <c r="AM379" s="5">
        <f t="shared" si="359"/>
        <v>3</v>
      </c>
      <c r="AN379" s="5">
        <f t="shared" si="360"/>
        <v>3</v>
      </c>
      <c r="AO379" s="5">
        <f t="shared" si="361"/>
        <v>3</v>
      </c>
      <c r="AP379" s="6">
        <f t="shared" si="362"/>
        <v>3</v>
      </c>
      <c r="AQ379">
        <f>VLOOKUP($D379,dataset!$A$2:$G$15, 3, FALSE)</f>
        <v>1</v>
      </c>
      <c r="AR379">
        <f>VLOOKUP($D379,dataset!$A$2:$G$15, 4, FALSE)</f>
        <v>1</v>
      </c>
      <c r="AS379">
        <f>VLOOKUP($D379,dataset!$A$2:$G$15, 5, FALSE)</f>
        <v>1</v>
      </c>
      <c r="AT379">
        <f>VLOOKUP($D379,dataset!$A$2:$G$15, 6, FALSE)</f>
        <v>1</v>
      </c>
      <c r="AU379" s="6">
        <f>VLOOKUP($D379,dataset!$A$2:$G$15, 7, FALSE)</f>
        <v>1</v>
      </c>
      <c r="AV379" s="4">
        <f t="shared" si="363"/>
        <v>1</v>
      </c>
      <c r="AW379" s="5">
        <f t="shared" si="364"/>
        <v>1</v>
      </c>
      <c r="AX379" s="5">
        <f t="shared" si="365"/>
        <v>1</v>
      </c>
      <c r="AY379" s="5">
        <f t="shared" si="366"/>
        <v>1</v>
      </c>
      <c r="AZ379" s="6">
        <f t="shared" si="367"/>
        <v>1</v>
      </c>
      <c r="BA379" s="9">
        <f t="shared" si="368"/>
        <v>1</v>
      </c>
      <c r="BB379" s="4">
        <f t="shared" si="369"/>
        <v>3</v>
      </c>
      <c r="BC379" s="5">
        <f t="shared" si="370"/>
        <v>3</v>
      </c>
      <c r="BD379" s="5">
        <f t="shared" si="371"/>
        <v>3</v>
      </c>
      <c r="BE379" s="5">
        <f t="shared" si="372"/>
        <v>3</v>
      </c>
      <c r="BF379" s="6">
        <f t="shared" si="373"/>
        <v>3</v>
      </c>
    </row>
    <row r="380" spans="1:58" x14ac:dyDescent="0.3">
      <c r="A380" s="2">
        <f>Experiment!A379</f>
        <v>35</v>
      </c>
      <c r="B380" s="15">
        <f>Experiment!B379</f>
        <v>7</v>
      </c>
      <c r="C380" s="16" t="str">
        <f>VLOOKUP(B380, dataset!$A$2:$B$15, 2)</f>
        <v>(4-2)</v>
      </c>
      <c r="D380" s="24">
        <f>Experiment!C379</f>
        <v>7</v>
      </c>
      <c r="E380" s="25" t="str">
        <f>VLOOKUP(D380, dataset!$A$2:$B$15, 2)</f>
        <v>(4-2)</v>
      </c>
      <c r="F380" s="54" t="str">
        <f>Experiment!D379</f>
        <v>R</v>
      </c>
      <c r="G380" t="b">
        <f>Experiment!E379</f>
        <v>1</v>
      </c>
      <c r="H380" s="39">
        <f>IF(Experiment!F379&gt;result!H$3, 1, 0)</f>
        <v>0</v>
      </c>
      <c r="I380" s="40">
        <f>IF(Experiment!G379&gt;result!I$3, 1, 0)</f>
        <v>1</v>
      </c>
      <c r="J380" s="40">
        <f>IF(Experiment!H379&gt;result!J$3, 1, 0)</f>
        <v>1</v>
      </c>
      <c r="K380" s="40">
        <f>IF(Experiment!I379&gt;result!K$3, 1, 0)</f>
        <v>1</v>
      </c>
      <c r="L380" s="41">
        <f>IF(Experiment!J379&gt;result!L$3, 1, 0)</f>
        <v>1</v>
      </c>
      <c r="M380" s="42">
        <f t="shared" si="343"/>
        <v>1</v>
      </c>
      <c r="N380" s="42">
        <f t="shared" si="344"/>
        <v>1</v>
      </c>
      <c r="O380" s="42">
        <f t="shared" si="345"/>
        <v>1</v>
      </c>
      <c r="P380" s="42">
        <f t="shared" si="346"/>
        <v>1</v>
      </c>
      <c r="Q380" s="42">
        <f t="shared" si="347"/>
        <v>1</v>
      </c>
      <c r="R380" s="39">
        <f>IF(Experiment!K379&gt;result!R$3, 1, 0)</f>
        <v>0</v>
      </c>
      <c r="S380" s="40">
        <f>IF(Experiment!L379&gt;result!S$3, 1, 0)</f>
        <v>1</v>
      </c>
      <c r="T380" s="40">
        <f>IF(Experiment!M379&gt;result!T$3, 1, 0)</f>
        <v>1</v>
      </c>
      <c r="U380" s="40">
        <f>IF(Experiment!N379&gt;result!U$3, 1, 0)</f>
        <v>1</v>
      </c>
      <c r="V380" s="41">
        <f>IF(Experiment!O379&gt;result!V$3, 1, 0)</f>
        <v>1</v>
      </c>
      <c r="W380" s="42">
        <f t="shared" si="348"/>
        <v>1</v>
      </c>
      <c r="X380" s="42">
        <f t="shared" si="349"/>
        <v>1</v>
      </c>
      <c r="Y380" s="42">
        <f t="shared" si="350"/>
        <v>1</v>
      </c>
      <c r="Z380" s="42">
        <f t="shared" si="351"/>
        <v>1</v>
      </c>
      <c r="AA380" s="42">
        <f t="shared" si="352"/>
        <v>1</v>
      </c>
      <c r="AB380" s="39">
        <f>IF(Experiment!P379&lt;result!AB$3, 1, 0)</f>
        <v>0</v>
      </c>
      <c r="AC380" s="40">
        <f>IF(Experiment!Q379&lt;result!AC$3, 1, 0)</f>
        <v>1</v>
      </c>
      <c r="AD380" s="40">
        <f>IF(Experiment!R379&lt;result!AD$3, 1, 0)</f>
        <v>1</v>
      </c>
      <c r="AE380" s="40">
        <f>IF(Experiment!S379&lt;result!AE$3, 1, 0)</f>
        <v>1</v>
      </c>
      <c r="AF380" s="41">
        <f>IF(Experiment!T379&lt;result!AF$3, 1, 0)</f>
        <v>1</v>
      </c>
      <c r="AG380" s="42">
        <f t="shared" si="353"/>
        <v>1</v>
      </c>
      <c r="AH380" s="42">
        <f t="shared" si="354"/>
        <v>1</v>
      </c>
      <c r="AI380" s="42">
        <f t="shared" si="355"/>
        <v>1</v>
      </c>
      <c r="AJ380" s="42">
        <f t="shared" si="356"/>
        <v>1</v>
      </c>
      <c r="AK380" s="42">
        <f t="shared" si="357"/>
        <v>1</v>
      </c>
      <c r="AL380" s="5">
        <f t="shared" si="358"/>
        <v>0</v>
      </c>
      <c r="AM380" s="5">
        <f t="shared" si="359"/>
        <v>3</v>
      </c>
      <c r="AN380" s="5">
        <f t="shared" si="360"/>
        <v>3</v>
      </c>
      <c r="AO380" s="5">
        <f t="shared" si="361"/>
        <v>3</v>
      </c>
      <c r="AP380" s="6">
        <f t="shared" si="362"/>
        <v>3</v>
      </c>
      <c r="AQ380">
        <f>VLOOKUP($D380,dataset!$A$2:$G$15, 3, FALSE)</f>
        <v>0</v>
      </c>
      <c r="AR380">
        <f>VLOOKUP($D380,dataset!$A$2:$G$15, 4, FALSE)</f>
        <v>1</v>
      </c>
      <c r="AS380">
        <f>VLOOKUP($D380,dataset!$A$2:$G$15, 5, FALSE)</f>
        <v>1</v>
      </c>
      <c r="AT380">
        <f>VLOOKUP($D380,dataset!$A$2:$G$15, 6, FALSE)</f>
        <v>1</v>
      </c>
      <c r="AU380" s="6">
        <f>VLOOKUP($D380,dataset!$A$2:$G$15, 7, FALSE)</f>
        <v>1</v>
      </c>
      <c r="AV380" s="4">
        <f t="shared" si="363"/>
        <v>0</v>
      </c>
      <c r="AW380" s="5">
        <f t="shared" si="364"/>
        <v>1</v>
      </c>
      <c r="AX380" s="5">
        <f t="shared" si="365"/>
        <v>1</v>
      </c>
      <c r="AY380" s="5">
        <f t="shared" si="366"/>
        <v>1</v>
      </c>
      <c r="AZ380" s="6">
        <f t="shared" si="367"/>
        <v>1</v>
      </c>
      <c r="BA380" s="9">
        <f t="shared" si="368"/>
        <v>1</v>
      </c>
      <c r="BB380" s="4">
        <f t="shared" si="369"/>
        <v>3</v>
      </c>
      <c r="BC380" s="5">
        <f t="shared" si="370"/>
        <v>3</v>
      </c>
      <c r="BD380" s="5">
        <f t="shared" si="371"/>
        <v>3</v>
      </c>
      <c r="BE380" s="5">
        <f t="shared" si="372"/>
        <v>3</v>
      </c>
      <c r="BF380" s="6">
        <f t="shared" si="373"/>
        <v>3</v>
      </c>
    </row>
    <row r="381" spans="1:58" x14ac:dyDescent="0.3">
      <c r="A381" s="2">
        <f>Experiment!A380</f>
        <v>36</v>
      </c>
      <c r="B381" s="15">
        <f>Experiment!B380</f>
        <v>8</v>
      </c>
      <c r="C381" s="16" t="str">
        <f>VLOOKUP(B381, dataset!$A$2:$B$15, 2)</f>
        <v>(3-2)</v>
      </c>
      <c r="D381" s="24">
        <f>Experiment!C380</f>
        <v>8</v>
      </c>
      <c r="E381" s="25" t="str">
        <f>VLOOKUP(D381, dataset!$A$2:$B$15, 2)</f>
        <v>(3-2)</v>
      </c>
      <c r="F381" s="54" t="str">
        <f>Experiment!D380</f>
        <v>R</v>
      </c>
      <c r="G381" t="b">
        <f>Experiment!E380</f>
        <v>1</v>
      </c>
      <c r="H381" s="39">
        <f>IF(Experiment!F380&gt;result!H$3, 1, 0)</f>
        <v>0</v>
      </c>
      <c r="I381" s="40">
        <f>IF(Experiment!G380&gt;result!I$3, 1, 0)</f>
        <v>0</v>
      </c>
      <c r="J381" s="40">
        <f>IF(Experiment!H380&gt;result!J$3, 1, 0)</f>
        <v>1</v>
      </c>
      <c r="K381" s="40">
        <f>IF(Experiment!I380&gt;result!K$3, 1, 0)</f>
        <v>1</v>
      </c>
      <c r="L381" s="41">
        <f>IF(Experiment!J380&gt;result!L$3, 1, 0)</f>
        <v>1</v>
      </c>
      <c r="M381" s="42">
        <f t="shared" si="343"/>
        <v>1</v>
      </c>
      <c r="N381" s="42">
        <f t="shared" si="344"/>
        <v>1</v>
      </c>
      <c r="O381" s="42">
        <f t="shared" si="345"/>
        <v>1</v>
      </c>
      <c r="P381" s="42">
        <f t="shared" si="346"/>
        <v>1</v>
      </c>
      <c r="Q381" s="42">
        <f t="shared" si="347"/>
        <v>1</v>
      </c>
      <c r="R381" s="39">
        <f>IF(Experiment!K380&gt;result!R$3, 1, 0)</f>
        <v>0</v>
      </c>
      <c r="S381" s="40">
        <f>IF(Experiment!L380&gt;result!S$3, 1, 0)</f>
        <v>0</v>
      </c>
      <c r="T381" s="40">
        <f>IF(Experiment!M380&gt;result!T$3, 1, 0)</f>
        <v>1</v>
      </c>
      <c r="U381" s="40">
        <f>IF(Experiment!N380&gt;result!U$3, 1, 0)</f>
        <v>1</v>
      </c>
      <c r="V381" s="41">
        <f>IF(Experiment!O380&gt;result!V$3, 1, 0)</f>
        <v>1</v>
      </c>
      <c r="W381" s="42">
        <f t="shared" si="348"/>
        <v>1</v>
      </c>
      <c r="X381" s="42">
        <f t="shared" si="349"/>
        <v>1</v>
      </c>
      <c r="Y381" s="42">
        <f t="shared" si="350"/>
        <v>1</v>
      </c>
      <c r="Z381" s="42">
        <f t="shared" si="351"/>
        <v>1</v>
      </c>
      <c r="AA381" s="42">
        <f t="shared" si="352"/>
        <v>1</v>
      </c>
      <c r="AB381" s="39">
        <f>IF(Experiment!P380&lt;result!AB$3, 1, 0)</f>
        <v>0</v>
      </c>
      <c r="AC381" s="40">
        <f>IF(Experiment!Q380&lt;result!AC$3, 1, 0)</f>
        <v>0</v>
      </c>
      <c r="AD381" s="40">
        <f>IF(Experiment!R380&lt;result!AD$3, 1, 0)</f>
        <v>1</v>
      </c>
      <c r="AE381" s="40">
        <f>IF(Experiment!S380&lt;result!AE$3, 1, 0)</f>
        <v>1</v>
      </c>
      <c r="AF381" s="41">
        <f>IF(Experiment!T380&lt;result!AF$3, 1, 0)</f>
        <v>1</v>
      </c>
      <c r="AG381" s="42">
        <f t="shared" si="353"/>
        <v>1</v>
      </c>
      <c r="AH381" s="42">
        <f t="shared" si="354"/>
        <v>1</v>
      </c>
      <c r="AI381" s="42">
        <f t="shared" si="355"/>
        <v>1</v>
      </c>
      <c r="AJ381" s="42">
        <f t="shared" si="356"/>
        <v>1</v>
      </c>
      <c r="AK381" s="42">
        <f t="shared" si="357"/>
        <v>1</v>
      </c>
      <c r="AL381" s="5">
        <f t="shared" si="358"/>
        <v>0</v>
      </c>
      <c r="AM381" s="5">
        <f t="shared" si="359"/>
        <v>0</v>
      </c>
      <c r="AN381" s="5">
        <f t="shared" si="360"/>
        <v>3</v>
      </c>
      <c r="AO381" s="5">
        <f t="shared" si="361"/>
        <v>3</v>
      </c>
      <c r="AP381" s="6">
        <f t="shared" si="362"/>
        <v>3</v>
      </c>
      <c r="AQ381">
        <f>VLOOKUP($D381,dataset!$A$2:$G$15, 3, FALSE)</f>
        <v>0</v>
      </c>
      <c r="AR381">
        <f>VLOOKUP($D381,dataset!$A$2:$G$15, 4, FALSE)</f>
        <v>0</v>
      </c>
      <c r="AS381">
        <f>VLOOKUP($D381,dataset!$A$2:$G$15, 5, FALSE)</f>
        <v>1</v>
      </c>
      <c r="AT381">
        <f>VLOOKUP($D381,dataset!$A$2:$G$15, 6, FALSE)</f>
        <v>1</v>
      </c>
      <c r="AU381" s="6">
        <f>VLOOKUP($D381,dataset!$A$2:$G$15, 7, FALSE)</f>
        <v>1</v>
      </c>
      <c r="AV381" s="4">
        <f t="shared" si="363"/>
        <v>0</v>
      </c>
      <c r="AW381" s="5">
        <f t="shared" si="364"/>
        <v>0</v>
      </c>
      <c r="AX381" s="5">
        <f t="shared" si="365"/>
        <v>1</v>
      </c>
      <c r="AY381" s="5">
        <f t="shared" si="366"/>
        <v>1</v>
      </c>
      <c r="AZ381" s="6">
        <f t="shared" si="367"/>
        <v>1</v>
      </c>
      <c r="BA381" s="9">
        <f t="shared" si="368"/>
        <v>1</v>
      </c>
      <c r="BB381" s="4">
        <f t="shared" si="369"/>
        <v>3</v>
      </c>
      <c r="BC381" s="5">
        <f t="shared" si="370"/>
        <v>3</v>
      </c>
      <c r="BD381" s="5">
        <f t="shared" si="371"/>
        <v>3</v>
      </c>
      <c r="BE381" s="5">
        <f t="shared" si="372"/>
        <v>3</v>
      </c>
      <c r="BF381" s="6">
        <f t="shared" si="373"/>
        <v>3</v>
      </c>
    </row>
    <row r="382" spans="1:58" x14ac:dyDescent="0.3">
      <c r="A382" s="2">
        <f>Experiment!A381</f>
        <v>37</v>
      </c>
      <c r="B382" s="15">
        <f>Experiment!B381</f>
        <v>9</v>
      </c>
      <c r="C382" s="16" t="str">
        <f>VLOOKUP(B382, dataset!$A$2:$B$15, 2)</f>
        <v>(2)</v>
      </c>
      <c r="D382" s="24">
        <f>Experiment!C381</f>
        <v>9</v>
      </c>
      <c r="E382" s="25" t="str">
        <f>VLOOKUP(D382, dataset!$A$2:$B$15, 2)</f>
        <v>(2)</v>
      </c>
      <c r="F382" s="54" t="str">
        <f>Experiment!D381</f>
        <v>R</v>
      </c>
      <c r="G382" t="b">
        <f>Experiment!E381</f>
        <v>1</v>
      </c>
      <c r="H382" s="39">
        <f>IF(Experiment!F381&gt;result!H$3, 1, 0)</f>
        <v>0</v>
      </c>
      <c r="I382" s="40">
        <f>IF(Experiment!G381&gt;result!I$3, 1, 0)</f>
        <v>0</v>
      </c>
      <c r="J382" s="40">
        <f>IF(Experiment!H381&gt;result!J$3, 1, 0)</f>
        <v>0</v>
      </c>
      <c r="K382" s="40">
        <f>IF(Experiment!I381&gt;result!K$3, 1, 0)</f>
        <v>1</v>
      </c>
      <c r="L382" s="41">
        <f>IF(Experiment!J381&gt;result!L$3, 1, 0)</f>
        <v>1</v>
      </c>
      <c r="M382" s="42">
        <f t="shared" si="343"/>
        <v>1</v>
      </c>
      <c r="N382" s="42">
        <f t="shared" si="344"/>
        <v>1</v>
      </c>
      <c r="O382" s="42">
        <f t="shared" si="345"/>
        <v>1</v>
      </c>
      <c r="P382" s="42">
        <f t="shared" si="346"/>
        <v>1</v>
      </c>
      <c r="Q382" s="42">
        <f t="shared" si="347"/>
        <v>1</v>
      </c>
      <c r="R382" s="39">
        <f>IF(Experiment!K381&gt;result!R$3, 1, 0)</f>
        <v>0</v>
      </c>
      <c r="S382" s="40">
        <f>IF(Experiment!L381&gt;result!S$3, 1, 0)</f>
        <v>0</v>
      </c>
      <c r="T382" s="40">
        <f>IF(Experiment!M381&gt;result!T$3, 1, 0)</f>
        <v>0</v>
      </c>
      <c r="U382" s="40">
        <f>IF(Experiment!N381&gt;result!U$3, 1, 0)</f>
        <v>1</v>
      </c>
      <c r="V382" s="41">
        <f>IF(Experiment!O381&gt;result!V$3, 1, 0)</f>
        <v>1</v>
      </c>
      <c r="W382" s="42">
        <f t="shared" si="348"/>
        <v>1</v>
      </c>
      <c r="X382" s="42">
        <f t="shared" si="349"/>
        <v>1</v>
      </c>
      <c r="Y382" s="42">
        <f t="shared" si="350"/>
        <v>1</v>
      </c>
      <c r="Z382" s="42">
        <f t="shared" si="351"/>
        <v>1</v>
      </c>
      <c r="AA382" s="42">
        <f t="shared" si="352"/>
        <v>1</v>
      </c>
      <c r="AB382" s="39">
        <f>IF(Experiment!P381&lt;result!AB$3, 1, 0)</f>
        <v>0</v>
      </c>
      <c r="AC382" s="40">
        <f>IF(Experiment!Q381&lt;result!AC$3, 1, 0)</f>
        <v>0</v>
      </c>
      <c r="AD382" s="40">
        <f>IF(Experiment!R381&lt;result!AD$3, 1, 0)</f>
        <v>0</v>
      </c>
      <c r="AE382" s="40">
        <f>IF(Experiment!S381&lt;result!AE$3, 1, 0)</f>
        <v>1</v>
      </c>
      <c r="AF382" s="41">
        <f>IF(Experiment!T381&lt;result!AF$3, 1, 0)</f>
        <v>1</v>
      </c>
      <c r="AG382" s="42">
        <f t="shared" si="353"/>
        <v>1</v>
      </c>
      <c r="AH382" s="42">
        <f t="shared" si="354"/>
        <v>1</v>
      </c>
      <c r="AI382" s="42">
        <f t="shared" si="355"/>
        <v>1</v>
      </c>
      <c r="AJ382" s="42">
        <f t="shared" si="356"/>
        <v>1</v>
      </c>
      <c r="AK382" s="42">
        <f t="shared" si="357"/>
        <v>1</v>
      </c>
      <c r="AL382" s="5">
        <f t="shared" si="358"/>
        <v>0</v>
      </c>
      <c r="AM382" s="5">
        <f t="shared" si="359"/>
        <v>0</v>
      </c>
      <c r="AN382" s="5">
        <f t="shared" si="360"/>
        <v>0</v>
      </c>
      <c r="AO382" s="5">
        <f t="shared" si="361"/>
        <v>3</v>
      </c>
      <c r="AP382" s="6">
        <f t="shared" si="362"/>
        <v>3</v>
      </c>
      <c r="AQ382">
        <f>VLOOKUP($D382,dataset!$A$2:$G$15, 3, FALSE)</f>
        <v>0</v>
      </c>
      <c r="AR382">
        <f>VLOOKUP($D382,dataset!$A$2:$G$15, 4, FALSE)</f>
        <v>0</v>
      </c>
      <c r="AS382">
        <f>VLOOKUP($D382,dataset!$A$2:$G$15, 5, FALSE)</f>
        <v>0</v>
      </c>
      <c r="AT382">
        <f>VLOOKUP($D382,dataset!$A$2:$G$15, 6, FALSE)</f>
        <v>1</v>
      </c>
      <c r="AU382" s="6">
        <f>VLOOKUP($D382,dataset!$A$2:$G$15, 7, FALSE)</f>
        <v>1</v>
      </c>
      <c r="AV382" s="4">
        <f t="shared" si="363"/>
        <v>0</v>
      </c>
      <c r="AW382" s="5">
        <f t="shared" si="364"/>
        <v>0</v>
      </c>
      <c r="AX382" s="5">
        <f t="shared" si="365"/>
        <v>0</v>
      </c>
      <c r="AY382" s="5">
        <f t="shared" si="366"/>
        <v>1</v>
      </c>
      <c r="AZ382" s="6">
        <f t="shared" si="367"/>
        <v>1</v>
      </c>
      <c r="BA382" s="9">
        <f t="shared" si="368"/>
        <v>1</v>
      </c>
      <c r="BB382" s="4">
        <f t="shared" si="369"/>
        <v>3</v>
      </c>
      <c r="BC382" s="5">
        <f t="shared" si="370"/>
        <v>3</v>
      </c>
      <c r="BD382" s="5">
        <f t="shared" si="371"/>
        <v>3</v>
      </c>
      <c r="BE382" s="5">
        <f t="shared" si="372"/>
        <v>3</v>
      </c>
      <c r="BF382" s="6">
        <f t="shared" si="373"/>
        <v>3</v>
      </c>
    </row>
    <row r="383" spans="1:58" x14ac:dyDescent="0.3">
      <c r="A383" s="2">
        <f>Experiment!A382</f>
        <v>38</v>
      </c>
      <c r="B383" s="15">
        <f>Experiment!B382</f>
        <v>10</v>
      </c>
      <c r="C383" s="16" t="str">
        <f>VLOOKUP(B383, dataset!$A$2:$B$15, 2)</f>
        <v>(1-1)</v>
      </c>
      <c r="D383" s="24">
        <f>Experiment!C382</f>
        <v>10</v>
      </c>
      <c r="E383" s="25" t="str">
        <f>VLOOKUP(D383, dataset!$A$2:$B$15, 2)</f>
        <v>(1-1)</v>
      </c>
      <c r="F383" s="54" t="str">
        <f>Experiment!D382</f>
        <v>R</v>
      </c>
      <c r="G383" t="b">
        <f>Experiment!E382</f>
        <v>1</v>
      </c>
      <c r="H383" s="39">
        <f>IF(Experiment!F382&gt;result!H$3, 1, 0)</f>
        <v>0</v>
      </c>
      <c r="I383" s="40">
        <f>IF(Experiment!G382&gt;result!I$3, 1, 0)</f>
        <v>0</v>
      </c>
      <c r="J383" s="40">
        <f>IF(Experiment!H382&gt;result!J$3, 1, 0)</f>
        <v>0</v>
      </c>
      <c r="K383" s="40">
        <f>IF(Experiment!I382&gt;result!K$3, 1, 0)</f>
        <v>0</v>
      </c>
      <c r="L383" s="41">
        <f>IF(Experiment!J382&gt;result!L$3, 1, 0)</f>
        <v>1</v>
      </c>
      <c r="M383" s="42">
        <f t="shared" si="343"/>
        <v>1</v>
      </c>
      <c r="N383" s="42">
        <f t="shared" si="344"/>
        <v>1</v>
      </c>
      <c r="O383" s="42">
        <f t="shared" si="345"/>
        <v>1</v>
      </c>
      <c r="P383" s="42">
        <f t="shared" si="346"/>
        <v>1</v>
      </c>
      <c r="Q383" s="42">
        <f t="shared" si="347"/>
        <v>1</v>
      </c>
      <c r="R383" s="39">
        <f>IF(Experiment!K382&gt;result!R$3, 1, 0)</f>
        <v>0</v>
      </c>
      <c r="S383" s="40">
        <f>IF(Experiment!L382&gt;result!S$3, 1, 0)</f>
        <v>0</v>
      </c>
      <c r="T383" s="40">
        <f>IF(Experiment!M382&gt;result!T$3, 1, 0)</f>
        <v>0</v>
      </c>
      <c r="U383" s="40">
        <f>IF(Experiment!N382&gt;result!U$3, 1, 0)</f>
        <v>0</v>
      </c>
      <c r="V383" s="41">
        <f>IF(Experiment!O382&gt;result!V$3, 1, 0)</f>
        <v>1</v>
      </c>
      <c r="W383" s="42">
        <f t="shared" si="348"/>
        <v>1</v>
      </c>
      <c r="X383" s="42">
        <f t="shared" si="349"/>
        <v>1</v>
      </c>
      <c r="Y383" s="42">
        <f t="shared" si="350"/>
        <v>1</v>
      </c>
      <c r="Z383" s="42">
        <f t="shared" si="351"/>
        <v>1</v>
      </c>
      <c r="AA383" s="42">
        <f t="shared" si="352"/>
        <v>1</v>
      </c>
      <c r="AB383" s="39">
        <f>IF(Experiment!P382&lt;result!AB$3, 1, 0)</f>
        <v>0</v>
      </c>
      <c r="AC383" s="40">
        <f>IF(Experiment!Q382&lt;result!AC$3, 1, 0)</f>
        <v>0</v>
      </c>
      <c r="AD383" s="40">
        <f>IF(Experiment!R382&lt;result!AD$3, 1, 0)</f>
        <v>0</v>
      </c>
      <c r="AE383" s="40">
        <f>IF(Experiment!S382&lt;result!AE$3, 1, 0)</f>
        <v>0</v>
      </c>
      <c r="AF383" s="41">
        <f>IF(Experiment!T382&lt;result!AF$3, 1, 0)</f>
        <v>1</v>
      </c>
      <c r="AG383" s="42">
        <f t="shared" si="353"/>
        <v>1</v>
      </c>
      <c r="AH383" s="42">
        <f t="shared" si="354"/>
        <v>1</v>
      </c>
      <c r="AI383" s="42">
        <f t="shared" si="355"/>
        <v>1</v>
      </c>
      <c r="AJ383" s="42">
        <f t="shared" si="356"/>
        <v>1</v>
      </c>
      <c r="AK383" s="42">
        <f t="shared" si="357"/>
        <v>1</v>
      </c>
      <c r="AL383" s="5">
        <f t="shared" si="358"/>
        <v>0</v>
      </c>
      <c r="AM383" s="5">
        <f t="shared" si="359"/>
        <v>0</v>
      </c>
      <c r="AN383" s="5">
        <f t="shared" si="360"/>
        <v>0</v>
      </c>
      <c r="AO383" s="5">
        <f t="shared" si="361"/>
        <v>0</v>
      </c>
      <c r="AP383" s="6">
        <f t="shared" si="362"/>
        <v>3</v>
      </c>
      <c r="AQ383">
        <f>VLOOKUP($D383,dataset!$A$2:$G$15, 3, FALSE)</f>
        <v>0</v>
      </c>
      <c r="AR383">
        <f>VLOOKUP($D383,dataset!$A$2:$G$15, 4, FALSE)</f>
        <v>0</v>
      </c>
      <c r="AS383">
        <f>VLOOKUP($D383,dataset!$A$2:$G$15, 5, FALSE)</f>
        <v>0</v>
      </c>
      <c r="AT383">
        <f>VLOOKUP($D383,dataset!$A$2:$G$15, 6, FALSE)</f>
        <v>0</v>
      </c>
      <c r="AU383" s="6">
        <f>VLOOKUP($D383,dataset!$A$2:$G$15, 7, FALSE)</f>
        <v>1</v>
      </c>
      <c r="AV383" s="4">
        <f t="shared" si="363"/>
        <v>0</v>
      </c>
      <c r="AW383" s="5">
        <f t="shared" si="364"/>
        <v>0</v>
      </c>
      <c r="AX383" s="5">
        <f t="shared" si="365"/>
        <v>0</v>
      </c>
      <c r="AY383" s="5">
        <f t="shared" si="366"/>
        <v>0</v>
      </c>
      <c r="AZ383" s="6">
        <f t="shared" si="367"/>
        <v>1</v>
      </c>
      <c r="BA383" s="9">
        <f t="shared" si="368"/>
        <v>1</v>
      </c>
      <c r="BB383" s="4">
        <f t="shared" si="369"/>
        <v>3</v>
      </c>
      <c r="BC383" s="5">
        <f t="shared" si="370"/>
        <v>3</v>
      </c>
      <c r="BD383" s="5">
        <f t="shared" si="371"/>
        <v>3</v>
      </c>
      <c r="BE383" s="5">
        <f t="shared" si="372"/>
        <v>3</v>
      </c>
      <c r="BF383" s="6">
        <f t="shared" si="373"/>
        <v>3</v>
      </c>
    </row>
    <row r="384" spans="1:58" x14ac:dyDescent="0.3">
      <c r="A384" s="2">
        <f>Experiment!A383</f>
        <v>39</v>
      </c>
      <c r="B384" s="15">
        <f>Experiment!B383</f>
        <v>11</v>
      </c>
      <c r="C384" s="16" t="str">
        <f>VLOOKUP(B384, dataset!$A$2:$B$15, 2)</f>
        <v>가위</v>
      </c>
      <c r="D384" s="24">
        <f>Experiment!C383</f>
        <v>11</v>
      </c>
      <c r="E384" s="25" t="str">
        <f>VLOOKUP(D384, dataset!$A$2:$B$15, 2)</f>
        <v>가위</v>
      </c>
      <c r="F384" s="54" t="str">
        <f>Experiment!D383</f>
        <v>R</v>
      </c>
      <c r="G384" t="b">
        <f>Experiment!E383</f>
        <v>1</v>
      </c>
      <c r="H384" s="39">
        <f>IF(Experiment!F383&gt;result!H$3, 1, 0)</f>
        <v>0</v>
      </c>
      <c r="I384" s="40">
        <f>IF(Experiment!G383&gt;result!I$3, 1, 0)</f>
        <v>1</v>
      </c>
      <c r="J384" s="40">
        <f>IF(Experiment!H383&gt;result!J$3, 1, 0)</f>
        <v>1</v>
      </c>
      <c r="K384" s="40">
        <f>IF(Experiment!I383&gt;result!K$3, 1, 0)</f>
        <v>0</v>
      </c>
      <c r="L384" s="41">
        <f>IF(Experiment!J383&gt;result!L$3, 1, 0)</f>
        <v>0</v>
      </c>
      <c r="M384" s="42">
        <f t="shared" si="343"/>
        <v>1</v>
      </c>
      <c r="N384" s="42">
        <f t="shared" si="344"/>
        <v>1</v>
      </c>
      <c r="O384" s="42">
        <f t="shared" si="345"/>
        <v>1</v>
      </c>
      <c r="P384" s="42">
        <f t="shared" si="346"/>
        <v>1</v>
      </c>
      <c r="Q384" s="42">
        <f t="shared" si="347"/>
        <v>1</v>
      </c>
      <c r="R384" s="39">
        <f>IF(Experiment!K383&gt;result!R$3, 1, 0)</f>
        <v>0</v>
      </c>
      <c r="S384" s="40">
        <f>IF(Experiment!L383&gt;result!S$3, 1, 0)</f>
        <v>1</v>
      </c>
      <c r="T384" s="40">
        <f>IF(Experiment!M383&gt;result!T$3, 1, 0)</f>
        <v>1</v>
      </c>
      <c r="U384" s="40">
        <f>IF(Experiment!N383&gt;result!U$3, 1, 0)</f>
        <v>0</v>
      </c>
      <c r="V384" s="41">
        <f>IF(Experiment!O383&gt;result!V$3, 1, 0)</f>
        <v>0</v>
      </c>
      <c r="W384" s="42">
        <f t="shared" si="348"/>
        <v>1</v>
      </c>
      <c r="X384" s="42">
        <f t="shared" si="349"/>
        <v>1</v>
      </c>
      <c r="Y384" s="42">
        <f t="shared" si="350"/>
        <v>1</v>
      </c>
      <c r="Z384" s="42">
        <f t="shared" si="351"/>
        <v>1</v>
      </c>
      <c r="AA384" s="42">
        <f t="shared" si="352"/>
        <v>1</v>
      </c>
      <c r="AB384" s="39">
        <f>IF(Experiment!P383&lt;result!AB$3, 1, 0)</f>
        <v>0</v>
      </c>
      <c r="AC384" s="40">
        <f>IF(Experiment!Q383&lt;result!AC$3, 1, 0)</f>
        <v>1</v>
      </c>
      <c r="AD384" s="40">
        <f>IF(Experiment!R383&lt;result!AD$3, 1, 0)</f>
        <v>1</v>
      </c>
      <c r="AE384" s="40">
        <f>IF(Experiment!S383&lt;result!AE$3, 1, 0)</f>
        <v>0</v>
      </c>
      <c r="AF384" s="41">
        <f>IF(Experiment!T383&lt;result!AF$3, 1, 0)</f>
        <v>0</v>
      </c>
      <c r="AG384" s="42">
        <f t="shared" si="353"/>
        <v>1</v>
      </c>
      <c r="AH384" s="42">
        <f t="shared" si="354"/>
        <v>1</v>
      </c>
      <c r="AI384" s="42">
        <f t="shared" si="355"/>
        <v>1</v>
      </c>
      <c r="AJ384" s="42">
        <f t="shared" si="356"/>
        <v>1</v>
      </c>
      <c r="AK384" s="42">
        <f t="shared" si="357"/>
        <v>1</v>
      </c>
      <c r="AL384" s="5">
        <f t="shared" si="358"/>
        <v>0</v>
      </c>
      <c r="AM384" s="5">
        <f t="shared" si="359"/>
        <v>3</v>
      </c>
      <c r="AN384" s="5">
        <f t="shared" si="360"/>
        <v>3</v>
      </c>
      <c r="AO384" s="5">
        <f t="shared" si="361"/>
        <v>0</v>
      </c>
      <c r="AP384" s="6">
        <f t="shared" si="362"/>
        <v>0</v>
      </c>
      <c r="AQ384">
        <f>VLOOKUP($D384,dataset!$A$2:$G$15, 3, FALSE)</f>
        <v>0</v>
      </c>
      <c r="AR384">
        <f>VLOOKUP($D384,dataset!$A$2:$G$15, 4, FALSE)</f>
        <v>1</v>
      </c>
      <c r="AS384">
        <f>VLOOKUP($D384,dataset!$A$2:$G$15, 5, FALSE)</f>
        <v>1</v>
      </c>
      <c r="AT384">
        <f>VLOOKUP($D384,dataset!$A$2:$G$15, 6, FALSE)</f>
        <v>0</v>
      </c>
      <c r="AU384" s="6">
        <f>VLOOKUP($D384,dataset!$A$2:$G$15, 7, FALSE)</f>
        <v>0</v>
      </c>
      <c r="AV384" s="4">
        <f t="shared" si="363"/>
        <v>0</v>
      </c>
      <c r="AW384" s="5">
        <f t="shared" si="364"/>
        <v>1</v>
      </c>
      <c r="AX384" s="5">
        <f t="shared" si="365"/>
        <v>1</v>
      </c>
      <c r="AY384" s="5">
        <f t="shared" si="366"/>
        <v>0</v>
      </c>
      <c r="AZ384" s="6">
        <f t="shared" si="367"/>
        <v>0</v>
      </c>
      <c r="BA384" s="9">
        <f t="shared" si="368"/>
        <v>1</v>
      </c>
      <c r="BB384" s="4">
        <f t="shared" si="369"/>
        <v>3</v>
      </c>
      <c r="BC384" s="5">
        <f t="shared" si="370"/>
        <v>3</v>
      </c>
      <c r="BD384" s="5">
        <f t="shared" si="371"/>
        <v>3</v>
      </c>
      <c r="BE384" s="5">
        <f t="shared" si="372"/>
        <v>3</v>
      </c>
      <c r="BF384" s="6">
        <f t="shared" si="373"/>
        <v>3</v>
      </c>
    </row>
    <row r="385" spans="1:58" x14ac:dyDescent="0.3">
      <c r="A385" s="2">
        <f>Experiment!A384</f>
        <v>40</v>
      </c>
      <c r="B385" s="15">
        <f>Experiment!B384</f>
        <v>13</v>
      </c>
      <c r="C385" s="16" t="str">
        <f>VLOOKUP(B385, dataset!$A$2:$B$15, 2)</f>
        <v>(1-2)</v>
      </c>
      <c r="D385" s="24">
        <f>Experiment!C384</f>
        <v>13</v>
      </c>
      <c r="E385" s="25" t="str">
        <f>VLOOKUP(D385, dataset!$A$2:$B$15, 2)</f>
        <v>(1-2)</v>
      </c>
      <c r="F385" s="54" t="str">
        <f>Experiment!D384</f>
        <v>R</v>
      </c>
      <c r="G385" t="b">
        <f>Experiment!E384</f>
        <v>1</v>
      </c>
      <c r="H385" s="39">
        <f>IF(Experiment!F384&gt;result!H$3, 1, 0)</f>
        <v>0</v>
      </c>
      <c r="I385" s="40">
        <f>IF(Experiment!G384&gt;result!I$3, 1, 0)</f>
        <v>1</v>
      </c>
      <c r="J385" s="40">
        <f>IF(Experiment!H384&gt;result!J$3, 1, 0)</f>
        <v>0</v>
      </c>
      <c r="K385" s="40">
        <f>IF(Experiment!I384&gt;result!K$3, 1, 0)</f>
        <v>0</v>
      </c>
      <c r="L385" s="41">
        <f>IF(Experiment!J384&gt;result!L$3, 1, 0)</f>
        <v>0</v>
      </c>
      <c r="M385" s="42">
        <f t="shared" si="343"/>
        <v>1</v>
      </c>
      <c r="N385" s="42">
        <f t="shared" si="344"/>
        <v>1</v>
      </c>
      <c r="O385" s="42">
        <f t="shared" si="345"/>
        <v>1</v>
      </c>
      <c r="P385" s="42">
        <f t="shared" si="346"/>
        <v>1</v>
      </c>
      <c r="Q385" s="42">
        <f t="shared" si="347"/>
        <v>1</v>
      </c>
      <c r="R385" s="39">
        <f>IF(Experiment!K384&gt;result!R$3, 1, 0)</f>
        <v>0</v>
      </c>
      <c r="S385" s="40">
        <f>IF(Experiment!L384&gt;result!S$3, 1, 0)</f>
        <v>1</v>
      </c>
      <c r="T385" s="40">
        <f>IF(Experiment!M384&gt;result!T$3, 1, 0)</f>
        <v>1</v>
      </c>
      <c r="U385" s="40">
        <f>IF(Experiment!N384&gt;result!U$3, 1, 0)</f>
        <v>1</v>
      </c>
      <c r="V385" s="41">
        <f>IF(Experiment!O384&gt;result!V$3, 1, 0)</f>
        <v>1</v>
      </c>
      <c r="W385" s="42">
        <f t="shared" si="348"/>
        <v>1</v>
      </c>
      <c r="X385" s="42">
        <f t="shared" si="349"/>
        <v>1</v>
      </c>
      <c r="Y385" s="42">
        <f t="shared" si="350"/>
        <v>0</v>
      </c>
      <c r="Z385" s="42">
        <f t="shared" si="351"/>
        <v>0</v>
      </c>
      <c r="AA385" s="42">
        <f t="shared" si="352"/>
        <v>0</v>
      </c>
      <c r="AB385" s="39">
        <f>IF(Experiment!P384&lt;result!AB$3, 1, 0)</f>
        <v>0</v>
      </c>
      <c r="AC385" s="40">
        <f>IF(Experiment!Q384&lt;result!AC$3, 1, 0)</f>
        <v>1</v>
      </c>
      <c r="AD385" s="40">
        <f>IF(Experiment!R384&lt;result!AD$3, 1, 0)</f>
        <v>0</v>
      </c>
      <c r="AE385" s="40">
        <f>IF(Experiment!S384&lt;result!AE$3, 1, 0)</f>
        <v>0</v>
      </c>
      <c r="AF385" s="41">
        <f>IF(Experiment!T384&lt;result!AF$3, 1, 0)</f>
        <v>0</v>
      </c>
      <c r="AG385" s="42">
        <f t="shared" si="353"/>
        <v>1</v>
      </c>
      <c r="AH385" s="42">
        <f t="shared" si="354"/>
        <v>1</v>
      </c>
      <c r="AI385" s="42">
        <f t="shared" si="355"/>
        <v>1</v>
      </c>
      <c r="AJ385" s="42">
        <f t="shared" si="356"/>
        <v>1</v>
      </c>
      <c r="AK385" s="42">
        <f t="shared" si="357"/>
        <v>1</v>
      </c>
      <c r="AL385" s="5">
        <f t="shared" si="358"/>
        <v>0</v>
      </c>
      <c r="AM385" s="5">
        <f t="shared" si="359"/>
        <v>3</v>
      </c>
      <c r="AN385" s="5">
        <f t="shared" si="360"/>
        <v>1</v>
      </c>
      <c r="AO385" s="5">
        <f t="shared" si="361"/>
        <v>1</v>
      </c>
      <c r="AP385" s="6">
        <f t="shared" si="362"/>
        <v>1</v>
      </c>
      <c r="AQ385">
        <f>VLOOKUP($D385,dataset!$A$2:$G$15, 3, FALSE)</f>
        <v>0</v>
      </c>
      <c r="AR385">
        <f>VLOOKUP($D385,dataset!$A$2:$G$15, 4, FALSE)</f>
        <v>1</v>
      </c>
      <c r="AS385">
        <f>VLOOKUP($D385,dataset!$A$2:$G$15, 5, FALSE)</f>
        <v>0</v>
      </c>
      <c r="AT385">
        <f>VLOOKUP($D385,dataset!$A$2:$G$15, 6, FALSE)</f>
        <v>0</v>
      </c>
      <c r="AU385" s="6">
        <f>VLOOKUP($D385,dataset!$A$2:$G$15, 7, FALSE)</f>
        <v>0</v>
      </c>
      <c r="AV385" s="4">
        <f t="shared" si="363"/>
        <v>0</v>
      </c>
      <c r="AW385" s="5">
        <f t="shared" si="364"/>
        <v>1</v>
      </c>
      <c r="AX385" s="5">
        <f t="shared" si="365"/>
        <v>0</v>
      </c>
      <c r="AY385" s="5">
        <f t="shared" si="366"/>
        <v>0</v>
      </c>
      <c r="AZ385" s="6">
        <f t="shared" si="367"/>
        <v>0</v>
      </c>
      <c r="BA385" s="9">
        <f t="shared" si="368"/>
        <v>1</v>
      </c>
      <c r="BB385" s="4">
        <f t="shared" si="369"/>
        <v>3</v>
      </c>
      <c r="BC385" s="5">
        <f t="shared" si="370"/>
        <v>3</v>
      </c>
      <c r="BD385" s="5">
        <f t="shared" si="371"/>
        <v>2</v>
      </c>
      <c r="BE385" s="5">
        <f t="shared" si="372"/>
        <v>2</v>
      </c>
      <c r="BF385" s="6">
        <f t="shared" si="373"/>
        <v>2</v>
      </c>
    </row>
    <row r="386" spans="1:58" x14ac:dyDescent="0.3">
      <c r="A386" s="2">
        <f>Experiment!A385</f>
        <v>41</v>
      </c>
      <c r="B386" s="15">
        <f>Experiment!B385</f>
        <v>14</v>
      </c>
      <c r="C386" s="16" t="str">
        <f>VLOOKUP(B386, dataset!$A$2:$B$15, 2)</f>
        <v>(3-3)</v>
      </c>
      <c r="D386" s="24">
        <f>Experiment!C385</f>
        <v>14</v>
      </c>
      <c r="E386" s="25" t="str">
        <f>VLOOKUP(D386, dataset!$A$2:$B$15, 2)</f>
        <v>(3-3)</v>
      </c>
      <c r="F386" s="54" t="str">
        <f>Experiment!D385</f>
        <v>R</v>
      </c>
      <c r="G386" t="b">
        <f>Experiment!E385</f>
        <v>1</v>
      </c>
      <c r="H386" s="39">
        <f>IF(Experiment!F385&gt;result!H$3, 1, 0)</f>
        <v>0</v>
      </c>
      <c r="I386" s="40">
        <f>IF(Experiment!G385&gt;result!I$3, 1, 0)</f>
        <v>1</v>
      </c>
      <c r="J386" s="40">
        <f>IF(Experiment!H385&gt;result!J$3, 1, 0)</f>
        <v>1</v>
      </c>
      <c r="K386" s="40">
        <f>IF(Experiment!I385&gt;result!K$3, 1, 0)</f>
        <v>1</v>
      </c>
      <c r="L386" s="41">
        <f>IF(Experiment!J385&gt;result!L$3, 1, 0)</f>
        <v>0</v>
      </c>
      <c r="M386" s="42">
        <f t="shared" si="343"/>
        <v>1</v>
      </c>
      <c r="N386" s="42">
        <f t="shared" si="344"/>
        <v>1</v>
      </c>
      <c r="O386" s="42">
        <f t="shared" si="345"/>
        <v>1</v>
      </c>
      <c r="P386" s="42">
        <f t="shared" si="346"/>
        <v>1</v>
      </c>
      <c r="Q386" s="42">
        <f t="shared" si="347"/>
        <v>1</v>
      </c>
      <c r="R386" s="39">
        <f>IF(Experiment!K385&gt;result!R$3, 1, 0)</f>
        <v>0</v>
      </c>
      <c r="S386" s="40">
        <f>IF(Experiment!L385&gt;result!S$3, 1, 0)</f>
        <v>1</v>
      </c>
      <c r="T386" s="40">
        <f>IF(Experiment!M385&gt;result!T$3, 1, 0)</f>
        <v>1</v>
      </c>
      <c r="U386" s="40">
        <f>IF(Experiment!N385&gt;result!U$3, 1, 0)</f>
        <v>1</v>
      </c>
      <c r="V386" s="41">
        <f>IF(Experiment!O385&gt;result!V$3, 1, 0)</f>
        <v>0</v>
      </c>
      <c r="W386" s="42">
        <f t="shared" si="348"/>
        <v>1</v>
      </c>
      <c r="X386" s="42">
        <f t="shared" si="349"/>
        <v>1</v>
      </c>
      <c r="Y386" s="42">
        <f t="shared" si="350"/>
        <v>1</v>
      </c>
      <c r="Z386" s="42">
        <f t="shared" si="351"/>
        <v>1</v>
      </c>
      <c r="AA386" s="42">
        <f t="shared" si="352"/>
        <v>1</v>
      </c>
      <c r="AB386" s="39">
        <f>IF(Experiment!P385&lt;result!AB$3, 1, 0)</f>
        <v>0</v>
      </c>
      <c r="AC386" s="40">
        <f>IF(Experiment!Q385&lt;result!AC$3, 1, 0)</f>
        <v>1</v>
      </c>
      <c r="AD386" s="40">
        <f>IF(Experiment!R385&lt;result!AD$3, 1, 0)</f>
        <v>1</v>
      </c>
      <c r="AE386" s="40">
        <f>IF(Experiment!S385&lt;result!AE$3, 1, 0)</f>
        <v>1</v>
      </c>
      <c r="AF386" s="41">
        <f>IF(Experiment!T385&lt;result!AF$3, 1, 0)</f>
        <v>0</v>
      </c>
      <c r="AG386" s="42">
        <f t="shared" si="353"/>
        <v>1</v>
      </c>
      <c r="AH386" s="42">
        <f t="shared" si="354"/>
        <v>1</v>
      </c>
      <c r="AI386" s="42">
        <f t="shared" si="355"/>
        <v>1</v>
      </c>
      <c r="AJ386" s="42">
        <f t="shared" si="356"/>
        <v>1</v>
      </c>
      <c r="AK386" s="42">
        <f t="shared" si="357"/>
        <v>1</v>
      </c>
      <c r="AL386" s="5">
        <f t="shared" si="358"/>
        <v>0</v>
      </c>
      <c r="AM386" s="5">
        <f t="shared" si="359"/>
        <v>3</v>
      </c>
      <c r="AN386" s="5">
        <f t="shared" si="360"/>
        <v>3</v>
      </c>
      <c r="AO386" s="5">
        <f t="shared" si="361"/>
        <v>3</v>
      </c>
      <c r="AP386" s="6">
        <f t="shared" si="362"/>
        <v>0</v>
      </c>
      <c r="AQ386">
        <f>VLOOKUP($D386,dataset!$A$2:$G$15, 3, FALSE)</f>
        <v>0</v>
      </c>
      <c r="AR386">
        <f>VLOOKUP($D386,dataset!$A$2:$G$15, 4, FALSE)</f>
        <v>1</v>
      </c>
      <c r="AS386">
        <f>VLOOKUP($D386,dataset!$A$2:$G$15, 5, FALSE)</f>
        <v>1</v>
      </c>
      <c r="AT386">
        <f>VLOOKUP($D386,dataset!$A$2:$G$15, 6, FALSE)</f>
        <v>1</v>
      </c>
      <c r="AU386" s="6">
        <f>VLOOKUP($D386,dataset!$A$2:$G$15, 7, FALSE)</f>
        <v>0</v>
      </c>
      <c r="AV386" s="4">
        <f t="shared" si="363"/>
        <v>0</v>
      </c>
      <c r="AW386" s="5">
        <f t="shared" si="364"/>
        <v>1</v>
      </c>
      <c r="AX386" s="5">
        <f t="shared" si="365"/>
        <v>1</v>
      </c>
      <c r="AY386" s="5">
        <f t="shared" si="366"/>
        <v>1</v>
      </c>
      <c r="AZ386" s="6">
        <f t="shared" si="367"/>
        <v>0</v>
      </c>
      <c r="BA386" s="9">
        <f t="shared" si="368"/>
        <v>1</v>
      </c>
      <c r="BB386" s="4">
        <f t="shared" si="369"/>
        <v>3</v>
      </c>
      <c r="BC386" s="5">
        <f t="shared" si="370"/>
        <v>3</v>
      </c>
      <c r="BD386" s="5">
        <f t="shared" si="371"/>
        <v>3</v>
      </c>
      <c r="BE386" s="5">
        <f t="shared" si="372"/>
        <v>3</v>
      </c>
      <c r="BF386" s="6">
        <f t="shared" si="373"/>
        <v>3</v>
      </c>
    </row>
    <row r="387" spans="1:58" x14ac:dyDescent="0.3">
      <c r="A387" s="2">
        <f>Experiment!A386</f>
        <v>42</v>
      </c>
      <c r="B387" s="15">
        <f>Experiment!B386</f>
        <v>6</v>
      </c>
      <c r="C387" s="16" t="str">
        <f>VLOOKUP(B387, dataset!$A$2:$B$15, 2)</f>
        <v>보</v>
      </c>
      <c r="D387" s="24">
        <f>Experiment!C386</f>
        <v>2</v>
      </c>
      <c r="E387" s="25" t="str">
        <f>VLOOKUP(D387, dataset!$A$2:$B$15, 2)</f>
        <v>따봉</v>
      </c>
      <c r="F387" s="54" t="str">
        <f>Experiment!D386</f>
        <v>L</v>
      </c>
      <c r="G387" t="b">
        <f>Experiment!E386</f>
        <v>0</v>
      </c>
      <c r="H387" s="39">
        <f>IF(Experiment!F386&gt;result!H$3, 1, 0)</f>
        <v>1</v>
      </c>
      <c r="I387" s="40">
        <f>IF(Experiment!G386&gt;result!I$3, 1, 0)</f>
        <v>1</v>
      </c>
      <c r="J387" s="40">
        <f>IF(Experiment!H386&gt;result!J$3, 1, 0)</f>
        <v>1</v>
      </c>
      <c r="K387" s="40">
        <f>IF(Experiment!I386&gt;result!K$3, 1, 0)</f>
        <v>1</v>
      </c>
      <c r="L387" s="41">
        <f>IF(Experiment!J386&gt;result!L$3, 1, 0)</f>
        <v>1</v>
      </c>
      <c r="M387" s="42">
        <f t="shared" si="343"/>
        <v>1</v>
      </c>
      <c r="N387" s="42">
        <f t="shared" si="344"/>
        <v>0</v>
      </c>
      <c r="O387" s="42">
        <f t="shared" si="345"/>
        <v>0</v>
      </c>
      <c r="P387" s="42">
        <f t="shared" si="346"/>
        <v>0</v>
      </c>
      <c r="Q387" s="42">
        <f t="shared" si="347"/>
        <v>0</v>
      </c>
      <c r="R387" s="39">
        <f>IF(Experiment!K386&gt;result!R$3, 1, 0)</f>
        <v>1</v>
      </c>
      <c r="S387" s="40">
        <f>IF(Experiment!L386&gt;result!S$3, 1, 0)</f>
        <v>1</v>
      </c>
      <c r="T387" s="40">
        <f>IF(Experiment!M386&gt;result!T$3, 1, 0)</f>
        <v>1</v>
      </c>
      <c r="U387" s="40">
        <f>IF(Experiment!N386&gt;result!U$3, 1, 0)</f>
        <v>1</v>
      </c>
      <c r="V387" s="41">
        <f>IF(Experiment!O386&gt;result!V$3, 1, 0)</f>
        <v>1</v>
      </c>
      <c r="W387" s="42">
        <f t="shared" si="348"/>
        <v>1</v>
      </c>
      <c r="X387" s="42">
        <f t="shared" si="349"/>
        <v>0</v>
      </c>
      <c r="Y387" s="42">
        <f t="shared" si="350"/>
        <v>0</v>
      </c>
      <c r="Z387" s="42">
        <f t="shared" si="351"/>
        <v>0</v>
      </c>
      <c r="AA387" s="42">
        <f t="shared" si="352"/>
        <v>0</v>
      </c>
      <c r="AB387" s="39">
        <f>IF(Experiment!P386&lt;result!AB$3, 1, 0)</f>
        <v>1</v>
      </c>
      <c r="AC387" s="40">
        <f>IF(Experiment!Q386&lt;result!AC$3, 1, 0)</f>
        <v>0</v>
      </c>
      <c r="AD387" s="40">
        <f>IF(Experiment!R386&lt;result!AD$3, 1, 0)</f>
        <v>0</v>
      </c>
      <c r="AE387" s="40">
        <f>IF(Experiment!S386&lt;result!AE$3, 1, 0)</f>
        <v>0</v>
      </c>
      <c r="AF387" s="41">
        <f>IF(Experiment!T386&lt;result!AF$3, 1, 0)</f>
        <v>0</v>
      </c>
      <c r="AG387" s="42">
        <f t="shared" si="353"/>
        <v>1</v>
      </c>
      <c r="AH387" s="42">
        <f t="shared" si="354"/>
        <v>1</v>
      </c>
      <c r="AI387" s="42">
        <f t="shared" si="355"/>
        <v>1</v>
      </c>
      <c r="AJ387" s="42">
        <f t="shared" si="356"/>
        <v>1</v>
      </c>
      <c r="AK387" s="42">
        <f t="shared" si="357"/>
        <v>1</v>
      </c>
      <c r="AL387" s="5">
        <f t="shared" si="358"/>
        <v>3</v>
      </c>
      <c r="AM387" s="5">
        <f t="shared" si="359"/>
        <v>2</v>
      </c>
      <c r="AN387" s="5">
        <f t="shared" si="360"/>
        <v>2</v>
      </c>
      <c r="AO387" s="5">
        <f t="shared" si="361"/>
        <v>2</v>
      </c>
      <c r="AP387" s="6">
        <f t="shared" si="362"/>
        <v>2</v>
      </c>
      <c r="AQ387">
        <f>VLOOKUP($D387,dataset!$A$2:$G$15, 3, FALSE)</f>
        <v>1</v>
      </c>
      <c r="AR387">
        <f>VLOOKUP($D387,dataset!$A$2:$G$15, 4, FALSE)</f>
        <v>0</v>
      </c>
      <c r="AS387">
        <f>VLOOKUP($D387,dataset!$A$2:$G$15, 5, FALSE)</f>
        <v>0</v>
      </c>
      <c r="AT387">
        <f>VLOOKUP($D387,dataset!$A$2:$G$15, 6, FALSE)</f>
        <v>0</v>
      </c>
      <c r="AU387" s="6">
        <f>VLOOKUP($D387,dataset!$A$2:$G$15, 7, FALSE)</f>
        <v>0</v>
      </c>
      <c r="AV387" s="4">
        <f t="shared" si="363"/>
        <v>1</v>
      </c>
      <c r="AW387" s="5">
        <f t="shared" si="364"/>
        <v>1</v>
      </c>
      <c r="AX387" s="5">
        <f t="shared" si="365"/>
        <v>1</v>
      </c>
      <c r="AY387" s="5">
        <f t="shared" si="366"/>
        <v>1</v>
      </c>
      <c r="AZ387" s="6">
        <f t="shared" si="367"/>
        <v>1</v>
      </c>
      <c r="BA387" s="9">
        <f t="shared" si="368"/>
        <v>0</v>
      </c>
      <c r="BB387" s="4">
        <f t="shared" si="369"/>
        <v>3</v>
      </c>
      <c r="BC387" s="5">
        <f t="shared" si="370"/>
        <v>1</v>
      </c>
      <c r="BD387" s="5">
        <f t="shared" si="371"/>
        <v>1</v>
      </c>
      <c r="BE387" s="5">
        <f t="shared" si="372"/>
        <v>1</v>
      </c>
      <c r="BF387" s="6">
        <f t="shared" si="373"/>
        <v>1</v>
      </c>
    </row>
    <row r="388" spans="1:58" x14ac:dyDescent="0.3">
      <c r="A388" s="2">
        <f>Experiment!A387</f>
        <v>43</v>
      </c>
      <c r="B388" s="15">
        <f>Experiment!B387</f>
        <v>1</v>
      </c>
      <c r="C388" s="16" t="str">
        <f>VLOOKUP(B388, dataset!$A$2:$B$15, 2)</f>
        <v>바위</v>
      </c>
      <c r="D388" s="24">
        <f>Experiment!C387</f>
        <v>1</v>
      </c>
      <c r="E388" s="25" t="str">
        <f>VLOOKUP(D388, dataset!$A$2:$B$15, 2)</f>
        <v>바위</v>
      </c>
      <c r="F388" s="54" t="str">
        <f>Experiment!D387</f>
        <v>L</v>
      </c>
      <c r="G388" t="b">
        <f>Experiment!E387</f>
        <v>1</v>
      </c>
      <c r="H388" s="39">
        <f>IF(Experiment!F387&gt;result!H$3, 1, 0)</f>
        <v>0</v>
      </c>
      <c r="I388" s="40">
        <f>IF(Experiment!G387&gt;result!I$3, 1, 0)</f>
        <v>0</v>
      </c>
      <c r="J388" s="40">
        <f>IF(Experiment!H387&gt;result!J$3, 1, 0)</f>
        <v>0</v>
      </c>
      <c r="K388" s="40">
        <f>IF(Experiment!I387&gt;result!K$3, 1, 0)</f>
        <v>0</v>
      </c>
      <c r="L388" s="41">
        <f>IF(Experiment!J387&gt;result!L$3, 1, 0)</f>
        <v>0</v>
      </c>
      <c r="M388" s="42">
        <f t="shared" si="343"/>
        <v>1</v>
      </c>
      <c r="N388" s="42">
        <f t="shared" si="344"/>
        <v>1</v>
      </c>
      <c r="O388" s="42">
        <f t="shared" si="345"/>
        <v>1</v>
      </c>
      <c r="P388" s="42">
        <f t="shared" si="346"/>
        <v>1</v>
      </c>
      <c r="Q388" s="42">
        <f t="shared" si="347"/>
        <v>1</v>
      </c>
      <c r="R388" s="39">
        <f>IF(Experiment!K387&gt;result!R$3, 1, 0)</f>
        <v>0</v>
      </c>
      <c r="S388" s="40">
        <f>IF(Experiment!L387&gt;result!S$3, 1, 0)</f>
        <v>1</v>
      </c>
      <c r="T388" s="40">
        <f>IF(Experiment!M387&gt;result!T$3, 1, 0)</f>
        <v>1</v>
      </c>
      <c r="U388" s="40">
        <f>IF(Experiment!N387&gt;result!U$3, 1, 0)</f>
        <v>1</v>
      </c>
      <c r="V388" s="41">
        <f>IF(Experiment!O387&gt;result!V$3, 1, 0)</f>
        <v>1</v>
      </c>
      <c r="W388" s="42">
        <f t="shared" si="348"/>
        <v>1</v>
      </c>
      <c r="X388" s="42">
        <f t="shared" si="349"/>
        <v>0</v>
      </c>
      <c r="Y388" s="42">
        <f t="shared" si="350"/>
        <v>0</v>
      </c>
      <c r="Z388" s="42">
        <f t="shared" si="351"/>
        <v>0</v>
      </c>
      <c r="AA388" s="42">
        <f t="shared" si="352"/>
        <v>0</v>
      </c>
      <c r="AB388" s="39">
        <f>IF(Experiment!P387&lt;result!AB$3, 1, 0)</f>
        <v>0</v>
      </c>
      <c r="AC388" s="40">
        <f>IF(Experiment!Q387&lt;result!AC$3, 1, 0)</f>
        <v>0</v>
      </c>
      <c r="AD388" s="40">
        <f>IF(Experiment!R387&lt;result!AD$3, 1, 0)</f>
        <v>0</v>
      </c>
      <c r="AE388" s="40">
        <f>IF(Experiment!S387&lt;result!AE$3, 1, 0)</f>
        <v>0</v>
      </c>
      <c r="AF388" s="41">
        <f>IF(Experiment!T387&lt;result!AF$3, 1, 0)</f>
        <v>0</v>
      </c>
      <c r="AG388" s="42">
        <f t="shared" si="353"/>
        <v>1</v>
      </c>
      <c r="AH388" s="42">
        <f t="shared" si="354"/>
        <v>1</v>
      </c>
      <c r="AI388" s="42">
        <f t="shared" si="355"/>
        <v>1</v>
      </c>
      <c r="AJ388" s="42">
        <f t="shared" si="356"/>
        <v>1</v>
      </c>
      <c r="AK388" s="42">
        <f t="shared" si="357"/>
        <v>1</v>
      </c>
      <c r="AL388" s="5">
        <f t="shared" si="358"/>
        <v>0</v>
      </c>
      <c r="AM388" s="5">
        <f t="shared" si="359"/>
        <v>1</v>
      </c>
      <c r="AN388" s="5">
        <f t="shared" si="360"/>
        <v>1</v>
      </c>
      <c r="AO388" s="5">
        <f t="shared" si="361"/>
        <v>1</v>
      </c>
      <c r="AP388" s="6">
        <f t="shared" si="362"/>
        <v>1</v>
      </c>
      <c r="AQ388">
        <f>VLOOKUP($D388,dataset!$A$2:$G$15, 3, FALSE)</f>
        <v>0</v>
      </c>
      <c r="AR388">
        <f>VLOOKUP($D388,dataset!$A$2:$G$15, 4, FALSE)</f>
        <v>0</v>
      </c>
      <c r="AS388">
        <f>VLOOKUP($D388,dataset!$A$2:$G$15, 5, FALSE)</f>
        <v>0</v>
      </c>
      <c r="AT388">
        <f>VLOOKUP($D388,dataset!$A$2:$G$15, 6, FALSE)</f>
        <v>0</v>
      </c>
      <c r="AU388" s="6">
        <f>VLOOKUP($D388,dataset!$A$2:$G$15, 7, FALSE)</f>
        <v>0</v>
      </c>
      <c r="AV388" s="4">
        <f t="shared" si="363"/>
        <v>0</v>
      </c>
      <c r="AW388" s="5">
        <f t="shared" si="364"/>
        <v>0</v>
      </c>
      <c r="AX388" s="5">
        <f t="shared" si="365"/>
        <v>0</v>
      </c>
      <c r="AY388" s="5">
        <f t="shared" si="366"/>
        <v>0</v>
      </c>
      <c r="AZ388" s="6">
        <f t="shared" si="367"/>
        <v>0</v>
      </c>
      <c r="BA388" s="9">
        <f t="shared" si="368"/>
        <v>1</v>
      </c>
      <c r="BB388" s="4">
        <f t="shared" si="369"/>
        <v>3</v>
      </c>
      <c r="BC388" s="5">
        <f t="shared" si="370"/>
        <v>2</v>
      </c>
      <c r="BD388" s="5">
        <f t="shared" si="371"/>
        <v>2</v>
      </c>
      <c r="BE388" s="5">
        <f t="shared" si="372"/>
        <v>2</v>
      </c>
      <c r="BF388" s="6">
        <f t="shared" si="373"/>
        <v>2</v>
      </c>
    </row>
    <row r="389" spans="1:58" x14ac:dyDescent="0.3">
      <c r="A389" s="2">
        <f>Experiment!A388</f>
        <v>44</v>
      </c>
      <c r="B389" s="15">
        <f>Experiment!B388</f>
        <v>3</v>
      </c>
      <c r="C389" s="16" t="str">
        <f>VLOOKUP(B389, dataset!$A$2:$B$15, 2)</f>
        <v>총</v>
      </c>
      <c r="D389" s="24">
        <f>Experiment!C388</f>
        <v>3</v>
      </c>
      <c r="E389" s="25" t="str">
        <f>VLOOKUP(D389, dataset!$A$2:$B$15, 2)</f>
        <v>총</v>
      </c>
      <c r="F389" s="54" t="str">
        <f>Experiment!D388</f>
        <v>L</v>
      </c>
      <c r="G389" t="b">
        <f>Experiment!E388</f>
        <v>1</v>
      </c>
      <c r="H389" s="39">
        <f>IF(Experiment!F388&gt;result!H$3, 1, 0)</f>
        <v>1</v>
      </c>
      <c r="I389" s="40">
        <f>IF(Experiment!G388&gt;result!I$3, 1, 0)</f>
        <v>1</v>
      </c>
      <c r="J389" s="40">
        <f>IF(Experiment!H388&gt;result!J$3, 1, 0)</f>
        <v>0</v>
      </c>
      <c r="K389" s="40">
        <f>IF(Experiment!I388&gt;result!K$3, 1, 0)</f>
        <v>0</v>
      </c>
      <c r="L389" s="41">
        <f>IF(Experiment!J388&gt;result!L$3, 1, 0)</f>
        <v>0</v>
      </c>
      <c r="M389" s="42">
        <f t="shared" si="343"/>
        <v>1</v>
      </c>
      <c r="N389" s="42">
        <f t="shared" si="344"/>
        <v>1</v>
      </c>
      <c r="O389" s="42">
        <f t="shared" si="345"/>
        <v>1</v>
      </c>
      <c r="P389" s="42">
        <f t="shared" si="346"/>
        <v>1</v>
      </c>
      <c r="Q389" s="42">
        <f t="shared" si="347"/>
        <v>1</v>
      </c>
      <c r="R389" s="39">
        <f>IF(Experiment!K388&gt;result!R$3, 1, 0)</f>
        <v>1</v>
      </c>
      <c r="S389" s="40">
        <f>IF(Experiment!L388&gt;result!S$3, 1, 0)</f>
        <v>1</v>
      </c>
      <c r="T389" s="40">
        <f>IF(Experiment!M388&gt;result!T$3, 1, 0)</f>
        <v>1</v>
      </c>
      <c r="U389" s="40">
        <f>IF(Experiment!N388&gt;result!U$3, 1, 0)</f>
        <v>1</v>
      </c>
      <c r="V389" s="41">
        <f>IF(Experiment!O388&gt;result!V$3, 1, 0)</f>
        <v>1</v>
      </c>
      <c r="W389" s="42">
        <f t="shared" si="348"/>
        <v>1</v>
      </c>
      <c r="X389" s="42">
        <f t="shared" si="349"/>
        <v>1</v>
      </c>
      <c r="Y389" s="42">
        <f t="shared" si="350"/>
        <v>0</v>
      </c>
      <c r="Z389" s="42">
        <f t="shared" si="351"/>
        <v>0</v>
      </c>
      <c r="AA389" s="42">
        <f t="shared" si="352"/>
        <v>0</v>
      </c>
      <c r="AB389" s="39">
        <f>IF(Experiment!P388&lt;result!AB$3, 1, 0)</f>
        <v>1</v>
      </c>
      <c r="AC389" s="40">
        <f>IF(Experiment!Q388&lt;result!AC$3, 1, 0)</f>
        <v>1</v>
      </c>
      <c r="AD389" s="40">
        <f>IF(Experiment!R388&lt;result!AD$3, 1, 0)</f>
        <v>0</v>
      </c>
      <c r="AE389" s="40">
        <f>IF(Experiment!S388&lt;result!AE$3, 1, 0)</f>
        <v>0</v>
      </c>
      <c r="AF389" s="41">
        <f>IF(Experiment!T388&lt;result!AF$3, 1, 0)</f>
        <v>0</v>
      </c>
      <c r="AG389" s="42">
        <f t="shared" si="353"/>
        <v>1</v>
      </c>
      <c r="AH389" s="42">
        <f t="shared" si="354"/>
        <v>1</v>
      </c>
      <c r="AI389" s="42">
        <f t="shared" si="355"/>
        <v>1</v>
      </c>
      <c r="AJ389" s="42">
        <f t="shared" si="356"/>
        <v>1</v>
      </c>
      <c r="AK389" s="42">
        <f t="shared" si="357"/>
        <v>1</v>
      </c>
      <c r="AL389" s="5">
        <f t="shared" si="358"/>
        <v>3</v>
      </c>
      <c r="AM389" s="5">
        <f t="shared" si="359"/>
        <v>3</v>
      </c>
      <c r="AN389" s="5">
        <f t="shared" si="360"/>
        <v>1</v>
      </c>
      <c r="AO389" s="5">
        <f t="shared" si="361"/>
        <v>1</v>
      </c>
      <c r="AP389" s="6">
        <f t="shared" si="362"/>
        <v>1</v>
      </c>
      <c r="AQ389">
        <f>VLOOKUP($D389,dataset!$A$2:$G$15, 3, FALSE)</f>
        <v>1</v>
      </c>
      <c r="AR389">
        <f>VLOOKUP($D389,dataset!$A$2:$G$15, 4, FALSE)</f>
        <v>1</v>
      </c>
      <c r="AS389">
        <f>VLOOKUP($D389,dataset!$A$2:$G$15, 5, FALSE)</f>
        <v>0</v>
      </c>
      <c r="AT389">
        <f>VLOOKUP($D389,dataset!$A$2:$G$15, 6, FALSE)</f>
        <v>0</v>
      </c>
      <c r="AU389" s="6">
        <f>VLOOKUP($D389,dataset!$A$2:$G$15, 7, FALSE)</f>
        <v>0</v>
      </c>
      <c r="AV389" s="4">
        <f t="shared" si="363"/>
        <v>1</v>
      </c>
      <c r="AW389" s="5">
        <f t="shared" si="364"/>
        <v>1</v>
      </c>
      <c r="AX389" s="5">
        <f t="shared" si="365"/>
        <v>0</v>
      </c>
      <c r="AY389" s="5">
        <f t="shared" si="366"/>
        <v>0</v>
      </c>
      <c r="AZ389" s="6">
        <f t="shared" si="367"/>
        <v>0</v>
      </c>
      <c r="BA389" s="9">
        <f t="shared" si="368"/>
        <v>1</v>
      </c>
      <c r="BB389" s="4">
        <f t="shared" si="369"/>
        <v>3</v>
      </c>
      <c r="BC389" s="5">
        <f t="shared" si="370"/>
        <v>3</v>
      </c>
      <c r="BD389" s="5">
        <f t="shared" si="371"/>
        <v>2</v>
      </c>
      <c r="BE389" s="5">
        <f t="shared" si="372"/>
        <v>2</v>
      </c>
      <c r="BF389" s="6">
        <f t="shared" si="373"/>
        <v>2</v>
      </c>
    </row>
    <row r="390" spans="1:58" x14ac:dyDescent="0.3">
      <c r="A390" s="2">
        <f>Experiment!A389</f>
        <v>45</v>
      </c>
      <c r="B390" s="15">
        <f>Experiment!B389</f>
        <v>4</v>
      </c>
      <c r="C390" s="16" t="str">
        <f>VLOOKUP(B390, dataset!$A$2:$B$15, 2)</f>
        <v>(3-1)</v>
      </c>
      <c r="D390" s="24">
        <f>Experiment!C389</f>
        <v>4</v>
      </c>
      <c r="E390" s="25" t="str">
        <f>VLOOKUP(D390, dataset!$A$2:$B$15, 2)</f>
        <v>(3-1)</v>
      </c>
      <c r="F390" s="54" t="str">
        <f>Experiment!D389</f>
        <v>L</v>
      </c>
      <c r="G390" t="b">
        <f>Experiment!E389</f>
        <v>1</v>
      </c>
      <c r="H390" s="39">
        <f>IF(Experiment!F389&gt;result!H$3, 1, 0)</f>
        <v>1</v>
      </c>
      <c r="I390" s="40">
        <f>IF(Experiment!G389&gt;result!I$3, 1, 0)</f>
        <v>1</v>
      </c>
      <c r="J390" s="40">
        <f>IF(Experiment!H389&gt;result!J$3, 1, 0)</f>
        <v>1</v>
      </c>
      <c r="K390" s="40">
        <f>IF(Experiment!I389&gt;result!K$3, 1, 0)</f>
        <v>0</v>
      </c>
      <c r="L390" s="41">
        <f>IF(Experiment!J389&gt;result!L$3, 1, 0)</f>
        <v>0</v>
      </c>
      <c r="M390" s="42">
        <f t="shared" si="343"/>
        <v>1</v>
      </c>
      <c r="N390" s="42">
        <f t="shared" si="344"/>
        <v>1</v>
      </c>
      <c r="O390" s="42">
        <f t="shared" si="345"/>
        <v>1</v>
      </c>
      <c r="P390" s="42">
        <f t="shared" si="346"/>
        <v>1</v>
      </c>
      <c r="Q390" s="42">
        <f t="shared" si="347"/>
        <v>1</v>
      </c>
      <c r="R390" s="39">
        <f>IF(Experiment!K389&gt;result!R$3, 1, 0)</f>
        <v>1</v>
      </c>
      <c r="S390" s="40">
        <f>IF(Experiment!L389&gt;result!S$3, 1, 0)</f>
        <v>1</v>
      </c>
      <c r="T390" s="40">
        <f>IF(Experiment!M389&gt;result!T$3, 1, 0)</f>
        <v>1</v>
      </c>
      <c r="U390" s="40">
        <f>IF(Experiment!N389&gt;result!U$3, 1, 0)</f>
        <v>1</v>
      </c>
      <c r="V390" s="41">
        <f>IF(Experiment!O389&gt;result!V$3, 1, 0)</f>
        <v>0</v>
      </c>
      <c r="W390" s="42">
        <f t="shared" si="348"/>
        <v>1</v>
      </c>
      <c r="X390" s="42">
        <f t="shared" si="349"/>
        <v>1</v>
      </c>
      <c r="Y390" s="42">
        <f t="shared" si="350"/>
        <v>1</v>
      </c>
      <c r="Z390" s="42">
        <f t="shared" si="351"/>
        <v>0</v>
      </c>
      <c r="AA390" s="42">
        <f t="shared" si="352"/>
        <v>1</v>
      </c>
      <c r="AB390" s="39">
        <f>IF(Experiment!P389&lt;result!AB$3, 1, 0)</f>
        <v>1</v>
      </c>
      <c r="AC390" s="40">
        <f>IF(Experiment!Q389&lt;result!AC$3, 1, 0)</f>
        <v>1</v>
      </c>
      <c r="AD390" s="40">
        <f>IF(Experiment!R389&lt;result!AD$3, 1, 0)</f>
        <v>1</v>
      </c>
      <c r="AE390" s="40">
        <f>IF(Experiment!S389&lt;result!AE$3, 1, 0)</f>
        <v>0</v>
      </c>
      <c r="AF390" s="41">
        <f>IF(Experiment!T389&lt;result!AF$3, 1, 0)</f>
        <v>0</v>
      </c>
      <c r="AG390" s="42">
        <f t="shared" si="353"/>
        <v>1</v>
      </c>
      <c r="AH390" s="42">
        <f t="shared" si="354"/>
        <v>1</v>
      </c>
      <c r="AI390" s="42">
        <f t="shared" si="355"/>
        <v>1</v>
      </c>
      <c r="AJ390" s="42">
        <f t="shared" si="356"/>
        <v>1</v>
      </c>
      <c r="AK390" s="42">
        <f t="shared" si="357"/>
        <v>1</v>
      </c>
      <c r="AL390" s="5">
        <f t="shared" si="358"/>
        <v>3</v>
      </c>
      <c r="AM390" s="5">
        <f t="shared" si="359"/>
        <v>3</v>
      </c>
      <c r="AN390" s="5">
        <f t="shared" si="360"/>
        <v>3</v>
      </c>
      <c r="AO390" s="5">
        <f t="shared" si="361"/>
        <v>1</v>
      </c>
      <c r="AP390" s="6">
        <f t="shared" si="362"/>
        <v>0</v>
      </c>
      <c r="AQ390">
        <f>VLOOKUP($D390,dataset!$A$2:$G$15, 3, FALSE)</f>
        <v>1</v>
      </c>
      <c r="AR390">
        <f>VLOOKUP($D390,dataset!$A$2:$G$15, 4, FALSE)</f>
        <v>1</v>
      </c>
      <c r="AS390">
        <f>VLOOKUP($D390,dataset!$A$2:$G$15, 5, FALSE)</f>
        <v>1</v>
      </c>
      <c r="AT390">
        <f>VLOOKUP($D390,dataset!$A$2:$G$15, 6, FALSE)</f>
        <v>0</v>
      </c>
      <c r="AU390" s="6">
        <f>VLOOKUP($D390,dataset!$A$2:$G$15, 7, FALSE)</f>
        <v>0</v>
      </c>
      <c r="AV390" s="4">
        <f t="shared" si="363"/>
        <v>1</v>
      </c>
      <c r="AW390" s="5">
        <f t="shared" si="364"/>
        <v>1</v>
      </c>
      <c r="AX390" s="5">
        <f t="shared" si="365"/>
        <v>1</v>
      </c>
      <c r="AY390" s="5">
        <f t="shared" si="366"/>
        <v>0</v>
      </c>
      <c r="AZ390" s="6">
        <f t="shared" si="367"/>
        <v>0</v>
      </c>
      <c r="BA390" s="9">
        <f t="shared" si="368"/>
        <v>1</v>
      </c>
      <c r="BB390" s="4">
        <f t="shared" si="369"/>
        <v>3</v>
      </c>
      <c r="BC390" s="5">
        <f t="shared" si="370"/>
        <v>3</v>
      </c>
      <c r="BD390" s="5">
        <f t="shared" si="371"/>
        <v>3</v>
      </c>
      <c r="BE390" s="5">
        <f t="shared" si="372"/>
        <v>2</v>
      </c>
      <c r="BF390" s="6">
        <f t="shared" si="373"/>
        <v>3</v>
      </c>
    </row>
    <row r="391" spans="1:58" x14ac:dyDescent="0.3">
      <c r="A391" s="2">
        <f>Experiment!A390</f>
        <v>46</v>
      </c>
      <c r="B391" s="15">
        <f>Experiment!B390</f>
        <v>6</v>
      </c>
      <c r="C391" s="16" t="str">
        <f>VLOOKUP(B391, dataset!$A$2:$B$15, 2)</f>
        <v>보</v>
      </c>
      <c r="D391" s="24">
        <f>Experiment!C390</f>
        <v>5</v>
      </c>
      <c r="E391" s="25" t="str">
        <f>VLOOKUP(D391, dataset!$A$2:$B$15, 2)</f>
        <v>(4-1)</v>
      </c>
      <c r="F391" s="54" t="str">
        <f>Experiment!D390</f>
        <v>L</v>
      </c>
      <c r="G391" t="b">
        <f>Experiment!E390</f>
        <v>0</v>
      </c>
      <c r="H391" s="39">
        <f>IF(Experiment!F390&gt;result!H$3, 1, 0)</f>
        <v>1</v>
      </c>
      <c r="I391" s="40">
        <f>IF(Experiment!G390&gt;result!I$3, 1, 0)</f>
        <v>1</v>
      </c>
      <c r="J391" s="40">
        <f>IF(Experiment!H390&gt;result!J$3, 1, 0)</f>
        <v>1</v>
      </c>
      <c r="K391" s="40">
        <f>IF(Experiment!I390&gt;result!K$3, 1, 0)</f>
        <v>1</v>
      </c>
      <c r="L391" s="41">
        <f>IF(Experiment!J390&gt;result!L$3, 1, 0)</f>
        <v>1</v>
      </c>
      <c r="M391" s="42">
        <f t="shared" si="343"/>
        <v>1</v>
      </c>
      <c r="N391" s="42">
        <f t="shared" si="344"/>
        <v>1</v>
      </c>
      <c r="O391" s="42">
        <f t="shared" si="345"/>
        <v>1</v>
      </c>
      <c r="P391" s="42">
        <f t="shared" si="346"/>
        <v>1</v>
      </c>
      <c r="Q391" s="42">
        <f t="shared" si="347"/>
        <v>0</v>
      </c>
      <c r="R391" s="39">
        <f>IF(Experiment!K390&gt;result!R$3, 1, 0)</f>
        <v>1</v>
      </c>
      <c r="S391" s="40">
        <f>IF(Experiment!L390&gt;result!S$3, 1, 0)</f>
        <v>1</v>
      </c>
      <c r="T391" s="40">
        <f>IF(Experiment!M390&gt;result!T$3, 1, 0)</f>
        <v>1</v>
      </c>
      <c r="U391" s="40">
        <f>IF(Experiment!N390&gt;result!U$3, 1, 0)</f>
        <v>1</v>
      </c>
      <c r="V391" s="41">
        <f>IF(Experiment!O390&gt;result!V$3, 1, 0)</f>
        <v>0</v>
      </c>
      <c r="W391" s="42">
        <f t="shared" si="348"/>
        <v>1</v>
      </c>
      <c r="X391" s="42">
        <f t="shared" si="349"/>
        <v>1</v>
      </c>
      <c r="Y391" s="42">
        <f t="shared" si="350"/>
        <v>1</v>
      </c>
      <c r="Z391" s="42">
        <f t="shared" si="351"/>
        <v>1</v>
      </c>
      <c r="AA391" s="42">
        <f t="shared" si="352"/>
        <v>1</v>
      </c>
      <c r="AB391" s="39">
        <f>IF(Experiment!P390&lt;result!AB$3, 1, 0)</f>
        <v>1</v>
      </c>
      <c r="AC391" s="40">
        <f>IF(Experiment!Q390&lt;result!AC$3, 1, 0)</f>
        <v>1</v>
      </c>
      <c r="AD391" s="40">
        <f>IF(Experiment!R390&lt;result!AD$3, 1, 0)</f>
        <v>1</v>
      </c>
      <c r="AE391" s="40">
        <f>IF(Experiment!S390&lt;result!AE$3, 1, 0)</f>
        <v>1</v>
      </c>
      <c r="AF391" s="41">
        <f>IF(Experiment!T390&lt;result!AF$3, 1, 0)</f>
        <v>1</v>
      </c>
      <c r="AG391" s="42">
        <f t="shared" si="353"/>
        <v>1</v>
      </c>
      <c r="AH391" s="42">
        <f t="shared" si="354"/>
        <v>1</v>
      </c>
      <c r="AI391" s="42">
        <f t="shared" si="355"/>
        <v>1</v>
      </c>
      <c r="AJ391" s="42">
        <f t="shared" si="356"/>
        <v>1</v>
      </c>
      <c r="AK391" s="42">
        <f t="shared" si="357"/>
        <v>0</v>
      </c>
      <c r="AL391" s="5">
        <f t="shared" si="358"/>
        <v>3</v>
      </c>
      <c r="AM391" s="5">
        <f t="shared" si="359"/>
        <v>3</v>
      </c>
      <c r="AN391" s="5">
        <f t="shared" si="360"/>
        <v>3</v>
      </c>
      <c r="AO391" s="5">
        <f t="shared" si="361"/>
        <v>3</v>
      </c>
      <c r="AP391" s="6">
        <f t="shared" si="362"/>
        <v>2</v>
      </c>
      <c r="AQ391">
        <f>VLOOKUP($D391,dataset!$A$2:$G$15, 3, FALSE)</f>
        <v>1</v>
      </c>
      <c r="AR391">
        <f>VLOOKUP($D391,dataset!$A$2:$G$15, 4, FALSE)</f>
        <v>1</v>
      </c>
      <c r="AS391">
        <f>VLOOKUP($D391,dataset!$A$2:$G$15, 5, FALSE)</f>
        <v>1</v>
      </c>
      <c r="AT391">
        <f>VLOOKUP($D391,dataset!$A$2:$G$15, 6, FALSE)</f>
        <v>1</v>
      </c>
      <c r="AU391" s="6">
        <f>VLOOKUP($D391,dataset!$A$2:$G$15, 7, FALSE)</f>
        <v>0</v>
      </c>
      <c r="AV391" s="4">
        <f t="shared" si="363"/>
        <v>1</v>
      </c>
      <c r="AW391" s="5">
        <f t="shared" si="364"/>
        <v>1</v>
      </c>
      <c r="AX391" s="5">
        <f t="shared" si="365"/>
        <v>1</v>
      </c>
      <c r="AY391" s="5">
        <f t="shared" si="366"/>
        <v>1</v>
      </c>
      <c r="AZ391" s="6">
        <f t="shared" si="367"/>
        <v>1</v>
      </c>
      <c r="BA391" s="9">
        <f t="shared" si="368"/>
        <v>0</v>
      </c>
      <c r="BB391" s="4">
        <f t="shared" si="369"/>
        <v>3</v>
      </c>
      <c r="BC391" s="5">
        <f t="shared" si="370"/>
        <v>3</v>
      </c>
      <c r="BD391" s="5">
        <f t="shared" si="371"/>
        <v>3</v>
      </c>
      <c r="BE391" s="5">
        <f t="shared" si="372"/>
        <v>3</v>
      </c>
      <c r="BF391" s="6">
        <f t="shared" si="373"/>
        <v>1</v>
      </c>
    </row>
    <row r="392" spans="1:58" x14ac:dyDescent="0.3">
      <c r="A392" s="2">
        <f>Experiment!A391</f>
        <v>47</v>
      </c>
      <c r="B392" s="15">
        <f>Experiment!B391</f>
        <v>6</v>
      </c>
      <c r="C392" s="16" t="str">
        <f>VLOOKUP(B392, dataset!$A$2:$B$15, 2)</f>
        <v>보</v>
      </c>
      <c r="D392" s="24">
        <f>Experiment!C391</f>
        <v>6</v>
      </c>
      <c r="E392" s="25" t="str">
        <f>VLOOKUP(D392, dataset!$A$2:$B$15, 2)</f>
        <v>보</v>
      </c>
      <c r="F392" s="54" t="str">
        <f>Experiment!D391</f>
        <v>L</v>
      </c>
      <c r="G392" t="b">
        <f>Experiment!E391</f>
        <v>1</v>
      </c>
      <c r="H392" s="39">
        <f>IF(Experiment!F391&gt;result!H$3, 1, 0)</f>
        <v>1</v>
      </c>
      <c r="I392" s="40">
        <f>IF(Experiment!G391&gt;result!I$3, 1, 0)</f>
        <v>1</v>
      </c>
      <c r="J392" s="40">
        <f>IF(Experiment!H391&gt;result!J$3, 1, 0)</f>
        <v>1</v>
      </c>
      <c r="K392" s="40">
        <f>IF(Experiment!I391&gt;result!K$3, 1, 0)</f>
        <v>1</v>
      </c>
      <c r="L392" s="41">
        <f>IF(Experiment!J391&gt;result!L$3, 1, 0)</f>
        <v>1</v>
      </c>
      <c r="M392" s="42">
        <f t="shared" si="343"/>
        <v>1</v>
      </c>
      <c r="N392" s="42">
        <f t="shared" si="344"/>
        <v>1</v>
      </c>
      <c r="O392" s="42">
        <f t="shared" si="345"/>
        <v>1</v>
      </c>
      <c r="P392" s="42">
        <f t="shared" si="346"/>
        <v>1</v>
      </c>
      <c r="Q392" s="42">
        <f t="shared" si="347"/>
        <v>1</v>
      </c>
      <c r="R392" s="39">
        <f>IF(Experiment!K391&gt;result!R$3, 1, 0)</f>
        <v>1</v>
      </c>
      <c r="S392" s="40">
        <f>IF(Experiment!L391&gt;result!S$3, 1, 0)</f>
        <v>1</v>
      </c>
      <c r="T392" s="40">
        <f>IF(Experiment!M391&gt;result!T$3, 1, 0)</f>
        <v>1</v>
      </c>
      <c r="U392" s="40">
        <f>IF(Experiment!N391&gt;result!U$3, 1, 0)</f>
        <v>1</v>
      </c>
      <c r="V392" s="41">
        <f>IF(Experiment!O391&gt;result!V$3, 1, 0)</f>
        <v>1</v>
      </c>
      <c r="W392" s="42">
        <f t="shared" si="348"/>
        <v>1</v>
      </c>
      <c r="X392" s="42">
        <f t="shared" si="349"/>
        <v>1</v>
      </c>
      <c r="Y392" s="42">
        <f t="shared" si="350"/>
        <v>1</v>
      </c>
      <c r="Z392" s="42">
        <f t="shared" si="351"/>
        <v>1</v>
      </c>
      <c r="AA392" s="42">
        <f t="shared" si="352"/>
        <v>1</v>
      </c>
      <c r="AB392" s="39">
        <f>IF(Experiment!P391&lt;result!AB$3, 1, 0)</f>
        <v>1</v>
      </c>
      <c r="AC392" s="40">
        <f>IF(Experiment!Q391&lt;result!AC$3, 1, 0)</f>
        <v>1</v>
      </c>
      <c r="AD392" s="40">
        <f>IF(Experiment!R391&lt;result!AD$3, 1, 0)</f>
        <v>1</v>
      </c>
      <c r="AE392" s="40">
        <f>IF(Experiment!S391&lt;result!AE$3, 1, 0)</f>
        <v>1</v>
      </c>
      <c r="AF392" s="41">
        <f>IF(Experiment!T391&lt;result!AF$3, 1, 0)</f>
        <v>1</v>
      </c>
      <c r="AG392" s="42">
        <f t="shared" si="353"/>
        <v>1</v>
      </c>
      <c r="AH392" s="42">
        <f t="shared" si="354"/>
        <v>1</v>
      </c>
      <c r="AI392" s="42">
        <f t="shared" si="355"/>
        <v>1</v>
      </c>
      <c r="AJ392" s="42">
        <f t="shared" si="356"/>
        <v>1</v>
      </c>
      <c r="AK392" s="42">
        <f t="shared" si="357"/>
        <v>1</v>
      </c>
      <c r="AL392" s="5">
        <f t="shared" si="358"/>
        <v>3</v>
      </c>
      <c r="AM392" s="5">
        <f t="shared" si="359"/>
        <v>3</v>
      </c>
      <c r="AN392" s="5">
        <f t="shared" si="360"/>
        <v>3</v>
      </c>
      <c r="AO392" s="5">
        <f t="shared" si="361"/>
        <v>3</v>
      </c>
      <c r="AP392" s="6">
        <f t="shared" si="362"/>
        <v>3</v>
      </c>
      <c r="AQ392">
        <f>VLOOKUP($D392,dataset!$A$2:$G$15, 3, FALSE)</f>
        <v>1</v>
      </c>
      <c r="AR392">
        <f>VLOOKUP($D392,dataset!$A$2:$G$15, 4, FALSE)</f>
        <v>1</v>
      </c>
      <c r="AS392">
        <f>VLOOKUP($D392,dataset!$A$2:$G$15, 5, FALSE)</f>
        <v>1</v>
      </c>
      <c r="AT392">
        <f>VLOOKUP($D392,dataset!$A$2:$G$15, 6, FALSE)</f>
        <v>1</v>
      </c>
      <c r="AU392" s="6">
        <f>VLOOKUP($D392,dataset!$A$2:$G$15, 7, FALSE)</f>
        <v>1</v>
      </c>
      <c r="AV392" s="4">
        <f t="shared" si="363"/>
        <v>1</v>
      </c>
      <c r="AW392" s="5">
        <f t="shared" si="364"/>
        <v>1</v>
      </c>
      <c r="AX392" s="5">
        <f t="shared" si="365"/>
        <v>1</v>
      </c>
      <c r="AY392" s="5">
        <f t="shared" si="366"/>
        <v>1</v>
      </c>
      <c r="AZ392" s="6">
        <f t="shared" si="367"/>
        <v>1</v>
      </c>
      <c r="BA392" s="9">
        <f t="shared" si="368"/>
        <v>1</v>
      </c>
      <c r="BB392" s="4">
        <f t="shared" si="369"/>
        <v>3</v>
      </c>
      <c r="BC392" s="5">
        <f t="shared" si="370"/>
        <v>3</v>
      </c>
      <c r="BD392" s="5">
        <f t="shared" si="371"/>
        <v>3</v>
      </c>
      <c r="BE392" s="5">
        <f t="shared" si="372"/>
        <v>3</v>
      </c>
      <c r="BF392" s="6">
        <f t="shared" si="373"/>
        <v>3</v>
      </c>
    </row>
    <row r="393" spans="1:58" x14ac:dyDescent="0.3">
      <c r="A393" s="2">
        <f>Experiment!A392</f>
        <v>48</v>
      </c>
      <c r="B393" s="15">
        <f>Experiment!B392</f>
        <v>7</v>
      </c>
      <c r="C393" s="16" t="str">
        <f>VLOOKUP(B393, dataset!$A$2:$B$15, 2)</f>
        <v>(4-2)</v>
      </c>
      <c r="D393" s="24">
        <f>Experiment!C392</f>
        <v>7</v>
      </c>
      <c r="E393" s="25" t="str">
        <f>VLOOKUP(D393, dataset!$A$2:$B$15, 2)</f>
        <v>(4-2)</v>
      </c>
      <c r="F393" s="54" t="str">
        <f>Experiment!D392</f>
        <v>L</v>
      </c>
      <c r="G393" t="b">
        <f>Experiment!E392</f>
        <v>1</v>
      </c>
      <c r="H393" s="39">
        <f>IF(Experiment!F392&gt;result!H$3, 1, 0)</f>
        <v>0</v>
      </c>
      <c r="I393" s="40">
        <f>IF(Experiment!G392&gt;result!I$3, 1, 0)</f>
        <v>1</v>
      </c>
      <c r="J393" s="40">
        <f>IF(Experiment!H392&gt;result!J$3, 1, 0)</f>
        <v>1</v>
      </c>
      <c r="K393" s="40">
        <f>IF(Experiment!I392&gt;result!K$3, 1, 0)</f>
        <v>1</v>
      </c>
      <c r="L393" s="41">
        <f>IF(Experiment!J392&gt;result!L$3, 1, 0)</f>
        <v>1</v>
      </c>
      <c r="M393" s="42">
        <f t="shared" si="343"/>
        <v>1</v>
      </c>
      <c r="N393" s="42">
        <f t="shared" si="344"/>
        <v>1</v>
      </c>
      <c r="O393" s="42">
        <f t="shared" si="345"/>
        <v>1</v>
      </c>
      <c r="P393" s="42">
        <f t="shared" si="346"/>
        <v>1</v>
      </c>
      <c r="Q393" s="42">
        <f t="shared" si="347"/>
        <v>1</v>
      </c>
      <c r="R393" s="39">
        <f>IF(Experiment!K392&gt;result!R$3, 1, 0)</f>
        <v>0</v>
      </c>
      <c r="S393" s="40">
        <f>IF(Experiment!L392&gt;result!S$3, 1, 0)</f>
        <v>1</v>
      </c>
      <c r="T393" s="40">
        <f>IF(Experiment!M392&gt;result!T$3, 1, 0)</f>
        <v>1</v>
      </c>
      <c r="U393" s="40">
        <f>IF(Experiment!N392&gt;result!U$3, 1, 0)</f>
        <v>1</v>
      </c>
      <c r="V393" s="41">
        <f>IF(Experiment!O392&gt;result!V$3, 1, 0)</f>
        <v>1</v>
      </c>
      <c r="W393" s="42">
        <f t="shared" si="348"/>
        <v>1</v>
      </c>
      <c r="X393" s="42">
        <f t="shared" si="349"/>
        <v>1</v>
      </c>
      <c r="Y393" s="42">
        <f t="shared" si="350"/>
        <v>1</v>
      </c>
      <c r="Z393" s="42">
        <f t="shared" si="351"/>
        <v>1</v>
      </c>
      <c r="AA393" s="42">
        <f t="shared" si="352"/>
        <v>1</v>
      </c>
      <c r="AB393" s="39">
        <f>IF(Experiment!P392&lt;result!AB$3, 1, 0)</f>
        <v>0</v>
      </c>
      <c r="AC393" s="40">
        <f>IF(Experiment!Q392&lt;result!AC$3, 1, 0)</f>
        <v>1</v>
      </c>
      <c r="AD393" s="40">
        <f>IF(Experiment!R392&lt;result!AD$3, 1, 0)</f>
        <v>1</v>
      </c>
      <c r="AE393" s="40">
        <f>IF(Experiment!S392&lt;result!AE$3, 1, 0)</f>
        <v>1</v>
      </c>
      <c r="AF393" s="41">
        <f>IF(Experiment!T392&lt;result!AF$3, 1, 0)</f>
        <v>1</v>
      </c>
      <c r="AG393" s="42">
        <f t="shared" si="353"/>
        <v>1</v>
      </c>
      <c r="AH393" s="42">
        <f t="shared" si="354"/>
        <v>1</v>
      </c>
      <c r="AI393" s="42">
        <f t="shared" si="355"/>
        <v>1</v>
      </c>
      <c r="AJ393" s="42">
        <f t="shared" si="356"/>
        <v>1</v>
      </c>
      <c r="AK393" s="42">
        <f t="shared" si="357"/>
        <v>1</v>
      </c>
      <c r="AL393" s="5">
        <f t="shared" si="358"/>
        <v>0</v>
      </c>
      <c r="AM393" s="5">
        <f t="shared" si="359"/>
        <v>3</v>
      </c>
      <c r="AN393" s="5">
        <f t="shared" si="360"/>
        <v>3</v>
      </c>
      <c r="AO393" s="5">
        <f t="shared" si="361"/>
        <v>3</v>
      </c>
      <c r="AP393" s="6">
        <f t="shared" si="362"/>
        <v>3</v>
      </c>
      <c r="AQ393">
        <f>VLOOKUP($D393,dataset!$A$2:$G$15, 3, FALSE)</f>
        <v>0</v>
      </c>
      <c r="AR393">
        <f>VLOOKUP($D393,dataset!$A$2:$G$15, 4, FALSE)</f>
        <v>1</v>
      </c>
      <c r="AS393">
        <f>VLOOKUP($D393,dataset!$A$2:$G$15, 5, FALSE)</f>
        <v>1</v>
      </c>
      <c r="AT393">
        <f>VLOOKUP($D393,dataset!$A$2:$G$15, 6, FALSE)</f>
        <v>1</v>
      </c>
      <c r="AU393" s="6">
        <f>VLOOKUP($D393,dataset!$A$2:$G$15, 7, FALSE)</f>
        <v>1</v>
      </c>
      <c r="AV393" s="4">
        <f t="shared" si="363"/>
        <v>0</v>
      </c>
      <c r="AW393" s="5">
        <f t="shared" si="364"/>
        <v>1</v>
      </c>
      <c r="AX393" s="5">
        <f t="shared" si="365"/>
        <v>1</v>
      </c>
      <c r="AY393" s="5">
        <f t="shared" si="366"/>
        <v>1</v>
      </c>
      <c r="AZ393" s="6">
        <f t="shared" si="367"/>
        <v>1</v>
      </c>
      <c r="BA393" s="9">
        <f t="shared" si="368"/>
        <v>1</v>
      </c>
      <c r="BB393" s="4">
        <f t="shared" si="369"/>
        <v>3</v>
      </c>
      <c r="BC393" s="5">
        <f t="shared" si="370"/>
        <v>3</v>
      </c>
      <c r="BD393" s="5">
        <f t="shared" si="371"/>
        <v>3</v>
      </c>
      <c r="BE393" s="5">
        <f t="shared" si="372"/>
        <v>3</v>
      </c>
      <c r="BF393" s="6">
        <f t="shared" si="373"/>
        <v>3</v>
      </c>
    </row>
    <row r="394" spans="1:58" x14ac:dyDescent="0.3">
      <c r="A394" s="2">
        <f>Experiment!A393</f>
        <v>49</v>
      </c>
      <c r="B394" s="15">
        <f>Experiment!B393</f>
        <v>8</v>
      </c>
      <c r="C394" s="16" t="str">
        <f>VLOOKUP(B394, dataset!$A$2:$B$15, 2)</f>
        <v>(3-2)</v>
      </c>
      <c r="D394" s="24">
        <f>Experiment!C393</f>
        <v>8</v>
      </c>
      <c r="E394" s="25" t="str">
        <f>VLOOKUP(D394, dataset!$A$2:$B$15, 2)</f>
        <v>(3-2)</v>
      </c>
      <c r="F394" s="54" t="str">
        <f>Experiment!D393</f>
        <v>L</v>
      </c>
      <c r="G394" t="b">
        <f>Experiment!E393</f>
        <v>1</v>
      </c>
      <c r="H394" s="39">
        <f>IF(Experiment!F393&gt;result!H$3, 1, 0)</f>
        <v>0</v>
      </c>
      <c r="I394" s="40">
        <f>IF(Experiment!G393&gt;result!I$3, 1, 0)</f>
        <v>0</v>
      </c>
      <c r="J394" s="40">
        <f>IF(Experiment!H393&gt;result!J$3, 1, 0)</f>
        <v>1</v>
      </c>
      <c r="K394" s="40">
        <f>IF(Experiment!I393&gt;result!K$3, 1, 0)</f>
        <v>1</v>
      </c>
      <c r="L394" s="41">
        <f>IF(Experiment!J393&gt;result!L$3, 1, 0)</f>
        <v>1</v>
      </c>
      <c r="M394" s="42">
        <f t="shared" si="343"/>
        <v>1</v>
      </c>
      <c r="N394" s="42">
        <f t="shared" si="344"/>
        <v>1</v>
      </c>
      <c r="O394" s="42">
        <f t="shared" si="345"/>
        <v>1</v>
      </c>
      <c r="P394" s="42">
        <f t="shared" si="346"/>
        <v>1</v>
      </c>
      <c r="Q394" s="42">
        <f t="shared" si="347"/>
        <v>1</v>
      </c>
      <c r="R394" s="39">
        <f>IF(Experiment!K393&gt;result!R$3, 1, 0)</f>
        <v>0</v>
      </c>
      <c r="S394" s="40">
        <f>IF(Experiment!L393&gt;result!S$3, 1, 0)</f>
        <v>0</v>
      </c>
      <c r="T394" s="40">
        <f>IF(Experiment!M393&gt;result!T$3, 1, 0)</f>
        <v>1</v>
      </c>
      <c r="U394" s="40">
        <f>IF(Experiment!N393&gt;result!U$3, 1, 0)</f>
        <v>1</v>
      </c>
      <c r="V394" s="41">
        <f>IF(Experiment!O393&gt;result!V$3, 1, 0)</f>
        <v>1</v>
      </c>
      <c r="W394" s="42">
        <f t="shared" si="348"/>
        <v>1</v>
      </c>
      <c r="X394" s="42">
        <f t="shared" si="349"/>
        <v>1</v>
      </c>
      <c r="Y394" s="42">
        <f t="shared" si="350"/>
        <v>1</v>
      </c>
      <c r="Z394" s="42">
        <f t="shared" si="351"/>
        <v>1</v>
      </c>
      <c r="AA394" s="42">
        <f t="shared" si="352"/>
        <v>1</v>
      </c>
      <c r="AB394" s="39">
        <f>IF(Experiment!P393&lt;result!AB$3, 1, 0)</f>
        <v>0</v>
      </c>
      <c r="AC394" s="40">
        <f>IF(Experiment!Q393&lt;result!AC$3, 1, 0)</f>
        <v>0</v>
      </c>
      <c r="AD394" s="40">
        <f>IF(Experiment!R393&lt;result!AD$3, 1, 0)</f>
        <v>1</v>
      </c>
      <c r="AE394" s="40">
        <f>IF(Experiment!S393&lt;result!AE$3, 1, 0)</f>
        <v>1</v>
      </c>
      <c r="AF394" s="41">
        <f>IF(Experiment!T393&lt;result!AF$3, 1, 0)</f>
        <v>1</v>
      </c>
      <c r="AG394" s="42">
        <f t="shared" si="353"/>
        <v>1</v>
      </c>
      <c r="AH394" s="42">
        <f t="shared" si="354"/>
        <v>1</v>
      </c>
      <c r="AI394" s="42">
        <f t="shared" si="355"/>
        <v>1</v>
      </c>
      <c r="AJ394" s="42">
        <f t="shared" si="356"/>
        <v>1</v>
      </c>
      <c r="AK394" s="42">
        <f t="shared" si="357"/>
        <v>1</v>
      </c>
      <c r="AL394" s="5">
        <f t="shared" si="358"/>
        <v>0</v>
      </c>
      <c r="AM394" s="5">
        <f t="shared" si="359"/>
        <v>0</v>
      </c>
      <c r="AN394" s="5">
        <f t="shared" si="360"/>
        <v>3</v>
      </c>
      <c r="AO394" s="5">
        <f t="shared" si="361"/>
        <v>3</v>
      </c>
      <c r="AP394" s="6">
        <f t="shared" si="362"/>
        <v>3</v>
      </c>
      <c r="AQ394">
        <f>VLOOKUP($D394,dataset!$A$2:$G$15, 3, FALSE)</f>
        <v>0</v>
      </c>
      <c r="AR394">
        <f>VLOOKUP($D394,dataset!$A$2:$G$15, 4, FALSE)</f>
        <v>0</v>
      </c>
      <c r="AS394">
        <f>VLOOKUP($D394,dataset!$A$2:$G$15, 5, FALSE)</f>
        <v>1</v>
      </c>
      <c r="AT394">
        <f>VLOOKUP($D394,dataset!$A$2:$G$15, 6, FALSE)</f>
        <v>1</v>
      </c>
      <c r="AU394" s="6">
        <f>VLOOKUP($D394,dataset!$A$2:$G$15, 7, FALSE)</f>
        <v>1</v>
      </c>
      <c r="AV394" s="4">
        <f t="shared" si="363"/>
        <v>0</v>
      </c>
      <c r="AW394" s="5">
        <f t="shared" si="364"/>
        <v>0</v>
      </c>
      <c r="AX394" s="5">
        <f t="shared" si="365"/>
        <v>1</v>
      </c>
      <c r="AY394" s="5">
        <f t="shared" si="366"/>
        <v>1</v>
      </c>
      <c r="AZ394" s="6">
        <f t="shared" si="367"/>
        <v>1</v>
      </c>
      <c r="BA394" s="9">
        <f t="shared" si="368"/>
        <v>1</v>
      </c>
      <c r="BB394" s="4">
        <f t="shared" si="369"/>
        <v>3</v>
      </c>
      <c r="BC394" s="5">
        <f t="shared" si="370"/>
        <v>3</v>
      </c>
      <c r="BD394" s="5">
        <f t="shared" si="371"/>
        <v>3</v>
      </c>
      <c r="BE394" s="5">
        <f t="shared" si="372"/>
        <v>3</v>
      </c>
      <c r="BF394" s="6">
        <f t="shared" si="373"/>
        <v>3</v>
      </c>
    </row>
    <row r="395" spans="1:58" x14ac:dyDescent="0.3">
      <c r="A395" s="2">
        <f>Experiment!A394</f>
        <v>50</v>
      </c>
      <c r="B395" s="15">
        <f>Experiment!B394</f>
        <v>9</v>
      </c>
      <c r="C395" s="16" t="str">
        <f>VLOOKUP(B395, dataset!$A$2:$B$15, 2)</f>
        <v>(2)</v>
      </c>
      <c r="D395" s="24">
        <f>Experiment!C394</f>
        <v>9</v>
      </c>
      <c r="E395" s="25" t="str">
        <f>VLOOKUP(D395, dataset!$A$2:$B$15, 2)</f>
        <v>(2)</v>
      </c>
      <c r="F395" s="54" t="str">
        <f>Experiment!D394</f>
        <v>L</v>
      </c>
      <c r="G395" t="b">
        <f>Experiment!E394</f>
        <v>1</v>
      </c>
      <c r="H395" s="39">
        <f>IF(Experiment!F394&gt;result!H$3, 1, 0)</f>
        <v>0</v>
      </c>
      <c r="I395" s="40">
        <f>IF(Experiment!G394&gt;result!I$3, 1, 0)</f>
        <v>0</v>
      </c>
      <c r="J395" s="40">
        <f>IF(Experiment!H394&gt;result!J$3, 1, 0)</f>
        <v>0</v>
      </c>
      <c r="K395" s="40">
        <f>IF(Experiment!I394&gt;result!K$3, 1, 0)</f>
        <v>1</v>
      </c>
      <c r="L395" s="41">
        <f>IF(Experiment!J394&gt;result!L$3, 1, 0)</f>
        <v>1</v>
      </c>
      <c r="M395" s="42">
        <f t="shared" si="343"/>
        <v>1</v>
      </c>
      <c r="N395" s="42">
        <f t="shared" si="344"/>
        <v>1</v>
      </c>
      <c r="O395" s="42">
        <f t="shared" si="345"/>
        <v>1</v>
      </c>
      <c r="P395" s="42">
        <f t="shared" si="346"/>
        <v>1</v>
      </c>
      <c r="Q395" s="42">
        <f t="shared" si="347"/>
        <v>1</v>
      </c>
      <c r="R395" s="39">
        <f>IF(Experiment!K394&gt;result!R$3, 1, 0)</f>
        <v>0</v>
      </c>
      <c r="S395" s="40">
        <f>IF(Experiment!L394&gt;result!S$3, 1, 0)</f>
        <v>0</v>
      </c>
      <c r="T395" s="40">
        <f>IF(Experiment!M394&gt;result!T$3, 1, 0)</f>
        <v>0</v>
      </c>
      <c r="U395" s="40">
        <f>IF(Experiment!N394&gt;result!U$3, 1, 0)</f>
        <v>1</v>
      </c>
      <c r="V395" s="41">
        <f>IF(Experiment!O394&gt;result!V$3, 1, 0)</f>
        <v>1</v>
      </c>
      <c r="W395" s="42">
        <f t="shared" si="348"/>
        <v>1</v>
      </c>
      <c r="X395" s="42">
        <f t="shared" si="349"/>
        <v>1</v>
      </c>
      <c r="Y395" s="42">
        <f t="shared" si="350"/>
        <v>1</v>
      </c>
      <c r="Z395" s="42">
        <f t="shared" si="351"/>
        <v>1</v>
      </c>
      <c r="AA395" s="42">
        <f t="shared" si="352"/>
        <v>1</v>
      </c>
      <c r="AB395" s="39">
        <f>IF(Experiment!P394&lt;result!AB$3, 1, 0)</f>
        <v>0</v>
      </c>
      <c r="AC395" s="40">
        <f>IF(Experiment!Q394&lt;result!AC$3, 1, 0)</f>
        <v>0</v>
      </c>
      <c r="AD395" s="40">
        <f>IF(Experiment!R394&lt;result!AD$3, 1, 0)</f>
        <v>0</v>
      </c>
      <c r="AE395" s="40">
        <f>IF(Experiment!S394&lt;result!AE$3, 1, 0)</f>
        <v>1</v>
      </c>
      <c r="AF395" s="41">
        <f>IF(Experiment!T394&lt;result!AF$3, 1, 0)</f>
        <v>1</v>
      </c>
      <c r="AG395" s="42">
        <f t="shared" si="353"/>
        <v>1</v>
      </c>
      <c r="AH395" s="42">
        <f t="shared" si="354"/>
        <v>1</v>
      </c>
      <c r="AI395" s="42">
        <f t="shared" si="355"/>
        <v>1</v>
      </c>
      <c r="AJ395" s="42">
        <f t="shared" si="356"/>
        <v>1</v>
      </c>
      <c r="AK395" s="42">
        <f t="shared" si="357"/>
        <v>1</v>
      </c>
      <c r="AL395" s="5">
        <f t="shared" si="358"/>
        <v>0</v>
      </c>
      <c r="AM395" s="5">
        <f t="shared" si="359"/>
        <v>0</v>
      </c>
      <c r="AN395" s="5">
        <f t="shared" si="360"/>
        <v>0</v>
      </c>
      <c r="AO395" s="5">
        <f t="shared" si="361"/>
        <v>3</v>
      </c>
      <c r="AP395" s="6">
        <f t="shared" si="362"/>
        <v>3</v>
      </c>
      <c r="AQ395">
        <f>VLOOKUP($D395,dataset!$A$2:$G$15, 3, FALSE)</f>
        <v>0</v>
      </c>
      <c r="AR395">
        <f>VLOOKUP($D395,dataset!$A$2:$G$15, 4, FALSE)</f>
        <v>0</v>
      </c>
      <c r="AS395">
        <f>VLOOKUP($D395,dataset!$A$2:$G$15, 5, FALSE)</f>
        <v>0</v>
      </c>
      <c r="AT395">
        <f>VLOOKUP($D395,dataset!$A$2:$G$15, 6, FALSE)</f>
        <v>1</v>
      </c>
      <c r="AU395" s="6">
        <f>VLOOKUP($D395,dataset!$A$2:$G$15, 7, FALSE)</f>
        <v>1</v>
      </c>
      <c r="AV395" s="4">
        <f t="shared" si="363"/>
        <v>0</v>
      </c>
      <c r="AW395" s="5">
        <f t="shared" si="364"/>
        <v>0</v>
      </c>
      <c r="AX395" s="5">
        <f t="shared" si="365"/>
        <v>0</v>
      </c>
      <c r="AY395" s="5">
        <f t="shared" si="366"/>
        <v>1</v>
      </c>
      <c r="AZ395" s="6">
        <f t="shared" si="367"/>
        <v>1</v>
      </c>
      <c r="BA395" s="9">
        <f t="shared" si="368"/>
        <v>1</v>
      </c>
      <c r="BB395" s="4">
        <f t="shared" si="369"/>
        <v>3</v>
      </c>
      <c r="BC395" s="5">
        <f t="shared" si="370"/>
        <v>3</v>
      </c>
      <c r="BD395" s="5">
        <f t="shared" si="371"/>
        <v>3</v>
      </c>
      <c r="BE395" s="5">
        <f t="shared" si="372"/>
        <v>3</v>
      </c>
      <c r="BF395" s="6">
        <f t="shared" si="373"/>
        <v>3</v>
      </c>
    </row>
    <row r="396" spans="1:58" x14ac:dyDescent="0.3">
      <c r="A396" s="2">
        <f>Experiment!A395</f>
        <v>51</v>
      </c>
      <c r="B396" s="15">
        <f>Experiment!B395</f>
        <v>10</v>
      </c>
      <c r="C396" s="16" t="str">
        <f>VLOOKUP(B396, dataset!$A$2:$B$15, 2)</f>
        <v>(1-1)</v>
      </c>
      <c r="D396" s="24">
        <f>Experiment!C395</f>
        <v>10</v>
      </c>
      <c r="E396" s="25" t="str">
        <f>VLOOKUP(D396, dataset!$A$2:$B$15, 2)</f>
        <v>(1-1)</v>
      </c>
      <c r="F396" s="54" t="str">
        <f>Experiment!D395</f>
        <v>L</v>
      </c>
      <c r="G396" t="b">
        <f>Experiment!E395</f>
        <v>1</v>
      </c>
      <c r="H396" s="39">
        <f>IF(Experiment!F395&gt;result!H$3, 1, 0)</f>
        <v>0</v>
      </c>
      <c r="I396" s="40">
        <f>IF(Experiment!G395&gt;result!I$3, 1, 0)</f>
        <v>0</v>
      </c>
      <c r="J396" s="40">
        <f>IF(Experiment!H395&gt;result!J$3, 1, 0)</f>
        <v>0</v>
      </c>
      <c r="K396" s="40">
        <f>IF(Experiment!I395&gt;result!K$3, 1, 0)</f>
        <v>0</v>
      </c>
      <c r="L396" s="41">
        <f>IF(Experiment!J395&gt;result!L$3, 1, 0)</f>
        <v>1</v>
      </c>
      <c r="M396" s="42">
        <f t="shared" si="343"/>
        <v>1</v>
      </c>
      <c r="N396" s="42">
        <f t="shared" si="344"/>
        <v>1</v>
      </c>
      <c r="O396" s="42">
        <f t="shared" si="345"/>
        <v>1</v>
      </c>
      <c r="P396" s="42">
        <f t="shared" si="346"/>
        <v>1</v>
      </c>
      <c r="Q396" s="42">
        <f t="shared" si="347"/>
        <v>1</v>
      </c>
      <c r="R396" s="39">
        <f>IF(Experiment!K395&gt;result!R$3, 1, 0)</f>
        <v>0</v>
      </c>
      <c r="S396" s="40">
        <f>IF(Experiment!L395&gt;result!S$3, 1, 0)</f>
        <v>0</v>
      </c>
      <c r="T396" s="40">
        <f>IF(Experiment!M395&gt;result!T$3, 1, 0)</f>
        <v>0</v>
      </c>
      <c r="U396" s="40">
        <f>IF(Experiment!N395&gt;result!U$3, 1, 0)</f>
        <v>0</v>
      </c>
      <c r="V396" s="41">
        <f>IF(Experiment!O395&gt;result!V$3, 1, 0)</f>
        <v>1</v>
      </c>
      <c r="W396" s="42">
        <f t="shared" si="348"/>
        <v>1</v>
      </c>
      <c r="X396" s="42">
        <f t="shared" si="349"/>
        <v>1</v>
      </c>
      <c r="Y396" s="42">
        <f t="shared" si="350"/>
        <v>1</v>
      </c>
      <c r="Z396" s="42">
        <f t="shared" si="351"/>
        <v>1</v>
      </c>
      <c r="AA396" s="42">
        <f t="shared" si="352"/>
        <v>1</v>
      </c>
      <c r="AB396" s="39">
        <f>IF(Experiment!P395&lt;result!AB$3, 1, 0)</f>
        <v>0</v>
      </c>
      <c r="AC396" s="40">
        <f>IF(Experiment!Q395&lt;result!AC$3, 1, 0)</f>
        <v>0</v>
      </c>
      <c r="AD396" s="40">
        <f>IF(Experiment!R395&lt;result!AD$3, 1, 0)</f>
        <v>0</v>
      </c>
      <c r="AE396" s="40">
        <f>IF(Experiment!S395&lt;result!AE$3, 1, 0)</f>
        <v>0</v>
      </c>
      <c r="AF396" s="41">
        <f>IF(Experiment!T395&lt;result!AF$3, 1, 0)</f>
        <v>1</v>
      </c>
      <c r="AG396" s="42">
        <f t="shared" si="353"/>
        <v>1</v>
      </c>
      <c r="AH396" s="42">
        <f t="shared" si="354"/>
        <v>1</v>
      </c>
      <c r="AI396" s="42">
        <f t="shared" si="355"/>
        <v>1</v>
      </c>
      <c r="AJ396" s="42">
        <f t="shared" si="356"/>
        <v>1</v>
      </c>
      <c r="AK396" s="42">
        <f t="shared" si="357"/>
        <v>1</v>
      </c>
      <c r="AL396" s="5">
        <f t="shared" si="358"/>
        <v>0</v>
      </c>
      <c r="AM396" s="5">
        <f t="shared" si="359"/>
        <v>0</v>
      </c>
      <c r="AN396" s="5">
        <f t="shared" si="360"/>
        <v>0</v>
      </c>
      <c r="AO396" s="5">
        <f t="shared" si="361"/>
        <v>0</v>
      </c>
      <c r="AP396" s="6">
        <f t="shared" si="362"/>
        <v>3</v>
      </c>
      <c r="AQ396">
        <f>VLOOKUP($D396,dataset!$A$2:$G$15, 3, FALSE)</f>
        <v>0</v>
      </c>
      <c r="AR396">
        <f>VLOOKUP($D396,dataset!$A$2:$G$15, 4, FALSE)</f>
        <v>0</v>
      </c>
      <c r="AS396">
        <f>VLOOKUP($D396,dataset!$A$2:$G$15, 5, FALSE)</f>
        <v>0</v>
      </c>
      <c r="AT396">
        <f>VLOOKUP($D396,dataset!$A$2:$G$15, 6, FALSE)</f>
        <v>0</v>
      </c>
      <c r="AU396" s="6">
        <f>VLOOKUP($D396,dataset!$A$2:$G$15, 7, FALSE)</f>
        <v>1</v>
      </c>
      <c r="AV396" s="4">
        <f t="shared" si="363"/>
        <v>0</v>
      </c>
      <c r="AW396" s="5">
        <f t="shared" si="364"/>
        <v>0</v>
      </c>
      <c r="AX396" s="5">
        <f t="shared" si="365"/>
        <v>0</v>
      </c>
      <c r="AY396" s="5">
        <f t="shared" si="366"/>
        <v>0</v>
      </c>
      <c r="AZ396" s="6">
        <f t="shared" si="367"/>
        <v>1</v>
      </c>
      <c r="BA396" s="9">
        <f t="shared" si="368"/>
        <v>1</v>
      </c>
      <c r="BB396" s="4">
        <f t="shared" si="369"/>
        <v>3</v>
      </c>
      <c r="BC396" s="5">
        <f t="shared" si="370"/>
        <v>3</v>
      </c>
      <c r="BD396" s="5">
        <f t="shared" si="371"/>
        <v>3</v>
      </c>
      <c r="BE396" s="5">
        <f t="shared" si="372"/>
        <v>3</v>
      </c>
      <c r="BF396" s="6">
        <f t="shared" si="373"/>
        <v>3</v>
      </c>
    </row>
    <row r="397" spans="1:58" x14ac:dyDescent="0.3">
      <c r="A397" s="2">
        <f>Experiment!A396</f>
        <v>52</v>
      </c>
      <c r="B397" s="15">
        <f>Experiment!B396</f>
        <v>11</v>
      </c>
      <c r="C397" s="16" t="str">
        <f>VLOOKUP(B397, dataset!$A$2:$B$15, 2)</f>
        <v>가위</v>
      </c>
      <c r="D397" s="24">
        <f>Experiment!C396</f>
        <v>11</v>
      </c>
      <c r="E397" s="25" t="str">
        <f>VLOOKUP(D397, dataset!$A$2:$B$15, 2)</f>
        <v>가위</v>
      </c>
      <c r="F397" s="54" t="str">
        <f>Experiment!D396</f>
        <v>L</v>
      </c>
      <c r="G397" t="b">
        <f>Experiment!E396</f>
        <v>1</v>
      </c>
      <c r="H397" s="39">
        <f>IF(Experiment!F396&gt;result!H$3, 1, 0)</f>
        <v>0</v>
      </c>
      <c r="I397" s="40">
        <f>IF(Experiment!G396&gt;result!I$3, 1, 0)</f>
        <v>1</v>
      </c>
      <c r="J397" s="40">
        <f>IF(Experiment!H396&gt;result!J$3, 1, 0)</f>
        <v>1</v>
      </c>
      <c r="K397" s="40">
        <f>IF(Experiment!I396&gt;result!K$3, 1, 0)</f>
        <v>0</v>
      </c>
      <c r="L397" s="41">
        <f>IF(Experiment!J396&gt;result!L$3, 1, 0)</f>
        <v>0</v>
      </c>
      <c r="M397" s="42">
        <f t="shared" si="343"/>
        <v>1</v>
      </c>
      <c r="N397" s="42">
        <f t="shared" si="344"/>
        <v>1</v>
      </c>
      <c r="O397" s="42">
        <f t="shared" si="345"/>
        <v>1</v>
      </c>
      <c r="P397" s="42">
        <f t="shared" si="346"/>
        <v>1</v>
      </c>
      <c r="Q397" s="42">
        <f t="shared" si="347"/>
        <v>1</v>
      </c>
      <c r="R397" s="39">
        <f>IF(Experiment!K396&gt;result!R$3, 1, 0)</f>
        <v>0</v>
      </c>
      <c r="S397" s="40">
        <f>IF(Experiment!L396&gt;result!S$3, 1, 0)</f>
        <v>1</v>
      </c>
      <c r="T397" s="40">
        <f>IF(Experiment!M396&gt;result!T$3, 1, 0)</f>
        <v>1</v>
      </c>
      <c r="U397" s="40">
        <f>IF(Experiment!N396&gt;result!U$3, 1, 0)</f>
        <v>1</v>
      </c>
      <c r="V397" s="41">
        <f>IF(Experiment!O396&gt;result!V$3, 1, 0)</f>
        <v>1</v>
      </c>
      <c r="W397" s="42">
        <f t="shared" si="348"/>
        <v>1</v>
      </c>
      <c r="X397" s="42">
        <f t="shared" si="349"/>
        <v>1</v>
      </c>
      <c r="Y397" s="42">
        <f t="shared" si="350"/>
        <v>1</v>
      </c>
      <c r="Z397" s="42">
        <f t="shared" si="351"/>
        <v>0</v>
      </c>
      <c r="AA397" s="42">
        <f t="shared" si="352"/>
        <v>0</v>
      </c>
      <c r="AB397" s="39">
        <f>IF(Experiment!P396&lt;result!AB$3, 1, 0)</f>
        <v>0</v>
      </c>
      <c r="AC397" s="40">
        <f>IF(Experiment!Q396&lt;result!AC$3, 1, 0)</f>
        <v>1</v>
      </c>
      <c r="AD397" s="40">
        <f>IF(Experiment!R396&lt;result!AD$3, 1, 0)</f>
        <v>1</v>
      </c>
      <c r="AE397" s="40">
        <f>IF(Experiment!S396&lt;result!AE$3, 1, 0)</f>
        <v>0</v>
      </c>
      <c r="AF397" s="41">
        <f>IF(Experiment!T396&lt;result!AF$3, 1, 0)</f>
        <v>0</v>
      </c>
      <c r="AG397" s="42">
        <f t="shared" si="353"/>
        <v>1</v>
      </c>
      <c r="AH397" s="42">
        <f t="shared" si="354"/>
        <v>1</v>
      </c>
      <c r="AI397" s="42">
        <f t="shared" si="355"/>
        <v>1</v>
      </c>
      <c r="AJ397" s="42">
        <f t="shared" si="356"/>
        <v>1</v>
      </c>
      <c r="AK397" s="42">
        <f t="shared" si="357"/>
        <v>1</v>
      </c>
      <c r="AL397" s="5">
        <f t="shared" si="358"/>
        <v>0</v>
      </c>
      <c r="AM397" s="5">
        <f t="shared" si="359"/>
        <v>3</v>
      </c>
      <c r="AN397" s="5">
        <f t="shared" si="360"/>
        <v>3</v>
      </c>
      <c r="AO397" s="5">
        <f t="shared" si="361"/>
        <v>1</v>
      </c>
      <c r="AP397" s="6">
        <f t="shared" si="362"/>
        <v>1</v>
      </c>
      <c r="AQ397">
        <f>VLOOKUP($D397,dataset!$A$2:$G$15, 3, FALSE)</f>
        <v>0</v>
      </c>
      <c r="AR397">
        <f>VLOOKUP($D397,dataset!$A$2:$G$15, 4, FALSE)</f>
        <v>1</v>
      </c>
      <c r="AS397">
        <f>VLOOKUP($D397,dataset!$A$2:$G$15, 5, FALSE)</f>
        <v>1</v>
      </c>
      <c r="AT397">
        <f>VLOOKUP($D397,dataset!$A$2:$G$15, 6, FALSE)</f>
        <v>0</v>
      </c>
      <c r="AU397" s="6">
        <f>VLOOKUP($D397,dataset!$A$2:$G$15, 7, FALSE)</f>
        <v>0</v>
      </c>
      <c r="AV397" s="4">
        <f t="shared" si="363"/>
        <v>0</v>
      </c>
      <c r="AW397" s="5">
        <f t="shared" si="364"/>
        <v>1</v>
      </c>
      <c r="AX397" s="5">
        <f t="shared" si="365"/>
        <v>1</v>
      </c>
      <c r="AY397" s="5">
        <f t="shared" si="366"/>
        <v>0</v>
      </c>
      <c r="AZ397" s="6">
        <f t="shared" si="367"/>
        <v>0</v>
      </c>
      <c r="BA397" s="9">
        <f t="shared" si="368"/>
        <v>1</v>
      </c>
      <c r="BB397" s="4">
        <f t="shared" si="369"/>
        <v>3</v>
      </c>
      <c r="BC397" s="5">
        <f t="shared" si="370"/>
        <v>3</v>
      </c>
      <c r="BD397" s="5">
        <f t="shared" si="371"/>
        <v>3</v>
      </c>
      <c r="BE397" s="5">
        <f t="shared" si="372"/>
        <v>2</v>
      </c>
      <c r="BF397" s="6">
        <f t="shared" si="373"/>
        <v>2</v>
      </c>
    </row>
    <row r="398" spans="1:58" x14ac:dyDescent="0.3">
      <c r="A398" s="2">
        <f>Experiment!A397</f>
        <v>53</v>
      </c>
      <c r="B398" s="15">
        <f>Experiment!B397</f>
        <v>12</v>
      </c>
      <c r="C398" s="16" t="str">
        <f>VLOOKUP(B398, dataset!$A$2:$B$15, 2)</f>
        <v>스파이더맨</v>
      </c>
      <c r="D398" s="24">
        <f>Experiment!C397</f>
        <v>12</v>
      </c>
      <c r="E398" s="25" t="str">
        <f>VLOOKUP(D398, dataset!$A$2:$B$15, 2)</f>
        <v>스파이더맨</v>
      </c>
      <c r="F398" s="54" t="str">
        <f>Experiment!D397</f>
        <v>L</v>
      </c>
      <c r="G398" t="b">
        <f>Experiment!E397</f>
        <v>1</v>
      </c>
      <c r="H398" s="39">
        <f>IF(Experiment!F397&gt;result!H$3, 1, 0)</f>
        <v>1</v>
      </c>
      <c r="I398" s="40">
        <f>IF(Experiment!G397&gt;result!I$3, 1, 0)</f>
        <v>1</v>
      </c>
      <c r="J398" s="40">
        <f>IF(Experiment!H397&gt;result!J$3, 1, 0)</f>
        <v>0</v>
      </c>
      <c r="K398" s="40">
        <f>IF(Experiment!I397&gt;result!K$3, 1, 0)</f>
        <v>0</v>
      </c>
      <c r="L398" s="41">
        <f>IF(Experiment!J397&gt;result!L$3, 1, 0)</f>
        <v>1</v>
      </c>
      <c r="M398" s="42">
        <f t="shared" si="343"/>
        <v>1</v>
      </c>
      <c r="N398" s="42">
        <f t="shared" si="344"/>
        <v>1</v>
      </c>
      <c r="O398" s="42">
        <f t="shared" si="345"/>
        <v>1</v>
      </c>
      <c r="P398" s="42">
        <f t="shared" si="346"/>
        <v>1</v>
      </c>
      <c r="Q398" s="42">
        <f t="shared" si="347"/>
        <v>1</v>
      </c>
      <c r="R398" s="39">
        <f>IF(Experiment!K397&gt;result!R$3, 1, 0)</f>
        <v>1</v>
      </c>
      <c r="S398" s="40">
        <f>IF(Experiment!L397&gt;result!S$3, 1, 0)</f>
        <v>1</v>
      </c>
      <c r="T398" s="40">
        <f>IF(Experiment!M397&gt;result!T$3, 1, 0)</f>
        <v>1</v>
      </c>
      <c r="U398" s="40">
        <f>IF(Experiment!N397&gt;result!U$3, 1, 0)</f>
        <v>1</v>
      </c>
      <c r="V398" s="41">
        <f>IF(Experiment!O397&gt;result!V$3, 1, 0)</f>
        <v>1</v>
      </c>
      <c r="W398" s="42">
        <f t="shared" si="348"/>
        <v>1</v>
      </c>
      <c r="X398" s="42">
        <f t="shared" si="349"/>
        <v>1</v>
      </c>
      <c r="Y398" s="42">
        <f t="shared" si="350"/>
        <v>0</v>
      </c>
      <c r="Z398" s="42">
        <f t="shared" si="351"/>
        <v>0</v>
      </c>
      <c r="AA398" s="42">
        <f t="shared" si="352"/>
        <v>1</v>
      </c>
      <c r="AB398" s="39">
        <f>IF(Experiment!P397&lt;result!AB$3, 1, 0)</f>
        <v>1</v>
      </c>
      <c r="AC398" s="40">
        <f>IF(Experiment!Q397&lt;result!AC$3, 1, 0)</f>
        <v>1</v>
      </c>
      <c r="AD398" s="40">
        <f>IF(Experiment!R397&lt;result!AD$3, 1, 0)</f>
        <v>0</v>
      </c>
      <c r="AE398" s="40">
        <f>IF(Experiment!S397&lt;result!AE$3, 1, 0)</f>
        <v>0</v>
      </c>
      <c r="AF398" s="41">
        <f>IF(Experiment!T397&lt;result!AF$3, 1, 0)</f>
        <v>1</v>
      </c>
      <c r="AG398" s="42">
        <f t="shared" si="353"/>
        <v>1</v>
      </c>
      <c r="AH398" s="42">
        <f t="shared" si="354"/>
        <v>1</v>
      </c>
      <c r="AI398" s="42">
        <f t="shared" si="355"/>
        <v>1</v>
      </c>
      <c r="AJ398" s="42">
        <f t="shared" si="356"/>
        <v>1</v>
      </c>
      <c r="AK398" s="42">
        <f t="shared" si="357"/>
        <v>1</v>
      </c>
      <c r="AL398" s="5">
        <f t="shared" si="358"/>
        <v>3</v>
      </c>
      <c r="AM398" s="5">
        <f t="shared" si="359"/>
        <v>3</v>
      </c>
      <c r="AN398" s="5">
        <f t="shared" si="360"/>
        <v>1</v>
      </c>
      <c r="AO398" s="5">
        <f t="shared" si="361"/>
        <v>1</v>
      </c>
      <c r="AP398" s="6">
        <f t="shared" si="362"/>
        <v>3</v>
      </c>
      <c r="AQ398">
        <f>VLOOKUP($D398,dataset!$A$2:$G$15, 3, FALSE)</f>
        <v>1</v>
      </c>
      <c r="AR398">
        <f>VLOOKUP($D398,dataset!$A$2:$G$15, 4, FALSE)</f>
        <v>1</v>
      </c>
      <c r="AS398">
        <f>VLOOKUP($D398,dataset!$A$2:$G$15, 5, FALSE)</f>
        <v>0</v>
      </c>
      <c r="AT398">
        <f>VLOOKUP($D398,dataset!$A$2:$G$15, 6, FALSE)</f>
        <v>0</v>
      </c>
      <c r="AU398" s="6">
        <f>VLOOKUP($D398,dataset!$A$2:$G$15, 7, FALSE)</f>
        <v>1</v>
      </c>
      <c r="AV398" s="4">
        <f t="shared" si="363"/>
        <v>1</v>
      </c>
      <c r="AW398" s="5">
        <f t="shared" si="364"/>
        <v>1</v>
      </c>
      <c r="AX398" s="5">
        <f t="shared" si="365"/>
        <v>0</v>
      </c>
      <c r="AY398" s="5">
        <f t="shared" si="366"/>
        <v>0</v>
      </c>
      <c r="AZ398" s="6">
        <f t="shared" si="367"/>
        <v>1</v>
      </c>
      <c r="BA398" s="9">
        <f t="shared" si="368"/>
        <v>1</v>
      </c>
      <c r="BB398" s="4">
        <f t="shared" si="369"/>
        <v>3</v>
      </c>
      <c r="BC398" s="5">
        <f t="shared" si="370"/>
        <v>3</v>
      </c>
      <c r="BD398" s="5">
        <f t="shared" si="371"/>
        <v>2</v>
      </c>
      <c r="BE398" s="5">
        <f t="shared" si="372"/>
        <v>2</v>
      </c>
      <c r="BF398" s="6">
        <f t="shared" si="373"/>
        <v>3</v>
      </c>
    </row>
    <row r="399" spans="1:58" x14ac:dyDescent="0.3">
      <c r="A399" s="2">
        <f>Experiment!A398</f>
        <v>54</v>
      </c>
      <c r="B399" s="15">
        <f>Experiment!B398</f>
        <v>13</v>
      </c>
      <c r="C399" s="16" t="str">
        <f>VLOOKUP(B399, dataset!$A$2:$B$15, 2)</f>
        <v>(1-2)</v>
      </c>
      <c r="D399" s="24">
        <f>Experiment!C398</f>
        <v>13</v>
      </c>
      <c r="E399" s="25" t="str">
        <f>VLOOKUP(D399, dataset!$A$2:$B$15, 2)</f>
        <v>(1-2)</v>
      </c>
      <c r="F399" s="54" t="str">
        <f>Experiment!D398</f>
        <v>L</v>
      </c>
      <c r="G399" t="b">
        <f>Experiment!E398</f>
        <v>1</v>
      </c>
      <c r="H399" s="39">
        <f>IF(Experiment!F398&gt;result!H$3, 1, 0)</f>
        <v>0</v>
      </c>
      <c r="I399" s="40">
        <f>IF(Experiment!G398&gt;result!I$3, 1, 0)</f>
        <v>1</v>
      </c>
      <c r="J399" s="40">
        <f>IF(Experiment!H398&gt;result!J$3, 1, 0)</f>
        <v>0</v>
      </c>
      <c r="K399" s="40">
        <f>IF(Experiment!I398&gt;result!K$3, 1, 0)</f>
        <v>0</v>
      </c>
      <c r="L399" s="41">
        <f>IF(Experiment!J398&gt;result!L$3, 1, 0)</f>
        <v>0</v>
      </c>
      <c r="M399" s="42">
        <f t="shared" si="343"/>
        <v>1</v>
      </c>
      <c r="N399" s="42">
        <f t="shared" si="344"/>
        <v>1</v>
      </c>
      <c r="O399" s="42">
        <f t="shared" si="345"/>
        <v>1</v>
      </c>
      <c r="P399" s="42">
        <f t="shared" si="346"/>
        <v>1</v>
      </c>
      <c r="Q399" s="42">
        <f t="shared" si="347"/>
        <v>1</v>
      </c>
      <c r="R399" s="39">
        <f>IF(Experiment!K398&gt;result!R$3, 1, 0)</f>
        <v>0</v>
      </c>
      <c r="S399" s="40">
        <f>IF(Experiment!L398&gt;result!S$3, 1, 0)</f>
        <v>1</v>
      </c>
      <c r="T399" s="40">
        <f>IF(Experiment!M398&gt;result!T$3, 1, 0)</f>
        <v>1</v>
      </c>
      <c r="U399" s="40">
        <f>IF(Experiment!N398&gt;result!U$3, 1, 0)</f>
        <v>1</v>
      </c>
      <c r="V399" s="41">
        <f>IF(Experiment!O398&gt;result!V$3, 1, 0)</f>
        <v>0</v>
      </c>
      <c r="W399" s="42">
        <f t="shared" si="348"/>
        <v>1</v>
      </c>
      <c r="X399" s="42">
        <f t="shared" si="349"/>
        <v>1</v>
      </c>
      <c r="Y399" s="42">
        <f t="shared" si="350"/>
        <v>0</v>
      </c>
      <c r="Z399" s="42">
        <f t="shared" si="351"/>
        <v>0</v>
      </c>
      <c r="AA399" s="42">
        <f t="shared" si="352"/>
        <v>1</v>
      </c>
      <c r="AB399" s="39">
        <f>IF(Experiment!P398&lt;result!AB$3, 1, 0)</f>
        <v>0</v>
      </c>
      <c r="AC399" s="40">
        <f>IF(Experiment!Q398&lt;result!AC$3, 1, 0)</f>
        <v>1</v>
      </c>
      <c r="AD399" s="40">
        <f>IF(Experiment!R398&lt;result!AD$3, 1, 0)</f>
        <v>0</v>
      </c>
      <c r="AE399" s="40">
        <f>IF(Experiment!S398&lt;result!AE$3, 1, 0)</f>
        <v>0</v>
      </c>
      <c r="AF399" s="41">
        <f>IF(Experiment!T398&lt;result!AF$3, 1, 0)</f>
        <v>0</v>
      </c>
      <c r="AG399" s="42">
        <f t="shared" si="353"/>
        <v>1</v>
      </c>
      <c r="AH399" s="42">
        <f t="shared" si="354"/>
        <v>1</v>
      </c>
      <c r="AI399" s="42">
        <f t="shared" si="355"/>
        <v>1</v>
      </c>
      <c r="AJ399" s="42">
        <f t="shared" si="356"/>
        <v>1</v>
      </c>
      <c r="AK399" s="42">
        <f t="shared" si="357"/>
        <v>1</v>
      </c>
      <c r="AL399" s="5">
        <f t="shared" si="358"/>
        <v>0</v>
      </c>
      <c r="AM399" s="5">
        <f t="shared" si="359"/>
        <v>3</v>
      </c>
      <c r="AN399" s="5">
        <f t="shared" si="360"/>
        <v>1</v>
      </c>
      <c r="AO399" s="5">
        <f t="shared" si="361"/>
        <v>1</v>
      </c>
      <c r="AP399" s="6">
        <f t="shared" si="362"/>
        <v>0</v>
      </c>
      <c r="AQ399">
        <f>VLOOKUP($D399,dataset!$A$2:$G$15, 3, FALSE)</f>
        <v>0</v>
      </c>
      <c r="AR399">
        <f>VLOOKUP($D399,dataset!$A$2:$G$15, 4, FALSE)</f>
        <v>1</v>
      </c>
      <c r="AS399">
        <f>VLOOKUP($D399,dataset!$A$2:$G$15, 5, FALSE)</f>
        <v>0</v>
      </c>
      <c r="AT399">
        <f>VLOOKUP($D399,dataset!$A$2:$G$15, 6, FALSE)</f>
        <v>0</v>
      </c>
      <c r="AU399" s="6">
        <f>VLOOKUP($D399,dataset!$A$2:$G$15, 7, FALSE)</f>
        <v>0</v>
      </c>
      <c r="AV399" s="4">
        <f t="shared" si="363"/>
        <v>0</v>
      </c>
      <c r="AW399" s="5">
        <f t="shared" si="364"/>
        <v>1</v>
      </c>
      <c r="AX399" s="5">
        <f t="shared" si="365"/>
        <v>0</v>
      </c>
      <c r="AY399" s="5">
        <f t="shared" si="366"/>
        <v>0</v>
      </c>
      <c r="AZ399" s="6">
        <f t="shared" si="367"/>
        <v>0</v>
      </c>
      <c r="BA399" s="9">
        <f t="shared" si="368"/>
        <v>1</v>
      </c>
      <c r="BB399" s="4">
        <f t="shared" si="369"/>
        <v>3</v>
      </c>
      <c r="BC399" s="5">
        <f t="shared" si="370"/>
        <v>3</v>
      </c>
      <c r="BD399" s="5">
        <f t="shared" si="371"/>
        <v>2</v>
      </c>
      <c r="BE399" s="5">
        <f t="shared" si="372"/>
        <v>2</v>
      </c>
      <c r="BF399" s="6">
        <f t="shared" si="373"/>
        <v>3</v>
      </c>
    </row>
    <row r="400" spans="1:58" x14ac:dyDescent="0.3">
      <c r="A400" s="2">
        <f>Experiment!A399</f>
        <v>55</v>
      </c>
      <c r="B400" s="15">
        <f>Experiment!B399</f>
        <v>14</v>
      </c>
      <c r="C400" s="16" t="str">
        <f>VLOOKUP(B400, dataset!$A$2:$B$15, 2)</f>
        <v>(3-3)</v>
      </c>
      <c r="D400" s="24">
        <f>Experiment!C399</f>
        <v>14</v>
      </c>
      <c r="E400" s="25" t="str">
        <f>VLOOKUP(D400, dataset!$A$2:$B$15, 2)</f>
        <v>(3-3)</v>
      </c>
      <c r="F400" s="54" t="str">
        <f>Experiment!D399</f>
        <v>L</v>
      </c>
      <c r="G400" t="b">
        <f>Experiment!E399</f>
        <v>1</v>
      </c>
      <c r="H400" s="39">
        <f>IF(Experiment!F399&gt;result!H$3, 1, 0)</f>
        <v>0</v>
      </c>
      <c r="I400" s="40">
        <f>IF(Experiment!G399&gt;result!I$3, 1, 0)</f>
        <v>1</v>
      </c>
      <c r="J400" s="40">
        <f>IF(Experiment!H399&gt;result!J$3, 1, 0)</f>
        <v>1</v>
      </c>
      <c r="K400" s="40">
        <f>IF(Experiment!I399&gt;result!K$3, 1, 0)</f>
        <v>1</v>
      </c>
      <c r="L400" s="41">
        <f>IF(Experiment!J399&gt;result!L$3, 1, 0)</f>
        <v>0</v>
      </c>
      <c r="M400" s="42">
        <f t="shared" si="343"/>
        <v>1</v>
      </c>
      <c r="N400" s="42">
        <f t="shared" si="344"/>
        <v>1</v>
      </c>
      <c r="O400" s="42">
        <f t="shared" si="345"/>
        <v>1</v>
      </c>
      <c r="P400" s="42">
        <f t="shared" si="346"/>
        <v>1</v>
      </c>
      <c r="Q400" s="42">
        <f t="shared" si="347"/>
        <v>1</v>
      </c>
      <c r="R400" s="39">
        <f>IF(Experiment!K399&gt;result!R$3, 1, 0)</f>
        <v>0</v>
      </c>
      <c r="S400" s="40">
        <f>IF(Experiment!L399&gt;result!S$3, 1, 0)</f>
        <v>1</v>
      </c>
      <c r="T400" s="40">
        <f>IF(Experiment!M399&gt;result!T$3, 1, 0)</f>
        <v>1</v>
      </c>
      <c r="U400" s="40">
        <f>IF(Experiment!N399&gt;result!U$3, 1, 0)</f>
        <v>1</v>
      </c>
      <c r="V400" s="41">
        <f>IF(Experiment!O399&gt;result!V$3, 1, 0)</f>
        <v>0</v>
      </c>
      <c r="W400" s="42">
        <f t="shared" si="348"/>
        <v>1</v>
      </c>
      <c r="X400" s="42">
        <f t="shared" si="349"/>
        <v>1</v>
      </c>
      <c r="Y400" s="42">
        <f t="shared" si="350"/>
        <v>1</v>
      </c>
      <c r="Z400" s="42">
        <f t="shared" si="351"/>
        <v>1</v>
      </c>
      <c r="AA400" s="42">
        <f t="shared" si="352"/>
        <v>1</v>
      </c>
      <c r="AB400" s="39">
        <f>IF(Experiment!P399&lt;result!AB$3, 1, 0)</f>
        <v>0</v>
      </c>
      <c r="AC400" s="40">
        <f>IF(Experiment!Q399&lt;result!AC$3, 1, 0)</f>
        <v>1</v>
      </c>
      <c r="AD400" s="40">
        <f>IF(Experiment!R399&lt;result!AD$3, 1, 0)</f>
        <v>1</v>
      </c>
      <c r="AE400" s="40">
        <f>IF(Experiment!S399&lt;result!AE$3, 1, 0)</f>
        <v>1</v>
      </c>
      <c r="AF400" s="41">
        <f>IF(Experiment!T399&lt;result!AF$3, 1, 0)</f>
        <v>0</v>
      </c>
      <c r="AG400" s="42">
        <f t="shared" si="353"/>
        <v>1</v>
      </c>
      <c r="AH400" s="42">
        <f t="shared" si="354"/>
        <v>1</v>
      </c>
      <c r="AI400" s="42">
        <f t="shared" si="355"/>
        <v>1</v>
      </c>
      <c r="AJ400" s="42">
        <f t="shared" si="356"/>
        <v>1</v>
      </c>
      <c r="AK400" s="42">
        <f t="shared" si="357"/>
        <v>1</v>
      </c>
      <c r="AL400" s="5">
        <f t="shared" si="358"/>
        <v>0</v>
      </c>
      <c r="AM400" s="5">
        <f t="shared" si="359"/>
        <v>3</v>
      </c>
      <c r="AN400" s="5">
        <f t="shared" si="360"/>
        <v>3</v>
      </c>
      <c r="AO400" s="5">
        <f t="shared" si="361"/>
        <v>3</v>
      </c>
      <c r="AP400" s="6">
        <f t="shared" si="362"/>
        <v>0</v>
      </c>
      <c r="AQ400">
        <f>VLOOKUP($D400,dataset!$A$2:$G$15, 3, FALSE)</f>
        <v>0</v>
      </c>
      <c r="AR400">
        <f>VLOOKUP($D400,dataset!$A$2:$G$15, 4, FALSE)</f>
        <v>1</v>
      </c>
      <c r="AS400">
        <f>VLOOKUP($D400,dataset!$A$2:$G$15, 5, FALSE)</f>
        <v>1</v>
      </c>
      <c r="AT400">
        <f>VLOOKUP($D400,dataset!$A$2:$G$15, 6, FALSE)</f>
        <v>1</v>
      </c>
      <c r="AU400" s="6">
        <f>VLOOKUP($D400,dataset!$A$2:$G$15, 7, FALSE)</f>
        <v>0</v>
      </c>
      <c r="AV400" s="4">
        <f t="shared" si="363"/>
        <v>0</v>
      </c>
      <c r="AW400" s="5">
        <f t="shared" si="364"/>
        <v>1</v>
      </c>
      <c r="AX400" s="5">
        <f t="shared" si="365"/>
        <v>1</v>
      </c>
      <c r="AY400" s="5">
        <f t="shared" si="366"/>
        <v>1</v>
      </c>
      <c r="AZ400" s="6">
        <f t="shared" si="367"/>
        <v>0</v>
      </c>
      <c r="BA400" s="9">
        <f t="shared" si="368"/>
        <v>1</v>
      </c>
      <c r="BB400" s="4">
        <f t="shared" si="369"/>
        <v>3</v>
      </c>
      <c r="BC400" s="5">
        <f t="shared" si="370"/>
        <v>3</v>
      </c>
      <c r="BD400" s="5">
        <f t="shared" si="371"/>
        <v>3</v>
      </c>
      <c r="BE400" s="5">
        <f t="shared" si="372"/>
        <v>3</v>
      </c>
      <c r="BF400" s="6">
        <f t="shared" si="373"/>
        <v>3</v>
      </c>
    </row>
    <row r="401" spans="1:58" x14ac:dyDescent="0.3">
      <c r="A401" s="2">
        <f>Experiment!A400</f>
        <v>56</v>
      </c>
      <c r="B401" s="15">
        <f>Experiment!B400</f>
        <v>7</v>
      </c>
      <c r="C401" s="16" t="str">
        <f>VLOOKUP(B401, dataset!$A$2:$B$15, 2)</f>
        <v>(4-2)</v>
      </c>
      <c r="D401" s="24">
        <f>Experiment!C400</f>
        <v>1</v>
      </c>
      <c r="E401" s="25" t="str">
        <f>VLOOKUP(D401, dataset!$A$2:$B$15, 2)</f>
        <v>바위</v>
      </c>
      <c r="F401" s="54" t="str">
        <f>Experiment!D400</f>
        <v>L</v>
      </c>
      <c r="G401" t="b">
        <f>Experiment!E400</f>
        <v>0</v>
      </c>
      <c r="H401" s="39">
        <f>IF(Experiment!F400&gt;result!H$3, 1, 0)</f>
        <v>0</v>
      </c>
      <c r="I401" s="40">
        <f>IF(Experiment!G400&gt;result!I$3, 1, 0)</f>
        <v>1</v>
      </c>
      <c r="J401" s="40">
        <f>IF(Experiment!H400&gt;result!J$3, 1, 0)</f>
        <v>1</v>
      </c>
      <c r="K401" s="40">
        <f>IF(Experiment!I400&gt;result!K$3, 1, 0)</f>
        <v>1</v>
      </c>
      <c r="L401" s="41">
        <f>IF(Experiment!J400&gt;result!L$3, 1, 0)</f>
        <v>1</v>
      </c>
      <c r="M401" s="42">
        <f t="shared" si="343"/>
        <v>1</v>
      </c>
      <c r="N401" s="42">
        <f t="shared" si="344"/>
        <v>0</v>
      </c>
      <c r="O401" s="42">
        <f t="shared" si="345"/>
        <v>0</v>
      </c>
      <c r="P401" s="42">
        <f t="shared" si="346"/>
        <v>0</v>
      </c>
      <c r="Q401" s="42">
        <f t="shared" si="347"/>
        <v>0</v>
      </c>
      <c r="R401" s="39">
        <f>IF(Experiment!K400&gt;result!R$3, 1, 0)</f>
        <v>0</v>
      </c>
      <c r="S401" s="40">
        <f>IF(Experiment!L400&gt;result!S$3, 1, 0)</f>
        <v>1</v>
      </c>
      <c r="T401" s="40">
        <f>IF(Experiment!M400&gt;result!T$3, 1, 0)</f>
        <v>1</v>
      </c>
      <c r="U401" s="40">
        <f>IF(Experiment!N400&gt;result!U$3, 1, 0)</f>
        <v>1</v>
      </c>
      <c r="V401" s="41">
        <f>IF(Experiment!O400&gt;result!V$3, 1, 0)</f>
        <v>1</v>
      </c>
      <c r="W401" s="42">
        <f t="shared" si="348"/>
        <v>1</v>
      </c>
      <c r="X401" s="42">
        <f t="shared" si="349"/>
        <v>0</v>
      </c>
      <c r="Y401" s="42">
        <f t="shared" si="350"/>
        <v>0</v>
      </c>
      <c r="Z401" s="42">
        <f t="shared" si="351"/>
        <v>0</v>
      </c>
      <c r="AA401" s="42">
        <f t="shared" si="352"/>
        <v>0</v>
      </c>
      <c r="AB401" s="39">
        <f>IF(Experiment!P400&lt;result!AB$3, 1, 0)</f>
        <v>0</v>
      </c>
      <c r="AC401" s="40">
        <f>IF(Experiment!Q400&lt;result!AC$3, 1, 0)</f>
        <v>0</v>
      </c>
      <c r="AD401" s="40">
        <f>IF(Experiment!R400&lt;result!AD$3, 1, 0)</f>
        <v>0</v>
      </c>
      <c r="AE401" s="40">
        <f>IF(Experiment!S400&lt;result!AE$3, 1, 0)</f>
        <v>0</v>
      </c>
      <c r="AF401" s="41">
        <f>IF(Experiment!T400&lt;result!AF$3, 1, 0)</f>
        <v>0</v>
      </c>
      <c r="AG401" s="42">
        <f t="shared" si="353"/>
        <v>1</v>
      </c>
      <c r="AH401" s="42">
        <f t="shared" si="354"/>
        <v>1</v>
      </c>
      <c r="AI401" s="42">
        <f t="shared" si="355"/>
        <v>1</v>
      </c>
      <c r="AJ401" s="42">
        <f t="shared" si="356"/>
        <v>1</v>
      </c>
      <c r="AK401" s="42">
        <f t="shared" si="357"/>
        <v>1</v>
      </c>
      <c r="AL401" s="5">
        <f t="shared" si="358"/>
        <v>0</v>
      </c>
      <c r="AM401" s="5">
        <f t="shared" si="359"/>
        <v>2</v>
      </c>
      <c r="AN401" s="5">
        <f t="shared" si="360"/>
        <v>2</v>
      </c>
      <c r="AO401" s="5">
        <f t="shared" si="361"/>
        <v>2</v>
      </c>
      <c r="AP401" s="6">
        <f t="shared" si="362"/>
        <v>2</v>
      </c>
      <c r="AQ401">
        <f>VLOOKUP($D401,dataset!$A$2:$G$15, 3, FALSE)</f>
        <v>0</v>
      </c>
      <c r="AR401">
        <f>VLOOKUP($D401,dataset!$A$2:$G$15, 4, FALSE)</f>
        <v>0</v>
      </c>
      <c r="AS401">
        <f>VLOOKUP($D401,dataset!$A$2:$G$15, 5, FALSE)</f>
        <v>0</v>
      </c>
      <c r="AT401">
        <f>VLOOKUP($D401,dataset!$A$2:$G$15, 6, FALSE)</f>
        <v>0</v>
      </c>
      <c r="AU401" s="6">
        <f>VLOOKUP($D401,dataset!$A$2:$G$15, 7, FALSE)</f>
        <v>0</v>
      </c>
      <c r="AV401" s="4">
        <f t="shared" si="363"/>
        <v>0</v>
      </c>
      <c r="AW401" s="5">
        <f t="shared" si="364"/>
        <v>1</v>
      </c>
      <c r="AX401" s="5">
        <f t="shared" si="365"/>
        <v>1</v>
      </c>
      <c r="AY401" s="5">
        <f t="shared" si="366"/>
        <v>1</v>
      </c>
      <c r="AZ401" s="6">
        <f t="shared" si="367"/>
        <v>1</v>
      </c>
      <c r="BA401" s="9">
        <f t="shared" si="368"/>
        <v>0</v>
      </c>
      <c r="BB401" s="4">
        <f t="shared" si="369"/>
        <v>3</v>
      </c>
      <c r="BC401" s="5">
        <f t="shared" si="370"/>
        <v>1</v>
      </c>
      <c r="BD401" s="5">
        <f t="shared" si="371"/>
        <v>1</v>
      </c>
      <c r="BE401" s="5">
        <f t="shared" si="372"/>
        <v>1</v>
      </c>
      <c r="BF401" s="6">
        <f t="shared" si="373"/>
        <v>1</v>
      </c>
    </row>
    <row r="402" spans="1:58" x14ac:dyDescent="0.3">
      <c r="A402" s="2">
        <f>Experiment!A401</f>
        <v>57</v>
      </c>
      <c r="B402" s="15">
        <f>Experiment!B401</f>
        <v>6</v>
      </c>
      <c r="C402" s="16" t="str">
        <f>VLOOKUP(B402, dataset!$A$2:$B$15, 2)</f>
        <v>보</v>
      </c>
      <c r="D402" s="24">
        <f>Experiment!C401</f>
        <v>2</v>
      </c>
      <c r="E402" s="25" t="str">
        <f>VLOOKUP(D402, dataset!$A$2:$B$15, 2)</f>
        <v>따봉</v>
      </c>
      <c r="F402" s="54" t="str">
        <f>Experiment!D401</f>
        <v>L</v>
      </c>
      <c r="G402" t="b">
        <f>Experiment!E401</f>
        <v>0</v>
      </c>
      <c r="H402" s="39">
        <f>IF(Experiment!F401&gt;result!H$3, 1, 0)</f>
        <v>1</v>
      </c>
      <c r="I402" s="40">
        <f>IF(Experiment!G401&gt;result!I$3, 1, 0)</f>
        <v>1</v>
      </c>
      <c r="J402" s="40">
        <f>IF(Experiment!H401&gt;result!J$3, 1, 0)</f>
        <v>1</v>
      </c>
      <c r="K402" s="40">
        <f>IF(Experiment!I401&gt;result!K$3, 1, 0)</f>
        <v>1</v>
      </c>
      <c r="L402" s="41">
        <f>IF(Experiment!J401&gt;result!L$3, 1, 0)</f>
        <v>1</v>
      </c>
      <c r="M402" s="42">
        <f t="shared" si="343"/>
        <v>1</v>
      </c>
      <c r="N402" s="42">
        <f t="shared" si="344"/>
        <v>0</v>
      </c>
      <c r="O402" s="42">
        <f t="shared" si="345"/>
        <v>0</v>
      </c>
      <c r="P402" s="42">
        <f t="shared" si="346"/>
        <v>0</v>
      </c>
      <c r="Q402" s="42">
        <f t="shared" si="347"/>
        <v>0</v>
      </c>
      <c r="R402" s="39">
        <f>IF(Experiment!K401&gt;result!R$3, 1, 0)</f>
        <v>1</v>
      </c>
      <c r="S402" s="40">
        <f>IF(Experiment!L401&gt;result!S$3, 1, 0)</f>
        <v>1</v>
      </c>
      <c r="T402" s="40">
        <f>IF(Experiment!M401&gt;result!T$3, 1, 0)</f>
        <v>1</v>
      </c>
      <c r="U402" s="40">
        <f>IF(Experiment!N401&gt;result!U$3, 1, 0)</f>
        <v>1</v>
      </c>
      <c r="V402" s="41">
        <f>IF(Experiment!O401&gt;result!V$3, 1, 0)</f>
        <v>1</v>
      </c>
      <c r="W402" s="42">
        <f t="shared" si="348"/>
        <v>1</v>
      </c>
      <c r="X402" s="42">
        <f t="shared" si="349"/>
        <v>0</v>
      </c>
      <c r="Y402" s="42">
        <f t="shared" si="350"/>
        <v>0</v>
      </c>
      <c r="Z402" s="42">
        <f t="shared" si="351"/>
        <v>0</v>
      </c>
      <c r="AA402" s="42">
        <f t="shared" si="352"/>
        <v>0</v>
      </c>
      <c r="AB402" s="39">
        <f>IF(Experiment!P401&lt;result!AB$3, 1, 0)</f>
        <v>1</v>
      </c>
      <c r="AC402" s="40">
        <f>IF(Experiment!Q401&lt;result!AC$3, 1, 0)</f>
        <v>0</v>
      </c>
      <c r="AD402" s="40">
        <f>IF(Experiment!R401&lt;result!AD$3, 1, 0)</f>
        <v>0</v>
      </c>
      <c r="AE402" s="40">
        <f>IF(Experiment!S401&lt;result!AE$3, 1, 0)</f>
        <v>0</v>
      </c>
      <c r="AF402" s="41">
        <f>IF(Experiment!T401&lt;result!AF$3, 1, 0)</f>
        <v>0</v>
      </c>
      <c r="AG402" s="42">
        <f t="shared" si="353"/>
        <v>1</v>
      </c>
      <c r="AH402" s="42">
        <f t="shared" si="354"/>
        <v>1</v>
      </c>
      <c r="AI402" s="42">
        <f t="shared" si="355"/>
        <v>1</v>
      </c>
      <c r="AJ402" s="42">
        <f t="shared" si="356"/>
        <v>1</v>
      </c>
      <c r="AK402" s="42">
        <f t="shared" si="357"/>
        <v>1</v>
      </c>
      <c r="AL402" s="5">
        <f t="shared" si="358"/>
        <v>3</v>
      </c>
      <c r="AM402" s="5">
        <f t="shared" si="359"/>
        <v>2</v>
      </c>
      <c r="AN402" s="5">
        <f t="shared" si="360"/>
        <v>2</v>
      </c>
      <c r="AO402" s="5">
        <f t="shared" si="361"/>
        <v>2</v>
      </c>
      <c r="AP402" s="6">
        <f t="shared" si="362"/>
        <v>2</v>
      </c>
      <c r="AQ402">
        <f>VLOOKUP($D402,dataset!$A$2:$G$15, 3, FALSE)</f>
        <v>1</v>
      </c>
      <c r="AR402">
        <f>VLOOKUP($D402,dataset!$A$2:$G$15, 4, FALSE)</f>
        <v>0</v>
      </c>
      <c r="AS402">
        <f>VLOOKUP($D402,dataset!$A$2:$G$15, 5, FALSE)</f>
        <v>0</v>
      </c>
      <c r="AT402">
        <f>VLOOKUP($D402,dataset!$A$2:$G$15, 6, FALSE)</f>
        <v>0</v>
      </c>
      <c r="AU402" s="6">
        <f>VLOOKUP($D402,dataset!$A$2:$G$15, 7, FALSE)</f>
        <v>0</v>
      </c>
      <c r="AV402" s="4">
        <f t="shared" si="363"/>
        <v>1</v>
      </c>
      <c r="AW402" s="5">
        <f t="shared" si="364"/>
        <v>1</v>
      </c>
      <c r="AX402" s="5">
        <f t="shared" si="365"/>
        <v>1</v>
      </c>
      <c r="AY402" s="5">
        <f t="shared" si="366"/>
        <v>1</v>
      </c>
      <c r="AZ402" s="6">
        <f t="shared" si="367"/>
        <v>1</v>
      </c>
      <c r="BA402" s="9">
        <f t="shared" si="368"/>
        <v>0</v>
      </c>
      <c r="BB402" s="4">
        <f t="shared" si="369"/>
        <v>3</v>
      </c>
      <c r="BC402" s="5">
        <f t="shared" si="370"/>
        <v>1</v>
      </c>
      <c r="BD402" s="5">
        <f t="shared" si="371"/>
        <v>1</v>
      </c>
      <c r="BE402" s="5">
        <f t="shared" si="372"/>
        <v>1</v>
      </c>
      <c r="BF402" s="6">
        <f t="shared" si="373"/>
        <v>1</v>
      </c>
    </row>
    <row r="403" spans="1:58" x14ac:dyDescent="0.3">
      <c r="A403" s="2">
        <f>Experiment!A402</f>
        <v>58</v>
      </c>
      <c r="B403" s="15">
        <f>Experiment!B402</f>
        <v>12</v>
      </c>
      <c r="C403" s="16" t="str">
        <f>VLOOKUP(B403, dataset!$A$2:$B$15, 2)</f>
        <v>스파이더맨</v>
      </c>
      <c r="D403" s="24">
        <f>Experiment!C402</f>
        <v>3</v>
      </c>
      <c r="E403" s="25" t="str">
        <f>VLOOKUP(D403, dataset!$A$2:$B$15, 2)</f>
        <v>총</v>
      </c>
      <c r="F403" s="54" t="str">
        <f>Experiment!D402</f>
        <v>L</v>
      </c>
      <c r="G403" t="b">
        <f>Experiment!E402</f>
        <v>0</v>
      </c>
      <c r="H403" s="39">
        <f>IF(Experiment!F402&gt;result!H$3, 1, 0)</f>
        <v>1</v>
      </c>
      <c r="I403" s="40">
        <f>IF(Experiment!G402&gt;result!I$3, 1, 0)</f>
        <v>1</v>
      </c>
      <c r="J403" s="40">
        <f>IF(Experiment!H402&gt;result!J$3, 1, 0)</f>
        <v>0</v>
      </c>
      <c r="K403" s="40">
        <f>IF(Experiment!I402&gt;result!K$3, 1, 0)</f>
        <v>0</v>
      </c>
      <c r="L403" s="41">
        <f>IF(Experiment!J402&gt;result!L$3, 1, 0)</f>
        <v>1</v>
      </c>
      <c r="M403" s="42">
        <f t="shared" si="343"/>
        <v>1</v>
      </c>
      <c r="N403" s="42">
        <f t="shared" si="344"/>
        <v>1</v>
      </c>
      <c r="O403" s="42">
        <f t="shared" si="345"/>
        <v>1</v>
      </c>
      <c r="P403" s="42">
        <f t="shared" si="346"/>
        <v>1</v>
      </c>
      <c r="Q403" s="42">
        <f t="shared" si="347"/>
        <v>0</v>
      </c>
      <c r="R403" s="39">
        <f>IF(Experiment!K402&gt;result!R$3, 1, 0)</f>
        <v>1</v>
      </c>
      <c r="S403" s="40">
        <f>IF(Experiment!L402&gt;result!S$3, 1, 0)</f>
        <v>1</v>
      </c>
      <c r="T403" s="40">
        <f>IF(Experiment!M402&gt;result!T$3, 1, 0)</f>
        <v>1</v>
      </c>
      <c r="U403" s="40">
        <f>IF(Experiment!N402&gt;result!U$3, 1, 0)</f>
        <v>1</v>
      </c>
      <c r="V403" s="41">
        <f>IF(Experiment!O402&gt;result!V$3, 1, 0)</f>
        <v>1</v>
      </c>
      <c r="W403" s="42">
        <f t="shared" si="348"/>
        <v>1</v>
      </c>
      <c r="X403" s="42">
        <f t="shared" si="349"/>
        <v>1</v>
      </c>
      <c r="Y403" s="42">
        <f t="shared" si="350"/>
        <v>0</v>
      </c>
      <c r="Z403" s="42">
        <f t="shared" si="351"/>
        <v>0</v>
      </c>
      <c r="AA403" s="42">
        <f t="shared" si="352"/>
        <v>0</v>
      </c>
      <c r="AB403" s="39">
        <f>IF(Experiment!P402&lt;result!AB$3, 1, 0)</f>
        <v>1</v>
      </c>
      <c r="AC403" s="40">
        <f>IF(Experiment!Q402&lt;result!AC$3, 1, 0)</f>
        <v>1</v>
      </c>
      <c r="AD403" s="40">
        <f>IF(Experiment!R402&lt;result!AD$3, 1, 0)</f>
        <v>0</v>
      </c>
      <c r="AE403" s="40">
        <f>IF(Experiment!S402&lt;result!AE$3, 1, 0)</f>
        <v>0</v>
      </c>
      <c r="AF403" s="41">
        <f>IF(Experiment!T402&lt;result!AF$3, 1, 0)</f>
        <v>0</v>
      </c>
      <c r="AG403" s="42">
        <f t="shared" si="353"/>
        <v>1</v>
      </c>
      <c r="AH403" s="42">
        <f t="shared" si="354"/>
        <v>1</v>
      </c>
      <c r="AI403" s="42">
        <f t="shared" si="355"/>
        <v>1</v>
      </c>
      <c r="AJ403" s="42">
        <f t="shared" si="356"/>
        <v>1</v>
      </c>
      <c r="AK403" s="42">
        <f t="shared" si="357"/>
        <v>1</v>
      </c>
      <c r="AL403" s="5">
        <f t="shared" si="358"/>
        <v>3</v>
      </c>
      <c r="AM403" s="5">
        <f t="shared" si="359"/>
        <v>3</v>
      </c>
      <c r="AN403" s="5">
        <f t="shared" si="360"/>
        <v>1</v>
      </c>
      <c r="AO403" s="5">
        <f t="shared" si="361"/>
        <v>1</v>
      </c>
      <c r="AP403" s="6">
        <f t="shared" si="362"/>
        <v>2</v>
      </c>
      <c r="AQ403">
        <f>VLOOKUP($D403,dataset!$A$2:$G$15, 3, FALSE)</f>
        <v>1</v>
      </c>
      <c r="AR403">
        <f>VLOOKUP($D403,dataset!$A$2:$G$15, 4, FALSE)</f>
        <v>1</v>
      </c>
      <c r="AS403">
        <f>VLOOKUP($D403,dataset!$A$2:$G$15, 5, FALSE)</f>
        <v>0</v>
      </c>
      <c r="AT403">
        <f>VLOOKUP($D403,dataset!$A$2:$G$15, 6, FALSE)</f>
        <v>0</v>
      </c>
      <c r="AU403" s="6">
        <f>VLOOKUP($D403,dataset!$A$2:$G$15, 7, FALSE)</f>
        <v>0</v>
      </c>
      <c r="AV403" s="4">
        <f t="shared" si="363"/>
        <v>1</v>
      </c>
      <c r="AW403" s="5">
        <f t="shared" si="364"/>
        <v>1</v>
      </c>
      <c r="AX403" s="5">
        <f t="shared" si="365"/>
        <v>0</v>
      </c>
      <c r="AY403" s="5">
        <f t="shared" si="366"/>
        <v>0</v>
      </c>
      <c r="AZ403" s="6">
        <f t="shared" si="367"/>
        <v>1</v>
      </c>
      <c r="BA403" s="9">
        <f t="shared" si="368"/>
        <v>0</v>
      </c>
      <c r="BB403" s="4">
        <f t="shared" si="369"/>
        <v>3</v>
      </c>
      <c r="BC403" s="5">
        <f t="shared" si="370"/>
        <v>3</v>
      </c>
      <c r="BD403" s="5">
        <f t="shared" si="371"/>
        <v>2</v>
      </c>
      <c r="BE403" s="5">
        <f t="shared" si="372"/>
        <v>2</v>
      </c>
      <c r="BF403" s="6">
        <f t="shared" si="373"/>
        <v>1</v>
      </c>
    </row>
    <row r="404" spans="1:58" x14ac:dyDescent="0.3">
      <c r="A404" s="2">
        <f>Experiment!A403</f>
        <v>59</v>
      </c>
      <c r="B404" s="15">
        <f>Experiment!B403</f>
        <v>6</v>
      </c>
      <c r="C404" s="16" t="str">
        <f>VLOOKUP(B404, dataset!$A$2:$B$15, 2)</f>
        <v>보</v>
      </c>
      <c r="D404" s="24">
        <f>Experiment!C403</f>
        <v>5</v>
      </c>
      <c r="E404" s="25" t="str">
        <f>VLOOKUP(D404, dataset!$A$2:$B$15, 2)</f>
        <v>(4-1)</v>
      </c>
      <c r="F404" s="54" t="str">
        <f>Experiment!D403</f>
        <v>L</v>
      </c>
      <c r="G404" t="b">
        <f>Experiment!E403</f>
        <v>0</v>
      </c>
      <c r="H404" s="39">
        <f>IF(Experiment!F403&gt;result!H$3, 1, 0)</f>
        <v>1</v>
      </c>
      <c r="I404" s="40">
        <f>IF(Experiment!G403&gt;result!I$3, 1, 0)</f>
        <v>1</v>
      </c>
      <c r="J404" s="40">
        <f>IF(Experiment!H403&gt;result!J$3, 1, 0)</f>
        <v>1</v>
      </c>
      <c r="K404" s="40">
        <f>IF(Experiment!I403&gt;result!K$3, 1, 0)</f>
        <v>1</v>
      </c>
      <c r="L404" s="41">
        <f>IF(Experiment!J403&gt;result!L$3, 1, 0)</f>
        <v>1</v>
      </c>
      <c r="M404" s="42">
        <f t="shared" si="343"/>
        <v>1</v>
      </c>
      <c r="N404" s="42">
        <f t="shared" si="344"/>
        <v>1</v>
      </c>
      <c r="O404" s="42">
        <f t="shared" si="345"/>
        <v>1</v>
      </c>
      <c r="P404" s="42">
        <f t="shared" si="346"/>
        <v>1</v>
      </c>
      <c r="Q404" s="42">
        <f t="shared" si="347"/>
        <v>0</v>
      </c>
      <c r="R404" s="39">
        <f>IF(Experiment!K403&gt;result!R$3, 1, 0)</f>
        <v>1</v>
      </c>
      <c r="S404" s="40">
        <f>IF(Experiment!L403&gt;result!S$3, 1, 0)</f>
        <v>1</v>
      </c>
      <c r="T404" s="40">
        <f>IF(Experiment!M403&gt;result!T$3, 1, 0)</f>
        <v>1</v>
      </c>
      <c r="U404" s="40">
        <f>IF(Experiment!N403&gt;result!U$3, 1, 0)</f>
        <v>1</v>
      </c>
      <c r="V404" s="41">
        <f>IF(Experiment!O403&gt;result!V$3, 1, 0)</f>
        <v>0</v>
      </c>
      <c r="W404" s="42">
        <f t="shared" si="348"/>
        <v>1</v>
      </c>
      <c r="X404" s="42">
        <f t="shared" si="349"/>
        <v>1</v>
      </c>
      <c r="Y404" s="42">
        <f t="shared" si="350"/>
        <v>1</v>
      </c>
      <c r="Z404" s="42">
        <f t="shared" si="351"/>
        <v>1</v>
      </c>
      <c r="AA404" s="42">
        <f t="shared" si="352"/>
        <v>1</v>
      </c>
      <c r="AB404" s="39">
        <f>IF(Experiment!P403&lt;result!AB$3, 1, 0)</f>
        <v>1</v>
      </c>
      <c r="AC404" s="40">
        <f>IF(Experiment!Q403&lt;result!AC$3, 1, 0)</f>
        <v>1</v>
      </c>
      <c r="AD404" s="40">
        <f>IF(Experiment!R403&lt;result!AD$3, 1, 0)</f>
        <v>1</v>
      </c>
      <c r="AE404" s="40">
        <f>IF(Experiment!S403&lt;result!AE$3, 1, 0)</f>
        <v>1</v>
      </c>
      <c r="AF404" s="41">
        <f>IF(Experiment!T403&lt;result!AF$3, 1, 0)</f>
        <v>1</v>
      </c>
      <c r="AG404" s="42">
        <f t="shared" si="353"/>
        <v>1</v>
      </c>
      <c r="AH404" s="42">
        <f t="shared" si="354"/>
        <v>1</v>
      </c>
      <c r="AI404" s="42">
        <f t="shared" si="355"/>
        <v>1</v>
      </c>
      <c r="AJ404" s="42">
        <f t="shared" si="356"/>
        <v>1</v>
      </c>
      <c r="AK404" s="42">
        <f t="shared" si="357"/>
        <v>0</v>
      </c>
      <c r="AL404" s="5">
        <f t="shared" si="358"/>
        <v>3</v>
      </c>
      <c r="AM404" s="5">
        <f t="shared" si="359"/>
        <v>3</v>
      </c>
      <c r="AN404" s="5">
        <f t="shared" si="360"/>
        <v>3</v>
      </c>
      <c r="AO404" s="5">
        <f t="shared" si="361"/>
        <v>3</v>
      </c>
      <c r="AP404" s="6">
        <f t="shared" si="362"/>
        <v>2</v>
      </c>
      <c r="AQ404">
        <f>VLOOKUP($D404,dataset!$A$2:$G$15, 3, FALSE)</f>
        <v>1</v>
      </c>
      <c r="AR404">
        <f>VLOOKUP($D404,dataset!$A$2:$G$15, 4, FALSE)</f>
        <v>1</v>
      </c>
      <c r="AS404">
        <f>VLOOKUP($D404,dataset!$A$2:$G$15, 5, FALSE)</f>
        <v>1</v>
      </c>
      <c r="AT404">
        <f>VLOOKUP($D404,dataset!$A$2:$G$15, 6, FALSE)</f>
        <v>1</v>
      </c>
      <c r="AU404" s="6">
        <f>VLOOKUP($D404,dataset!$A$2:$G$15, 7, FALSE)</f>
        <v>0</v>
      </c>
      <c r="AV404" s="4">
        <f t="shared" si="363"/>
        <v>1</v>
      </c>
      <c r="AW404" s="5">
        <f t="shared" si="364"/>
        <v>1</v>
      </c>
      <c r="AX404" s="5">
        <f t="shared" si="365"/>
        <v>1</v>
      </c>
      <c r="AY404" s="5">
        <f t="shared" si="366"/>
        <v>1</v>
      </c>
      <c r="AZ404" s="6">
        <f t="shared" si="367"/>
        <v>1</v>
      </c>
      <c r="BA404" s="9">
        <f t="shared" si="368"/>
        <v>0</v>
      </c>
      <c r="BB404" s="4">
        <f t="shared" si="369"/>
        <v>3</v>
      </c>
      <c r="BC404" s="5">
        <f t="shared" si="370"/>
        <v>3</v>
      </c>
      <c r="BD404" s="5">
        <f t="shared" si="371"/>
        <v>3</v>
      </c>
      <c r="BE404" s="5">
        <f t="shared" si="372"/>
        <v>3</v>
      </c>
      <c r="BF404" s="6">
        <f t="shared" si="373"/>
        <v>1</v>
      </c>
    </row>
    <row r="405" spans="1:58" x14ac:dyDescent="0.3">
      <c r="A405" s="2">
        <f>Experiment!A404</f>
        <v>60</v>
      </c>
      <c r="B405" s="15">
        <f>Experiment!B404</f>
        <v>6</v>
      </c>
      <c r="C405" s="16" t="str">
        <f>VLOOKUP(B405, dataset!$A$2:$B$15, 2)</f>
        <v>보</v>
      </c>
      <c r="D405" s="24">
        <f>Experiment!C404</f>
        <v>6</v>
      </c>
      <c r="E405" s="25" t="str">
        <f>VLOOKUP(D405, dataset!$A$2:$B$15, 2)</f>
        <v>보</v>
      </c>
      <c r="F405" s="54" t="str">
        <f>Experiment!D404</f>
        <v>L</v>
      </c>
      <c r="G405" t="b">
        <f>Experiment!E404</f>
        <v>1</v>
      </c>
      <c r="H405" s="39">
        <f>IF(Experiment!F404&gt;result!H$3, 1, 0)</f>
        <v>1</v>
      </c>
      <c r="I405" s="40">
        <f>IF(Experiment!G404&gt;result!I$3, 1, 0)</f>
        <v>1</v>
      </c>
      <c r="J405" s="40">
        <f>IF(Experiment!H404&gt;result!J$3, 1, 0)</f>
        <v>1</v>
      </c>
      <c r="K405" s="40">
        <f>IF(Experiment!I404&gt;result!K$3, 1, 0)</f>
        <v>1</v>
      </c>
      <c r="L405" s="41">
        <f>IF(Experiment!J404&gt;result!L$3, 1, 0)</f>
        <v>1</v>
      </c>
      <c r="M405" s="42">
        <f t="shared" si="343"/>
        <v>1</v>
      </c>
      <c r="N405" s="42">
        <f t="shared" si="344"/>
        <v>1</v>
      </c>
      <c r="O405" s="42">
        <f t="shared" si="345"/>
        <v>1</v>
      </c>
      <c r="P405" s="42">
        <f t="shared" si="346"/>
        <v>1</v>
      </c>
      <c r="Q405" s="42">
        <f t="shared" si="347"/>
        <v>1</v>
      </c>
      <c r="R405" s="39">
        <f>IF(Experiment!K404&gt;result!R$3, 1, 0)</f>
        <v>1</v>
      </c>
      <c r="S405" s="40">
        <f>IF(Experiment!L404&gt;result!S$3, 1, 0)</f>
        <v>1</v>
      </c>
      <c r="T405" s="40">
        <f>IF(Experiment!M404&gt;result!T$3, 1, 0)</f>
        <v>1</v>
      </c>
      <c r="U405" s="40">
        <f>IF(Experiment!N404&gt;result!U$3, 1, 0)</f>
        <v>1</v>
      </c>
      <c r="V405" s="41">
        <f>IF(Experiment!O404&gt;result!V$3, 1, 0)</f>
        <v>1</v>
      </c>
      <c r="W405" s="42">
        <f t="shared" si="348"/>
        <v>1</v>
      </c>
      <c r="X405" s="42">
        <f t="shared" si="349"/>
        <v>1</v>
      </c>
      <c r="Y405" s="42">
        <f t="shared" si="350"/>
        <v>1</v>
      </c>
      <c r="Z405" s="42">
        <f t="shared" si="351"/>
        <v>1</v>
      </c>
      <c r="AA405" s="42">
        <f t="shared" si="352"/>
        <v>1</v>
      </c>
      <c r="AB405" s="39">
        <f>IF(Experiment!P404&lt;result!AB$3, 1, 0)</f>
        <v>1</v>
      </c>
      <c r="AC405" s="40">
        <f>IF(Experiment!Q404&lt;result!AC$3, 1, 0)</f>
        <v>1</v>
      </c>
      <c r="AD405" s="40">
        <f>IF(Experiment!R404&lt;result!AD$3, 1, 0)</f>
        <v>1</v>
      </c>
      <c r="AE405" s="40">
        <f>IF(Experiment!S404&lt;result!AE$3, 1, 0)</f>
        <v>1</v>
      </c>
      <c r="AF405" s="41">
        <f>IF(Experiment!T404&lt;result!AF$3, 1, 0)</f>
        <v>1</v>
      </c>
      <c r="AG405" s="42">
        <f t="shared" si="353"/>
        <v>1</v>
      </c>
      <c r="AH405" s="42">
        <f t="shared" si="354"/>
        <v>1</v>
      </c>
      <c r="AI405" s="42">
        <f t="shared" si="355"/>
        <v>1</v>
      </c>
      <c r="AJ405" s="42">
        <f t="shared" si="356"/>
        <v>1</v>
      </c>
      <c r="AK405" s="42">
        <f t="shared" si="357"/>
        <v>1</v>
      </c>
      <c r="AL405" s="5">
        <f t="shared" si="358"/>
        <v>3</v>
      </c>
      <c r="AM405" s="5">
        <f t="shared" si="359"/>
        <v>3</v>
      </c>
      <c r="AN405" s="5">
        <f t="shared" si="360"/>
        <v>3</v>
      </c>
      <c r="AO405" s="5">
        <f t="shared" si="361"/>
        <v>3</v>
      </c>
      <c r="AP405" s="6">
        <f t="shared" si="362"/>
        <v>3</v>
      </c>
      <c r="AQ405">
        <f>VLOOKUP($D405,dataset!$A$2:$G$15, 3, FALSE)</f>
        <v>1</v>
      </c>
      <c r="AR405">
        <f>VLOOKUP($D405,dataset!$A$2:$G$15, 4, FALSE)</f>
        <v>1</v>
      </c>
      <c r="AS405">
        <f>VLOOKUP($D405,dataset!$A$2:$G$15, 5, FALSE)</f>
        <v>1</v>
      </c>
      <c r="AT405">
        <f>VLOOKUP($D405,dataset!$A$2:$G$15, 6, FALSE)</f>
        <v>1</v>
      </c>
      <c r="AU405" s="6">
        <f>VLOOKUP($D405,dataset!$A$2:$G$15, 7, FALSE)</f>
        <v>1</v>
      </c>
      <c r="AV405" s="4">
        <f t="shared" si="363"/>
        <v>1</v>
      </c>
      <c r="AW405" s="5">
        <f t="shared" si="364"/>
        <v>1</v>
      </c>
      <c r="AX405" s="5">
        <f t="shared" si="365"/>
        <v>1</v>
      </c>
      <c r="AY405" s="5">
        <f t="shared" si="366"/>
        <v>1</v>
      </c>
      <c r="AZ405" s="6">
        <f t="shared" si="367"/>
        <v>1</v>
      </c>
      <c r="BA405" s="9">
        <f t="shared" si="368"/>
        <v>1</v>
      </c>
      <c r="BB405" s="4">
        <f t="shared" si="369"/>
        <v>3</v>
      </c>
      <c r="BC405" s="5">
        <f t="shared" si="370"/>
        <v>3</v>
      </c>
      <c r="BD405" s="5">
        <f t="shared" si="371"/>
        <v>3</v>
      </c>
      <c r="BE405" s="5">
        <f t="shared" si="372"/>
        <v>3</v>
      </c>
      <c r="BF405" s="6">
        <f t="shared" si="373"/>
        <v>3</v>
      </c>
    </row>
    <row r="406" spans="1:58" x14ac:dyDescent="0.3">
      <c r="A406" s="2">
        <f>Experiment!A405</f>
        <v>61</v>
      </c>
      <c r="B406" s="15">
        <f>Experiment!B405</f>
        <v>7</v>
      </c>
      <c r="C406" s="16" t="str">
        <f>VLOOKUP(B406, dataset!$A$2:$B$15, 2)</f>
        <v>(4-2)</v>
      </c>
      <c r="D406" s="24">
        <f>Experiment!C405</f>
        <v>7</v>
      </c>
      <c r="E406" s="25" t="str">
        <f>VLOOKUP(D406, dataset!$A$2:$B$15, 2)</f>
        <v>(4-2)</v>
      </c>
      <c r="F406" s="54" t="str">
        <f>Experiment!D405</f>
        <v>L</v>
      </c>
      <c r="G406" t="b">
        <f>Experiment!E405</f>
        <v>1</v>
      </c>
      <c r="H406" s="39">
        <f>IF(Experiment!F405&gt;result!H$3, 1, 0)</f>
        <v>0</v>
      </c>
      <c r="I406" s="40">
        <f>IF(Experiment!G405&gt;result!I$3, 1, 0)</f>
        <v>1</v>
      </c>
      <c r="J406" s="40">
        <f>IF(Experiment!H405&gt;result!J$3, 1, 0)</f>
        <v>1</v>
      </c>
      <c r="K406" s="40">
        <f>IF(Experiment!I405&gt;result!K$3, 1, 0)</f>
        <v>1</v>
      </c>
      <c r="L406" s="41">
        <f>IF(Experiment!J405&gt;result!L$3, 1, 0)</f>
        <v>1</v>
      </c>
      <c r="M406" s="42">
        <f t="shared" si="343"/>
        <v>1</v>
      </c>
      <c r="N406" s="42">
        <f t="shared" si="344"/>
        <v>1</v>
      </c>
      <c r="O406" s="42">
        <f t="shared" si="345"/>
        <v>1</v>
      </c>
      <c r="P406" s="42">
        <f t="shared" si="346"/>
        <v>1</v>
      </c>
      <c r="Q406" s="42">
        <f t="shared" si="347"/>
        <v>1</v>
      </c>
      <c r="R406" s="39">
        <f>IF(Experiment!K405&gt;result!R$3, 1, 0)</f>
        <v>0</v>
      </c>
      <c r="S406" s="40">
        <f>IF(Experiment!L405&gt;result!S$3, 1, 0)</f>
        <v>1</v>
      </c>
      <c r="T406" s="40">
        <f>IF(Experiment!M405&gt;result!T$3, 1, 0)</f>
        <v>1</v>
      </c>
      <c r="U406" s="40">
        <f>IF(Experiment!N405&gt;result!U$3, 1, 0)</f>
        <v>1</v>
      </c>
      <c r="V406" s="41">
        <f>IF(Experiment!O405&gt;result!V$3, 1, 0)</f>
        <v>1</v>
      </c>
      <c r="W406" s="42">
        <f t="shared" si="348"/>
        <v>1</v>
      </c>
      <c r="X406" s="42">
        <f t="shared" si="349"/>
        <v>1</v>
      </c>
      <c r="Y406" s="42">
        <f t="shared" si="350"/>
        <v>1</v>
      </c>
      <c r="Z406" s="42">
        <f t="shared" si="351"/>
        <v>1</v>
      </c>
      <c r="AA406" s="42">
        <f t="shared" si="352"/>
        <v>1</v>
      </c>
      <c r="AB406" s="39">
        <f>IF(Experiment!P405&lt;result!AB$3, 1, 0)</f>
        <v>0</v>
      </c>
      <c r="AC406" s="40">
        <f>IF(Experiment!Q405&lt;result!AC$3, 1, 0)</f>
        <v>1</v>
      </c>
      <c r="AD406" s="40">
        <f>IF(Experiment!R405&lt;result!AD$3, 1, 0)</f>
        <v>1</v>
      </c>
      <c r="AE406" s="40">
        <f>IF(Experiment!S405&lt;result!AE$3, 1, 0)</f>
        <v>1</v>
      </c>
      <c r="AF406" s="41">
        <f>IF(Experiment!T405&lt;result!AF$3, 1, 0)</f>
        <v>1</v>
      </c>
      <c r="AG406" s="42">
        <f t="shared" si="353"/>
        <v>1</v>
      </c>
      <c r="AH406" s="42">
        <f t="shared" si="354"/>
        <v>1</v>
      </c>
      <c r="AI406" s="42">
        <f t="shared" si="355"/>
        <v>1</v>
      </c>
      <c r="AJ406" s="42">
        <f t="shared" si="356"/>
        <v>1</v>
      </c>
      <c r="AK406" s="42">
        <f t="shared" si="357"/>
        <v>1</v>
      </c>
      <c r="AL406" s="5">
        <f t="shared" si="358"/>
        <v>0</v>
      </c>
      <c r="AM406" s="5">
        <f t="shared" si="359"/>
        <v>3</v>
      </c>
      <c r="AN406" s="5">
        <f t="shared" si="360"/>
        <v>3</v>
      </c>
      <c r="AO406" s="5">
        <f t="shared" si="361"/>
        <v>3</v>
      </c>
      <c r="AP406" s="6">
        <f t="shared" si="362"/>
        <v>3</v>
      </c>
      <c r="AQ406">
        <f>VLOOKUP($D406,dataset!$A$2:$G$15, 3, FALSE)</f>
        <v>0</v>
      </c>
      <c r="AR406">
        <f>VLOOKUP($D406,dataset!$A$2:$G$15, 4, FALSE)</f>
        <v>1</v>
      </c>
      <c r="AS406">
        <f>VLOOKUP($D406,dataset!$A$2:$G$15, 5, FALSE)</f>
        <v>1</v>
      </c>
      <c r="AT406">
        <f>VLOOKUP($D406,dataset!$A$2:$G$15, 6, FALSE)</f>
        <v>1</v>
      </c>
      <c r="AU406" s="6">
        <f>VLOOKUP($D406,dataset!$A$2:$G$15, 7, FALSE)</f>
        <v>1</v>
      </c>
      <c r="AV406" s="4">
        <f t="shared" si="363"/>
        <v>0</v>
      </c>
      <c r="AW406" s="5">
        <f t="shared" si="364"/>
        <v>1</v>
      </c>
      <c r="AX406" s="5">
        <f t="shared" si="365"/>
        <v>1</v>
      </c>
      <c r="AY406" s="5">
        <f t="shared" si="366"/>
        <v>1</v>
      </c>
      <c r="AZ406" s="6">
        <f t="shared" si="367"/>
        <v>1</v>
      </c>
      <c r="BA406" s="9">
        <f t="shared" si="368"/>
        <v>1</v>
      </c>
      <c r="BB406" s="4">
        <f t="shared" si="369"/>
        <v>3</v>
      </c>
      <c r="BC406" s="5">
        <f t="shared" si="370"/>
        <v>3</v>
      </c>
      <c r="BD406" s="5">
        <f t="shared" si="371"/>
        <v>3</v>
      </c>
      <c r="BE406" s="5">
        <f t="shared" si="372"/>
        <v>3</v>
      </c>
      <c r="BF406" s="6">
        <f t="shared" si="373"/>
        <v>3</v>
      </c>
    </row>
    <row r="407" spans="1:58" x14ac:dyDescent="0.3">
      <c r="A407" s="2">
        <f>Experiment!A406</f>
        <v>62</v>
      </c>
      <c r="B407" s="15">
        <f>Experiment!B406</f>
        <v>8</v>
      </c>
      <c r="C407" s="16" t="str">
        <f>VLOOKUP(B407, dataset!$A$2:$B$15, 2)</f>
        <v>(3-2)</v>
      </c>
      <c r="D407" s="24">
        <f>Experiment!C406</f>
        <v>8</v>
      </c>
      <c r="E407" s="25" t="str">
        <f>VLOOKUP(D407, dataset!$A$2:$B$15, 2)</f>
        <v>(3-2)</v>
      </c>
      <c r="F407" s="54" t="str">
        <f>Experiment!D406</f>
        <v>L</v>
      </c>
      <c r="G407" t="b">
        <f>Experiment!E406</f>
        <v>1</v>
      </c>
      <c r="H407" s="39">
        <f>IF(Experiment!F406&gt;result!H$3, 1, 0)</f>
        <v>0</v>
      </c>
      <c r="I407" s="40">
        <f>IF(Experiment!G406&gt;result!I$3, 1, 0)</f>
        <v>0</v>
      </c>
      <c r="J407" s="40">
        <f>IF(Experiment!H406&gt;result!J$3, 1, 0)</f>
        <v>1</v>
      </c>
      <c r="K407" s="40">
        <f>IF(Experiment!I406&gt;result!K$3, 1, 0)</f>
        <v>1</v>
      </c>
      <c r="L407" s="41">
        <f>IF(Experiment!J406&gt;result!L$3, 1, 0)</f>
        <v>1</v>
      </c>
      <c r="M407" s="42">
        <f t="shared" si="343"/>
        <v>1</v>
      </c>
      <c r="N407" s="42">
        <f t="shared" si="344"/>
        <v>1</v>
      </c>
      <c r="O407" s="42">
        <f t="shared" si="345"/>
        <v>1</v>
      </c>
      <c r="P407" s="42">
        <f t="shared" si="346"/>
        <v>1</v>
      </c>
      <c r="Q407" s="42">
        <f t="shared" si="347"/>
        <v>1</v>
      </c>
      <c r="R407" s="39">
        <f>IF(Experiment!K406&gt;result!R$3, 1, 0)</f>
        <v>0</v>
      </c>
      <c r="S407" s="40">
        <f>IF(Experiment!L406&gt;result!S$3, 1, 0)</f>
        <v>1</v>
      </c>
      <c r="T407" s="40">
        <f>IF(Experiment!M406&gt;result!T$3, 1, 0)</f>
        <v>1</v>
      </c>
      <c r="U407" s="40">
        <f>IF(Experiment!N406&gt;result!U$3, 1, 0)</f>
        <v>1</v>
      </c>
      <c r="V407" s="41">
        <f>IF(Experiment!O406&gt;result!V$3, 1, 0)</f>
        <v>1</v>
      </c>
      <c r="W407" s="42">
        <f t="shared" si="348"/>
        <v>1</v>
      </c>
      <c r="X407" s="42">
        <f t="shared" si="349"/>
        <v>0</v>
      </c>
      <c r="Y407" s="42">
        <f t="shared" si="350"/>
        <v>1</v>
      </c>
      <c r="Z407" s="42">
        <f t="shared" si="351"/>
        <v>1</v>
      </c>
      <c r="AA407" s="42">
        <f t="shared" si="352"/>
        <v>1</v>
      </c>
      <c r="AB407" s="39">
        <f>IF(Experiment!P406&lt;result!AB$3, 1, 0)</f>
        <v>0</v>
      </c>
      <c r="AC407" s="40">
        <f>IF(Experiment!Q406&lt;result!AC$3, 1, 0)</f>
        <v>0</v>
      </c>
      <c r="AD407" s="40">
        <f>IF(Experiment!R406&lt;result!AD$3, 1, 0)</f>
        <v>1</v>
      </c>
      <c r="AE407" s="40">
        <f>IF(Experiment!S406&lt;result!AE$3, 1, 0)</f>
        <v>1</v>
      </c>
      <c r="AF407" s="41">
        <f>IF(Experiment!T406&lt;result!AF$3, 1, 0)</f>
        <v>1</v>
      </c>
      <c r="AG407" s="42">
        <f t="shared" si="353"/>
        <v>1</v>
      </c>
      <c r="AH407" s="42">
        <f t="shared" si="354"/>
        <v>1</v>
      </c>
      <c r="AI407" s="42">
        <f t="shared" si="355"/>
        <v>1</v>
      </c>
      <c r="AJ407" s="42">
        <f t="shared" si="356"/>
        <v>1</v>
      </c>
      <c r="AK407" s="42">
        <f t="shared" si="357"/>
        <v>1</v>
      </c>
      <c r="AL407" s="5">
        <f t="shared" si="358"/>
        <v>0</v>
      </c>
      <c r="AM407" s="5">
        <f t="shared" si="359"/>
        <v>1</v>
      </c>
      <c r="AN407" s="5">
        <f t="shared" si="360"/>
        <v>3</v>
      </c>
      <c r="AO407" s="5">
        <f t="shared" si="361"/>
        <v>3</v>
      </c>
      <c r="AP407" s="6">
        <f t="shared" si="362"/>
        <v>3</v>
      </c>
      <c r="AQ407">
        <f>VLOOKUP($D407,dataset!$A$2:$G$15, 3, FALSE)</f>
        <v>0</v>
      </c>
      <c r="AR407">
        <f>VLOOKUP($D407,dataset!$A$2:$G$15, 4, FALSE)</f>
        <v>0</v>
      </c>
      <c r="AS407">
        <f>VLOOKUP($D407,dataset!$A$2:$G$15, 5, FALSE)</f>
        <v>1</v>
      </c>
      <c r="AT407">
        <f>VLOOKUP($D407,dataset!$A$2:$G$15, 6, FALSE)</f>
        <v>1</v>
      </c>
      <c r="AU407" s="6">
        <f>VLOOKUP($D407,dataset!$A$2:$G$15, 7, FALSE)</f>
        <v>1</v>
      </c>
      <c r="AV407" s="4">
        <f t="shared" si="363"/>
        <v>0</v>
      </c>
      <c r="AW407" s="5">
        <f t="shared" si="364"/>
        <v>0</v>
      </c>
      <c r="AX407" s="5">
        <f t="shared" si="365"/>
        <v>1</v>
      </c>
      <c r="AY407" s="5">
        <f t="shared" si="366"/>
        <v>1</v>
      </c>
      <c r="AZ407" s="6">
        <f t="shared" si="367"/>
        <v>1</v>
      </c>
      <c r="BA407" s="9">
        <f t="shared" si="368"/>
        <v>1</v>
      </c>
      <c r="BB407" s="4">
        <f t="shared" si="369"/>
        <v>3</v>
      </c>
      <c r="BC407" s="5">
        <f t="shared" si="370"/>
        <v>2</v>
      </c>
      <c r="BD407" s="5">
        <f t="shared" si="371"/>
        <v>3</v>
      </c>
      <c r="BE407" s="5">
        <f t="shared" si="372"/>
        <v>3</v>
      </c>
      <c r="BF407" s="6">
        <f t="shared" si="373"/>
        <v>3</v>
      </c>
    </row>
    <row r="408" spans="1:58" x14ac:dyDescent="0.3">
      <c r="A408" s="2">
        <f>Experiment!A407</f>
        <v>63</v>
      </c>
      <c r="B408" s="15">
        <f>Experiment!B407</f>
        <v>9</v>
      </c>
      <c r="C408" s="16" t="str">
        <f>VLOOKUP(B408, dataset!$A$2:$B$15, 2)</f>
        <v>(2)</v>
      </c>
      <c r="D408" s="24">
        <f>Experiment!C407</f>
        <v>9</v>
      </c>
      <c r="E408" s="25" t="str">
        <f>VLOOKUP(D408, dataset!$A$2:$B$15, 2)</f>
        <v>(2)</v>
      </c>
      <c r="F408" s="54" t="str">
        <f>Experiment!D407</f>
        <v>L</v>
      </c>
      <c r="G408" t="b">
        <f>Experiment!E407</f>
        <v>1</v>
      </c>
      <c r="H408" s="39">
        <f>IF(Experiment!F407&gt;result!H$3, 1, 0)</f>
        <v>0</v>
      </c>
      <c r="I408" s="40">
        <f>IF(Experiment!G407&gt;result!I$3, 1, 0)</f>
        <v>0</v>
      </c>
      <c r="J408" s="40">
        <f>IF(Experiment!H407&gt;result!J$3, 1, 0)</f>
        <v>0</v>
      </c>
      <c r="K408" s="40">
        <f>IF(Experiment!I407&gt;result!K$3, 1, 0)</f>
        <v>1</v>
      </c>
      <c r="L408" s="41">
        <f>IF(Experiment!J407&gt;result!L$3, 1, 0)</f>
        <v>1</v>
      </c>
      <c r="M408" s="42">
        <f t="shared" si="343"/>
        <v>1</v>
      </c>
      <c r="N408" s="42">
        <f t="shared" si="344"/>
        <v>1</v>
      </c>
      <c r="O408" s="42">
        <f t="shared" si="345"/>
        <v>1</v>
      </c>
      <c r="P408" s="42">
        <f t="shared" si="346"/>
        <v>1</v>
      </c>
      <c r="Q408" s="42">
        <f t="shared" si="347"/>
        <v>1</v>
      </c>
      <c r="R408" s="39">
        <f>IF(Experiment!K407&gt;result!R$3, 1, 0)</f>
        <v>0</v>
      </c>
      <c r="S408" s="40">
        <f>IF(Experiment!L407&gt;result!S$3, 1, 0)</f>
        <v>0</v>
      </c>
      <c r="T408" s="40">
        <f>IF(Experiment!M407&gt;result!T$3, 1, 0)</f>
        <v>0</v>
      </c>
      <c r="U408" s="40">
        <f>IF(Experiment!N407&gt;result!U$3, 1, 0)</f>
        <v>1</v>
      </c>
      <c r="V408" s="41">
        <f>IF(Experiment!O407&gt;result!V$3, 1, 0)</f>
        <v>1</v>
      </c>
      <c r="W408" s="42">
        <f t="shared" si="348"/>
        <v>1</v>
      </c>
      <c r="X408" s="42">
        <f t="shared" si="349"/>
        <v>1</v>
      </c>
      <c r="Y408" s="42">
        <f t="shared" si="350"/>
        <v>1</v>
      </c>
      <c r="Z408" s="42">
        <f t="shared" si="351"/>
        <v>1</v>
      </c>
      <c r="AA408" s="42">
        <f t="shared" si="352"/>
        <v>1</v>
      </c>
      <c r="AB408" s="39">
        <f>IF(Experiment!P407&lt;result!AB$3, 1, 0)</f>
        <v>0</v>
      </c>
      <c r="AC408" s="40">
        <f>IF(Experiment!Q407&lt;result!AC$3, 1, 0)</f>
        <v>0</v>
      </c>
      <c r="AD408" s="40">
        <f>IF(Experiment!R407&lt;result!AD$3, 1, 0)</f>
        <v>0</v>
      </c>
      <c r="AE408" s="40">
        <f>IF(Experiment!S407&lt;result!AE$3, 1, 0)</f>
        <v>1</v>
      </c>
      <c r="AF408" s="41">
        <f>IF(Experiment!T407&lt;result!AF$3, 1, 0)</f>
        <v>1</v>
      </c>
      <c r="AG408" s="42">
        <f t="shared" si="353"/>
        <v>1</v>
      </c>
      <c r="AH408" s="42">
        <f t="shared" si="354"/>
        <v>1</v>
      </c>
      <c r="AI408" s="42">
        <f t="shared" si="355"/>
        <v>1</v>
      </c>
      <c r="AJ408" s="42">
        <f t="shared" si="356"/>
        <v>1</v>
      </c>
      <c r="AK408" s="42">
        <f t="shared" si="357"/>
        <v>1</v>
      </c>
      <c r="AL408" s="5">
        <f t="shared" si="358"/>
        <v>0</v>
      </c>
      <c r="AM408" s="5">
        <f t="shared" si="359"/>
        <v>0</v>
      </c>
      <c r="AN408" s="5">
        <f t="shared" si="360"/>
        <v>0</v>
      </c>
      <c r="AO408" s="5">
        <f t="shared" si="361"/>
        <v>3</v>
      </c>
      <c r="AP408" s="6">
        <f t="shared" si="362"/>
        <v>3</v>
      </c>
      <c r="AQ408">
        <f>VLOOKUP($D408,dataset!$A$2:$G$15, 3, FALSE)</f>
        <v>0</v>
      </c>
      <c r="AR408">
        <f>VLOOKUP($D408,dataset!$A$2:$G$15, 4, FALSE)</f>
        <v>0</v>
      </c>
      <c r="AS408">
        <f>VLOOKUP($D408,dataset!$A$2:$G$15, 5, FALSE)</f>
        <v>0</v>
      </c>
      <c r="AT408">
        <f>VLOOKUP($D408,dataset!$A$2:$G$15, 6, FALSE)</f>
        <v>1</v>
      </c>
      <c r="AU408" s="6">
        <f>VLOOKUP($D408,dataset!$A$2:$G$15, 7, FALSE)</f>
        <v>1</v>
      </c>
      <c r="AV408" s="4">
        <f t="shared" si="363"/>
        <v>0</v>
      </c>
      <c r="AW408" s="5">
        <f t="shared" si="364"/>
        <v>0</v>
      </c>
      <c r="AX408" s="5">
        <f t="shared" si="365"/>
        <v>0</v>
      </c>
      <c r="AY408" s="5">
        <f t="shared" si="366"/>
        <v>1</v>
      </c>
      <c r="AZ408" s="6">
        <f t="shared" si="367"/>
        <v>1</v>
      </c>
      <c r="BA408" s="9">
        <f t="shared" si="368"/>
        <v>1</v>
      </c>
      <c r="BB408" s="4">
        <f t="shared" si="369"/>
        <v>3</v>
      </c>
      <c r="BC408" s="5">
        <f t="shared" si="370"/>
        <v>3</v>
      </c>
      <c r="BD408" s="5">
        <f t="shared" si="371"/>
        <v>3</v>
      </c>
      <c r="BE408" s="5">
        <f t="shared" si="372"/>
        <v>3</v>
      </c>
      <c r="BF408" s="6">
        <f t="shared" si="373"/>
        <v>3</v>
      </c>
    </row>
    <row r="409" spans="1:58" x14ac:dyDescent="0.3">
      <c r="A409" s="2">
        <f>Experiment!A408</f>
        <v>64</v>
      </c>
      <c r="B409" s="15">
        <f>Experiment!B408</f>
        <v>10</v>
      </c>
      <c r="C409" s="16" t="str">
        <f>VLOOKUP(B409, dataset!$A$2:$B$15, 2)</f>
        <v>(1-1)</v>
      </c>
      <c r="D409" s="24">
        <f>Experiment!C408</f>
        <v>10</v>
      </c>
      <c r="E409" s="25" t="str">
        <f>VLOOKUP(D409, dataset!$A$2:$B$15, 2)</f>
        <v>(1-1)</v>
      </c>
      <c r="F409" s="54" t="str">
        <f>Experiment!D408</f>
        <v>L</v>
      </c>
      <c r="G409" t="b">
        <f>Experiment!E408</f>
        <v>1</v>
      </c>
      <c r="H409" s="39">
        <f>IF(Experiment!F408&gt;result!H$3, 1, 0)</f>
        <v>0</v>
      </c>
      <c r="I409" s="40">
        <f>IF(Experiment!G408&gt;result!I$3, 1, 0)</f>
        <v>0</v>
      </c>
      <c r="J409" s="40">
        <f>IF(Experiment!H408&gt;result!J$3, 1, 0)</f>
        <v>0</v>
      </c>
      <c r="K409" s="40">
        <f>IF(Experiment!I408&gt;result!K$3, 1, 0)</f>
        <v>0</v>
      </c>
      <c r="L409" s="41">
        <f>IF(Experiment!J408&gt;result!L$3, 1, 0)</f>
        <v>1</v>
      </c>
      <c r="M409" s="42">
        <f t="shared" si="343"/>
        <v>1</v>
      </c>
      <c r="N409" s="42">
        <f t="shared" si="344"/>
        <v>1</v>
      </c>
      <c r="O409" s="42">
        <f t="shared" si="345"/>
        <v>1</v>
      </c>
      <c r="P409" s="42">
        <f t="shared" si="346"/>
        <v>1</v>
      </c>
      <c r="Q409" s="42">
        <f t="shared" si="347"/>
        <v>1</v>
      </c>
      <c r="R409" s="39">
        <f>IF(Experiment!K408&gt;result!R$3, 1, 0)</f>
        <v>0</v>
      </c>
      <c r="S409" s="40">
        <f>IF(Experiment!L408&gt;result!S$3, 1, 0)</f>
        <v>0</v>
      </c>
      <c r="T409" s="40">
        <f>IF(Experiment!M408&gt;result!T$3, 1, 0)</f>
        <v>1</v>
      </c>
      <c r="U409" s="40">
        <f>IF(Experiment!N408&gt;result!U$3, 1, 0)</f>
        <v>0</v>
      </c>
      <c r="V409" s="41">
        <f>IF(Experiment!O408&gt;result!V$3, 1, 0)</f>
        <v>1</v>
      </c>
      <c r="W409" s="42">
        <f t="shared" si="348"/>
        <v>1</v>
      </c>
      <c r="X409" s="42">
        <f t="shared" si="349"/>
        <v>1</v>
      </c>
      <c r="Y409" s="42">
        <f t="shared" si="350"/>
        <v>0</v>
      </c>
      <c r="Z409" s="42">
        <f t="shared" si="351"/>
        <v>1</v>
      </c>
      <c r="AA409" s="42">
        <f t="shared" si="352"/>
        <v>1</v>
      </c>
      <c r="AB409" s="39">
        <f>IF(Experiment!P408&lt;result!AB$3, 1, 0)</f>
        <v>0</v>
      </c>
      <c r="AC409" s="40">
        <f>IF(Experiment!Q408&lt;result!AC$3, 1, 0)</f>
        <v>0</v>
      </c>
      <c r="AD409" s="40">
        <f>IF(Experiment!R408&lt;result!AD$3, 1, 0)</f>
        <v>0</v>
      </c>
      <c r="AE409" s="40">
        <f>IF(Experiment!S408&lt;result!AE$3, 1, 0)</f>
        <v>0</v>
      </c>
      <c r="AF409" s="41">
        <f>IF(Experiment!T408&lt;result!AF$3, 1, 0)</f>
        <v>1</v>
      </c>
      <c r="AG409" s="42">
        <f t="shared" si="353"/>
        <v>1</v>
      </c>
      <c r="AH409" s="42">
        <f t="shared" si="354"/>
        <v>1</v>
      </c>
      <c r="AI409" s="42">
        <f t="shared" si="355"/>
        <v>1</v>
      </c>
      <c r="AJ409" s="42">
        <f t="shared" si="356"/>
        <v>1</v>
      </c>
      <c r="AK409" s="42">
        <f t="shared" si="357"/>
        <v>1</v>
      </c>
      <c r="AL409" s="5">
        <f t="shared" si="358"/>
        <v>0</v>
      </c>
      <c r="AM409" s="5">
        <f t="shared" si="359"/>
        <v>0</v>
      </c>
      <c r="AN409" s="5">
        <f t="shared" si="360"/>
        <v>1</v>
      </c>
      <c r="AO409" s="5">
        <f t="shared" si="361"/>
        <v>0</v>
      </c>
      <c r="AP409" s="6">
        <f t="shared" si="362"/>
        <v>3</v>
      </c>
      <c r="AQ409">
        <f>VLOOKUP($D409,dataset!$A$2:$G$15, 3, FALSE)</f>
        <v>0</v>
      </c>
      <c r="AR409">
        <f>VLOOKUP($D409,dataset!$A$2:$G$15, 4, FALSE)</f>
        <v>0</v>
      </c>
      <c r="AS409">
        <f>VLOOKUP($D409,dataset!$A$2:$G$15, 5, FALSE)</f>
        <v>0</v>
      </c>
      <c r="AT409">
        <f>VLOOKUP($D409,dataset!$A$2:$G$15, 6, FALSE)</f>
        <v>0</v>
      </c>
      <c r="AU409" s="6">
        <f>VLOOKUP($D409,dataset!$A$2:$G$15, 7, FALSE)</f>
        <v>1</v>
      </c>
      <c r="AV409" s="4">
        <f t="shared" si="363"/>
        <v>0</v>
      </c>
      <c r="AW409" s="5">
        <f t="shared" si="364"/>
        <v>0</v>
      </c>
      <c r="AX409" s="5">
        <f t="shared" si="365"/>
        <v>0</v>
      </c>
      <c r="AY409" s="5">
        <f t="shared" si="366"/>
        <v>0</v>
      </c>
      <c r="AZ409" s="6">
        <f t="shared" si="367"/>
        <v>1</v>
      </c>
      <c r="BA409" s="9">
        <f t="shared" si="368"/>
        <v>1</v>
      </c>
      <c r="BB409" s="4">
        <f t="shared" si="369"/>
        <v>3</v>
      </c>
      <c r="BC409" s="5">
        <f t="shared" si="370"/>
        <v>3</v>
      </c>
      <c r="BD409" s="5">
        <f t="shared" si="371"/>
        <v>2</v>
      </c>
      <c r="BE409" s="5">
        <f t="shared" si="372"/>
        <v>3</v>
      </c>
      <c r="BF409" s="6">
        <f t="shared" si="373"/>
        <v>3</v>
      </c>
    </row>
    <row r="410" spans="1:58" x14ac:dyDescent="0.3">
      <c r="A410" s="2">
        <f>Experiment!A409</f>
        <v>65</v>
      </c>
      <c r="B410" s="15">
        <f>Experiment!B409</f>
        <v>11</v>
      </c>
      <c r="C410" s="16" t="str">
        <f>VLOOKUP(B410, dataset!$A$2:$B$15, 2)</f>
        <v>가위</v>
      </c>
      <c r="D410" s="24">
        <f>Experiment!C409</f>
        <v>11</v>
      </c>
      <c r="E410" s="25" t="str">
        <f>VLOOKUP(D410, dataset!$A$2:$B$15, 2)</f>
        <v>가위</v>
      </c>
      <c r="F410" s="54" t="str">
        <f>Experiment!D409</f>
        <v>L</v>
      </c>
      <c r="G410" t="b">
        <f>Experiment!E409</f>
        <v>1</v>
      </c>
      <c r="H410" s="39">
        <f>IF(Experiment!F409&gt;result!H$3, 1, 0)</f>
        <v>0</v>
      </c>
      <c r="I410" s="40">
        <f>IF(Experiment!G409&gt;result!I$3, 1, 0)</f>
        <v>1</v>
      </c>
      <c r="J410" s="40">
        <f>IF(Experiment!H409&gt;result!J$3, 1, 0)</f>
        <v>1</v>
      </c>
      <c r="K410" s="40">
        <f>IF(Experiment!I409&gt;result!K$3, 1, 0)</f>
        <v>0</v>
      </c>
      <c r="L410" s="41">
        <f>IF(Experiment!J409&gt;result!L$3, 1, 0)</f>
        <v>0</v>
      </c>
      <c r="M410" s="42">
        <f t="shared" si="343"/>
        <v>1</v>
      </c>
      <c r="N410" s="42">
        <f t="shared" si="344"/>
        <v>1</v>
      </c>
      <c r="O410" s="42">
        <f t="shared" si="345"/>
        <v>1</v>
      </c>
      <c r="P410" s="42">
        <f t="shared" si="346"/>
        <v>1</v>
      </c>
      <c r="Q410" s="42">
        <f t="shared" si="347"/>
        <v>1</v>
      </c>
      <c r="R410" s="39">
        <f>IF(Experiment!K409&gt;result!R$3, 1, 0)</f>
        <v>0</v>
      </c>
      <c r="S410" s="40">
        <f>IF(Experiment!L409&gt;result!S$3, 1, 0)</f>
        <v>1</v>
      </c>
      <c r="T410" s="40">
        <f>IF(Experiment!M409&gt;result!T$3, 1, 0)</f>
        <v>1</v>
      </c>
      <c r="U410" s="40">
        <f>IF(Experiment!N409&gt;result!U$3, 1, 0)</f>
        <v>1</v>
      </c>
      <c r="V410" s="41">
        <f>IF(Experiment!O409&gt;result!V$3, 1, 0)</f>
        <v>1</v>
      </c>
      <c r="W410" s="42">
        <f t="shared" si="348"/>
        <v>1</v>
      </c>
      <c r="X410" s="42">
        <f t="shared" si="349"/>
        <v>1</v>
      </c>
      <c r="Y410" s="42">
        <f t="shared" si="350"/>
        <v>1</v>
      </c>
      <c r="Z410" s="42">
        <f t="shared" si="351"/>
        <v>0</v>
      </c>
      <c r="AA410" s="42">
        <f t="shared" si="352"/>
        <v>0</v>
      </c>
      <c r="AB410" s="39">
        <f>IF(Experiment!P409&lt;result!AB$3, 1, 0)</f>
        <v>0</v>
      </c>
      <c r="AC410" s="40">
        <f>IF(Experiment!Q409&lt;result!AC$3, 1, 0)</f>
        <v>1</v>
      </c>
      <c r="AD410" s="40">
        <f>IF(Experiment!R409&lt;result!AD$3, 1, 0)</f>
        <v>1</v>
      </c>
      <c r="AE410" s="40">
        <f>IF(Experiment!S409&lt;result!AE$3, 1, 0)</f>
        <v>0</v>
      </c>
      <c r="AF410" s="41">
        <f>IF(Experiment!T409&lt;result!AF$3, 1, 0)</f>
        <v>0</v>
      </c>
      <c r="AG410" s="42">
        <f t="shared" si="353"/>
        <v>1</v>
      </c>
      <c r="AH410" s="42">
        <f t="shared" si="354"/>
        <v>1</v>
      </c>
      <c r="AI410" s="42">
        <f t="shared" si="355"/>
        <v>1</v>
      </c>
      <c r="AJ410" s="42">
        <f t="shared" si="356"/>
        <v>1</v>
      </c>
      <c r="AK410" s="42">
        <f t="shared" si="357"/>
        <v>1</v>
      </c>
      <c r="AL410" s="5">
        <f t="shared" si="358"/>
        <v>0</v>
      </c>
      <c r="AM410" s="5">
        <f t="shared" si="359"/>
        <v>3</v>
      </c>
      <c r="AN410" s="5">
        <f t="shared" si="360"/>
        <v>3</v>
      </c>
      <c r="AO410" s="5">
        <f t="shared" si="361"/>
        <v>1</v>
      </c>
      <c r="AP410" s="6">
        <f t="shared" si="362"/>
        <v>1</v>
      </c>
      <c r="AQ410">
        <f>VLOOKUP($D410,dataset!$A$2:$G$15, 3, FALSE)</f>
        <v>0</v>
      </c>
      <c r="AR410">
        <f>VLOOKUP($D410,dataset!$A$2:$G$15, 4, FALSE)</f>
        <v>1</v>
      </c>
      <c r="AS410">
        <f>VLOOKUP($D410,dataset!$A$2:$G$15, 5, FALSE)</f>
        <v>1</v>
      </c>
      <c r="AT410">
        <f>VLOOKUP($D410,dataset!$A$2:$G$15, 6, FALSE)</f>
        <v>0</v>
      </c>
      <c r="AU410" s="6">
        <f>VLOOKUP($D410,dataset!$A$2:$G$15, 7, FALSE)</f>
        <v>0</v>
      </c>
      <c r="AV410" s="4">
        <f t="shared" si="363"/>
        <v>0</v>
      </c>
      <c r="AW410" s="5">
        <f t="shared" si="364"/>
        <v>1</v>
      </c>
      <c r="AX410" s="5">
        <f t="shared" si="365"/>
        <v>1</v>
      </c>
      <c r="AY410" s="5">
        <f t="shared" si="366"/>
        <v>0</v>
      </c>
      <c r="AZ410" s="6">
        <f t="shared" si="367"/>
        <v>0</v>
      </c>
      <c r="BA410" s="9">
        <f t="shared" si="368"/>
        <v>1</v>
      </c>
      <c r="BB410" s="4">
        <f t="shared" si="369"/>
        <v>3</v>
      </c>
      <c r="BC410" s="5">
        <f t="shared" si="370"/>
        <v>3</v>
      </c>
      <c r="BD410" s="5">
        <f t="shared" si="371"/>
        <v>3</v>
      </c>
      <c r="BE410" s="5">
        <f t="shared" si="372"/>
        <v>2</v>
      </c>
      <c r="BF410" s="6">
        <f t="shared" si="373"/>
        <v>2</v>
      </c>
    </row>
    <row r="411" spans="1:58" x14ac:dyDescent="0.3">
      <c r="A411" s="2">
        <f>Experiment!A410</f>
        <v>66</v>
      </c>
      <c r="B411" s="15">
        <f>Experiment!B410</f>
        <v>13</v>
      </c>
      <c r="C411" s="16" t="str">
        <f>VLOOKUP(B411, dataset!$A$2:$B$15, 2)</f>
        <v>(1-2)</v>
      </c>
      <c r="D411" s="24">
        <f>Experiment!C410</f>
        <v>13</v>
      </c>
      <c r="E411" s="25" t="str">
        <f>VLOOKUP(D411, dataset!$A$2:$B$15, 2)</f>
        <v>(1-2)</v>
      </c>
      <c r="F411" s="54" t="str">
        <f>Experiment!D410</f>
        <v>L</v>
      </c>
      <c r="G411" t="b">
        <f>Experiment!E410</f>
        <v>1</v>
      </c>
      <c r="H411" s="39">
        <f>IF(Experiment!F410&gt;result!H$3, 1, 0)</f>
        <v>0</v>
      </c>
      <c r="I411" s="40">
        <f>IF(Experiment!G410&gt;result!I$3, 1, 0)</f>
        <v>1</v>
      </c>
      <c r="J411" s="40">
        <f>IF(Experiment!H410&gt;result!J$3, 1, 0)</f>
        <v>0</v>
      </c>
      <c r="K411" s="40">
        <f>IF(Experiment!I410&gt;result!K$3, 1, 0)</f>
        <v>0</v>
      </c>
      <c r="L411" s="41">
        <f>IF(Experiment!J410&gt;result!L$3, 1, 0)</f>
        <v>0</v>
      </c>
      <c r="M411" s="42">
        <f t="shared" si="343"/>
        <v>1</v>
      </c>
      <c r="N411" s="42">
        <f t="shared" si="344"/>
        <v>1</v>
      </c>
      <c r="O411" s="42">
        <f t="shared" si="345"/>
        <v>1</v>
      </c>
      <c r="P411" s="42">
        <f t="shared" si="346"/>
        <v>1</v>
      </c>
      <c r="Q411" s="42">
        <f t="shared" si="347"/>
        <v>1</v>
      </c>
      <c r="R411" s="39">
        <f>IF(Experiment!K410&gt;result!R$3, 1, 0)</f>
        <v>0</v>
      </c>
      <c r="S411" s="40">
        <f>IF(Experiment!L410&gt;result!S$3, 1, 0)</f>
        <v>1</v>
      </c>
      <c r="T411" s="40">
        <f>IF(Experiment!M410&gt;result!T$3, 1, 0)</f>
        <v>1</v>
      </c>
      <c r="U411" s="40">
        <f>IF(Experiment!N410&gt;result!U$3, 1, 0)</f>
        <v>1</v>
      </c>
      <c r="V411" s="41">
        <f>IF(Experiment!O410&gt;result!V$3, 1, 0)</f>
        <v>1</v>
      </c>
      <c r="W411" s="42">
        <f t="shared" si="348"/>
        <v>1</v>
      </c>
      <c r="X411" s="42">
        <f t="shared" si="349"/>
        <v>1</v>
      </c>
      <c r="Y411" s="42">
        <f t="shared" si="350"/>
        <v>0</v>
      </c>
      <c r="Z411" s="42">
        <f t="shared" si="351"/>
        <v>0</v>
      </c>
      <c r="AA411" s="42">
        <f t="shared" si="352"/>
        <v>0</v>
      </c>
      <c r="AB411" s="39">
        <f>IF(Experiment!P410&lt;result!AB$3, 1, 0)</f>
        <v>0</v>
      </c>
      <c r="AC411" s="40">
        <f>IF(Experiment!Q410&lt;result!AC$3, 1, 0)</f>
        <v>1</v>
      </c>
      <c r="AD411" s="40">
        <f>IF(Experiment!R410&lt;result!AD$3, 1, 0)</f>
        <v>0</v>
      </c>
      <c r="AE411" s="40">
        <f>IF(Experiment!S410&lt;result!AE$3, 1, 0)</f>
        <v>0</v>
      </c>
      <c r="AF411" s="41">
        <f>IF(Experiment!T410&lt;result!AF$3, 1, 0)</f>
        <v>0</v>
      </c>
      <c r="AG411" s="42">
        <f t="shared" si="353"/>
        <v>1</v>
      </c>
      <c r="AH411" s="42">
        <f t="shared" si="354"/>
        <v>1</v>
      </c>
      <c r="AI411" s="42">
        <f t="shared" si="355"/>
        <v>1</v>
      </c>
      <c r="AJ411" s="42">
        <f t="shared" si="356"/>
        <v>1</v>
      </c>
      <c r="AK411" s="42">
        <f t="shared" si="357"/>
        <v>1</v>
      </c>
      <c r="AL411" s="5">
        <f t="shared" si="358"/>
        <v>0</v>
      </c>
      <c r="AM411" s="5">
        <f t="shared" si="359"/>
        <v>3</v>
      </c>
      <c r="AN411" s="5">
        <f t="shared" si="360"/>
        <v>1</v>
      </c>
      <c r="AO411" s="5">
        <f t="shared" si="361"/>
        <v>1</v>
      </c>
      <c r="AP411" s="6">
        <f t="shared" si="362"/>
        <v>1</v>
      </c>
      <c r="AQ411">
        <f>VLOOKUP($D411,dataset!$A$2:$G$15, 3, FALSE)</f>
        <v>0</v>
      </c>
      <c r="AR411">
        <f>VLOOKUP($D411,dataset!$A$2:$G$15, 4, FALSE)</f>
        <v>1</v>
      </c>
      <c r="AS411">
        <f>VLOOKUP($D411,dataset!$A$2:$G$15, 5, FALSE)</f>
        <v>0</v>
      </c>
      <c r="AT411">
        <f>VLOOKUP($D411,dataset!$A$2:$G$15, 6, FALSE)</f>
        <v>0</v>
      </c>
      <c r="AU411" s="6">
        <f>VLOOKUP($D411,dataset!$A$2:$G$15, 7, FALSE)</f>
        <v>0</v>
      </c>
      <c r="AV411" s="4">
        <f t="shared" si="363"/>
        <v>0</v>
      </c>
      <c r="AW411" s="5">
        <f t="shared" si="364"/>
        <v>1</v>
      </c>
      <c r="AX411" s="5">
        <f t="shared" si="365"/>
        <v>0</v>
      </c>
      <c r="AY411" s="5">
        <f t="shared" si="366"/>
        <v>0</v>
      </c>
      <c r="AZ411" s="6">
        <f t="shared" si="367"/>
        <v>0</v>
      </c>
      <c r="BA411" s="9">
        <f t="shared" si="368"/>
        <v>1</v>
      </c>
      <c r="BB411" s="4">
        <f t="shared" si="369"/>
        <v>3</v>
      </c>
      <c r="BC411" s="5">
        <f t="shared" si="370"/>
        <v>3</v>
      </c>
      <c r="BD411" s="5">
        <f t="shared" si="371"/>
        <v>2</v>
      </c>
      <c r="BE411" s="5">
        <f t="shared" si="372"/>
        <v>2</v>
      </c>
      <c r="BF411" s="6">
        <f t="shared" si="373"/>
        <v>2</v>
      </c>
    </row>
    <row r="412" spans="1:58" x14ac:dyDescent="0.3">
      <c r="A412" s="2">
        <f>Experiment!A411</f>
        <v>67</v>
      </c>
      <c r="B412" s="15">
        <f>Experiment!B411</f>
        <v>14</v>
      </c>
      <c r="C412" s="16" t="str">
        <f>VLOOKUP(B412, dataset!$A$2:$B$15, 2)</f>
        <v>(3-3)</v>
      </c>
      <c r="D412" s="24">
        <f>Experiment!C411</f>
        <v>14</v>
      </c>
      <c r="E412" s="25" t="str">
        <f>VLOOKUP(D412, dataset!$A$2:$B$15, 2)</f>
        <v>(3-3)</v>
      </c>
      <c r="F412" s="54" t="str">
        <f>Experiment!D411</f>
        <v>L</v>
      </c>
      <c r="G412" t="b">
        <f>Experiment!E411</f>
        <v>1</v>
      </c>
      <c r="H412" s="39">
        <f>IF(Experiment!F411&gt;result!H$3, 1, 0)</f>
        <v>0</v>
      </c>
      <c r="I412" s="40">
        <f>IF(Experiment!G411&gt;result!I$3, 1, 0)</f>
        <v>1</v>
      </c>
      <c r="J412" s="40">
        <f>IF(Experiment!H411&gt;result!J$3, 1, 0)</f>
        <v>1</v>
      </c>
      <c r="K412" s="40">
        <f>IF(Experiment!I411&gt;result!K$3, 1, 0)</f>
        <v>1</v>
      </c>
      <c r="L412" s="41">
        <f>IF(Experiment!J411&gt;result!L$3, 1, 0)</f>
        <v>0</v>
      </c>
      <c r="M412" s="42">
        <f t="shared" si="343"/>
        <v>1</v>
      </c>
      <c r="N412" s="42">
        <f t="shared" si="344"/>
        <v>1</v>
      </c>
      <c r="O412" s="42">
        <f t="shared" si="345"/>
        <v>1</v>
      </c>
      <c r="P412" s="42">
        <f t="shared" si="346"/>
        <v>1</v>
      </c>
      <c r="Q412" s="42">
        <f t="shared" si="347"/>
        <v>1</v>
      </c>
      <c r="R412" s="39">
        <f>IF(Experiment!K411&gt;result!R$3, 1, 0)</f>
        <v>0</v>
      </c>
      <c r="S412" s="40">
        <f>IF(Experiment!L411&gt;result!S$3, 1, 0)</f>
        <v>1</v>
      </c>
      <c r="T412" s="40">
        <f>IF(Experiment!M411&gt;result!T$3, 1, 0)</f>
        <v>1</v>
      </c>
      <c r="U412" s="40">
        <f>IF(Experiment!N411&gt;result!U$3, 1, 0)</f>
        <v>1</v>
      </c>
      <c r="V412" s="41">
        <f>IF(Experiment!O411&gt;result!V$3, 1, 0)</f>
        <v>0</v>
      </c>
      <c r="W412" s="42">
        <f t="shared" si="348"/>
        <v>1</v>
      </c>
      <c r="X412" s="42">
        <f t="shared" si="349"/>
        <v>1</v>
      </c>
      <c r="Y412" s="42">
        <f t="shared" si="350"/>
        <v>1</v>
      </c>
      <c r="Z412" s="42">
        <f t="shared" si="351"/>
        <v>1</v>
      </c>
      <c r="AA412" s="42">
        <f t="shared" si="352"/>
        <v>1</v>
      </c>
      <c r="AB412" s="39">
        <f>IF(Experiment!P411&lt;result!AB$3, 1, 0)</f>
        <v>0</v>
      </c>
      <c r="AC412" s="40">
        <f>IF(Experiment!Q411&lt;result!AC$3, 1, 0)</f>
        <v>1</v>
      </c>
      <c r="AD412" s="40">
        <f>IF(Experiment!R411&lt;result!AD$3, 1, 0)</f>
        <v>1</v>
      </c>
      <c r="AE412" s="40">
        <f>IF(Experiment!S411&lt;result!AE$3, 1, 0)</f>
        <v>1</v>
      </c>
      <c r="AF412" s="41">
        <f>IF(Experiment!T411&lt;result!AF$3, 1, 0)</f>
        <v>0</v>
      </c>
      <c r="AG412" s="42">
        <f t="shared" si="353"/>
        <v>1</v>
      </c>
      <c r="AH412" s="42">
        <f t="shared" si="354"/>
        <v>1</v>
      </c>
      <c r="AI412" s="42">
        <f t="shared" si="355"/>
        <v>1</v>
      </c>
      <c r="AJ412" s="42">
        <f t="shared" si="356"/>
        <v>1</v>
      </c>
      <c r="AK412" s="42">
        <f t="shared" si="357"/>
        <v>1</v>
      </c>
      <c r="AL412" s="5">
        <f t="shared" si="358"/>
        <v>0</v>
      </c>
      <c r="AM412" s="5">
        <f t="shared" si="359"/>
        <v>3</v>
      </c>
      <c r="AN412" s="5">
        <f t="shared" si="360"/>
        <v>3</v>
      </c>
      <c r="AO412" s="5">
        <f t="shared" si="361"/>
        <v>3</v>
      </c>
      <c r="AP412" s="6">
        <f t="shared" si="362"/>
        <v>0</v>
      </c>
      <c r="AQ412">
        <f>VLOOKUP($D412,dataset!$A$2:$G$15, 3, FALSE)</f>
        <v>0</v>
      </c>
      <c r="AR412">
        <f>VLOOKUP($D412,dataset!$A$2:$G$15, 4, FALSE)</f>
        <v>1</v>
      </c>
      <c r="AS412">
        <f>VLOOKUP($D412,dataset!$A$2:$G$15, 5, FALSE)</f>
        <v>1</v>
      </c>
      <c r="AT412">
        <f>VLOOKUP($D412,dataset!$A$2:$G$15, 6, FALSE)</f>
        <v>1</v>
      </c>
      <c r="AU412" s="6">
        <f>VLOOKUP($D412,dataset!$A$2:$G$15, 7, FALSE)</f>
        <v>0</v>
      </c>
      <c r="AV412" s="4">
        <f t="shared" si="363"/>
        <v>0</v>
      </c>
      <c r="AW412" s="5">
        <f t="shared" si="364"/>
        <v>1</v>
      </c>
      <c r="AX412" s="5">
        <f t="shared" si="365"/>
        <v>1</v>
      </c>
      <c r="AY412" s="5">
        <f t="shared" si="366"/>
        <v>1</v>
      </c>
      <c r="AZ412" s="6">
        <f t="shared" si="367"/>
        <v>0</v>
      </c>
      <c r="BA412" s="9">
        <f t="shared" si="368"/>
        <v>1</v>
      </c>
      <c r="BB412" s="4">
        <f t="shared" si="369"/>
        <v>3</v>
      </c>
      <c r="BC412" s="5">
        <f t="shared" si="370"/>
        <v>3</v>
      </c>
      <c r="BD412" s="5">
        <f t="shared" si="371"/>
        <v>3</v>
      </c>
      <c r="BE412" s="5">
        <f t="shared" si="372"/>
        <v>3</v>
      </c>
      <c r="BF412" s="6">
        <f t="shared" si="373"/>
        <v>3</v>
      </c>
    </row>
    <row r="413" spans="1:58" x14ac:dyDescent="0.3">
      <c r="A413" s="2">
        <f>Experiment!A412</f>
        <v>68</v>
      </c>
      <c r="B413" s="15">
        <f>Experiment!B412</f>
        <v>1</v>
      </c>
      <c r="C413" s="16" t="str">
        <f>VLOOKUP(B413, dataset!$A$2:$B$15, 2)</f>
        <v>바위</v>
      </c>
      <c r="D413" s="24">
        <f>Experiment!C412</f>
        <v>1</v>
      </c>
      <c r="E413" s="25" t="str">
        <f>VLOOKUP(D413, dataset!$A$2:$B$15, 2)</f>
        <v>바위</v>
      </c>
      <c r="F413" s="54" t="str">
        <f>Experiment!D412</f>
        <v>L</v>
      </c>
      <c r="G413" t="b">
        <f>Experiment!E412</f>
        <v>1</v>
      </c>
      <c r="H413" s="39">
        <f>IF(Experiment!F412&gt;result!H$3, 1, 0)</f>
        <v>0</v>
      </c>
      <c r="I413" s="40">
        <f>IF(Experiment!G412&gt;result!I$3, 1, 0)</f>
        <v>0</v>
      </c>
      <c r="J413" s="40">
        <f>IF(Experiment!H412&gt;result!J$3, 1, 0)</f>
        <v>0</v>
      </c>
      <c r="K413" s="40">
        <f>IF(Experiment!I412&gt;result!K$3, 1, 0)</f>
        <v>0</v>
      </c>
      <c r="L413" s="41">
        <f>IF(Experiment!J412&gt;result!L$3, 1, 0)</f>
        <v>0</v>
      </c>
      <c r="M413" s="42">
        <f t="shared" si="343"/>
        <v>1</v>
      </c>
      <c r="N413" s="42">
        <f t="shared" si="344"/>
        <v>1</v>
      </c>
      <c r="O413" s="42">
        <f t="shared" si="345"/>
        <v>1</v>
      </c>
      <c r="P413" s="42">
        <f t="shared" si="346"/>
        <v>1</v>
      </c>
      <c r="Q413" s="42">
        <f t="shared" si="347"/>
        <v>1</v>
      </c>
      <c r="R413" s="39">
        <f>IF(Experiment!K412&gt;result!R$3, 1, 0)</f>
        <v>0</v>
      </c>
      <c r="S413" s="40">
        <f>IF(Experiment!L412&gt;result!S$3, 1, 0)</f>
        <v>0</v>
      </c>
      <c r="T413" s="40">
        <f>IF(Experiment!M412&gt;result!T$3, 1, 0)</f>
        <v>1</v>
      </c>
      <c r="U413" s="40">
        <f>IF(Experiment!N412&gt;result!U$3, 1, 0)</f>
        <v>1</v>
      </c>
      <c r="V413" s="41">
        <f>IF(Experiment!O412&gt;result!V$3, 1, 0)</f>
        <v>0</v>
      </c>
      <c r="W413" s="42">
        <f t="shared" si="348"/>
        <v>1</v>
      </c>
      <c r="X413" s="42">
        <f t="shared" si="349"/>
        <v>1</v>
      </c>
      <c r="Y413" s="42">
        <f t="shared" si="350"/>
        <v>0</v>
      </c>
      <c r="Z413" s="42">
        <f t="shared" si="351"/>
        <v>0</v>
      </c>
      <c r="AA413" s="42">
        <f t="shared" si="352"/>
        <v>1</v>
      </c>
      <c r="AB413" s="39">
        <f>IF(Experiment!P412&lt;result!AB$3, 1, 0)</f>
        <v>0</v>
      </c>
      <c r="AC413" s="40">
        <f>IF(Experiment!Q412&lt;result!AC$3, 1, 0)</f>
        <v>0</v>
      </c>
      <c r="AD413" s="40">
        <f>IF(Experiment!R412&lt;result!AD$3, 1, 0)</f>
        <v>0</v>
      </c>
      <c r="AE413" s="40">
        <f>IF(Experiment!S412&lt;result!AE$3, 1, 0)</f>
        <v>0</v>
      </c>
      <c r="AF413" s="41">
        <f>IF(Experiment!T412&lt;result!AF$3, 1, 0)</f>
        <v>0</v>
      </c>
      <c r="AG413" s="42">
        <f t="shared" si="353"/>
        <v>1</v>
      </c>
      <c r="AH413" s="42">
        <f t="shared" si="354"/>
        <v>1</v>
      </c>
      <c r="AI413" s="42">
        <f t="shared" si="355"/>
        <v>1</v>
      </c>
      <c r="AJ413" s="42">
        <f t="shared" si="356"/>
        <v>1</v>
      </c>
      <c r="AK413" s="42">
        <f t="shared" si="357"/>
        <v>1</v>
      </c>
      <c r="AL413" s="5">
        <f t="shared" si="358"/>
        <v>0</v>
      </c>
      <c r="AM413" s="5">
        <f t="shared" si="359"/>
        <v>0</v>
      </c>
      <c r="AN413" s="5">
        <f t="shared" si="360"/>
        <v>1</v>
      </c>
      <c r="AO413" s="5">
        <f t="shared" si="361"/>
        <v>1</v>
      </c>
      <c r="AP413" s="6">
        <f t="shared" si="362"/>
        <v>0</v>
      </c>
      <c r="AQ413">
        <f>VLOOKUP($D413,dataset!$A$2:$G$15, 3, FALSE)</f>
        <v>0</v>
      </c>
      <c r="AR413">
        <f>VLOOKUP($D413,dataset!$A$2:$G$15, 4, FALSE)</f>
        <v>0</v>
      </c>
      <c r="AS413">
        <f>VLOOKUP($D413,dataset!$A$2:$G$15, 5, FALSE)</f>
        <v>0</v>
      </c>
      <c r="AT413">
        <f>VLOOKUP($D413,dataset!$A$2:$G$15, 6, FALSE)</f>
        <v>0</v>
      </c>
      <c r="AU413" s="6">
        <f>VLOOKUP($D413,dataset!$A$2:$G$15, 7, FALSE)</f>
        <v>0</v>
      </c>
      <c r="AV413" s="4">
        <f t="shared" si="363"/>
        <v>0</v>
      </c>
      <c r="AW413" s="5">
        <f t="shared" si="364"/>
        <v>0</v>
      </c>
      <c r="AX413" s="5">
        <f t="shared" si="365"/>
        <v>0</v>
      </c>
      <c r="AY413" s="5">
        <f t="shared" si="366"/>
        <v>0</v>
      </c>
      <c r="AZ413" s="6">
        <f t="shared" si="367"/>
        <v>0</v>
      </c>
      <c r="BA413" s="9">
        <f t="shared" si="368"/>
        <v>1</v>
      </c>
      <c r="BB413" s="4">
        <f t="shared" si="369"/>
        <v>3</v>
      </c>
      <c r="BC413" s="5">
        <f t="shared" si="370"/>
        <v>3</v>
      </c>
      <c r="BD413" s="5">
        <f t="shared" si="371"/>
        <v>2</v>
      </c>
      <c r="BE413" s="5">
        <f t="shared" si="372"/>
        <v>2</v>
      </c>
      <c r="BF413" s="6">
        <f t="shared" si="373"/>
        <v>3</v>
      </c>
    </row>
    <row r="414" spans="1:58" x14ac:dyDescent="0.3">
      <c r="A414" s="2">
        <f>Experiment!A413</f>
        <v>69</v>
      </c>
      <c r="B414" s="15">
        <f>Experiment!B413</f>
        <v>3</v>
      </c>
      <c r="C414" s="16" t="str">
        <f>VLOOKUP(B414, dataset!$A$2:$B$15, 2)</f>
        <v>총</v>
      </c>
      <c r="D414" s="24">
        <f>Experiment!C413</f>
        <v>2</v>
      </c>
      <c r="E414" s="25" t="str">
        <f>VLOOKUP(D414, dataset!$A$2:$B$15, 2)</f>
        <v>따봉</v>
      </c>
      <c r="F414" s="54" t="str">
        <f>Experiment!D413</f>
        <v>L</v>
      </c>
      <c r="G414" t="b">
        <f>Experiment!E413</f>
        <v>0</v>
      </c>
      <c r="H414" s="39">
        <f>IF(Experiment!F413&gt;result!H$3, 1, 0)</f>
        <v>1</v>
      </c>
      <c r="I414" s="40">
        <f>IF(Experiment!G413&gt;result!I$3, 1, 0)</f>
        <v>1</v>
      </c>
      <c r="J414" s="40">
        <f>IF(Experiment!H413&gt;result!J$3, 1, 0)</f>
        <v>0</v>
      </c>
      <c r="K414" s="40">
        <f>IF(Experiment!I413&gt;result!K$3, 1, 0)</f>
        <v>0</v>
      </c>
      <c r="L414" s="41">
        <f>IF(Experiment!J413&gt;result!L$3, 1, 0)</f>
        <v>0</v>
      </c>
      <c r="M414" s="42">
        <f t="shared" si="343"/>
        <v>1</v>
      </c>
      <c r="N414" s="42">
        <f t="shared" si="344"/>
        <v>0</v>
      </c>
      <c r="O414" s="42">
        <f t="shared" si="345"/>
        <v>1</v>
      </c>
      <c r="P414" s="42">
        <f t="shared" si="346"/>
        <v>1</v>
      </c>
      <c r="Q414" s="42">
        <f t="shared" si="347"/>
        <v>1</v>
      </c>
      <c r="R414" s="39">
        <f>IF(Experiment!K413&gt;result!R$3, 1, 0)</f>
        <v>1</v>
      </c>
      <c r="S414" s="40">
        <f>IF(Experiment!L413&gt;result!S$3, 1, 0)</f>
        <v>1</v>
      </c>
      <c r="T414" s="40">
        <f>IF(Experiment!M413&gt;result!T$3, 1, 0)</f>
        <v>1</v>
      </c>
      <c r="U414" s="40">
        <f>IF(Experiment!N413&gt;result!U$3, 1, 0)</f>
        <v>1</v>
      </c>
      <c r="V414" s="41">
        <f>IF(Experiment!O413&gt;result!V$3, 1, 0)</f>
        <v>1</v>
      </c>
      <c r="W414" s="42">
        <f t="shared" si="348"/>
        <v>1</v>
      </c>
      <c r="X414" s="42">
        <f t="shared" si="349"/>
        <v>0</v>
      </c>
      <c r="Y414" s="42">
        <f t="shared" si="350"/>
        <v>0</v>
      </c>
      <c r="Z414" s="42">
        <f t="shared" si="351"/>
        <v>0</v>
      </c>
      <c r="AA414" s="42">
        <f t="shared" si="352"/>
        <v>0</v>
      </c>
      <c r="AB414" s="39">
        <f>IF(Experiment!P413&lt;result!AB$3, 1, 0)</f>
        <v>1</v>
      </c>
      <c r="AC414" s="40">
        <f>IF(Experiment!Q413&lt;result!AC$3, 1, 0)</f>
        <v>0</v>
      </c>
      <c r="AD414" s="40">
        <f>IF(Experiment!R413&lt;result!AD$3, 1, 0)</f>
        <v>0</v>
      </c>
      <c r="AE414" s="40">
        <f>IF(Experiment!S413&lt;result!AE$3, 1, 0)</f>
        <v>0</v>
      </c>
      <c r="AF414" s="41">
        <f>IF(Experiment!T413&lt;result!AF$3, 1, 0)</f>
        <v>0</v>
      </c>
      <c r="AG414" s="42">
        <f t="shared" si="353"/>
        <v>1</v>
      </c>
      <c r="AH414" s="42">
        <f t="shared" si="354"/>
        <v>1</v>
      </c>
      <c r="AI414" s="42">
        <f t="shared" si="355"/>
        <v>1</v>
      </c>
      <c r="AJ414" s="42">
        <f t="shared" si="356"/>
        <v>1</v>
      </c>
      <c r="AK414" s="42">
        <f t="shared" si="357"/>
        <v>1</v>
      </c>
      <c r="AL414" s="5">
        <f t="shared" si="358"/>
        <v>3</v>
      </c>
      <c r="AM414" s="5">
        <f t="shared" si="359"/>
        <v>2</v>
      </c>
      <c r="AN414" s="5">
        <f t="shared" si="360"/>
        <v>1</v>
      </c>
      <c r="AO414" s="5">
        <f t="shared" si="361"/>
        <v>1</v>
      </c>
      <c r="AP414" s="6">
        <f t="shared" si="362"/>
        <v>1</v>
      </c>
      <c r="AQ414">
        <f>VLOOKUP($D414,dataset!$A$2:$G$15, 3, FALSE)</f>
        <v>1</v>
      </c>
      <c r="AR414">
        <f>VLOOKUP($D414,dataset!$A$2:$G$15, 4, FALSE)</f>
        <v>0</v>
      </c>
      <c r="AS414">
        <f>VLOOKUP($D414,dataset!$A$2:$G$15, 5, FALSE)</f>
        <v>0</v>
      </c>
      <c r="AT414">
        <f>VLOOKUP($D414,dataset!$A$2:$G$15, 6, FALSE)</f>
        <v>0</v>
      </c>
      <c r="AU414" s="6">
        <f>VLOOKUP($D414,dataset!$A$2:$G$15, 7, FALSE)</f>
        <v>0</v>
      </c>
      <c r="AV414" s="4">
        <f t="shared" si="363"/>
        <v>1</v>
      </c>
      <c r="AW414" s="5">
        <f t="shared" si="364"/>
        <v>1</v>
      </c>
      <c r="AX414" s="5">
        <f t="shared" si="365"/>
        <v>0</v>
      </c>
      <c r="AY414" s="5">
        <f t="shared" si="366"/>
        <v>0</v>
      </c>
      <c r="AZ414" s="6">
        <f t="shared" si="367"/>
        <v>0</v>
      </c>
      <c r="BA414" s="9">
        <f t="shared" si="368"/>
        <v>0</v>
      </c>
      <c r="BB414" s="4">
        <f t="shared" si="369"/>
        <v>3</v>
      </c>
      <c r="BC414" s="5">
        <f t="shared" si="370"/>
        <v>1</v>
      </c>
      <c r="BD414" s="5">
        <f t="shared" si="371"/>
        <v>2</v>
      </c>
      <c r="BE414" s="5">
        <f t="shared" si="372"/>
        <v>2</v>
      </c>
      <c r="BF414" s="6">
        <f t="shared" si="373"/>
        <v>2</v>
      </c>
    </row>
    <row r="415" spans="1:58" x14ac:dyDescent="0.3">
      <c r="A415" s="2">
        <f>Experiment!A414</f>
        <v>70</v>
      </c>
      <c r="B415" s="15">
        <f>Experiment!B414</f>
        <v>3</v>
      </c>
      <c r="C415" s="16" t="str">
        <f>VLOOKUP(B415, dataset!$A$2:$B$15, 2)</f>
        <v>총</v>
      </c>
      <c r="D415" s="24">
        <f>Experiment!C414</f>
        <v>3</v>
      </c>
      <c r="E415" s="25" t="str">
        <f>VLOOKUP(D415, dataset!$A$2:$B$15, 2)</f>
        <v>총</v>
      </c>
      <c r="F415" s="54" t="str">
        <f>Experiment!D414</f>
        <v>L</v>
      </c>
      <c r="G415" t="b">
        <f>Experiment!E414</f>
        <v>1</v>
      </c>
      <c r="H415" s="39">
        <f>IF(Experiment!F414&gt;result!H$3, 1, 0)</f>
        <v>1</v>
      </c>
      <c r="I415" s="40">
        <f>IF(Experiment!G414&gt;result!I$3, 1, 0)</f>
        <v>1</v>
      </c>
      <c r="J415" s="40">
        <f>IF(Experiment!H414&gt;result!J$3, 1, 0)</f>
        <v>0</v>
      </c>
      <c r="K415" s="40">
        <f>IF(Experiment!I414&gt;result!K$3, 1, 0)</f>
        <v>0</v>
      </c>
      <c r="L415" s="41">
        <f>IF(Experiment!J414&gt;result!L$3, 1, 0)</f>
        <v>0</v>
      </c>
      <c r="M415" s="42">
        <f t="shared" si="343"/>
        <v>1</v>
      </c>
      <c r="N415" s="42">
        <f t="shared" si="344"/>
        <v>1</v>
      </c>
      <c r="O415" s="42">
        <f t="shared" si="345"/>
        <v>1</v>
      </c>
      <c r="P415" s="42">
        <f t="shared" si="346"/>
        <v>1</v>
      </c>
      <c r="Q415" s="42">
        <f t="shared" si="347"/>
        <v>1</v>
      </c>
      <c r="R415" s="39">
        <f>IF(Experiment!K414&gt;result!R$3, 1, 0)</f>
        <v>1</v>
      </c>
      <c r="S415" s="40">
        <f>IF(Experiment!L414&gt;result!S$3, 1, 0)</f>
        <v>1</v>
      </c>
      <c r="T415" s="40">
        <f>IF(Experiment!M414&gt;result!T$3, 1, 0)</f>
        <v>1</v>
      </c>
      <c r="U415" s="40">
        <f>IF(Experiment!N414&gt;result!U$3, 1, 0)</f>
        <v>1</v>
      </c>
      <c r="V415" s="41">
        <f>IF(Experiment!O414&gt;result!V$3, 1, 0)</f>
        <v>0</v>
      </c>
      <c r="W415" s="42">
        <f t="shared" si="348"/>
        <v>1</v>
      </c>
      <c r="X415" s="42">
        <f t="shared" si="349"/>
        <v>1</v>
      </c>
      <c r="Y415" s="42">
        <f t="shared" si="350"/>
        <v>0</v>
      </c>
      <c r="Z415" s="42">
        <f t="shared" si="351"/>
        <v>0</v>
      </c>
      <c r="AA415" s="42">
        <f t="shared" si="352"/>
        <v>1</v>
      </c>
      <c r="AB415" s="39">
        <f>IF(Experiment!P414&lt;result!AB$3, 1, 0)</f>
        <v>1</v>
      </c>
      <c r="AC415" s="40">
        <f>IF(Experiment!Q414&lt;result!AC$3, 1, 0)</f>
        <v>1</v>
      </c>
      <c r="AD415" s="40">
        <f>IF(Experiment!R414&lt;result!AD$3, 1, 0)</f>
        <v>0</v>
      </c>
      <c r="AE415" s="40">
        <f>IF(Experiment!S414&lt;result!AE$3, 1, 0)</f>
        <v>0</v>
      </c>
      <c r="AF415" s="41">
        <f>IF(Experiment!T414&lt;result!AF$3, 1, 0)</f>
        <v>0</v>
      </c>
      <c r="AG415" s="42">
        <f t="shared" si="353"/>
        <v>1</v>
      </c>
      <c r="AH415" s="42">
        <f t="shared" si="354"/>
        <v>1</v>
      </c>
      <c r="AI415" s="42">
        <f t="shared" si="355"/>
        <v>1</v>
      </c>
      <c r="AJ415" s="42">
        <f t="shared" si="356"/>
        <v>1</v>
      </c>
      <c r="AK415" s="42">
        <f t="shared" si="357"/>
        <v>1</v>
      </c>
      <c r="AL415" s="5">
        <f t="shared" si="358"/>
        <v>3</v>
      </c>
      <c r="AM415" s="5">
        <f t="shared" si="359"/>
        <v>3</v>
      </c>
      <c r="AN415" s="5">
        <f t="shared" si="360"/>
        <v>1</v>
      </c>
      <c r="AO415" s="5">
        <f t="shared" si="361"/>
        <v>1</v>
      </c>
      <c r="AP415" s="6">
        <f t="shared" si="362"/>
        <v>0</v>
      </c>
      <c r="AQ415">
        <f>VLOOKUP($D415,dataset!$A$2:$G$15, 3, FALSE)</f>
        <v>1</v>
      </c>
      <c r="AR415">
        <f>VLOOKUP($D415,dataset!$A$2:$G$15, 4, FALSE)</f>
        <v>1</v>
      </c>
      <c r="AS415">
        <f>VLOOKUP($D415,dataset!$A$2:$G$15, 5, FALSE)</f>
        <v>0</v>
      </c>
      <c r="AT415">
        <f>VLOOKUP($D415,dataset!$A$2:$G$15, 6, FALSE)</f>
        <v>0</v>
      </c>
      <c r="AU415" s="6">
        <f>VLOOKUP($D415,dataset!$A$2:$G$15, 7, FALSE)</f>
        <v>0</v>
      </c>
      <c r="AV415" s="4">
        <f t="shared" si="363"/>
        <v>1</v>
      </c>
      <c r="AW415" s="5">
        <f t="shared" si="364"/>
        <v>1</v>
      </c>
      <c r="AX415" s="5">
        <f t="shared" si="365"/>
        <v>0</v>
      </c>
      <c r="AY415" s="5">
        <f t="shared" si="366"/>
        <v>0</v>
      </c>
      <c r="AZ415" s="6">
        <f t="shared" si="367"/>
        <v>0</v>
      </c>
      <c r="BA415" s="9">
        <f t="shared" si="368"/>
        <v>1</v>
      </c>
      <c r="BB415" s="4">
        <f t="shared" si="369"/>
        <v>3</v>
      </c>
      <c r="BC415" s="5">
        <f t="shared" si="370"/>
        <v>3</v>
      </c>
      <c r="BD415" s="5">
        <f t="shared" si="371"/>
        <v>2</v>
      </c>
      <c r="BE415" s="5">
        <f t="shared" si="372"/>
        <v>2</v>
      </c>
      <c r="BF415" s="6">
        <f t="shared" si="373"/>
        <v>3</v>
      </c>
    </row>
    <row r="416" spans="1:58" x14ac:dyDescent="0.3">
      <c r="A416" s="2">
        <f>Experiment!A415</f>
        <v>71</v>
      </c>
      <c r="B416" s="15">
        <f>Experiment!B415</f>
        <v>4</v>
      </c>
      <c r="C416" s="16" t="str">
        <f>VLOOKUP(B416, dataset!$A$2:$B$15, 2)</f>
        <v>(3-1)</v>
      </c>
      <c r="D416" s="24">
        <f>Experiment!C415</f>
        <v>4</v>
      </c>
      <c r="E416" s="25" t="str">
        <f>VLOOKUP(D416, dataset!$A$2:$B$15, 2)</f>
        <v>(3-1)</v>
      </c>
      <c r="F416" s="54" t="str">
        <f>Experiment!D415</f>
        <v>L</v>
      </c>
      <c r="G416" t="b">
        <f>Experiment!E415</f>
        <v>1</v>
      </c>
      <c r="H416" s="39">
        <f>IF(Experiment!F415&gt;result!H$3, 1, 0)</f>
        <v>1</v>
      </c>
      <c r="I416" s="40">
        <f>IF(Experiment!G415&gt;result!I$3, 1, 0)</f>
        <v>1</v>
      </c>
      <c r="J416" s="40">
        <f>IF(Experiment!H415&gt;result!J$3, 1, 0)</f>
        <v>1</v>
      </c>
      <c r="K416" s="40">
        <f>IF(Experiment!I415&gt;result!K$3, 1, 0)</f>
        <v>0</v>
      </c>
      <c r="L416" s="41">
        <f>IF(Experiment!J415&gt;result!L$3, 1, 0)</f>
        <v>0</v>
      </c>
      <c r="M416" s="42">
        <f t="shared" si="343"/>
        <v>1</v>
      </c>
      <c r="N416" s="42">
        <f t="shared" si="344"/>
        <v>1</v>
      </c>
      <c r="O416" s="42">
        <f t="shared" si="345"/>
        <v>1</v>
      </c>
      <c r="P416" s="42">
        <f t="shared" si="346"/>
        <v>1</v>
      </c>
      <c r="Q416" s="42">
        <f t="shared" si="347"/>
        <v>1</v>
      </c>
      <c r="R416" s="39">
        <f>IF(Experiment!K415&gt;result!R$3, 1, 0)</f>
        <v>1</v>
      </c>
      <c r="S416" s="40">
        <f>IF(Experiment!L415&gt;result!S$3, 1, 0)</f>
        <v>1</v>
      </c>
      <c r="T416" s="40">
        <f>IF(Experiment!M415&gt;result!T$3, 1, 0)</f>
        <v>1</v>
      </c>
      <c r="U416" s="40">
        <f>IF(Experiment!N415&gt;result!U$3, 1, 0)</f>
        <v>1</v>
      </c>
      <c r="V416" s="41">
        <f>IF(Experiment!O415&gt;result!V$3, 1, 0)</f>
        <v>0</v>
      </c>
      <c r="W416" s="42">
        <f t="shared" si="348"/>
        <v>1</v>
      </c>
      <c r="X416" s="42">
        <f t="shared" si="349"/>
        <v>1</v>
      </c>
      <c r="Y416" s="42">
        <f t="shared" si="350"/>
        <v>1</v>
      </c>
      <c r="Z416" s="42">
        <f t="shared" si="351"/>
        <v>0</v>
      </c>
      <c r="AA416" s="42">
        <f t="shared" si="352"/>
        <v>1</v>
      </c>
      <c r="AB416" s="39">
        <f>IF(Experiment!P415&lt;result!AB$3, 1, 0)</f>
        <v>1</v>
      </c>
      <c r="AC416" s="40">
        <f>IF(Experiment!Q415&lt;result!AC$3, 1, 0)</f>
        <v>1</v>
      </c>
      <c r="AD416" s="40">
        <f>IF(Experiment!R415&lt;result!AD$3, 1, 0)</f>
        <v>1</v>
      </c>
      <c r="AE416" s="40">
        <f>IF(Experiment!S415&lt;result!AE$3, 1, 0)</f>
        <v>0</v>
      </c>
      <c r="AF416" s="41">
        <f>IF(Experiment!T415&lt;result!AF$3, 1, 0)</f>
        <v>0</v>
      </c>
      <c r="AG416" s="42">
        <f t="shared" si="353"/>
        <v>1</v>
      </c>
      <c r="AH416" s="42">
        <f t="shared" si="354"/>
        <v>1</v>
      </c>
      <c r="AI416" s="42">
        <f t="shared" si="355"/>
        <v>1</v>
      </c>
      <c r="AJ416" s="42">
        <f t="shared" si="356"/>
        <v>1</v>
      </c>
      <c r="AK416" s="42">
        <f t="shared" si="357"/>
        <v>1</v>
      </c>
      <c r="AL416" s="5">
        <f t="shared" si="358"/>
        <v>3</v>
      </c>
      <c r="AM416" s="5">
        <f t="shared" si="359"/>
        <v>3</v>
      </c>
      <c r="AN416" s="5">
        <f t="shared" si="360"/>
        <v>3</v>
      </c>
      <c r="AO416" s="5">
        <f t="shared" si="361"/>
        <v>1</v>
      </c>
      <c r="AP416" s="6">
        <f t="shared" si="362"/>
        <v>0</v>
      </c>
      <c r="AQ416">
        <f>VLOOKUP($D416,dataset!$A$2:$G$15, 3, FALSE)</f>
        <v>1</v>
      </c>
      <c r="AR416">
        <f>VLOOKUP($D416,dataset!$A$2:$G$15, 4, FALSE)</f>
        <v>1</v>
      </c>
      <c r="AS416">
        <f>VLOOKUP($D416,dataset!$A$2:$G$15, 5, FALSE)</f>
        <v>1</v>
      </c>
      <c r="AT416">
        <f>VLOOKUP($D416,dataset!$A$2:$G$15, 6, FALSE)</f>
        <v>0</v>
      </c>
      <c r="AU416" s="6">
        <f>VLOOKUP($D416,dataset!$A$2:$G$15, 7, FALSE)</f>
        <v>0</v>
      </c>
      <c r="AV416" s="4">
        <f t="shared" si="363"/>
        <v>1</v>
      </c>
      <c r="AW416" s="5">
        <f t="shared" si="364"/>
        <v>1</v>
      </c>
      <c r="AX416" s="5">
        <f t="shared" si="365"/>
        <v>1</v>
      </c>
      <c r="AY416" s="5">
        <f t="shared" si="366"/>
        <v>0</v>
      </c>
      <c r="AZ416" s="6">
        <f t="shared" si="367"/>
        <v>0</v>
      </c>
      <c r="BA416" s="9">
        <f t="shared" si="368"/>
        <v>1</v>
      </c>
      <c r="BB416" s="4">
        <f t="shared" si="369"/>
        <v>3</v>
      </c>
      <c r="BC416" s="5">
        <f t="shared" si="370"/>
        <v>3</v>
      </c>
      <c r="BD416" s="5">
        <f t="shared" si="371"/>
        <v>3</v>
      </c>
      <c r="BE416" s="5">
        <f t="shared" si="372"/>
        <v>2</v>
      </c>
      <c r="BF416" s="6">
        <f t="shared" si="373"/>
        <v>3</v>
      </c>
    </row>
    <row r="417" spans="1:58" x14ac:dyDescent="0.3">
      <c r="A417" s="2">
        <f>Experiment!A416</f>
        <v>72</v>
      </c>
      <c r="B417" s="15">
        <f>Experiment!B416</f>
        <v>7</v>
      </c>
      <c r="C417" s="16" t="str">
        <f>VLOOKUP(B417, dataset!$A$2:$B$15, 2)</f>
        <v>(4-2)</v>
      </c>
      <c r="D417" s="24">
        <f>Experiment!C416</f>
        <v>5</v>
      </c>
      <c r="E417" s="25" t="str">
        <f>VLOOKUP(D417, dataset!$A$2:$B$15, 2)</f>
        <v>(4-1)</v>
      </c>
      <c r="F417" s="54" t="str">
        <f>Experiment!D416</f>
        <v>L</v>
      </c>
      <c r="G417" t="b">
        <f>Experiment!E416</f>
        <v>0</v>
      </c>
      <c r="H417" s="39">
        <f>IF(Experiment!F416&gt;result!H$3, 1, 0)</f>
        <v>0</v>
      </c>
      <c r="I417" s="40">
        <f>IF(Experiment!G416&gt;result!I$3, 1, 0)</f>
        <v>1</v>
      </c>
      <c r="J417" s="40">
        <f>IF(Experiment!H416&gt;result!J$3, 1, 0)</f>
        <v>1</v>
      </c>
      <c r="K417" s="40">
        <f>IF(Experiment!I416&gt;result!K$3, 1, 0)</f>
        <v>1</v>
      </c>
      <c r="L417" s="41">
        <f>IF(Experiment!J416&gt;result!L$3, 1, 0)</f>
        <v>1</v>
      </c>
      <c r="M417" s="42">
        <f t="shared" si="343"/>
        <v>0</v>
      </c>
      <c r="N417" s="42">
        <f t="shared" si="344"/>
        <v>1</v>
      </c>
      <c r="O417" s="42">
        <f t="shared" si="345"/>
        <v>1</v>
      </c>
      <c r="P417" s="42">
        <f t="shared" si="346"/>
        <v>1</v>
      </c>
      <c r="Q417" s="42">
        <f t="shared" si="347"/>
        <v>0</v>
      </c>
      <c r="R417" s="39">
        <f>IF(Experiment!K416&gt;result!R$3, 1, 0)</f>
        <v>0</v>
      </c>
      <c r="S417" s="40">
        <f>IF(Experiment!L416&gt;result!S$3, 1, 0)</f>
        <v>1</v>
      </c>
      <c r="T417" s="40">
        <f>IF(Experiment!M416&gt;result!T$3, 1, 0)</f>
        <v>1</v>
      </c>
      <c r="U417" s="40">
        <f>IF(Experiment!N416&gt;result!U$3, 1, 0)</f>
        <v>1</v>
      </c>
      <c r="V417" s="41">
        <f>IF(Experiment!O416&gt;result!V$3, 1, 0)</f>
        <v>0</v>
      </c>
      <c r="W417" s="42">
        <f t="shared" si="348"/>
        <v>0</v>
      </c>
      <c r="X417" s="42">
        <f t="shared" si="349"/>
        <v>1</v>
      </c>
      <c r="Y417" s="42">
        <f t="shared" si="350"/>
        <v>1</v>
      </c>
      <c r="Z417" s="42">
        <f t="shared" si="351"/>
        <v>1</v>
      </c>
      <c r="AA417" s="42">
        <f t="shared" si="352"/>
        <v>1</v>
      </c>
      <c r="AB417" s="39">
        <f>IF(Experiment!P416&lt;result!AB$3, 1, 0)</f>
        <v>0</v>
      </c>
      <c r="AC417" s="40">
        <f>IF(Experiment!Q416&lt;result!AC$3, 1, 0)</f>
        <v>1</v>
      </c>
      <c r="AD417" s="40">
        <f>IF(Experiment!R416&lt;result!AD$3, 1, 0)</f>
        <v>1</v>
      </c>
      <c r="AE417" s="40">
        <f>IF(Experiment!S416&lt;result!AE$3, 1, 0)</f>
        <v>1</v>
      </c>
      <c r="AF417" s="41">
        <f>IF(Experiment!T416&lt;result!AF$3, 1, 0)</f>
        <v>1</v>
      </c>
      <c r="AG417" s="42">
        <f t="shared" si="353"/>
        <v>0</v>
      </c>
      <c r="AH417" s="42">
        <f t="shared" si="354"/>
        <v>1</v>
      </c>
      <c r="AI417" s="42">
        <f t="shared" si="355"/>
        <v>1</v>
      </c>
      <c r="AJ417" s="42">
        <f t="shared" si="356"/>
        <v>1</v>
      </c>
      <c r="AK417" s="42">
        <f t="shared" si="357"/>
        <v>0</v>
      </c>
      <c r="AL417" s="5">
        <f t="shared" si="358"/>
        <v>0</v>
      </c>
      <c r="AM417" s="5">
        <f t="shared" si="359"/>
        <v>3</v>
      </c>
      <c r="AN417" s="5">
        <f t="shared" si="360"/>
        <v>3</v>
      </c>
      <c r="AO417" s="5">
        <f t="shared" si="361"/>
        <v>3</v>
      </c>
      <c r="AP417" s="6">
        <f t="shared" si="362"/>
        <v>2</v>
      </c>
      <c r="AQ417">
        <f>VLOOKUP($D417,dataset!$A$2:$G$15, 3, FALSE)</f>
        <v>1</v>
      </c>
      <c r="AR417">
        <f>VLOOKUP($D417,dataset!$A$2:$G$15, 4, FALSE)</f>
        <v>1</v>
      </c>
      <c r="AS417">
        <f>VLOOKUP($D417,dataset!$A$2:$G$15, 5, FALSE)</f>
        <v>1</v>
      </c>
      <c r="AT417">
        <f>VLOOKUP($D417,dataset!$A$2:$G$15, 6, FALSE)</f>
        <v>1</v>
      </c>
      <c r="AU417" s="6">
        <f>VLOOKUP($D417,dataset!$A$2:$G$15, 7, FALSE)</f>
        <v>0</v>
      </c>
      <c r="AV417" s="4">
        <f t="shared" si="363"/>
        <v>0</v>
      </c>
      <c r="AW417" s="5">
        <f t="shared" si="364"/>
        <v>1</v>
      </c>
      <c r="AX417" s="5">
        <f t="shared" si="365"/>
        <v>1</v>
      </c>
      <c r="AY417" s="5">
        <f t="shared" si="366"/>
        <v>1</v>
      </c>
      <c r="AZ417" s="6">
        <f t="shared" si="367"/>
        <v>1</v>
      </c>
      <c r="BA417" s="9">
        <f t="shared" si="368"/>
        <v>0</v>
      </c>
      <c r="BB417" s="4">
        <f t="shared" si="369"/>
        <v>0</v>
      </c>
      <c r="BC417" s="5">
        <f t="shared" si="370"/>
        <v>3</v>
      </c>
      <c r="BD417" s="5">
        <f t="shared" si="371"/>
        <v>3</v>
      </c>
      <c r="BE417" s="5">
        <f t="shared" si="372"/>
        <v>3</v>
      </c>
      <c r="BF417" s="6">
        <f t="shared" si="373"/>
        <v>1</v>
      </c>
    </row>
    <row r="418" spans="1:58" x14ac:dyDescent="0.3">
      <c r="A418" s="2">
        <f>Experiment!A417</f>
        <v>73</v>
      </c>
      <c r="B418" s="15">
        <f>Experiment!B417</f>
        <v>6</v>
      </c>
      <c r="C418" s="16" t="str">
        <f>VLOOKUP(B418, dataset!$A$2:$B$15, 2)</f>
        <v>보</v>
      </c>
      <c r="D418" s="24">
        <f>Experiment!C417</f>
        <v>6</v>
      </c>
      <c r="E418" s="25" t="str">
        <f>VLOOKUP(D418, dataset!$A$2:$B$15, 2)</f>
        <v>보</v>
      </c>
      <c r="F418" s="54" t="str">
        <f>Experiment!D417</f>
        <v>L</v>
      </c>
      <c r="G418" t="b">
        <f>Experiment!E417</f>
        <v>1</v>
      </c>
      <c r="H418" s="39">
        <f>IF(Experiment!F417&gt;result!H$3, 1, 0)</f>
        <v>1</v>
      </c>
      <c r="I418" s="40">
        <f>IF(Experiment!G417&gt;result!I$3, 1, 0)</f>
        <v>1</v>
      </c>
      <c r="J418" s="40">
        <f>IF(Experiment!H417&gt;result!J$3, 1, 0)</f>
        <v>1</v>
      </c>
      <c r="K418" s="40">
        <f>IF(Experiment!I417&gt;result!K$3, 1, 0)</f>
        <v>1</v>
      </c>
      <c r="L418" s="41">
        <f>IF(Experiment!J417&gt;result!L$3, 1, 0)</f>
        <v>1</v>
      </c>
      <c r="M418" s="42">
        <f t="shared" si="343"/>
        <v>1</v>
      </c>
      <c r="N418" s="42">
        <f t="shared" si="344"/>
        <v>1</v>
      </c>
      <c r="O418" s="42">
        <f t="shared" si="345"/>
        <v>1</v>
      </c>
      <c r="P418" s="42">
        <f t="shared" si="346"/>
        <v>1</v>
      </c>
      <c r="Q418" s="42">
        <f t="shared" si="347"/>
        <v>1</v>
      </c>
      <c r="R418" s="39">
        <f>IF(Experiment!K417&gt;result!R$3, 1, 0)</f>
        <v>1</v>
      </c>
      <c r="S418" s="40">
        <f>IF(Experiment!L417&gt;result!S$3, 1, 0)</f>
        <v>1</v>
      </c>
      <c r="T418" s="40">
        <f>IF(Experiment!M417&gt;result!T$3, 1, 0)</f>
        <v>1</v>
      </c>
      <c r="U418" s="40">
        <f>IF(Experiment!N417&gt;result!U$3, 1, 0)</f>
        <v>1</v>
      </c>
      <c r="V418" s="41">
        <f>IF(Experiment!O417&gt;result!V$3, 1, 0)</f>
        <v>1</v>
      </c>
      <c r="W418" s="42">
        <f t="shared" si="348"/>
        <v>1</v>
      </c>
      <c r="X418" s="42">
        <f t="shared" si="349"/>
        <v>1</v>
      </c>
      <c r="Y418" s="42">
        <f t="shared" si="350"/>
        <v>1</v>
      </c>
      <c r="Z418" s="42">
        <f t="shared" si="351"/>
        <v>1</v>
      </c>
      <c r="AA418" s="42">
        <f t="shared" si="352"/>
        <v>1</v>
      </c>
      <c r="AB418" s="39">
        <f>IF(Experiment!P417&lt;result!AB$3, 1, 0)</f>
        <v>1</v>
      </c>
      <c r="AC418" s="40">
        <f>IF(Experiment!Q417&lt;result!AC$3, 1, 0)</f>
        <v>1</v>
      </c>
      <c r="AD418" s="40">
        <f>IF(Experiment!R417&lt;result!AD$3, 1, 0)</f>
        <v>1</v>
      </c>
      <c r="AE418" s="40">
        <f>IF(Experiment!S417&lt;result!AE$3, 1, 0)</f>
        <v>1</v>
      </c>
      <c r="AF418" s="41">
        <f>IF(Experiment!T417&lt;result!AF$3, 1, 0)</f>
        <v>1</v>
      </c>
      <c r="AG418" s="42">
        <f t="shared" si="353"/>
        <v>1</v>
      </c>
      <c r="AH418" s="42">
        <f t="shared" si="354"/>
        <v>1</v>
      </c>
      <c r="AI418" s="42">
        <f t="shared" si="355"/>
        <v>1</v>
      </c>
      <c r="AJ418" s="42">
        <f t="shared" si="356"/>
        <v>1</v>
      </c>
      <c r="AK418" s="42">
        <f t="shared" si="357"/>
        <v>1</v>
      </c>
      <c r="AL418" s="5">
        <f t="shared" si="358"/>
        <v>3</v>
      </c>
      <c r="AM418" s="5">
        <f t="shared" si="359"/>
        <v>3</v>
      </c>
      <c r="AN418" s="5">
        <f t="shared" si="360"/>
        <v>3</v>
      </c>
      <c r="AO418" s="5">
        <f t="shared" si="361"/>
        <v>3</v>
      </c>
      <c r="AP418" s="6">
        <f t="shared" si="362"/>
        <v>3</v>
      </c>
      <c r="AQ418">
        <f>VLOOKUP($D418,dataset!$A$2:$G$15, 3, FALSE)</f>
        <v>1</v>
      </c>
      <c r="AR418">
        <f>VLOOKUP($D418,dataset!$A$2:$G$15, 4, FALSE)</f>
        <v>1</v>
      </c>
      <c r="AS418">
        <f>VLOOKUP($D418,dataset!$A$2:$G$15, 5, FALSE)</f>
        <v>1</v>
      </c>
      <c r="AT418">
        <f>VLOOKUP($D418,dataset!$A$2:$G$15, 6, FALSE)</f>
        <v>1</v>
      </c>
      <c r="AU418" s="6">
        <f>VLOOKUP($D418,dataset!$A$2:$G$15, 7, FALSE)</f>
        <v>1</v>
      </c>
      <c r="AV418" s="4">
        <f t="shared" si="363"/>
        <v>1</v>
      </c>
      <c r="AW418" s="5">
        <f t="shared" si="364"/>
        <v>1</v>
      </c>
      <c r="AX418" s="5">
        <f t="shared" si="365"/>
        <v>1</v>
      </c>
      <c r="AY418" s="5">
        <f t="shared" si="366"/>
        <v>1</v>
      </c>
      <c r="AZ418" s="6">
        <f t="shared" si="367"/>
        <v>1</v>
      </c>
      <c r="BA418" s="9">
        <f t="shared" si="368"/>
        <v>1</v>
      </c>
      <c r="BB418" s="4">
        <f t="shared" si="369"/>
        <v>3</v>
      </c>
      <c r="BC418" s="5">
        <f t="shared" si="370"/>
        <v>3</v>
      </c>
      <c r="BD418" s="5">
        <f t="shared" si="371"/>
        <v>3</v>
      </c>
      <c r="BE418" s="5">
        <f t="shared" si="372"/>
        <v>3</v>
      </c>
      <c r="BF418" s="6">
        <f t="shared" si="373"/>
        <v>3</v>
      </c>
    </row>
    <row r="419" spans="1:58" x14ac:dyDescent="0.3">
      <c r="A419" s="2">
        <f>Experiment!A418</f>
        <v>74</v>
      </c>
      <c r="B419" s="15">
        <f>Experiment!B418</f>
        <v>7</v>
      </c>
      <c r="C419" s="16" t="str">
        <f>VLOOKUP(B419, dataset!$A$2:$B$15, 2)</f>
        <v>(4-2)</v>
      </c>
      <c r="D419" s="24">
        <f>Experiment!C418</f>
        <v>7</v>
      </c>
      <c r="E419" s="25" t="str">
        <f>VLOOKUP(D419, dataset!$A$2:$B$15, 2)</f>
        <v>(4-2)</v>
      </c>
      <c r="F419" s="54" t="str">
        <f>Experiment!D418</f>
        <v>L</v>
      </c>
      <c r="G419" t="b">
        <f>Experiment!E418</f>
        <v>1</v>
      </c>
      <c r="H419" s="39">
        <f>IF(Experiment!F418&gt;result!H$3, 1, 0)</f>
        <v>0</v>
      </c>
      <c r="I419" s="40">
        <f>IF(Experiment!G418&gt;result!I$3, 1, 0)</f>
        <v>1</v>
      </c>
      <c r="J419" s="40">
        <f>IF(Experiment!H418&gt;result!J$3, 1, 0)</f>
        <v>1</v>
      </c>
      <c r="K419" s="40">
        <f>IF(Experiment!I418&gt;result!K$3, 1, 0)</f>
        <v>1</v>
      </c>
      <c r="L419" s="41">
        <f>IF(Experiment!J418&gt;result!L$3, 1, 0)</f>
        <v>1</v>
      </c>
      <c r="M419" s="42">
        <f t="shared" si="343"/>
        <v>1</v>
      </c>
      <c r="N419" s="42">
        <f t="shared" si="344"/>
        <v>1</v>
      </c>
      <c r="O419" s="42">
        <f t="shared" si="345"/>
        <v>1</v>
      </c>
      <c r="P419" s="42">
        <f t="shared" si="346"/>
        <v>1</v>
      </c>
      <c r="Q419" s="42">
        <f t="shared" si="347"/>
        <v>1</v>
      </c>
      <c r="R419" s="39">
        <f>IF(Experiment!K418&gt;result!R$3, 1, 0)</f>
        <v>0</v>
      </c>
      <c r="S419" s="40">
        <f>IF(Experiment!L418&gt;result!S$3, 1, 0)</f>
        <v>1</v>
      </c>
      <c r="T419" s="40">
        <f>IF(Experiment!M418&gt;result!T$3, 1, 0)</f>
        <v>1</v>
      </c>
      <c r="U419" s="40">
        <f>IF(Experiment!N418&gt;result!U$3, 1, 0)</f>
        <v>1</v>
      </c>
      <c r="V419" s="41">
        <f>IF(Experiment!O418&gt;result!V$3, 1, 0)</f>
        <v>1</v>
      </c>
      <c r="W419" s="42">
        <f t="shared" si="348"/>
        <v>1</v>
      </c>
      <c r="X419" s="42">
        <f t="shared" si="349"/>
        <v>1</v>
      </c>
      <c r="Y419" s="42">
        <f t="shared" si="350"/>
        <v>1</v>
      </c>
      <c r="Z419" s="42">
        <f t="shared" si="351"/>
        <v>1</v>
      </c>
      <c r="AA419" s="42">
        <f t="shared" si="352"/>
        <v>1</v>
      </c>
      <c r="AB419" s="39">
        <f>IF(Experiment!P418&lt;result!AB$3, 1, 0)</f>
        <v>0</v>
      </c>
      <c r="AC419" s="40">
        <f>IF(Experiment!Q418&lt;result!AC$3, 1, 0)</f>
        <v>1</v>
      </c>
      <c r="AD419" s="40">
        <f>IF(Experiment!R418&lt;result!AD$3, 1, 0)</f>
        <v>1</v>
      </c>
      <c r="AE419" s="40">
        <f>IF(Experiment!S418&lt;result!AE$3, 1, 0)</f>
        <v>1</v>
      </c>
      <c r="AF419" s="41">
        <f>IF(Experiment!T418&lt;result!AF$3, 1, 0)</f>
        <v>1</v>
      </c>
      <c r="AG419" s="42">
        <f t="shared" si="353"/>
        <v>1</v>
      </c>
      <c r="AH419" s="42">
        <f t="shared" si="354"/>
        <v>1</v>
      </c>
      <c r="AI419" s="42">
        <f t="shared" si="355"/>
        <v>1</v>
      </c>
      <c r="AJ419" s="42">
        <f t="shared" si="356"/>
        <v>1</v>
      </c>
      <c r="AK419" s="42">
        <f t="shared" si="357"/>
        <v>1</v>
      </c>
      <c r="AL419" s="5">
        <f t="shared" si="358"/>
        <v>0</v>
      </c>
      <c r="AM419" s="5">
        <f t="shared" si="359"/>
        <v>3</v>
      </c>
      <c r="AN419" s="5">
        <f t="shared" si="360"/>
        <v>3</v>
      </c>
      <c r="AO419" s="5">
        <f t="shared" si="361"/>
        <v>3</v>
      </c>
      <c r="AP419" s="6">
        <f t="shared" si="362"/>
        <v>3</v>
      </c>
      <c r="AQ419">
        <f>VLOOKUP($D419,dataset!$A$2:$G$15, 3, FALSE)</f>
        <v>0</v>
      </c>
      <c r="AR419">
        <f>VLOOKUP($D419,dataset!$A$2:$G$15, 4, FALSE)</f>
        <v>1</v>
      </c>
      <c r="AS419">
        <f>VLOOKUP($D419,dataset!$A$2:$G$15, 5, FALSE)</f>
        <v>1</v>
      </c>
      <c r="AT419">
        <f>VLOOKUP($D419,dataset!$A$2:$G$15, 6, FALSE)</f>
        <v>1</v>
      </c>
      <c r="AU419" s="6">
        <f>VLOOKUP($D419,dataset!$A$2:$G$15, 7, FALSE)</f>
        <v>1</v>
      </c>
      <c r="AV419" s="4">
        <f t="shared" si="363"/>
        <v>0</v>
      </c>
      <c r="AW419" s="5">
        <f t="shared" si="364"/>
        <v>1</v>
      </c>
      <c r="AX419" s="5">
        <f t="shared" si="365"/>
        <v>1</v>
      </c>
      <c r="AY419" s="5">
        <f t="shared" si="366"/>
        <v>1</v>
      </c>
      <c r="AZ419" s="6">
        <f t="shared" si="367"/>
        <v>1</v>
      </c>
      <c r="BA419" s="9">
        <f t="shared" si="368"/>
        <v>1</v>
      </c>
      <c r="BB419" s="4">
        <f t="shared" si="369"/>
        <v>3</v>
      </c>
      <c r="BC419" s="5">
        <f t="shared" si="370"/>
        <v>3</v>
      </c>
      <c r="BD419" s="5">
        <f t="shared" si="371"/>
        <v>3</v>
      </c>
      <c r="BE419" s="5">
        <f t="shared" si="372"/>
        <v>3</v>
      </c>
      <c r="BF419" s="6">
        <f t="shared" si="373"/>
        <v>3</v>
      </c>
    </row>
    <row r="420" spans="1:58" x14ac:dyDescent="0.3">
      <c r="A420" s="2">
        <f>Experiment!A419</f>
        <v>75</v>
      </c>
      <c r="B420" s="15">
        <f>Experiment!B419</f>
        <v>8</v>
      </c>
      <c r="C420" s="16" t="str">
        <f>VLOOKUP(B420, dataset!$A$2:$B$15, 2)</f>
        <v>(3-2)</v>
      </c>
      <c r="D420" s="24">
        <f>Experiment!C419</f>
        <v>8</v>
      </c>
      <c r="E420" s="25" t="str">
        <f>VLOOKUP(D420, dataset!$A$2:$B$15, 2)</f>
        <v>(3-2)</v>
      </c>
      <c r="F420" s="54" t="str">
        <f>Experiment!D419</f>
        <v>L</v>
      </c>
      <c r="G420" t="b">
        <f>Experiment!E419</f>
        <v>1</v>
      </c>
      <c r="H420" s="39">
        <f>IF(Experiment!F419&gt;result!H$3, 1, 0)</f>
        <v>0</v>
      </c>
      <c r="I420" s="40">
        <f>IF(Experiment!G419&gt;result!I$3, 1, 0)</f>
        <v>0</v>
      </c>
      <c r="J420" s="40">
        <f>IF(Experiment!H419&gt;result!J$3, 1, 0)</f>
        <v>1</v>
      </c>
      <c r="K420" s="40">
        <f>IF(Experiment!I419&gt;result!K$3, 1, 0)</f>
        <v>1</v>
      </c>
      <c r="L420" s="41">
        <f>IF(Experiment!J419&gt;result!L$3, 1, 0)</f>
        <v>1</v>
      </c>
      <c r="M420" s="42">
        <f t="shared" si="343"/>
        <v>1</v>
      </c>
      <c r="N420" s="42">
        <f t="shared" si="344"/>
        <v>1</v>
      </c>
      <c r="O420" s="42">
        <f t="shared" si="345"/>
        <v>1</v>
      </c>
      <c r="P420" s="42">
        <f t="shared" si="346"/>
        <v>1</v>
      </c>
      <c r="Q420" s="42">
        <f t="shared" si="347"/>
        <v>1</v>
      </c>
      <c r="R420" s="39">
        <f>IF(Experiment!K419&gt;result!R$3, 1, 0)</f>
        <v>0</v>
      </c>
      <c r="S420" s="40">
        <f>IF(Experiment!L419&gt;result!S$3, 1, 0)</f>
        <v>1</v>
      </c>
      <c r="T420" s="40">
        <f>IF(Experiment!M419&gt;result!T$3, 1, 0)</f>
        <v>1</v>
      </c>
      <c r="U420" s="40">
        <f>IF(Experiment!N419&gt;result!U$3, 1, 0)</f>
        <v>1</v>
      </c>
      <c r="V420" s="41">
        <f>IF(Experiment!O419&gt;result!V$3, 1, 0)</f>
        <v>1</v>
      </c>
      <c r="W420" s="42">
        <f t="shared" si="348"/>
        <v>1</v>
      </c>
      <c r="X420" s="42">
        <f t="shared" si="349"/>
        <v>0</v>
      </c>
      <c r="Y420" s="42">
        <f t="shared" si="350"/>
        <v>1</v>
      </c>
      <c r="Z420" s="42">
        <f t="shared" si="351"/>
        <v>1</v>
      </c>
      <c r="AA420" s="42">
        <f t="shared" si="352"/>
        <v>1</v>
      </c>
      <c r="AB420" s="39">
        <f>IF(Experiment!P419&lt;result!AB$3, 1, 0)</f>
        <v>0</v>
      </c>
      <c r="AC420" s="40">
        <f>IF(Experiment!Q419&lt;result!AC$3, 1, 0)</f>
        <v>0</v>
      </c>
      <c r="AD420" s="40">
        <f>IF(Experiment!R419&lt;result!AD$3, 1, 0)</f>
        <v>1</v>
      </c>
      <c r="AE420" s="40">
        <f>IF(Experiment!S419&lt;result!AE$3, 1, 0)</f>
        <v>1</v>
      </c>
      <c r="AF420" s="41">
        <f>IF(Experiment!T419&lt;result!AF$3, 1, 0)</f>
        <v>1</v>
      </c>
      <c r="AG420" s="42">
        <f t="shared" si="353"/>
        <v>1</v>
      </c>
      <c r="AH420" s="42">
        <f t="shared" si="354"/>
        <v>1</v>
      </c>
      <c r="AI420" s="42">
        <f t="shared" si="355"/>
        <v>1</v>
      </c>
      <c r="AJ420" s="42">
        <f t="shared" si="356"/>
        <v>1</v>
      </c>
      <c r="AK420" s="42">
        <f t="shared" si="357"/>
        <v>1</v>
      </c>
      <c r="AL420" s="5">
        <f t="shared" si="358"/>
        <v>0</v>
      </c>
      <c r="AM420" s="5">
        <f t="shared" si="359"/>
        <v>1</v>
      </c>
      <c r="AN420" s="5">
        <f t="shared" si="360"/>
        <v>3</v>
      </c>
      <c r="AO420" s="5">
        <f t="shared" si="361"/>
        <v>3</v>
      </c>
      <c r="AP420" s="6">
        <f t="shared" si="362"/>
        <v>3</v>
      </c>
      <c r="AQ420">
        <f>VLOOKUP($D420,dataset!$A$2:$G$15, 3, FALSE)</f>
        <v>0</v>
      </c>
      <c r="AR420">
        <f>VLOOKUP($D420,dataset!$A$2:$G$15, 4, FALSE)</f>
        <v>0</v>
      </c>
      <c r="AS420">
        <f>VLOOKUP($D420,dataset!$A$2:$G$15, 5, FALSE)</f>
        <v>1</v>
      </c>
      <c r="AT420">
        <f>VLOOKUP($D420,dataset!$A$2:$G$15, 6, FALSE)</f>
        <v>1</v>
      </c>
      <c r="AU420" s="6">
        <f>VLOOKUP($D420,dataset!$A$2:$G$15, 7, FALSE)</f>
        <v>1</v>
      </c>
      <c r="AV420" s="4">
        <f t="shared" si="363"/>
        <v>0</v>
      </c>
      <c r="AW420" s="5">
        <f t="shared" si="364"/>
        <v>0</v>
      </c>
      <c r="AX420" s="5">
        <f t="shared" si="365"/>
        <v>1</v>
      </c>
      <c r="AY420" s="5">
        <f t="shared" si="366"/>
        <v>1</v>
      </c>
      <c r="AZ420" s="6">
        <f t="shared" si="367"/>
        <v>1</v>
      </c>
      <c r="BA420" s="9">
        <f t="shared" si="368"/>
        <v>1</v>
      </c>
      <c r="BB420" s="4">
        <f t="shared" si="369"/>
        <v>3</v>
      </c>
      <c r="BC420" s="5">
        <f t="shared" si="370"/>
        <v>2</v>
      </c>
      <c r="BD420" s="5">
        <f t="shared" si="371"/>
        <v>3</v>
      </c>
      <c r="BE420" s="5">
        <f t="shared" si="372"/>
        <v>3</v>
      </c>
      <c r="BF420" s="6">
        <f t="shared" si="373"/>
        <v>3</v>
      </c>
    </row>
    <row r="421" spans="1:58" x14ac:dyDescent="0.3">
      <c r="A421" s="2">
        <f>Experiment!A420</f>
        <v>76</v>
      </c>
      <c r="B421" s="15">
        <f>Experiment!B420</f>
        <v>9</v>
      </c>
      <c r="C421" s="16" t="str">
        <f>VLOOKUP(B421, dataset!$A$2:$B$15, 2)</f>
        <v>(2)</v>
      </c>
      <c r="D421" s="24">
        <f>Experiment!C420</f>
        <v>9</v>
      </c>
      <c r="E421" s="25" t="str">
        <f>VLOOKUP(D421, dataset!$A$2:$B$15, 2)</f>
        <v>(2)</v>
      </c>
      <c r="F421" s="54" t="str">
        <f>Experiment!D420</f>
        <v>L</v>
      </c>
      <c r="G421" t="b">
        <f>Experiment!E420</f>
        <v>1</v>
      </c>
      <c r="H421" s="39">
        <f>IF(Experiment!F420&gt;result!H$3, 1, 0)</f>
        <v>0</v>
      </c>
      <c r="I421" s="40">
        <f>IF(Experiment!G420&gt;result!I$3, 1, 0)</f>
        <v>0</v>
      </c>
      <c r="J421" s="40">
        <f>IF(Experiment!H420&gt;result!J$3, 1, 0)</f>
        <v>0</v>
      </c>
      <c r="K421" s="40">
        <f>IF(Experiment!I420&gt;result!K$3, 1, 0)</f>
        <v>1</v>
      </c>
      <c r="L421" s="41">
        <f>IF(Experiment!J420&gt;result!L$3, 1, 0)</f>
        <v>1</v>
      </c>
      <c r="M421" s="42">
        <f t="shared" si="343"/>
        <v>1</v>
      </c>
      <c r="N421" s="42">
        <f t="shared" si="344"/>
        <v>1</v>
      </c>
      <c r="O421" s="42">
        <f t="shared" si="345"/>
        <v>1</v>
      </c>
      <c r="P421" s="42">
        <f t="shared" si="346"/>
        <v>1</v>
      </c>
      <c r="Q421" s="42">
        <f t="shared" si="347"/>
        <v>1</v>
      </c>
      <c r="R421" s="39">
        <f>IF(Experiment!K420&gt;result!R$3, 1, 0)</f>
        <v>0</v>
      </c>
      <c r="S421" s="40">
        <f>IF(Experiment!L420&gt;result!S$3, 1, 0)</f>
        <v>0</v>
      </c>
      <c r="T421" s="40">
        <f>IF(Experiment!M420&gt;result!T$3, 1, 0)</f>
        <v>0</v>
      </c>
      <c r="U421" s="40">
        <f>IF(Experiment!N420&gt;result!U$3, 1, 0)</f>
        <v>1</v>
      </c>
      <c r="V421" s="41">
        <f>IF(Experiment!O420&gt;result!V$3, 1, 0)</f>
        <v>1</v>
      </c>
      <c r="W421" s="42">
        <f t="shared" si="348"/>
        <v>1</v>
      </c>
      <c r="X421" s="42">
        <f t="shared" si="349"/>
        <v>1</v>
      </c>
      <c r="Y421" s="42">
        <f t="shared" si="350"/>
        <v>1</v>
      </c>
      <c r="Z421" s="42">
        <f t="shared" si="351"/>
        <v>1</v>
      </c>
      <c r="AA421" s="42">
        <f t="shared" si="352"/>
        <v>1</v>
      </c>
      <c r="AB421" s="39">
        <f>IF(Experiment!P420&lt;result!AB$3, 1, 0)</f>
        <v>0</v>
      </c>
      <c r="AC421" s="40">
        <f>IF(Experiment!Q420&lt;result!AC$3, 1, 0)</f>
        <v>0</v>
      </c>
      <c r="AD421" s="40">
        <f>IF(Experiment!R420&lt;result!AD$3, 1, 0)</f>
        <v>0</v>
      </c>
      <c r="AE421" s="40">
        <f>IF(Experiment!S420&lt;result!AE$3, 1, 0)</f>
        <v>1</v>
      </c>
      <c r="AF421" s="41">
        <f>IF(Experiment!T420&lt;result!AF$3, 1, 0)</f>
        <v>1</v>
      </c>
      <c r="AG421" s="42">
        <f t="shared" si="353"/>
        <v>1</v>
      </c>
      <c r="AH421" s="42">
        <f t="shared" si="354"/>
        <v>1</v>
      </c>
      <c r="AI421" s="42">
        <f t="shared" si="355"/>
        <v>1</v>
      </c>
      <c r="AJ421" s="42">
        <f t="shared" si="356"/>
        <v>1</v>
      </c>
      <c r="AK421" s="42">
        <f t="shared" si="357"/>
        <v>1</v>
      </c>
      <c r="AL421" s="5">
        <f t="shared" si="358"/>
        <v>0</v>
      </c>
      <c r="AM421" s="5">
        <f t="shared" si="359"/>
        <v>0</v>
      </c>
      <c r="AN421" s="5">
        <f t="shared" si="360"/>
        <v>0</v>
      </c>
      <c r="AO421" s="5">
        <f t="shared" si="361"/>
        <v>3</v>
      </c>
      <c r="AP421" s="6">
        <f t="shared" si="362"/>
        <v>3</v>
      </c>
      <c r="AQ421">
        <f>VLOOKUP($D421,dataset!$A$2:$G$15, 3, FALSE)</f>
        <v>0</v>
      </c>
      <c r="AR421">
        <f>VLOOKUP($D421,dataset!$A$2:$G$15, 4, FALSE)</f>
        <v>0</v>
      </c>
      <c r="AS421">
        <f>VLOOKUP($D421,dataset!$A$2:$G$15, 5, FALSE)</f>
        <v>0</v>
      </c>
      <c r="AT421">
        <f>VLOOKUP($D421,dataset!$A$2:$G$15, 6, FALSE)</f>
        <v>1</v>
      </c>
      <c r="AU421" s="6">
        <f>VLOOKUP($D421,dataset!$A$2:$G$15, 7, FALSE)</f>
        <v>1</v>
      </c>
      <c r="AV421" s="4">
        <f t="shared" si="363"/>
        <v>0</v>
      </c>
      <c r="AW421" s="5">
        <f t="shared" si="364"/>
        <v>0</v>
      </c>
      <c r="AX421" s="5">
        <f t="shared" si="365"/>
        <v>0</v>
      </c>
      <c r="AY421" s="5">
        <f t="shared" si="366"/>
        <v>1</v>
      </c>
      <c r="AZ421" s="6">
        <f t="shared" si="367"/>
        <v>1</v>
      </c>
      <c r="BA421" s="9">
        <f t="shared" si="368"/>
        <v>1</v>
      </c>
      <c r="BB421" s="4">
        <f t="shared" si="369"/>
        <v>3</v>
      </c>
      <c r="BC421" s="5">
        <f t="shared" si="370"/>
        <v>3</v>
      </c>
      <c r="BD421" s="5">
        <f t="shared" si="371"/>
        <v>3</v>
      </c>
      <c r="BE421" s="5">
        <f t="shared" si="372"/>
        <v>3</v>
      </c>
      <c r="BF421" s="6">
        <f t="shared" si="373"/>
        <v>3</v>
      </c>
    </row>
    <row r="422" spans="1:58" x14ac:dyDescent="0.3">
      <c r="A422" s="2">
        <f>Experiment!A421</f>
        <v>77</v>
      </c>
      <c r="B422" s="15">
        <f>Experiment!B421</f>
        <v>10</v>
      </c>
      <c r="C422" s="16" t="str">
        <f>VLOOKUP(B422, dataset!$A$2:$B$15, 2)</f>
        <v>(1-1)</v>
      </c>
      <c r="D422" s="24">
        <f>Experiment!C421</f>
        <v>10</v>
      </c>
      <c r="E422" s="25" t="str">
        <f>VLOOKUP(D422, dataset!$A$2:$B$15, 2)</f>
        <v>(1-1)</v>
      </c>
      <c r="F422" s="54" t="str">
        <f>Experiment!D421</f>
        <v>L</v>
      </c>
      <c r="G422" t="b">
        <f>Experiment!E421</f>
        <v>1</v>
      </c>
      <c r="H422" s="39">
        <f>IF(Experiment!F421&gt;result!H$3, 1, 0)</f>
        <v>0</v>
      </c>
      <c r="I422" s="40">
        <f>IF(Experiment!G421&gt;result!I$3, 1, 0)</f>
        <v>0</v>
      </c>
      <c r="J422" s="40">
        <f>IF(Experiment!H421&gt;result!J$3, 1, 0)</f>
        <v>0</v>
      </c>
      <c r="K422" s="40">
        <f>IF(Experiment!I421&gt;result!K$3, 1, 0)</f>
        <v>0</v>
      </c>
      <c r="L422" s="41">
        <f>IF(Experiment!J421&gt;result!L$3, 1, 0)</f>
        <v>1</v>
      </c>
      <c r="M422" s="42">
        <f t="shared" si="343"/>
        <v>1</v>
      </c>
      <c r="N422" s="42">
        <f t="shared" si="344"/>
        <v>1</v>
      </c>
      <c r="O422" s="42">
        <f t="shared" si="345"/>
        <v>1</v>
      </c>
      <c r="P422" s="42">
        <f t="shared" si="346"/>
        <v>1</v>
      </c>
      <c r="Q422" s="42">
        <f t="shared" si="347"/>
        <v>1</v>
      </c>
      <c r="R422" s="39">
        <f>IF(Experiment!K421&gt;result!R$3, 1, 0)</f>
        <v>0</v>
      </c>
      <c r="S422" s="40">
        <f>IF(Experiment!L421&gt;result!S$3, 1, 0)</f>
        <v>0</v>
      </c>
      <c r="T422" s="40">
        <f>IF(Experiment!M421&gt;result!T$3, 1, 0)</f>
        <v>1</v>
      </c>
      <c r="U422" s="40">
        <f>IF(Experiment!N421&gt;result!U$3, 1, 0)</f>
        <v>0</v>
      </c>
      <c r="V422" s="41">
        <f>IF(Experiment!O421&gt;result!V$3, 1, 0)</f>
        <v>1</v>
      </c>
      <c r="W422" s="42">
        <f t="shared" si="348"/>
        <v>1</v>
      </c>
      <c r="X422" s="42">
        <f t="shared" si="349"/>
        <v>1</v>
      </c>
      <c r="Y422" s="42">
        <f t="shared" si="350"/>
        <v>0</v>
      </c>
      <c r="Z422" s="42">
        <f t="shared" si="351"/>
        <v>1</v>
      </c>
      <c r="AA422" s="42">
        <f t="shared" si="352"/>
        <v>1</v>
      </c>
      <c r="AB422" s="39">
        <f>IF(Experiment!P421&lt;result!AB$3, 1, 0)</f>
        <v>0</v>
      </c>
      <c r="AC422" s="40">
        <f>IF(Experiment!Q421&lt;result!AC$3, 1, 0)</f>
        <v>0</v>
      </c>
      <c r="AD422" s="40">
        <f>IF(Experiment!R421&lt;result!AD$3, 1, 0)</f>
        <v>0</v>
      </c>
      <c r="AE422" s="40">
        <f>IF(Experiment!S421&lt;result!AE$3, 1, 0)</f>
        <v>0</v>
      </c>
      <c r="AF422" s="41">
        <f>IF(Experiment!T421&lt;result!AF$3, 1, 0)</f>
        <v>1</v>
      </c>
      <c r="AG422" s="42">
        <f t="shared" si="353"/>
        <v>1</v>
      </c>
      <c r="AH422" s="42">
        <f t="shared" si="354"/>
        <v>1</v>
      </c>
      <c r="AI422" s="42">
        <f t="shared" si="355"/>
        <v>1</v>
      </c>
      <c r="AJ422" s="42">
        <f t="shared" si="356"/>
        <v>1</v>
      </c>
      <c r="AK422" s="42">
        <f t="shared" si="357"/>
        <v>1</v>
      </c>
      <c r="AL422" s="5">
        <f t="shared" si="358"/>
        <v>0</v>
      </c>
      <c r="AM422" s="5">
        <f t="shared" si="359"/>
        <v>0</v>
      </c>
      <c r="AN422" s="5">
        <f t="shared" si="360"/>
        <v>1</v>
      </c>
      <c r="AO422" s="5">
        <f t="shared" si="361"/>
        <v>0</v>
      </c>
      <c r="AP422" s="6">
        <f t="shared" si="362"/>
        <v>3</v>
      </c>
      <c r="AQ422">
        <f>VLOOKUP($D422,dataset!$A$2:$G$15, 3, FALSE)</f>
        <v>0</v>
      </c>
      <c r="AR422">
        <f>VLOOKUP($D422,dataset!$A$2:$G$15, 4, FALSE)</f>
        <v>0</v>
      </c>
      <c r="AS422">
        <f>VLOOKUP($D422,dataset!$A$2:$G$15, 5, FALSE)</f>
        <v>0</v>
      </c>
      <c r="AT422">
        <f>VLOOKUP($D422,dataset!$A$2:$G$15, 6, FALSE)</f>
        <v>0</v>
      </c>
      <c r="AU422" s="6">
        <f>VLOOKUP($D422,dataset!$A$2:$G$15, 7, FALSE)</f>
        <v>1</v>
      </c>
      <c r="AV422" s="4">
        <f t="shared" si="363"/>
        <v>0</v>
      </c>
      <c r="AW422" s="5">
        <f t="shared" si="364"/>
        <v>0</v>
      </c>
      <c r="AX422" s="5">
        <f t="shared" si="365"/>
        <v>0</v>
      </c>
      <c r="AY422" s="5">
        <f t="shared" si="366"/>
        <v>0</v>
      </c>
      <c r="AZ422" s="6">
        <f t="shared" si="367"/>
        <v>1</v>
      </c>
      <c r="BA422" s="9">
        <f t="shared" si="368"/>
        <v>1</v>
      </c>
      <c r="BB422" s="4">
        <f t="shared" si="369"/>
        <v>3</v>
      </c>
      <c r="BC422" s="5">
        <f t="shared" si="370"/>
        <v>3</v>
      </c>
      <c r="BD422" s="5">
        <f t="shared" si="371"/>
        <v>2</v>
      </c>
      <c r="BE422" s="5">
        <f t="shared" si="372"/>
        <v>3</v>
      </c>
      <c r="BF422" s="6">
        <f t="shared" si="373"/>
        <v>3</v>
      </c>
    </row>
    <row r="423" spans="1:58" x14ac:dyDescent="0.3">
      <c r="A423" s="2">
        <f>Experiment!A422</f>
        <v>78</v>
      </c>
      <c r="B423" s="15">
        <f>Experiment!B422</f>
        <v>11</v>
      </c>
      <c r="C423" s="16" t="str">
        <f>VLOOKUP(B423, dataset!$A$2:$B$15, 2)</f>
        <v>가위</v>
      </c>
      <c r="D423" s="24">
        <f>Experiment!C422</f>
        <v>11</v>
      </c>
      <c r="E423" s="25" t="str">
        <f>VLOOKUP(D423, dataset!$A$2:$B$15, 2)</f>
        <v>가위</v>
      </c>
      <c r="F423" s="54" t="str">
        <f>Experiment!D422</f>
        <v>L</v>
      </c>
      <c r="G423" t="b">
        <f>Experiment!E422</f>
        <v>1</v>
      </c>
      <c r="H423" s="39">
        <f>IF(Experiment!F422&gt;result!H$3, 1, 0)</f>
        <v>0</v>
      </c>
      <c r="I423" s="40">
        <f>IF(Experiment!G422&gt;result!I$3, 1, 0)</f>
        <v>1</v>
      </c>
      <c r="J423" s="40">
        <f>IF(Experiment!H422&gt;result!J$3, 1, 0)</f>
        <v>1</v>
      </c>
      <c r="K423" s="40">
        <f>IF(Experiment!I422&gt;result!K$3, 1, 0)</f>
        <v>0</v>
      </c>
      <c r="L423" s="41">
        <f>IF(Experiment!J422&gt;result!L$3, 1, 0)</f>
        <v>0</v>
      </c>
      <c r="M423" s="42">
        <f t="shared" si="343"/>
        <v>1</v>
      </c>
      <c r="N423" s="42">
        <f t="shared" si="344"/>
        <v>1</v>
      </c>
      <c r="O423" s="42">
        <f t="shared" si="345"/>
        <v>1</v>
      </c>
      <c r="P423" s="42">
        <f t="shared" si="346"/>
        <v>1</v>
      </c>
      <c r="Q423" s="42">
        <f t="shared" si="347"/>
        <v>1</v>
      </c>
      <c r="R423" s="39">
        <f>IF(Experiment!K422&gt;result!R$3, 1, 0)</f>
        <v>0</v>
      </c>
      <c r="S423" s="40">
        <f>IF(Experiment!L422&gt;result!S$3, 1, 0)</f>
        <v>1</v>
      </c>
      <c r="T423" s="40">
        <f>IF(Experiment!M422&gt;result!T$3, 1, 0)</f>
        <v>1</v>
      </c>
      <c r="U423" s="40">
        <f>IF(Experiment!N422&gt;result!U$3, 1, 0)</f>
        <v>1</v>
      </c>
      <c r="V423" s="41">
        <f>IF(Experiment!O422&gt;result!V$3, 1, 0)</f>
        <v>0</v>
      </c>
      <c r="W423" s="42">
        <f t="shared" si="348"/>
        <v>1</v>
      </c>
      <c r="X423" s="42">
        <f t="shared" si="349"/>
        <v>1</v>
      </c>
      <c r="Y423" s="42">
        <f t="shared" si="350"/>
        <v>1</v>
      </c>
      <c r="Z423" s="42">
        <f t="shared" si="351"/>
        <v>0</v>
      </c>
      <c r="AA423" s="42">
        <f t="shared" si="352"/>
        <v>1</v>
      </c>
      <c r="AB423" s="39">
        <f>IF(Experiment!P422&lt;result!AB$3, 1, 0)</f>
        <v>0</v>
      </c>
      <c r="AC423" s="40">
        <f>IF(Experiment!Q422&lt;result!AC$3, 1, 0)</f>
        <v>1</v>
      </c>
      <c r="AD423" s="40">
        <f>IF(Experiment!R422&lt;result!AD$3, 1, 0)</f>
        <v>1</v>
      </c>
      <c r="AE423" s="40">
        <f>IF(Experiment!S422&lt;result!AE$3, 1, 0)</f>
        <v>0</v>
      </c>
      <c r="AF423" s="41">
        <f>IF(Experiment!T422&lt;result!AF$3, 1, 0)</f>
        <v>0</v>
      </c>
      <c r="AG423" s="42">
        <f t="shared" si="353"/>
        <v>1</v>
      </c>
      <c r="AH423" s="42">
        <f t="shared" si="354"/>
        <v>1</v>
      </c>
      <c r="AI423" s="42">
        <f t="shared" si="355"/>
        <v>1</v>
      </c>
      <c r="AJ423" s="42">
        <f t="shared" si="356"/>
        <v>1</v>
      </c>
      <c r="AK423" s="42">
        <f t="shared" si="357"/>
        <v>1</v>
      </c>
      <c r="AL423" s="5">
        <f t="shared" si="358"/>
        <v>0</v>
      </c>
      <c r="AM423" s="5">
        <f t="shared" si="359"/>
        <v>3</v>
      </c>
      <c r="AN423" s="5">
        <f t="shared" si="360"/>
        <v>3</v>
      </c>
      <c r="AO423" s="5">
        <f t="shared" si="361"/>
        <v>1</v>
      </c>
      <c r="AP423" s="6">
        <f t="shared" si="362"/>
        <v>0</v>
      </c>
      <c r="AQ423">
        <f>VLOOKUP($D423,dataset!$A$2:$G$15, 3, FALSE)</f>
        <v>0</v>
      </c>
      <c r="AR423">
        <f>VLOOKUP($D423,dataset!$A$2:$G$15, 4, FALSE)</f>
        <v>1</v>
      </c>
      <c r="AS423">
        <f>VLOOKUP($D423,dataset!$A$2:$G$15, 5, FALSE)</f>
        <v>1</v>
      </c>
      <c r="AT423">
        <f>VLOOKUP($D423,dataset!$A$2:$G$15, 6, FALSE)</f>
        <v>0</v>
      </c>
      <c r="AU423" s="6">
        <f>VLOOKUP($D423,dataset!$A$2:$G$15, 7, FALSE)</f>
        <v>0</v>
      </c>
      <c r="AV423" s="4">
        <f t="shared" si="363"/>
        <v>0</v>
      </c>
      <c r="AW423" s="5">
        <f t="shared" si="364"/>
        <v>1</v>
      </c>
      <c r="AX423" s="5">
        <f t="shared" si="365"/>
        <v>1</v>
      </c>
      <c r="AY423" s="5">
        <f t="shared" si="366"/>
        <v>0</v>
      </c>
      <c r="AZ423" s="6">
        <f t="shared" si="367"/>
        <v>0</v>
      </c>
      <c r="BA423" s="9">
        <f t="shared" si="368"/>
        <v>1</v>
      </c>
      <c r="BB423" s="4">
        <f t="shared" si="369"/>
        <v>3</v>
      </c>
      <c r="BC423" s="5">
        <f t="shared" si="370"/>
        <v>3</v>
      </c>
      <c r="BD423" s="5">
        <f t="shared" si="371"/>
        <v>3</v>
      </c>
      <c r="BE423" s="5">
        <f t="shared" si="372"/>
        <v>2</v>
      </c>
      <c r="BF423" s="6">
        <f t="shared" si="373"/>
        <v>3</v>
      </c>
    </row>
    <row r="424" spans="1:58" x14ac:dyDescent="0.3">
      <c r="A424" s="2">
        <f>Experiment!A423</f>
        <v>79</v>
      </c>
      <c r="B424" s="15">
        <f>Experiment!B423</f>
        <v>13</v>
      </c>
      <c r="C424" s="16" t="str">
        <f>VLOOKUP(B424, dataset!$A$2:$B$15, 2)</f>
        <v>(1-2)</v>
      </c>
      <c r="D424" s="24">
        <f>Experiment!C423</f>
        <v>13</v>
      </c>
      <c r="E424" s="25" t="str">
        <f>VLOOKUP(D424, dataset!$A$2:$B$15, 2)</f>
        <v>(1-2)</v>
      </c>
      <c r="F424" s="54" t="str">
        <f>Experiment!D423</f>
        <v>L</v>
      </c>
      <c r="G424" t="b">
        <f>Experiment!E423</f>
        <v>1</v>
      </c>
      <c r="H424" s="39">
        <f>IF(Experiment!F423&gt;result!H$3, 1, 0)</f>
        <v>0</v>
      </c>
      <c r="I424" s="40">
        <f>IF(Experiment!G423&gt;result!I$3, 1, 0)</f>
        <v>1</v>
      </c>
      <c r="J424" s="40">
        <f>IF(Experiment!H423&gt;result!J$3, 1, 0)</f>
        <v>0</v>
      </c>
      <c r="K424" s="40">
        <f>IF(Experiment!I423&gt;result!K$3, 1, 0)</f>
        <v>0</v>
      </c>
      <c r="L424" s="41">
        <f>IF(Experiment!J423&gt;result!L$3, 1, 0)</f>
        <v>0</v>
      </c>
      <c r="M424" s="42">
        <f t="shared" si="343"/>
        <v>1</v>
      </c>
      <c r="N424" s="42">
        <f t="shared" si="344"/>
        <v>1</v>
      </c>
      <c r="O424" s="42">
        <f t="shared" si="345"/>
        <v>1</v>
      </c>
      <c r="P424" s="42">
        <f t="shared" si="346"/>
        <v>1</v>
      </c>
      <c r="Q424" s="42">
        <f t="shared" si="347"/>
        <v>1</v>
      </c>
      <c r="R424" s="39">
        <f>IF(Experiment!K423&gt;result!R$3, 1, 0)</f>
        <v>0</v>
      </c>
      <c r="S424" s="40">
        <f>IF(Experiment!L423&gt;result!S$3, 1, 0)</f>
        <v>1</v>
      </c>
      <c r="T424" s="40">
        <f>IF(Experiment!M423&gt;result!T$3, 1, 0)</f>
        <v>1</v>
      </c>
      <c r="U424" s="40">
        <f>IF(Experiment!N423&gt;result!U$3, 1, 0)</f>
        <v>1</v>
      </c>
      <c r="V424" s="41">
        <f>IF(Experiment!O423&gt;result!V$3, 1, 0)</f>
        <v>1</v>
      </c>
      <c r="W424" s="42">
        <f t="shared" si="348"/>
        <v>1</v>
      </c>
      <c r="X424" s="42">
        <f t="shared" si="349"/>
        <v>1</v>
      </c>
      <c r="Y424" s="42">
        <f t="shared" si="350"/>
        <v>0</v>
      </c>
      <c r="Z424" s="42">
        <f t="shared" si="351"/>
        <v>0</v>
      </c>
      <c r="AA424" s="42">
        <f t="shared" si="352"/>
        <v>0</v>
      </c>
      <c r="AB424" s="39">
        <f>IF(Experiment!P423&lt;result!AB$3, 1, 0)</f>
        <v>0</v>
      </c>
      <c r="AC424" s="40">
        <f>IF(Experiment!Q423&lt;result!AC$3, 1, 0)</f>
        <v>1</v>
      </c>
      <c r="AD424" s="40">
        <f>IF(Experiment!R423&lt;result!AD$3, 1, 0)</f>
        <v>0</v>
      </c>
      <c r="AE424" s="40">
        <f>IF(Experiment!S423&lt;result!AE$3, 1, 0)</f>
        <v>0</v>
      </c>
      <c r="AF424" s="41">
        <f>IF(Experiment!T423&lt;result!AF$3, 1, 0)</f>
        <v>0</v>
      </c>
      <c r="AG424" s="42">
        <f t="shared" si="353"/>
        <v>1</v>
      </c>
      <c r="AH424" s="42">
        <f t="shared" si="354"/>
        <v>1</v>
      </c>
      <c r="AI424" s="42">
        <f t="shared" si="355"/>
        <v>1</v>
      </c>
      <c r="AJ424" s="42">
        <f t="shared" si="356"/>
        <v>1</v>
      </c>
      <c r="AK424" s="42">
        <f t="shared" si="357"/>
        <v>1</v>
      </c>
      <c r="AL424" s="5">
        <f t="shared" si="358"/>
        <v>0</v>
      </c>
      <c r="AM424" s="5">
        <f t="shared" si="359"/>
        <v>3</v>
      </c>
      <c r="AN424" s="5">
        <f t="shared" si="360"/>
        <v>1</v>
      </c>
      <c r="AO424" s="5">
        <f t="shared" si="361"/>
        <v>1</v>
      </c>
      <c r="AP424" s="6">
        <f t="shared" si="362"/>
        <v>1</v>
      </c>
      <c r="AQ424">
        <f>VLOOKUP($D424,dataset!$A$2:$G$15, 3, FALSE)</f>
        <v>0</v>
      </c>
      <c r="AR424">
        <f>VLOOKUP($D424,dataset!$A$2:$G$15, 4, FALSE)</f>
        <v>1</v>
      </c>
      <c r="AS424">
        <f>VLOOKUP($D424,dataset!$A$2:$G$15, 5, FALSE)</f>
        <v>0</v>
      </c>
      <c r="AT424">
        <f>VLOOKUP($D424,dataset!$A$2:$G$15, 6, FALSE)</f>
        <v>0</v>
      </c>
      <c r="AU424" s="6">
        <f>VLOOKUP($D424,dataset!$A$2:$G$15, 7, FALSE)</f>
        <v>0</v>
      </c>
      <c r="AV424" s="4">
        <f t="shared" si="363"/>
        <v>0</v>
      </c>
      <c r="AW424" s="5">
        <f t="shared" si="364"/>
        <v>1</v>
      </c>
      <c r="AX424" s="5">
        <f t="shared" si="365"/>
        <v>0</v>
      </c>
      <c r="AY424" s="5">
        <f t="shared" si="366"/>
        <v>0</v>
      </c>
      <c r="AZ424" s="6">
        <f t="shared" si="367"/>
        <v>0</v>
      </c>
      <c r="BA424" s="9">
        <f t="shared" si="368"/>
        <v>1</v>
      </c>
      <c r="BB424" s="4">
        <f t="shared" si="369"/>
        <v>3</v>
      </c>
      <c r="BC424" s="5">
        <f t="shared" si="370"/>
        <v>3</v>
      </c>
      <c r="BD424" s="5">
        <f t="shared" si="371"/>
        <v>2</v>
      </c>
      <c r="BE424" s="5">
        <f t="shared" si="372"/>
        <v>2</v>
      </c>
      <c r="BF424" s="6">
        <f t="shared" si="373"/>
        <v>2</v>
      </c>
    </row>
    <row r="425" spans="1:58" x14ac:dyDescent="0.3">
      <c r="A425" s="2">
        <f>Experiment!A424</f>
        <v>80</v>
      </c>
      <c r="B425" s="15">
        <f>Experiment!B424</f>
        <v>14</v>
      </c>
      <c r="C425" s="16" t="str">
        <f>VLOOKUP(B425, dataset!$A$2:$B$15, 2)</f>
        <v>(3-3)</v>
      </c>
      <c r="D425" s="24">
        <f>Experiment!C424</f>
        <v>14</v>
      </c>
      <c r="E425" s="25" t="str">
        <f>VLOOKUP(D425, dataset!$A$2:$B$15, 2)</f>
        <v>(3-3)</v>
      </c>
      <c r="F425" s="54" t="str">
        <f>Experiment!D424</f>
        <v>L</v>
      </c>
      <c r="G425" t="b">
        <f>Experiment!E424</f>
        <v>1</v>
      </c>
      <c r="H425" s="39">
        <f>IF(Experiment!F424&gt;result!H$3, 1, 0)</f>
        <v>0</v>
      </c>
      <c r="I425" s="40">
        <f>IF(Experiment!G424&gt;result!I$3, 1, 0)</f>
        <v>1</v>
      </c>
      <c r="J425" s="40">
        <f>IF(Experiment!H424&gt;result!J$3, 1, 0)</f>
        <v>1</v>
      </c>
      <c r="K425" s="40">
        <f>IF(Experiment!I424&gt;result!K$3, 1, 0)</f>
        <v>1</v>
      </c>
      <c r="L425" s="41">
        <f>IF(Experiment!J424&gt;result!L$3, 1, 0)</f>
        <v>0</v>
      </c>
      <c r="M425" s="42">
        <f t="shared" si="343"/>
        <v>1</v>
      </c>
      <c r="N425" s="42">
        <f t="shared" si="344"/>
        <v>1</v>
      </c>
      <c r="O425" s="42">
        <f t="shared" si="345"/>
        <v>1</v>
      </c>
      <c r="P425" s="42">
        <f t="shared" si="346"/>
        <v>1</v>
      </c>
      <c r="Q425" s="42">
        <f t="shared" si="347"/>
        <v>1</v>
      </c>
      <c r="R425" s="39">
        <f>IF(Experiment!K424&gt;result!R$3, 1, 0)</f>
        <v>0</v>
      </c>
      <c r="S425" s="40">
        <f>IF(Experiment!L424&gt;result!S$3, 1, 0)</f>
        <v>1</v>
      </c>
      <c r="T425" s="40">
        <f>IF(Experiment!M424&gt;result!T$3, 1, 0)</f>
        <v>1</v>
      </c>
      <c r="U425" s="40">
        <f>IF(Experiment!N424&gt;result!U$3, 1, 0)</f>
        <v>1</v>
      </c>
      <c r="V425" s="41">
        <f>IF(Experiment!O424&gt;result!V$3, 1, 0)</f>
        <v>0</v>
      </c>
      <c r="W425" s="42">
        <f t="shared" si="348"/>
        <v>1</v>
      </c>
      <c r="X425" s="42">
        <f t="shared" si="349"/>
        <v>1</v>
      </c>
      <c r="Y425" s="42">
        <f t="shared" si="350"/>
        <v>1</v>
      </c>
      <c r="Z425" s="42">
        <f t="shared" si="351"/>
        <v>1</v>
      </c>
      <c r="AA425" s="42">
        <f t="shared" si="352"/>
        <v>1</v>
      </c>
      <c r="AB425" s="39">
        <f>IF(Experiment!P424&lt;result!AB$3, 1, 0)</f>
        <v>0</v>
      </c>
      <c r="AC425" s="40">
        <f>IF(Experiment!Q424&lt;result!AC$3, 1, 0)</f>
        <v>1</v>
      </c>
      <c r="AD425" s="40">
        <f>IF(Experiment!R424&lt;result!AD$3, 1, 0)</f>
        <v>1</v>
      </c>
      <c r="AE425" s="40">
        <f>IF(Experiment!S424&lt;result!AE$3, 1, 0)</f>
        <v>1</v>
      </c>
      <c r="AF425" s="41">
        <f>IF(Experiment!T424&lt;result!AF$3, 1, 0)</f>
        <v>0</v>
      </c>
      <c r="AG425" s="42">
        <f t="shared" si="353"/>
        <v>1</v>
      </c>
      <c r="AH425" s="42">
        <f t="shared" si="354"/>
        <v>1</v>
      </c>
      <c r="AI425" s="42">
        <f t="shared" si="355"/>
        <v>1</v>
      </c>
      <c r="AJ425" s="42">
        <f t="shared" si="356"/>
        <v>1</v>
      </c>
      <c r="AK425" s="42">
        <f t="shared" si="357"/>
        <v>1</v>
      </c>
      <c r="AL425" s="5">
        <f t="shared" si="358"/>
        <v>0</v>
      </c>
      <c r="AM425" s="5">
        <f t="shared" si="359"/>
        <v>3</v>
      </c>
      <c r="AN425" s="5">
        <f t="shared" si="360"/>
        <v>3</v>
      </c>
      <c r="AO425" s="5">
        <f t="shared" si="361"/>
        <v>3</v>
      </c>
      <c r="AP425" s="6">
        <f t="shared" si="362"/>
        <v>0</v>
      </c>
      <c r="AQ425">
        <f>VLOOKUP($D425,dataset!$A$2:$G$15, 3, FALSE)</f>
        <v>0</v>
      </c>
      <c r="AR425">
        <f>VLOOKUP($D425,dataset!$A$2:$G$15, 4, FALSE)</f>
        <v>1</v>
      </c>
      <c r="AS425">
        <f>VLOOKUP($D425,dataset!$A$2:$G$15, 5, FALSE)</f>
        <v>1</v>
      </c>
      <c r="AT425">
        <f>VLOOKUP($D425,dataset!$A$2:$G$15, 6, FALSE)</f>
        <v>1</v>
      </c>
      <c r="AU425" s="6">
        <f>VLOOKUP($D425,dataset!$A$2:$G$15, 7, FALSE)</f>
        <v>0</v>
      </c>
      <c r="AV425" s="4">
        <f t="shared" si="363"/>
        <v>0</v>
      </c>
      <c r="AW425" s="5">
        <f t="shared" si="364"/>
        <v>1</v>
      </c>
      <c r="AX425" s="5">
        <f t="shared" si="365"/>
        <v>1</v>
      </c>
      <c r="AY425" s="5">
        <f t="shared" si="366"/>
        <v>1</v>
      </c>
      <c r="AZ425" s="6">
        <f t="shared" si="367"/>
        <v>0</v>
      </c>
      <c r="BA425" s="9">
        <f t="shared" si="368"/>
        <v>1</v>
      </c>
      <c r="BB425" s="4">
        <f t="shared" si="369"/>
        <v>3</v>
      </c>
      <c r="BC425" s="5">
        <f t="shared" si="370"/>
        <v>3</v>
      </c>
      <c r="BD425" s="5">
        <f t="shared" si="371"/>
        <v>3</v>
      </c>
      <c r="BE425" s="5">
        <f t="shared" si="372"/>
        <v>3</v>
      </c>
      <c r="BF425" s="6">
        <f t="shared" si="373"/>
        <v>3</v>
      </c>
    </row>
    <row r="426" spans="1:58" x14ac:dyDescent="0.3">
      <c r="A426" s="2">
        <f>Experiment!A425</f>
        <v>1</v>
      </c>
      <c r="B426" s="15">
        <f>Experiment!B425</f>
        <v>1</v>
      </c>
      <c r="C426" s="16" t="str">
        <f>VLOOKUP(B426, dataset!$A$2:$B$15, 2)</f>
        <v>바위</v>
      </c>
      <c r="D426" s="24">
        <f>Experiment!C425</f>
        <v>1</v>
      </c>
      <c r="E426" s="25" t="str">
        <f>VLOOKUP(D426, dataset!$A$2:$B$15, 2)</f>
        <v>바위</v>
      </c>
      <c r="F426" s="54" t="str">
        <f>Experiment!D425</f>
        <v>R</v>
      </c>
      <c r="G426" t="b">
        <f>Experiment!E425</f>
        <v>1</v>
      </c>
      <c r="H426" s="39">
        <f>IF(Experiment!F425&gt;result!H$3, 1, 0)</f>
        <v>0</v>
      </c>
      <c r="I426" s="40">
        <f>IF(Experiment!G425&gt;result!I$3, 1, 0)</f>
        <v>0</v>
      </c>
      <c r="J426" s="40">
        <f>IF(Experiment!H425&gt;result!J$3, 1, 0)</f>
        <v>0</v>
      </c>
      <c r="K426" s="40">
        <f>IF(Experiment!I425&gt;result!K$3, 1, 0)</f>
        <v>0</v>
      </c>
      <c r="L426" s="41">
        <f>IF(Experiment!J425&gt;result!L$3, 1, 0)</f>
        <v>0</v>
      </c>
      <c r="M426" s="42">
        <f t="shared" ref="M426:M489" si="374">IF(H426=$AQ426,1,0)</f>
        <v>1</v>
      </c>
      <c r="N426" s="42">
        <f t="shared" ref="N426:N489" si="375">IF(I426=$AR426,1,0)</f>
        <v>1</v>
      </c>
      <c r="O426" s="42">
        <f t="shared" ref="O426:O489" si="376">IF(J426=$AS426,1,0)</f>
        <v>1</v>
      </c>
      <c r="P426" s="42">
        <f t="shared" ref="P426:P489" si="377">IF(K426=$AT426,1,0)</f>
        <v>1</v>
      </c>
      <c r="Q426" s="42">
        <f t="shared" ref="Q426:Q489" si="378">IF(L426=$AU426,1,0)</f>
        <v>1</v>
      </c>
      <c r="R426" s="39">
        <f>IF(Experiment!K425&gt;result!R$3, 1, 0)</f>
        <v>0</v>
      </c>
      <c r="S426" s="40">
        <f>IF(Experiment!L425&gt;result!S$3, 1, 0)</f>
        <v>0</v>
      </c>
      <c r="T426" s="40">
        <f>IF(Experiment!M425&gt;result!T$3, 1, 0)</f>
        <v>0</v>
      </c>
      <c r="U426" s="40">
        <f>IF(Experiment!N425&gt;result!U$3, 1, 0)</f>
        <v>0</v>
      </c>
      <c r="V426" s="41">
        <f>IF(Experiment!O425&gt;result!V$3, 1, 0)</f>
        <v>0</v>
      </c>
      <c r="W426" s="42">
        <f t="shared" ref="W426:W489" si="379">IF(R426=$AQ426,1,0)</f>
        <v>1</v>
      </c>
      <c r="X426" s="42">
        <f t="shared" ref="X426:X489" si="380">IF(S426=$AR426,1,0)</f>
        <v>1</v>
      </c>
      <c r="Y426" s="42">
        <f t="shared" ref="Y426:Y489" si="381">IF(T426=$AS426,1,0)</f>
        <v>1</v>
      </c>
      <c r="Z426" s="42">
        <f t="shared" ref="Z426:Z489" si="382">IF(U426=$AT426,1,0)</f>
        <v>1</v>
      </c>
      <c r="AA426" s="42">
        <f t="shared" ref="AA426:AA489" si="383">IF(V426=$AU426,1,0)</f>
        <v>1</v>
      </c>
      <c r="AB426" s="39">
        <f>IF(Experiment!P425&lt;result!AB$3, 1, 0)</f>
        <v>0</v>
      </c>
      <c r="AC426" s="40">
        <f>IF(Experiment!Q425&lt;result!AC$3, 1, 0)</f>
        <v>0</v>
      </c>
      <c r="AD426" s="40">
        <f>IF(Experiment!R425&lt;result!AD$3, 1, 0)</f>
        <v>0</v>
      </c>
      <c r="AE426" s="40">
        <f>IF(Experiment!S425&lt;result!AE$3, 1, 0)</f>
        <v>0</v>
      </c>
      <c r="AF426" s="41">
        <f>IF(Experiment!T425&lt;result!AF$3, 1, 0)</f>
        <v>0</v>
      </c>
      <c r="AG426" s="42">
        <f t="shared" ref="AG426:AG489" si="384">IF(AB426=$AQ426,1,0)</f>
        <v>1</v>
      </c>
      <c r="AH426" s="42">
        <f t="shared" ref="AH426:AH489" si="385">IF(AC426=$AR426,1,0)</f>
        <v>1</v>
      </c>
      <c r="AI426" s="42">
        <f t="shared" ref="AI426:AI489" si="386">IF(AD426=$AS426,1,0)</f>
        <v>1</v>
      </c>
      <c r="AJ426" s="42">
        <f t="shared" ref="AJ426:AJ489" si="387">IF(AE426=$AT426,1,0)</f>
        <v>1</v>
      </c>
      <c r="AK426" s="42">
        <f t="shared" ref="AK426:AK489" si="388">IF(AF426=$AU426,1,0)</f>
        <v>1</v>
      </c>
      <c r="AL426" s="5">
        <f t="shared" ref="AL426:AL489" si="389">SUM(H426,R426,AB426)</f>
        <v>0</v>
      </c>
      <c r="AM426" s="5">
        <f t="shared" ref="AM426:AM489" si="390">SUM(I426,S426,AC426)</f>
        <v>0</v>
      </c>
      <c r="AN426" s="5">
        <f t="shared" ref="AN426:AN489" si="391">SUM(J426,T426,AD426)</f>
        <v>0</v>
      </c>
      <c r="AO426" s="5">
        <f t="shared" ref="AO426:AO489" si="392">SUM(K426,U426,AE426)</f>
        <v>0</v>
      </c>
      <c r="AP426" s="6">
        <f t="shared" ref="AP426:AP489" si="393">SUM(L426,V426,AF426)</f>
        <v>0</v>
      </c>
      <c r="AQ426">
        <f>VLOOKUP($D426,dataset!$A$2:$G$15, 3, FALSE)</f>
        <v>0</v>
      </c>
      <c r="AR426">
        <f>VLOOKUP($D426,dataset!$A$2:$G$15, 4, FALSE)</f>
        <v>0</v>
      </c>
      <c r="AS426">
        <f>VLOOKUP($D426,dataset!$A$2:$G$15, 5, FALSE)</f>
        <v>0</v>
      </c>
      <c r="AT426">
        <f>VLOOKUP($D426,dataset!$A$2:$G$15, 6, FALSE)</f>
        <v>0</v>
      </c>
      <c r="AU426" s="6">
        <f>VLOOKUP($D426,dataset!$A$2:$G$15, 7, FALSE)</f>
        <v>0</v>
      </c>
      <c r="AV426" s="4">
        <f t="shared" ref="AV426:AV489" si="394">IF(AL426&gt;1,1,0)</f>
        <v>0</v>
      </c>
      <c r="AW426" s="5">
        <f t="shared" ref="AW426:AW489" si="395">IF(AM426&gt;1,1,0)</f>
        <v>0</v>
      </c>
      <c r="AX426" s="5">
        <f t="shared" ref="AX426:AX489" si="396">IF(AN426&gt;1,1,0)</f>
        <v>0</v>
      </c>
      <c r="AY426" s="5">
        <f t="shared" ref="AY426:AY489" si="397">IF(AO426&gt;1,1,0)</f>
        <v>0</v>
      </c>
      <c r="AZ426" s="6">
        <f t="shared" ref="AZ426:AZ489" si="398">IF(AP426&gt;1,1,0)</f>
        <v>0</v>
      </c>
      <c r="BA426" s="9">
        <f t="shared" ref="BA426:BA489" si="399">IF(IF(AQ426=AV426,1,0)+IF(AR426=AW426,1,0)+IF(AS426=AX426,1,0)+IF(AT426=AY426,1,0)+IF(AU426=AZ426,1,0)=5, 1, 0)</f>
        <v>1</v>
      </c>
      <c r="BB426" s="4">
        <f t="shared" ref="BB426:BB489" si="400">3 - ABS(AQ426*3 - AL426)</f>
        <v>3</v>
      </c>
      <c r="BC426" s="5">
        <f t="shared" ref="BC426:BC489" si="401">3 - ABS(AR426*3 - AM426)</f>
        <v>3</v>
      </c>
      <c r="BD426" s="5">
        <f t="shared" ref="BD426:BD489" si="402">3 - ABS(AS426*3 - AN426)</f>
        <v>3</v>
      </c>
      <c r="BE426" s="5">
        <f t="shared" ref="BE426:BE489" si="403">3 - ABS(AT426*3 - AO426)</f>
        <v>3</v>
      </c>
      <c r="BF426" s="6">
        <f t="shared" ref="BF426:BF489" si="404">3 - ABS(AU426*3 - AP426)</f>
        <v>3</v>
      </c>
    </row>
    <row r="427" spans="1:58" x14ac:dyDescent="0.3">
      <c r="A427" s="2">
        <f>Experiment!A426</f>
        <v>2</v>
      </c>
      <c r="B427" s="15">
        <f>Experiment!B426</f>
        <v>2</v>
      </c>
      <c r="C427" s="16" t="str">
        <f>VLOOKUP(B427, dataset!$A$2:$B$15, 2)</f>
        <v>따봉</v>
      </c>
      <c r="D427" s="24">
        <f>Experiment!C426</f>
        <v>2</v>
      </c>
      <c r="E427" s="25" t="str">
        <f>VLOOKUP(D427, dataset!$A$2:$B$15, 2)</f>
        <v>따봉</v>
      </c>
      <c r="F427" s="54" t="str">
        <f>Experiment!D426</f>
        <v>R</v>
      </c>
      <c r="G427" t="b">
        <f>Experiment!E426</f>
        <v>1</v>
      </c>
      <c r="H427" s="39">
        <f>IF(Experiment!F426&gt;result!H$3, 1, 0)</f>
        <v>1</v>
      </c>
      <c r="I427" s="40">
        <f>IF(Experiment!G426&gt;result!I$3, 1, 0)</f>
        <v>0</v>
      </c>
      <c r="J427" s="40">
        <f>IF(Experiment!H426&gt;result!J$3, 1, 0)</f>
        <v>0</v>
      </c>
      <c r="K427" s="40">
        <f>IF(Experiment!I426&gt;result!K$3, 1, 0)</f>
        <v>0</v>
      </c>
      <c r="L427" s="41">
        <f>IF(Experiment!J426&gt;result!L$3, 1, 0)</f>
        <v>0</v>
      </c>
      <c r="M427" s="42">
        <f t="shared" si="374"/>
        <v>1</v>
      </c>
      <c r="N427" s="42">
        <f t="shared" si="375"/>
        <v>1</v>
      </c>
      <c r="O427" s="42">
        <f t="shared" si="376"/>
        <v>1</v>
      </c>
      <c r="P427" s="42">
        <f t="shared" si="377"/>
        <v>1</v>
      </c>
      <c r="Q427" s="42">
        <f t="shared" si="378"/>
        <v>1</v>
      </c>
      <c r="R427" s="39">
        <f>IF(Experiment!K426&gt;result!R$3, 1, 0)</f>
        <v>1</v>
      </c>
      <c r="S427" s="40">
        <f>IF(Experiment!L426&gt;result!S$3, 1, 0)</f>
        <v>0</v>
      </c>
      <c r="T427" s="40">
        <f>IF(Experiment!M426&gt;result!T$3, 1, 0)</f>
        <v>0</v>
      </c>
      <c r="U427" s="40">
        <f>IF(Experiment!N426&gt;result!U$3, 1, 0)</f>
        <v>0</v>
      </c>
      <c r="V427" s="41">
        <f>IF(Experiment!O426&gt;result!V$3, 1, 0)</f>
        <v>0</v>
      </c>
      <c r="W427" s="42">
        <f t="shared" si="379"/>
        <v>1</v>
      </c>
      <c r="X427" s="42">
        <f t="shared" si="380"/>
        <v>1</v>
      </c>
      <c r="Y427" s="42">
        <f t="shared" si="381"/>
        <v>1</v>
      </c>
      <c r="Z427" s="42">
        <f t="shared" si="382"/>
        <v>1</v>
      </c>
      <c r="AA427" s="42">
        <f t="shared" si="383"/>
        <v>1</v>
      </c>
      <c r="AB427" s="39">
        <f>IF(Experiment!P426&lt;result!AB$3, 1, 0)</f>
        <v>1</v>
      </c>
      <c r="AC427" s="40">
        <f>IF(Experiment!Q426&lt;result!AC$3, 1, 0)</f>
        <v>0</v>
      </c>
      <c r="AD427" s="40">
        <f>IF(Experiment!R426&lt;result!AD$3, 1, 0)</f>
        <v>0</v>
      </c>
      <c r="AE427" s="40">
        <f>IF(Experiment!S426&lt;result!AE$3, 1, 0)</f>
        <v>0</v>
      </c>
      <c r="AF427" s="41">
        <f>IF(Experiment!T426&lt;result!AF$3, 1, 0)</f>
        <v>0</v>
      </c>
      <c r="AG427" s="42">
        <f t="shared" si="384"/>
        <v>1</v>
      </c>
      <c r="AH427" s="42">
        <f t="shared" si="385"/>
        <v>1</v>
      </c>
      <c r="AI427" s="42">
        <f t="shared" si="386"/>
        <v>1</v>
      </c>
      <c r="AJ427" s="42">
        <f t="shared" si="387"/>
        <v>1</v>
      </c>
      <c r="AK427" s="42">
        <f t="shared" si="388"/>
        <v>1</v>
      </c>
      <c r="AL427" s="5">
        <f t="shared" si="389"/>
        <v>3</v>
      </c>
      <c r="AM427" s="5">
        <f t="shared" si="390"/>
        <v>0</v>
      </c>
      <c r="AN427" s="5">
        <f t="shared" si="391"/>
        <v>0</v>
      </c>
      <c r="AO427" s="5">
        <f t="shared" si="392"/>
        <v>0</v>
      </c>
      <c r="AP427" s="6">
        <f t="shared" si="393"/>
        <v>0</v>
      </c>
      <c r="AQ427">
        <f>VLOOKUP($D427,dataset!$A$2:$G$15, 3, FALSE)</f>
        <v>1</v>
      </c>
      <c r="AR427">
        <f>VLOOKUP($D427,dataset!$A$2:$G$15, 4, FALSE)</f>
        <v>0</v>
      </c>
      <c r="AS427">
        <f>VLOOKUP($D427,dataset!$A$2:$G$15, 5, FALSE)</f>
        <v>0</v>
      </c>
      <c r="AT427">
        <f>VLOOKUP($D427,dataset!$A$2:$G$15, 6, FALSE)</f>
        <v>0</v>
      </c>
      <c r="AU427" s="6">
        <f>VLOOKUP($D427,dataset!$A$2:$G$15, 7, FALSE)</f>
        <v>0</v>
      </c>
      <c r="AV427" s="4">
        <f t="shared" si="394"/>
        <v>1</v>
      </c>
      <c r="AW427" s="5">
        <f t="shared" si="395"/>
        <v>0</v>
      </c>
      <c r="AX427" s="5">
        <f t="shared" si="396"/>
        <v>0</v>
      </c>
      <c r="AY427" s="5">
        <f t="shared" si="397"/>
        <v>0</v>
      </c>
      <c r="AZ427" s="6">
        <f t="shared" si="398"/>
        <v>0</v>
      </c>
      <c r="BA427" s="9">
        <f t="shared" si="399"/>
        <v>1</v>
      </c>
      <c r="BB427" s="4">
        <f t="shared" si="400"/>
        <v>3</v>
      </c>
      <c r="BC427" s="5">
        <f t="shared" si="401"/>
        <v>3</v>
      </c>
      <c r="BD427" s="5">
        <f t="shared" si="402"/>
        <v>3</v>
      </c>
      <c r="BE427" s="5">
        <f t="shared" si="403"/>
        <v>3</v>
      </c>
      <c r="BF427" s="6">
        <f t="shared" si="404"/>
        <v>3</v>
      </c>
    </row>
    <row r="428" spans="1:58" x14ac:dyDescent="0.3">
      <c r="A428" s="2">
        <f>Experiment!A427</f>
        <v>3</v>
      </c>
      <c r="B428" s="15">
        <f>Experiment!B427</f>
        <v>3</v>
      </c>
      <c r="C428" s="16" t="str">
        <f>VLOOKUP(B428, dataset!$A$2:$B$15, 2)</f>
        <v>총</v>
      </c>
      <c r="D428" s="24">
        <f>Experiment!C427</f>
        <v>3</v>
      </c>
      <c r="E428" s="25" t="str">
        <f>VLOOKUP(D428, dataset!$A$2:$B$15, 2)</f>
        <v>총</v>
      </c>
      <c r="F428" s="54" t="str">
        <f>Experiment!D427</f>
        <v>R</v>
      </c>
      <c r="G428" t="b">
        <f>Experiment!E427</f>
        <v>1</v>
      </c>
      <c r="H428" s="39">
        <f>IF(Experiment!F427&gt;result!H$3, 1, 0)</f>
        <v>1</v>
      </c>
      <c r="I428" s="40">
        <f>IF(Experiment!G427&gt;result!I$3, 1, 0)</f>
        <v>1</v>
      </c>
      <c r="J428" s="40">
        <f>IF(Experiment!H427&gt;result!J$3, 1, 0)</f>
        <v>0</v>
      </c>
      <c r="K428" s="40">
        <f>IF(Experiment!I427&gt;result!K$3, 1, 0)</f>
        <v>0</v>
      </c>
      <c r="L428" s="41">
        <f>IF(Experiment!J427&gt;result!L$3, 1, 0)</f>
        <v>0</v>
      </c>
      <c r="M428" s="42">
        <f t="shared" si="374"/>
        <v>1</v>
      </c>
      <c r="N428" s="42">
        <f t="shared" si="375"/>
        <v>1</v>
      </c>
      <c r="O428" s="42">
        <f t="shared" si="376"/>
        <v>1</v>
      </c>
      <c r="P428" s="42">
        <f t="shared" si="377"/>
        <v>1</v>
      </c>
      <c r="Q428" s="42">
        <f t="shared" si="378"/>
        <v>1</v>
      </c>
      <c r="R428" s="39">
        <f>IF(Experiment!K427&gt;result!R$3, 1, 0)</f>
        <v>1</v>
      </c>
      <c r="S428" s="40">
        <f>IF(Experiment!L427&gt;result!S$3, 1, 0)</f>
        <v>1</v>
      </c>
      <c r="T428" s="40">
        <f>IF(Experiment!M427&gt;result!T$3, 1, 0)</f>
        <v>0</v>
      </c>
      <c r="U428" s="40">
        <f>IF(Experiment!N427&gt;result!U$3, 1, 0)</f>
        <v>0</v>
      </c>
      <c r="V428" s="41">
        <f>IF(Experiment!O427&gt;result!V$3, 1, 0)</f>
        <v>0</v>
      </c>
      <c r="W428" s="42">
        <f t="shared" si="379"/>
        <v>1</v>
      </c>
      <c r="X428" s="42">
        <f t="shared" si="380"/>
        <v>1</v>
      </c>
      <c r="Y428" s="42">
        <f t="shared" si="381"/>
        <v>1</v>
      </c>
      <c r="Z428" s="42">
        <f t="shared" si="382"/>
        <v>1</v>
      </c>
      <c r="AA428" s="42">
        <f t="shared" si="383"/>
        <v>1</v>
      </c>
      <c r="AB428" s="39">
        <f>IF(Experiment!P427&lt;result!AB$3, 1, 0)</f>
        <v>1</v>
      </c>
      <c r="AC428" s="40">
        <f>IF(Experiment!Q427&lt;result!AC$3, 1, 0)</f>
        <v>1</v>
      </c>
      <c r="AD428" s="40">
        <f>IF(Experiment!R427&lt;result!AD$3, 1, 0)</f>
        <v>0</v>
      </c>
      <c r="AE428" s="40">
        <f>IF(Experiment!S427&lt;result!AE$3, 1, 0)</f>
        <v>0</v>
      </c>
      <c r="AF428" s="41">
        <f>IF(Experiment!T427&lt;result!AF$3, 1, 0)</f>
        <v>0</v>
      </c>
      <c r="AG428" s="42">
        <f t="shared" si="384"/>
        <v>1</v>
      </c>
      <c r="AH428" s="42">
        <f t="shared" si="385"/>
        <v>1</v>
      </c>
      <c r="AI428" s="42">
        <f t="shared" si="386"/>
        <v>1</v>
      </c>
      <c r="AJ428" s="42">
        <f t="shared" si="387"/>
        <v>1</v>
      </c>
      <c r="AK428" s="42">
        <f t="shared" si="388"/>
        <v>1</v>
      </c>
      <c r="AL428" s="5">
        <f t="shared" si="389"/>
        <v>3</v>
      </c>
      <c r="AM428" s="5">
        <f t="shared" si="390"/>
        <v>3</v>
      </c>
      <c r="AN428" s="5">
        <f t="shared" si="391"/>
        <v>0</v>
      </c>
      <c r="AO428" s="5">
        <f t="shared" si="392"/>
        <v>0</v>
      </c>
      <c r="AP428" s="6">
        <f t="shared" si="393"/>
        <v>0</v>
      </c>
      <c r="AQ428">
        <f>VLOOKUP($D428,dataset!$A$2:$G$15, 3, FALSE)</f>
        <v>1</v>
      </c>
      <c r="AR428">
        <f>VLOOKUP($D428,dataset!$A$2:$G$15, 4, FALSE)</f>
        <v>1</v>
      </c>
      <c r="AS428">
        <f>VLOOKUP($D428,dataset!$A$2:$G$15, 5, FALSE)</f>
        <v>0</v>
      </c>
      <c r="AT428">
        <f>VLOOKUP($D428,dataset!$A$2:$G$15, 6, FALSE)</f>
        <v>0</v>
      </c>
      <c r="AU428" s="6">
        <f>VLOOKUP($D428,dataset!$A$2:$G$15, 7, FALSE)</f>
        <v>0</v>
      </c>
      <c r="AV428" s="4">
        <f t="shared" si="394"/>
        <v>1</v>
      </c>
      <c r="AW428" s="5">
        <f t="shared" si="395"/>
        <v>1</v>
      </c>
      <c r="AX428" s="5">
        <f t="shared" si="396"/>
        <v>0</v>
      </c>
      <c r="AY428" s="5">
        <f t="shared" si="397"/>
        <v>0</v>
      </c>
      <c r="AZ428" s="6">
        <f t="shared" si="398"/>
        <v>0</v>
      </c>
      <c r="BA428" s="9">
        <f t="shared" si="399"/>
        <v>1</v>
      </c>
      <c r="BB428" s="4">
        <f t="shared" si="400"/>
        <v>3</v>
      </c>
      <c r="BC428" s="5">
        <f t="shared" si="401"/>
        <v>3</v>
      </c>
      <c r="BD428" s="5">
        <f t="shared" si="402"/>
        <v>3</v>
      </c>
      <c r="BE428" s="5">
        <f t="shared" si="403"/>
        <v>3</v>
      </c>
      <c r="BF428" s="6">
        <f t="shared" si="404"/>
        <v>3</v>
      </c>
    </row>
    <row r="429" spans="1:58" x14ac:dyDescent="0.3">
      <c r="A429" s="2">
        <f>Experiment!A428</f>
        <v>4</v>
      </c>
      <c r="B429" s="15">
        <f>Experiment!B428</f>
        <v>4</v>
      </c>
      <c r="C429" s="16" t="str">
        <f>VLOOKUP(B429, dataset!$A$2:$B$15, 2)</f>
        <v>(3-1)</v>
      </c>
      <c r="D429" s="24">
        <f>Experiment!C428</f>
        <v>4</v>
      </c>
      <c r="E429" s="25" t="str">
        <f>VLOOKUP(D429, dataset!$A$2:$B$15, 2)</f>
        <v>(3-1)</v>
      </c>
      <c r="F429" s="54" t="str">
        <f>Experiment!D428</f>
        <v>R</v>
      </c>
      <c r="G429" t="b">
        <f>Experiment!E428</f>
        <v>1</v>
      </c>
      <c r="H429" s="39">
        <f>IF(Experiment!F428&gt;result!H$3, 1, 0)</f>
        <v>1</v>
      </c>
      <c r="I429" s="40">
        <f>IF(Experiment!G428&gt;result!I$3, 1, 0)</f>
        <v>1</v>
      </c>
      <c r="J429" s="40">
        <f>IF(Experiment!H428&gt;result!J$3, 1, 0)</f>
        <v>1</v>
      </c>
      <c r="K429" s="40">
        <f>IF(Experiment!I428&gt;result!K$3, 1, 0)</f>
        <v>0</v>
      </c>
      <c r="L429" s="41">
        <f>IF(Experiment!J428&gt;result!L$3, 1, 0)</f>
        <v>0</v>
      </c>
      <c r="M429" s="42">
        <f t="shared" si="374"/>
        <v>1</v>
      </c>
      <c r="N429" s="42">
        <f t="shared" si="375"/>
        <v>1</v>
      </c>
      <c r="O429" s="42">
        <f t="shared" si="376"/>
        <v>1</v>
      </c>
      <c r="P429" s="42">
        <f t="shared" si="377"/>
        <v>1</v>
      </c>
      <c r="Q429" s="42">
        <f t="shared" si="378"/>
        <v>1</v>
      </c>
      <c r="R429" s="39">
        <f>IF(Experiment!K428&gt;result!R$3, 1, 0)</f>
        <v>1</v>
      </c>
      <c r="S429" s="40">
        <f>IF(Experiment!L428&gt;result!S$3, 1, 0)</f>
        <v>1</v>
      </c>
      <c r="T429" s="40">
        <f>IF(Experiment!M428&gt;result!T$3, 1, 0)</f>
        <v>1</v>
      </c>
      <c r="U429" s="40">
        <f>IF(Experiment!N428&gt;result!U$3, 1, 0)</f>
        <v>0</v>
      </c>
      <c r="V429" s="41">
        <f>IF(Experiment!O428&gt;result!V$3, 1, 0)</f>
        <v>0</v>
      </c>
      <c r="W429" s="42">
        <f t="shared" si="379"/>
        <v>1</v>
      </c>
      <c r="X429" s="42">
        <f t="shared" si="380"/>
        <v>1</v>
      </c>
      <c r="Y429" s="42">
        <f t="shared" si="381"/>
        <v>1</v>
      </c>
      <c r="Z429" s="42">
        <f t="shared" si="382"/>
        <v>1</v>
      </c>
      <c r="AA429" s="42">
        <f t="shared" si="383"/>
        <v>1</v>
      </c>
      <c r="AB429" s="39">
        <f>IF(Experiment!P428&lt;result!AB$3, 1, 0)</f>
        <v>1</v>
      </c>
      <c r="AC429" s="40">
        <f>IF(Experiment!Q428&lt;result!AC$3, 1, 0)</f>
        <v>1</v>
      </c>
      <c r="AD429" s="40">
        <f>IF(Experiment!R428&lt;result!AD$3, 1, 0)</f>
        <v>1</v>
      </c>
      <c r="AE429" s="40">
        <f>IF(Experiment!S428&lt;result!AE$3, 1, 0)</f>
        <v>0</v>
      </c>
      <c r="AF429" s="41">
        <f>IF(Experiment!T428&lt;result!AF$3, 1, 0)</f>
        <v>0</v>
      </c>
      <c r="AG429" s="42">
        <f t="shared" si="384"/>
        <v>1</v>
      </c>
      <c r="AH429" s="42">
        <f t="shared" si="385"/>
        <v>1</v>
      </c>
      <c r="AI429" s="42">
        <f t="shared" si="386"/>
        <v>1</v>
      </c>
      <c r="AJ429" s="42">
        <f t="shared" si="387"/>
        <v>1</v>
      </c>
      <c r="AK429" s="42">
        <f t="shared" si="388"/>
        <v>1</v>
      </c>
      <c r="AL429" s="5">
        <f t="shared" si="389"/>
        <v>3</v>
      </c>
      <c r="AM429" s="5">
        <f t="shared" si="390"/>
        <v>3</v>
      </c>
      <c r="AN429" s="5">
        <f t="shared" si="391"/>
        <v>3</v>
      </c>
      <c r="AO429" s="5">
        <f t="shared" si="392"/>
        <v>0</v>
      </c>
      <c r="AP429" s="6">
        <f t="shared" si="393"/>
        <v>0</v>
      </c>
      <c r="AQ429">
        <f>VLOOKUP($D429,dataset!$A$2:$G$15, 3, FALSE)</f>
        <v>1</v>
      </c>
      <c r="AR429">
        <f>VLOOKUP($D429,dataset!$A$2:$G$15, 4, FALSE)</f>
        <v>1</v>
      </c>
      <c r="AS429">
        <f>VLOOKUP($D429,dataset!$A$2:$G$15, 5, FALSE)</f>
        <v>1</v>
      </c>
      <c r="AT429">
        <f>VLOOKUP($D429,dataset!$A$2:$G$15, 6, FALSE)</f>
        <v>0</v>
      </c>
      <c r="AU429" s="6">
        <f>VLOOKUP($D429,dataset!$A$2:$G$15, 7, FALSE)</f>
        <v>0</v>
      </c>
      <c r="AV429" s="4">
        <f t="shared" si="394"/>
        <v>1</v>
      </c>
      <c r="AW429" s="5">
        <f t="shared" si="395"/>
        <v>1</v>
      </c>
      <c r="AX429" s="5">
        <f t="shared" si="396"/>
        <v>1</v>
      </c>
      <c r="AY429" s="5">
        <f t="shared" si="397"/>
        <v>0</v>
      </c>
      <c r="AZ429" s="6">
        <f t="shared" si="398"/>
        <v>0</v>
      </c>
      <c r="BA429" s="9">
        <f t="shared" si="399"/>
        <v>1</v>
      </c>
      <c r="BB429" s="4">
        <f t="shared" si="400"/>
        <v>3</v>
      </c>
      <c r="BC429" s="5">
        <f t="shared" si="401"/>
        <v>3</v>
      </c>
      <c r="BD429" s="5">
        <f t="shared" si="402"/>
        <v>3</v>
      </c>
      <c r="BE429" s="5">
        <f t="shared" si="403"/>
        <v>3</v>
      </c>
      <c r="BF429" s="6">
        <f t="shared" si="404"/>
        <v>3</v>
      </c>
    </row>
    <row r="430" spans="1:58" x14ac:dyDescent="0.3">
      <c r="A430" s="2">
        <f>Experiment!A429</f>
        <v>5</v>
      </c>
      <c r="B430" s="15">
        <f>Experiment!B429</f>
        <v>5</v>
      </c>
      <c r="C430" s="16" t="str">
        <f>VLOOKUP(B430, dataset!$A$2:$B$15, 2)</f>
        <v>(4-1)</v>
      </c>
      <c r="D430" s="24">
        <f>Experiment!C429</f>
        <v>5</v>
      </c>
      <c r="E430" s="25" t="str">
        <f>VLOOKUP(D430, dataset!$A$2:$B$15, 2)</f>
        <v>(4-1)</v>
      </c>
      <c r="F430" s="54" t="str">
        <f>Experiment!D429</f>
        <v>R</v>
      </c>
      <c r="G430" t="b">
        <f>Experiment!E429</f>
        <v>1</v>
      </c>
      <c r="H430" s="39">
        <f>IF(Experiment!F429&gt;result!H$3, 1, 0)</f>
        <v>1</v>
      </c>
      <c r="I430" s="40">
        <f>IF(Experiment!G429&gt;result!I$3, 1, 0)</f>
        <v>1</v>
      </c>
      <c r="J430" s="40">
        <f>IF(Experiment!H429&gt;result!J$3, 1, 0)</f>
        <v>1</v>
      </c>
      <c r="K430" s="40">
        <f>IF(Experiment!I429&gt;result!K$3, 1, 0)</f>
        <v>1</v>
      </c>
      <c r="L430" s="41">
        <f>IF(Experiment!J429&gt;result!L$3, 1, 0)</f>
        <v>0</v>
      </c>
      <c r="M430" s="42">
        <f t="shared" si="374"/>
        <v>1</v>
      </c>
      <c r="N430" s="42">
        <f t="shared" si="375"/>
        <v>1</v>
      </c>
      <c r="O430" s="42">
        <f t="shared" si="376"/>
        <v>1</v>
      </c>
      <c r="P430" s="42">
        <f t="shared" si="377"/>
        <v>1</v>
      </c>
      <c r="Q430" s="42">
        <f t="shared" si="378"/>
        <v>1</v>
      </c>
      <c r="R430" s="39">
        <f>IF(Experiment!K429&gt;result!R$3, 1, 0)</f>
        <v>1</v>
      </c>
      <c r="S430" s="40">
        <f>IF(Experiment!L429&gt;result!S$3, 1, 0)</f>
        <v>1</v>
      </c>
      <c r="T430" s="40">
        <f>IF(Experiment!M429&gt;result!T$3, 1, 0)</f>
        <v>1</v>
      </c>
      <c r="U430" s="40">
        <f>IF(Experiment!N429&gt;result!U$3, 1, 0)</f>
        <v>1</v>
      </c>
      <c r="V430" s="41">
        <f>IF(Experiment!O429&gt;result!V$3, 1, 0)</f>
        <v>0</v>
      </c>
      <c r="W430" s="42">
        <f t="shared" si="379"/>
        <v>1</v>
      </c>
      <c r="X430" s="42">
        <f t="shared" si="380"/>
        <v>1</v>
      </c>
      <c r="Y430" s="42">
        <f t="shared" si="381"/>
        <v>1</v>
      </c>
      <c r="Z430" s="42">
        <f t="shared" si="382"/>
        <v>1</v>
      </c>
      <c r="AA430" s="42">
        <f t="shared" si="383"/>
        <v>1</v>
      </c>
      <c r="AB430" s="39">
        <f>IF(Experiment!P429&lt;result!AB$3, 1, 0)</f>
        <v>1</v>
      </c>
      <c r="AC430" s="40">
        <f>IF(Experiment!Q429&lt;result!AC$3, 1, 0)</f>
        <v>1</v>
      </c>
      <c r="AD430" s="40">
        <f>IF(Experiment!R429&lt;result!AD$3, 1, 0)</f>
        <v>1</v>
      </c>
      <c r="AE430" s="40">
        <f>IF(Experiment!S429&lt;result!AE$3, 1, 0)</f>
        <v>1</v>
      </c>
      <c r="AF430" s="41">
        <f>IF(Experiment!T429&lt;result!AF$3, 1, 0)</f>
        <v>0</v>
      </c>
      <c r="AG430" s="42">
        <f t="shared" si="384"/>
        <v>1</v>
      </c>
      <c r="AH430" s="42">
        <f t="shared" si="385"/>
        <v>1</v>
      </c>
      <c r="AI430" s="42">
        <f t="shared" si="386"/>
        <v>1</v>
      </c>
      <c r="AJ430" s="42">
        <f t="shared" si="387"/>
        <v>1</v>
      </c>
      <c r="AK430" s="42">
        <f t="shared" si="388"/>
        <v>1</v>
      </c>
      <c r="AL430" s="5">
        <f t="shared" si="389"/>
        <v>3</v>
      </c>
      <c r="AM430" s="5">
        <f t="shared" si="390"/>
        <v>3</v>
      </c>
      <c r="AN430" s="5">
        <f t="shared" si="391"/>
        <v>3</v>
      </c>
      <c r="AO430" s="5">
        <f t="shared" si="392"/>
        <v>3</v>
      </c>
      <c r="AP430" s="6">
        <f t="shared" si="393"/>
        <v>0</v>
      </c>
      <c r="AQ430">
        <f>VLOOKUP($D430,dataset!$A$2:$G$15, 3, FALSE)</f>
        <v>1</v>
      </c>
      <c r="AR430">
        <f>VLOOKUP($D430,dataset!$A$2:$G$15, 4, FALSE)</f>
        <v>1</v>
      </c>
      <c r="AS430">
        <f>VLOOKUP($D430,dataset!$A$2:$G$15, 5, FALSE)</f>
        <v>1</v>
      </c>
      <c r="AT430">
        <f>VLOOKUP($D430,dataset!$A$2:$G$15, 6, FALSE)</f>
        <v>1</v>
      </c>
      <c r="AU430" s="6">
        <f>VLOOKUP($D430,dataset!$A$2:$G$15, 7, FALSE)</f>
        <v>0</v>
      </c>
      <c r="AV430" s="4">
        <f t="shared" si="394"/>
        <v>1</v>
      </c>
      <c r="AW430" s="5">
        <f t="shared" si="395"/>
        <v>1</v>
      </c>
      <c r="AX430" s="5">
        <f t="shared" si="396"/>
        <v>1</v>
      </c>
      <c r="AY430" s="5">
        <f t="shared" si="397"/>
        <v>1</v>
      </c>
      <c r="AZ430" s="6">
        <f t="shared" si="398"/>
        <v>0</v>
      </c>
      <c r="BA430" s="9">
        <f t="shared" si="399"/>
        <v>1</v>
      </c>
      <c r="BB430" s="4">
        <f t="shared" si="400"/>
        <v>3</v>
      </c>
      <c r="BC430" s="5">
        <f t="shared" si="401"/>
        <v>3</v>
      </c>
      <c r="BD430" s="5">
        <f t="shared" si="402"/>
        <v>3</v>
      </c>
      <c r="BE430" s="5">
        <f t="shared" si="403"/>
        <v>3</v>
      </c>
      <c r="BF430" s="6">
        <f t="shared" si="404"/>
        <v>3</v>
      </c>
    </row>
    <row r="431" spans="1:58" x14ac:dyDescent="0.3">
      <c r="A431" s="2">
        <f>Experiment!A430</f>
        <v>6</v>
      </c>
      <c r="B431" s="15">
        <f>Experiment!B430</f>
        <v>6</v>
      </c>
      <c r="C431" s="16" t="str">
        <f>VLOOKUP(B431, dataset!$A$2:$B$15, 2)</f>
        <v>보</v>
      </c>
      <c r="D431" s="24">
        <f>Experiment!C430</f>
        <v>6</v>
      </c>
      <c r="E431" s="25" t="str">
        <f>VLOOKUP(D431, dataset!$A$2:$B$15, 2)</f>
        <v>보</v>
      </c>
      <c r="F431" s="54" t="str">
        <f>Experiment!D430</f>
        <v>R</v>
      </c>
      <c r="G431" t="b">
        <f>Experiment!E430</f>
        <v>1</v>
      </c>
      <c r="H431" s="39">
        <f>IF(Experiment!F430&gt;result!H$3, 1, 0)</f>
        <v>1</v>
      </c>
      <c r="I431" s="40">
        <f>IF(Experiment!G430&gt;result!I$3, 1, 0)</f>
        <v>1</v>
      </c>
      <c r="J431" s="40">
        <f>IF(Experiment!H430&gt;result!J$3, 1, 0)</f>
        <v>1</v>
      </c>
      <c r="K431" s="40">
        <f>IF(Experiment!I430&gt;result!K$3, 1, 0)</f>
        <v>1</v>
      </c>
      <c r="L431" s="41">
        <f>IF(Experiment!J430&gt;result!L$3, 1, 0)</f>
        <v>1</v>
      </c>
      <c r="M431" s="42">
        <f t="shared" si="374"/>
        <v>1</v>
      </c>
      <c r="N431" s="42">
        <f t="shared" si="375"/>
        <v>1</v>
      </c>
      <c r="O431" s="42">
        <f t="shared" si="376"/>
        <v>1</v>
      </c>
      <c r="P431" s="42">
        <f t="shared" si="377"/>
        <v>1</v>
      </c>
      <c r="Q431" s="42">
        <f t="shared" si="378"/>
        <v>1</v>
      </c>
      <c r="R431" s="39">
        <f>IF(Experiment!K430&gt;result!R$3, 1, 0)</f>
        <v>1</v>
      </c>
      <c r="S431" s="40">
        <f>IF(Experiment!L430&gt;result!S$3, 1, 0)</f>
        <v>1</v>
      </c>
      <c r="T431" s="40">
        <f>IF(Experiment!M430&gt;result!T$3, 1, 0)</f>
        <v>1</v>
      </c>
      <c r="U431" s="40">
        <f>IF(Experiment!N430&gt;result!U$3, 1, 0)</f>
        <v>1</v>
      </c>
      <c r="V431" s="41">
        <f>IF(Experiment!O430&gt;result!V$3, 1, 0)</f>
        <v>1</v>
      </c>
      <c r="W431" s="42">
        <f t="shared" si="379"/>
        <v>1</v>
      </c>
      <c r="X431" s="42">
        <f t="shared" si="380"/>
        <v>1</v>
      </c>
      <c r="Y431" s="42">
        <f t="shared" si="381"/>
        <v>1</v>
      </c>
      <c r="Z431" s="42">
        <f t="shared" si="382"/>
        <v>1</v>
      </c>
      <c r="AA431" s="42">
        <f t="shared" si="383"/>
        <v>1</v>
      </c>
      <c r="AB431" s="39">
        <f>IF(Experiment!P430&lt;result!AB$3, 1, 0)</f>
        <v>1</v>
      </c>
      <c r="AC431" s="40">
        <f>IF(Experiment!Q430&lt;result!AC$3, 1, 0)</f>
        <v>1</v>
      </c>
      <c r="AD431" s="40">
        <f>IF(Experiment!R430&lt;result!AD$3, 1, 0)</f>
        <v>1</v>
      </c>
      <c r="AE431" s="40">
        <f>IF(Experiment!S430&lt;result!AE$3, 1, 0)</f>
        <v>1</v>
      </c>
      <c r="AF431" s="41">
        <f>IF(Experiment!T430&lt;result!AF$3, 1, 0)</f>
        <v>1</v>
      </c>
      <c r="AG431" s="42">
        <f t="shared" si="384"/>
        <v>1</v>
      </c>
      <c r="AH431" s="42">
        <f t="shared" si="385"/>
        <v>1</v>
      </c>
      <c r="AI431" s="42">
        <f t="shared" si="386"/>
        <v>1</v>
      </c>
      <c r="AJ431" s="42">
        <f t="shared" si="387"/>
        <v>1</v>
      </c>
      <c r="AK431" s="42">
        <f t="shared" si="388"/>
        <v>1</v>
      </c>
      <c r="AL431" s="5">
        <f t="shared" si="389"/>
        <v>3</v>
      </c>
      <c r="AM431" s="5">
        <f t="shared" si="390"/>
        <v>3</v>
      </c>
      <c r="AN431" s="5">
        <f t="shared" si="391"/>
        <v>3</v>
      </c>
      <c r="AO431" s="5">
        <f t="shared" si="392"/>
        <v>3</v>
      </c>
      <c r="AP431" s="6">
        <f t="shared" si="393"/>
        <v>3</v>
      </c>
      <c r="AQ431">
        <f>VLOOKUP($D431,dataset!$A$2:$G$15, 3, FALSE)</f>
        <v>1</v>
      </c>
      <c r="AR431">
        <f>VLOOKUP($D431,dataset!$A$2:$G$15, 4, FALSE)</f>
        <v>1</v>
      </c>
      <c r="AS431">
        <f>VLOOKUP($D431,dataset!$A$2:$G$15, 5, FALSE)</f>
        <v>1</v>
      </c>
      <c r="AT431">
        <f>VLOOKUP($D431,dataset!$A$2:$G$15, 6, FALSE)</f>
        <v>1</v>
      </c>
      <c r="AU431" s="6">
        <f>VLOOKUP($D431,dataset!$A$2:$G$15, 7, FALSE)</f>
        <v>1</v>
      </c>
      <c r="AV431" s="4">
        <f t="shared" si="394"/>
        <v>1</v>
      </c>
      <c r="AW431" s="5">
        <f t="shared" si="395"/>
        <v>1</v>
      </c>
      <c r="AX431" s="5">
        <f t="shared" si="396"/>
        <v>1</v>
      </c>
      <c r="AY431" s="5">
        <f t="shared" si="397"/>
        <v>1</v>
      </c>
      <c r="AZ431" s="6">
        <f t="shared" si="398"/>
        <v>1</v>
      </c>
      <c r="BA431" s="9">
        <f t="shared" si="399"/>
        <v>1</v>
      </c>
      <c r="BB431" s="4">
        <f t="shared" si="400"/>
        <v>3</v>
      </c>
      <c r="BC431" s="5">
        <f t="shared" si="401"/>
        <v>3</v>
      </c>
      <c r="BD431" s="5">
        <f t="shared" si="402"/>
        <v>3</v>
      </c>
      <c r="BE431" s="5">
        <f t="shared" si="403"/>
        <v>3</v>
      </c>
      <c r="BF431" s="6">
        <f t="shared" si="404"/>
        <v>3</v>
      </c>
    </row>
    <row r="432" spans="1:58" x14ac:dyDescent="0.3">
      <c r="A432" s="2">
        <f>Experiment!A431</f>
        <v>7</v>
      </c>
      <c r="B432" s="15">
        <f>Experiment!B431</f>
        <v>7</v>
      </c>
      <c r="C432" s="16" t="str">
        <f>VLOOKUP(B432, dataset!$A$2:$B$15, 2)</f>
        <v>(4-2)</v>
      </c>
      <c r="D432" s="24">
        <f>Experiment!C431</f>
        <v>7</v>
      </c>
      <c r="E432" s="25" t="str">
        <f>VLOOKUP(D432, dataset!$A$2:$B$15, 2)</f>
        <v>(4-2)</v>
      </c>
      <c r="F432" s="54" t="str">
        <f>Experiment!D431</f>
        <v>R</v>
      </c>
      <c r="G432" t="b">
        <f>Experiment!E431</f>
        <v>1</v>
      </c>
      <c r="H432" s="39">
        <f>IF(Experiment!F431&gt;result!H$3, 1, 0)</f>
        <v>0</v>
      </c>
      <c r="I432" s="40">
        <f>IF(Experiment!G431&gt;result!I$3, 1, 0)</f>
        <v>1</v>
      </c>
      <c r="J432" s="40">
        <f>IF(Experiment!H431&gt;result!J$3, 1, 0)</f>
        <v>1</v>
      </c>
      <c r="K432" s="40">
        <f>IF(Experiment!I431&gt;result!K$3, 1, 0)</f>
        <v>1</v>
      </c>
      <c r="L432" s="41">
        <f>IF(Experiment!J431&gt;result!L$3, 1, 0)</f>
        <v>1</v>
      </c>
      <c r="M432" s="42">
        <f t="shared" si="374"/>
        <v>1</v>
      </c>
      <c r="N432" s="42">
        <f t="shared" si="375"/>
        <v>1</v>
      </c>
      <c r="O432" s="42">
        <f t="shared" si="376"/>
        <v>1</v>
      </c>
      <c r="P432" s="42">
        <f t="shared" si="377"/>
        <v>1</v>
      </c>
      <c r="Q432" s="42">
        <f t="shared" si="378"/>
        <v>1</v>
      </c>
      <c r="R432" s="39">
        <f>IF(Experiment!K431&gt;result!R$3, 1, 0)</f>
        <v>0</v>
      </c>
      <c r="S432" s="40">
        <f>IF(Experiment!L431&gt;result!S$3, 1, 0)</f>
        <v>1</v>
      </c>
      <c r="T432" s="40">
        <f>IF(Experiment!M431&gt;result!T$3, 1, 0)</f>
        <v>1</v>
      </c>
      <c r="U432" s="40">
        <f>IF(Experiment!N431&gt;result!U$3, 1, 0)</f>
        <v>1</v>
      </c>
      <c r="V432" s="41">
        <f>IF(Experiment!O431&gt;result!V$3, 1, 0)</f>
        <v>1</v>
      </c>
      <c r="W432" s="42">
        <f t="shared" si="379"/>
        <v>1</v>
      </c>
      <c r="X432" s="42">
        <f t="shared" si="380"/>
        <v>1</v>
      </c>
      <c r="Y432" s="42">
        <f t="shared" si="381"/>
        <v>1</v>
      </c>
      <c r="Z432" s="42">
        <f t="shared" si="382"/>
        <v>1</v>
      </c>
      <c r="AA432" s="42">
        <f t="shared" si="383"/>
        <v>1</v>
      </c>
      <c r="AB432" s="39">
        <f>IF(Experiment!P431&lt;result!AB$3, 1, 0)</f>
        <v>0</v>
      </c>
      <c r="AC432" s="40">
        <f>IF(Experiment!Q431&lt;result!AC$3, 1, 0)</f>
        <v>1</v>
      </c>
      <c r="AD432" s="40">
        <f>IF(Experiment!R431&lt;result!AD$3, 1, 0)</f>
        <v>1</v>
      </c>
      <c r="AE432" s="40">
        <f>IF(Experiment!S431&lt;result!AE$3, 1, 0)</f>
        <v>1</v>
      </c>
      <c r="AF432" s="41">
        <f>IF(Experiment!T431&lt;result!AF$3, 1, 0)</f>
        <v>1</v>
      </c>
      <c r="AG432" s="42">
        <f t="shared" si="384"/>
        <v>1</v>
      </c>
      <c r="AH432" s="42">
        <f t="shared" si="385"/>
        <v>1</v>
      </c>
      <c r="AI432" s="42">
        <f t="shared" si="386"/>
        <v>1</v>
      </c>
      <c r="AJ432" s="42">
        <f t="shared" si="387"/>
        <v>1</v>
      </c>
      <c r="AK432" s="42">
        <f t="shared" si="388"/>
        <v>1</v>
      </c>
      <c r="AL432" s="5">
        <f t="shared" si="389"/>
        <v>0</v>
      </c>
      <c r="AM432" s="5">
        <f t="shared" si="390"/>
        <v>3</v>
      </c>
      <c r="AN432" s="5">
        <f t="shared" si="391"/>
        <v>3</v>
      </c>
      <c r="AO432" s="5">
        <f t="shared" si="392"/>
        <v>3</v>
      </c>
      <c r="AP432" s="6">
        <f t="shared" si="393"/>
        <v>3</v>
      </c>
      <c r="AQ432">
        <f>VLOOKUP($D432,dataset!$A$2:$G$15, 3, FALSE)</f>
        <v>0</v>
      </c>
      <c r="AR432">
        <f>VLOOKUP($D432,dataset!$A$2:$G$15, 4, FALSE)</f>
        <v>1</v>
      </c>
      <c r="AS432">
        <f>VLOOKUP($D432,dataset!$A$2:$G$15, 5, FALSE)</f>
        <v>1</v>
      </c>
      <c r="AT432">
        <f>VLOOKUP($D432,dataset!$A$2:$G$15, 6, FALSE)</f>
        <v>1</v>
      </c>
      <c r="AU432" s="6">
        <f>VLOOKUP($D432,dataset!$A$2:$G$15, 7, FALSE)</f>
        <v>1</v>
      </c>
      <c r="AV432" s="4">
        <f t="shared" si="394"/>
        <v>0</v>
      </c>
      <c r="AW432" s="5">
        <f t="shared" si="395"/>
        <v>1</v>
      </c>
      <c r="AX432" s="5">
        <f t="shared" si="396"/>
        <v>1</v>
      </c>
      <c r="AY432" s="5">
        <f t="shared" si="397"/>
        <v>1</v>
      </c>
      <c r="AZ432" s="6">
        <f t="shared" si="398"/>
        <v>1</v>
      </c>
      <c r="BA432" s="9">
        <f t="shared" si="399"/>
        <v>1</v>
      </c>
      <c r="BB432" s="4">
        <f t="shared" si="400"/>
        <v>3</v>
      </c>
      <c r="BC432" s="5">
        <f t="shared" si="401"/>
        <v>3</v>
      </c>
      <c r="BD432" s="5">
        <f t="shared" si="402"/>
        <v>3</v>
      </c>
      <c r="BE432" s="5">
        <f t="shared" si="403"/>
        <v>3</v>
      </c>
      <c r="BF432" s="6">
        <f t="shared" si="404"/>
        <v>3</v>
      </c>
    </row>
    <row r="433" spans="1:58" x14ac:dyDescent="0.3">
      <c r="A433" s="2">
        <f>Experiment!A432</f>
        <v>8</v>
      </c>
      <c r="B433" s="15">
        <f>Experiment!B432</f>
        <v>8</v>
      </c>
      <c r="C433" s="16" t="str">
        <f>VLOOKUP(B433, dataset!$A$2:$B$15, 2)</f>
        <v>(3-2)</v>
      </c>
      <c r="D433" s="24">
        <f>Experiment!C432</f>
        <v>8</v>
      </c>
      <c r="E433" s="25" t="str">
        <f>VLOOKUP(D433, dataset!$A$2:$B$15, 2)</f>
        <v>(3-2)</v>
      </c>
      <c r="F433" s="54" t="str">
        <f>Experiment!D432</f>
        <v>R</v>
      </c>
      <c r="G433" t="b">
        <f>Experiment!E432</f>
        <v>1</v>
      </c>
      <c r="H433" s="39">
        <f>IF(Experiment!F432&gt;result!H$3, 1, 0)</f>
        <v>0</v>
      </c>
      <c r="I433" s="40">
        <f>IF(Experiment!G432&gt;result!I$3, 1, 0)</f>
        <v>0</v>
      </c>
      <c r="J433" s="40">
        <f>IF(Experiment!H432&gt;result!J$3, 1, 0)</f>
        <v>1</v>
      </c>
      <c r="K433" s="40">
        <f>IF(Experiment!I432&gt;result!K$3, 1, 0)</f>
        <v>1</v>
      </c>
      <c r="L433" s="41">
        <f>IF(Experiment!J432&gt;result!L$3, 1, 0)</f>
        <v>1</v>
      </c>
      <c r="M433" s="42">
        <f t="shared" si="374"/>
        <v>1</v>
      </c>
      <c r="N433" s="42">
        <f t="shared" si="375"/>
        <v>1</v>
      </c>
      <c r="O433" s="42">
        <f t="shared" si="376"/>
        <v>1</v>
      </c>
      <c r="P433" s="42">
        <f t="shared" si="377"/>
        <v>1</v>
      </c>
      <c r="Q433" s="42">
        <f t="shared" si="378"/>
        <v>1</v>
      </c>
      <c r="R433" s="39">
        <f>IF(Experiment!K432&gt;result!R$3, 1, 0)</f>
        <v>0</v>
      </c>
      <c r="S433" s="40">
        <f>IF(Experiment!L432&gt;result!S$3, 1, 0)</f>
        <v>0</v>
      </c>
      <c r="T433" s="40">
        <f>IF(Experiment!M432&gt;result!T$3, 1, 0)</f>
        <v>1</v>
      </c>
      <c r="U433" s="40">
        <f>IF(Experiment!N432&gt;result!U$3, 1, 0)</f>
        <v>1</v>
      </c>
      <c r="V433" s="41">
        <f>IF(Experiment!O432&gt;result!V$3, 1, 0)</f>
        <v>1</v>
      </c>
      <c r="W433" s="42">
        <f t="shared" si="379"/>
        <v>1</v>
      </c>
      <c r="X433" s="42">
        <f t="shared" si="380"/>
        <v>1</v>
      </c>
      <c r="Y433" s="42">
        <f t="shared" si="381"/>
        <v>1</v>
      </c>
      <c r="Z433" s="42">
        <f t="shared" si="382"/>
        <v>1</v>
      </c>
      <c r="AA433" s="42">
        <f t="shared" si="383"/>
        <v>1</v>
      </c>
      <c r="AB433" s="39">
        <f>IF(Experiment!P432&lt;result!AB$3, 1, 0)</f>
        <v>0</v>
      </c>
      <c r="AC433" s="40">
        <f>IF(Experiment!Q432&lt;result!AC$3, 1, 0)</f>
        <v>0</v>
      </c>
      <c r="AD433" s="40">
        <f>IF(Experiment!R432&lt;result!AD$3, 1, 0)</f>
        <v>1</v>
      </c>
      <c r="AE433" s="40">
        <f>IF(Experiment!S432&lt;result!AE$3, 1, 0)</f>
        <v>1</v>
      </c>
      <c r="AF433" s="41">
        <f>IF(Experiment!T432&lt;result!AF$3, 1, 0)</f>
        <v>1</v>
      </c>
      <c r="AG433" s="42">
        <f t="shared" si="384"/>
        <v>1</v>
      </c>
      <c r="AH433" s="42">
        <f t="shared" si="385"/>
        <v>1</v>
      </c>
      <c r="AI433" s="42">
        <f t="shared" si="386"/>
        <v>1</v>
      </c>
      <c r="AJ433" s="42">
        <f t="shared" si="387"/>
        <v>1</v>
      </c>
      <c r="AK433" s="42">
        <f t="shared" si="388"/>
        <v>1</v>
      </c>
      <c r="AL433" s="5">
        <f t="shared" si="389"/>
        <v>0</v>
      </c>
      <c r="AM433" s="5">
        <f t="shared" si="390"/>
        <v>0</v>
      </c>
      <c r="AN433" s="5">
        <f t="shared" si="391"/>
        <v>3</v>
      </c>
      <c r="AO433" s="5">
        <f t="shared" si="392"/>
        <v>3</v>
      </c>
      <c r="AP433" s="6">
        <f t="shared" si="393"/>
        <v>3</v>
      </c>
      <c r="AQ433">
        <f>VLOOKUP($D433,dataset!$A$2:$G$15, 3, FALSE)</f>
        <v>0</v>
      </c>
      <c r="AR433">
        <f>VLOOKUP($D433,dataset!$A$2:$G$15, 4, FALSE)</f>
        <v>0</v>
      </c>
      <c r="AS433">
        <f>VLOOKUP($D433,dataset!$A$2:$G$15, 5, FALSE)</f>
        <v>1</v>
      </c>
      <c r="AT433">
        <f>VLOOKUP($D433,dataset!$A$2:$G$15, 6, FALSE)</f>
        <v>1</v>
      </c>
      <c r="AU433" s="6">
        <f>VLOOKUP($D433,dataset!$A$2:$G$15, 7, FALSE)</f>
        <v>1</v>
      </c>
      <c r="AV433" s="4">
        <f t="shared" si="394"/>
        <v>0</v>
      </c>
      <c r="AW433" s="5">
        <f t="shared" si="395"/>
        <v>0</v>
      </c>
      <c r="AX433" s="5">
        <f t="shared" si="396"/>
        <v>1</v>
      </c>
      <c r="AY433" s="5">
        <f t="shared" si="397"/>
        <v>1</v>
      </c>
      <c r="AZ433" s="6">
        <f t="shared" si="398"/>
        <v>1</v>
      </c>
      <c r="BA433" s="9">
        <f t="shared" si="399"/>
        <v>1</v>
      </c>
      <c r="BB433" s="4">
        <f t="shared" si="400"/>
        <v>3</v>
      </c>
      <c r="BC433" s="5">
        <f t="shared" si="401"/>
        <v>3</v>
      </c>
      <c r="BD433" s="5">
        <f t="shared" si="402"/>
        <v>3</v>
      </c>
      <c r="BE433" s="5">
        <f t="shared" si="403"/>
        <v>3</v>
      </c>
      <c r="BF433" s="6">
        <f t="shared" si="404"/>
        <v>3</v>
      </c>
    </row>
    <row r="434" spans="1:58" x14ac:dyDescent="0.3">
      <c r="A434" s="2">
        <f>Experiment!A433</f>
        <v>9</v>
      </c>
      <c r="B434" s="15">
        <f>Experiment!B433</f>
        <v>9</v>
      </c>
      <c r="C434" s="16" t="str">
        <f>VLOOKUP(B434, dataset!$A$2:$B$15, 2)</f>
        <v>(2)</v>
      </c>
      <c r="D434" s="24">
        <f>Experiment!C433</f>
        <v>9</v>
      </c>
      <c r="E434" s="25" t="str">
        <f>VLOOKUP(D434, dataset!$A$2:$B$15, 2)</f>
        <v>(2)</v>
      </c>
      <c r="F434" s="54" t="str">
        <f>Experiment!D433</f>
        <v>R</v>
      </c>
      <c r="G434" t="b">
        <f>Experiment!E433</f>
        <v>1</v>
      </c>
      <c r="H434" s="39">
        <f>IF(Experiment!F433&gt;result!H$3, 1, 0)</f>
        <v>0</v>
      </c>
      <c r="I434" s="40">
        <f>IF(Experiment!G433&gt;result!I$3, 1, 0)</f>
        <v>0</v>
      </c>
      <c r="J434" s="40">
        <f>IF(Experiment!H433&gt;result!J$3, 1, 0)</f>
        <v>0</v>
      </c>
      <c r="K434" s="40">
        <f>IF(Experiment!I433&gt;result!K$3, 1, 0)</f>
        <v>1</v>
      </c>
      <c r="L434" s="41">
        <f>IF(Experiment!J433&gt;result!L$3, 1, 0)</f>
        <v>1</v>
      </c>
      <c r="M434" s="42">
        <f t="shared" si="374"/>
        <v>1</v>
      </c>
      <c r="N434" s="42">
        <f t="shared" si="375"/>
        <v>1</v>
      </c>
      <c r="O434" s="42">
        <f t="shared" si="376"/>
        <v>1</v>
      </c>
      <c r="P434" s="42">
        <f t="shared" si="377"/>
        <v>1</v>
      </c>
      <c r="Q434" s="42">
        <f t="shared" si="378"/>
        <v>1</v>
      </c>
      <c r="R434" s="39">
        <f>IF(Experiment!K433&gt;result!R$3, 1, 0)</f>
        <v>0</v>
      </c>
      <c r="S434" s="40">
        <f>IF(Experiment!L433&gt;result!S$3, 1, 0)</f>
        <v>0</v>
      </c>
      <c r="T434" s="40">
        <f>IF(Experiment!M433&gt;result!T$3, 1, 0)</f>
        <v>0</v>
      </c>
      <c r="U434" s="40">
        <f>IF(Experiment!N433&gt;result!U$3, 1, 0)</f>
        <v>1</v>
      </c>
      <c r="V434" s="41">
        <f>IF(Experiment!O433&gt;result!V$3, 1, 0)</f>
        <v>1</v>
      </c>
      <c r="W434" s="42">
        <f t="shared" si="379"/>
        <v>1</v>
      </c>
      <c r="X434" s="42">
        <f t="shared" si="380"/>
        <v>1</v>
      </c>
      <c r="Y434" s="42">
        <f t="shared" si="381"/>
        <v>1</v>
      </c>
      <c r="Z434" s="42">
        <f t="shared" si="382"/>
        <v>1</v>
      </c>
      <c r="AA434" s="42">
        <f t="shared" si="383"/>
        <v>1</v>
      </c>
      <c r="AB434" s="39">
        <f>IF(Experiment!P433&lt;result!AB$3, 1, 0)</f>
        <v>0</v>
      </c>
      <c r="AC434" s="40">
        <f>IF(Experiment!Q433&lt;result!AC$3, 1, 0)</f>
        <v>0</v>
      </c>
      <c r="AD434" s="40">
        <f>IF(Experiment!R433&lt;result!AD$3, 1, 0)</f>
        <v>0</v>
      </c>
      <c r="AE434" s="40">
        <f>IF(Experiment!S433&lt;result!AE$3, 1, 0)</f>
        <v>1</v>
      </c>
      <c r="AF434" s="41">
        <f>IF(Experiment!T433&lt;result!AF$3, 1, 0)</f>
        <v>1</v>
      </c>
      <c r="AG434" s="42">
        <f t="shared" si="384"/>
        <v>1</v>
      </c>
      <c r="AH434" s="42">
        <f t="shared" si="385"/>
        <v>1</v>
      </c>
      <c r="AI434" s="42">
        <f t="shared" si="386"/>
        <v>1</v>
      </c>
      <c r="AJ434" s="42">
        <f t="shared" si="387"/>
        <v>1</v>
      </c>
      <c r="AK434" s="42">
        <f t="shared" si="388"/>
        <v>1</v>
      </c>
      <c r="AL434" s="5">
        <f t="shared" si="389"/>
        <v>0</v>
      </c>
      <c r="AM434" s="5">
        <f t="shared" si="390"/>
        <v>0</v>
      </c>
      <c r="AN434" s="5">
        <f t="shared" si="391"/>
        <v>0</v>
      </c>
      <c r="AO434" s="5">
        <f t="shared" si="392"/>
        <v>3</v>
      </c>
      <c r="AP434" s="6">
        <f t="shared" si="393"/>
        <v>3</v>
      </c>
      <c r="AQ434">
        <f>VLOOKUP($D434,dataset!$A$2:$G$15, 3, FALSE)</f>
        <v>0</v>
      </c>
      <c r="AR434">
        <f>VLOOKUP($D434,dataset!$A$2:$G$15, 4, FALSE)</f>
        <v>0</v>
      </c>
      <c r="AS434">
        <f>VLOOKUP($D434,dataset!$A$2:$G$15, 5, FALSE)</f>
        <v>0</v>
      </c>
      <c r="AT434">
        <f>VLOOKUP($D434,dataset!$A$2:$G$15, 6, FALSE)</f>
        <v>1</v>
      </c>
      <c r="AU434" s="6">
        <f>VLOOKUP($D434,dataset!$A$2:$G$15, 7, FALSE)</f>
        <v>1</v>
      </c>
      <c r="AV434" s="4">
        <f t="shared" si="394"/>
        <v>0</v>
      </c>
      <c r="AW434" s="5">
        <f t="shared" si="395"/>
        <v>0</v>
      </c>
      <c r="AX434" s="5">
        <f t="shared" si="396"/>
        <v>0</v>
      </c>
      <c r="AY434" s="5">
        <f t="shared" si="397"/>
        <v>1</v>
      </c>
      <c r="AZ434" s="6">
        <f t="shared" si="398"/>
        <v>1</v>
      </c>
      <c r="BA434" s="9">
        <f t="shared" si="399"/>
        <v>1</v>
      </c>
      <c r="BB434" s="4">
        <f t="shared" si="400"/>
        <v>3</v>
      </c>
      <c r="BC434" s="5">
        <f t="shared" si="401"/>
        <v>3</v>
      </c>
      <c r="BD434" s="5">
        <f t="shared" si="402"/>
        <v>3</v>
      </c>
      <c r="BE434" s="5">
        <f t="shared" si="403"/>
        <v>3</v>
      </c>
      <c r="BF434" s="6">
        <f t="shared" si="404"/>
        <v>3</v>
      </c>
    </row>
    <row r="435" spans="1:58" x14ac:dyDescent="0.3">
      <c r="A435" s="2">
        <f>Experiment!A434</f>
        <v>10</v>
      </c>
      <c r="B435" s="15">
        <f>Experiment!B434</f>
        <v>10</v>
      </c>
      <c r="C435" s="16" t="str">
        <f>VLOOKUP(B435, dataset!$A$2:$B$15, 2)</f>
        <v>(1-1)</v>
      </c>
      <c r="D435" s="24">
        <f>Experiment!C434</f>
        <v>10</v>
      </c>
      <c r="E435" s="25" t="str">
        <f>VLOOKUP(D435, dataset!$A$2:$B$15, 2)</f>
        <v>(1-1)</v>
      </c>
      <c r="F435" s="54" t="str">
        <f>Experiment!D434</f>
        <v>R</v>
      </c>
      <c r="G435" t="b">
        <f>Experiment!E434</f>
        <v>1</v>
      </c>
      <c r="H435" s="39">
        <f>IF(Experiment!F434&gt;result!H$3, 1, 0)</f>
        <v>0</v>
      </c>
      <c r="I435" s="40">
        <f>IF(Experiment!G434&gt;result!I$3, 1, 0)</f>
        <v>0</v>
      </c>
      <c r="J435" s="40">
        <f>IF(Experiment!H434&gt;result!J$3, 1, 0)</f>
        <v>0</v>
      </c>
      <c r="K435" s="40">
        <f>IF(Experiment!I434&gt;result!K$3, 1, 0)</f>
        <v>0</v>
      </c>
      <c r="L435" s="41">
        <f>IF(Experiment!J434&gt;result!L$3, 1, 0)</f>
        <v>1</v>
      </c>
      <c r="M435" s="42">
        <f t="shared" si="374"/>
        <v>1</v>
      </c>
      <c r="N435" s="42">
        <f t="shared" si="375"/>
        <v>1</v>
      </c>
      <c r="O435" s="42">
        <f t="shared" si="376"/>
        <v>1</v>
      </c>
      <c r="P435" s="42">
        <f t="shared" si="377"/>
        <v>1</v>
      </c>
      <c r="Q435" s="42">
        <f t="shared" si="378"/>
        <v>1</v>
      </c>
      <c r="R435" s="39">
        <f>IF(Experiment!K434&gt;result!R$3, 1, 0)</f>
        <v>0</v>
      </c>
      <c r="S435" s="40">
        <f>IF(Experiment!L434&gt;result!S$3, 1, 0)</f>
        <v>0</v>
      </c>
      <c r="T435" s="40">
        <f>IF(Experiment!M434&gt;result!T$3, 1, 0)</f>
        <v>1</v>
      </c>
      <c r="U435" s="40">
        <f>IF(Experiment!N434&gt;result!U$3, 1, 0)</f>
        <v>0</v>
      </c>
      <c r="V435" s="41">
        <f>IF(Experiment!O434&gt;result!V$3, 1, 0)</f>
        <v>1</v>
      </c>
      <c r="W435" s="42">
        <f t="shared" si="379"/>
        <v>1</v>
      </c>
      <c r="X435" s="42">
        <f t="shared" si="380"/>
        <v>1</v>
      </c>
      <c r="Y435" s="42">
        <f t="shared" si="381"/>
        <v>0</v>
      </c>
      <c r="Z435" s="42">
        <f t="shared" si="382"/>
        <v>1</v>
      </c>
      <c r="AA435" s="42">
        <f t="shared" si="383"/>
        <v>1</v>
      </c>
      <c r="AB435" s="39">
        <f>IF(Experiment!P434&lt;result!AB$3, 1, 0)</f>
        <v>0</v>
      </c>
      <c r="AC435" s="40">
        <f>IF(Experiment!Q434&lt;result!AC$3, 1, 0)</f>
        <v>0</v>
      </c>
      <c r="AD435" s="40">
        <f>IF(Experiment!R434&lt;result!AD$3, 1, 0)</f>
        <v>0</v>
      </c>
      <c r="AE435" s="40">
        <f>IF(Experiment!S434&lt;result!AE$3, 1, 0)</f>
        <v>0</v>
      </c>
      <c r="AF435" s="41">
        <f>IF(Experiment!T434&lt;result!AF$3, 1, 0)</f>
        <v>1</v>
      </c>
      <c r="AG435" s="42">
        <f t="shared" si="384"/>
        <v>1</v>
      </c>
      <c r="AH435" s="42">
        <f t="shared" si="385"/>
        <v>1</v>
      </c>
      <c r="AI435" s="42">
        <f t="shared" si="386"/>
        <v>1</v>
      </c>
      <c r="AJ435" s="42">
        <f t="shared" si="387"/>
        <v>1</v>
      </c>
      <c r="AK435" s="42">
        <f t="shared" si="388"/>
        <v>1</v>
      </c>
      <c r="AL435" s="5">
        <f t="shared" si="389"/>
        <v>0</v>
      </c>
      <c r="AM435" s="5">
        <f t="shared" si="390"/>
        <v>0</v>
      </c>
      <c r="AN435" s="5">
        <f t="shared" si="391"/>
        <v>1</v>
      </c>
      <c r="AO435" s="5">
        <f t="shared" si="392"/>
        <v>0</v>
      </c>
      <c r="AP435" s="6">
        <f t="shared" si="393"/>
        <v>3</v>
      </c>
      <c r="AQ435">
        <f>VLOOKUP($D435,dataset!$A$2:$G$15, 3, FALSE)</f>
        <v>0</v>
      </c>
      <c r="AR435">
        <f>VLOOKUP($D435,dataset!$A$2:$G$15, 4, FALSE)</f>
        <v>0</v>
      </c>
      <c r="AS435">
        <f>VLOOKUP($D435,dataset!$A$2:$G$15, 5, FALSE)</f>
        <v>0</v>
      </c>
      <c r="AT435">
        <f>VLOOKUP($D435,dataset!$A$2:$G$15, 6, FALSE)</f>
        <v>0</v>
      </c>
      <c r="AU435" s="6">
        <f>VLOOKUP($D435,dataset!$A$2:$G$15, 7, FALSE)</f>
        <v>1</v>
      </c>
      <c r="AV435" s="4">
        <f t="shared" si="394"/>
        <v>0</v>
      </c>
      <c r="AW435" s="5">
        <f t="shared" si="395"/>
        <v>0</v>
      </c>
      <c r="AX435" s="5">
        <f t="shared" si="396"/>
        <v>0</v>
      </c>
      <c r="AY435" s="5">
        <f t="shared" si="397"/>
        <v>0</v>
      </c>
      <c r="AZ435" s="6">
        <f t="shared" si="398"/>
        <v>1</v>
      </c>
      <c r="BA435" s="9">
        <f t="shared" si="399"/>
        <v>1</v>
      </c>
      <c r="BB435" s="4">
        <f t="shared" si="400"/>
        <v>3</v>
      </c>
      <c r="BC435" s="5">
        <f t="shared" si="401"/>
        <v>3</v>
      </c>
      <c r="BD435" s="5">
        <f t="shared" si="402"/>
        <v>2</v>
      </c>
      <c r="BE435" s="5">
        <f t="shared" si="403"/>
        <v>3</v>
      </c>
      <c r="BF435" s="6">
        <f t="shared" si="404"/>
        <v>3</v>
      </c>
    </row>
    <row r="436" spans="1:58" x14ac:dyDescent="0.3">
      <c r="A436" s="2">
        <f>Experiment!A435</f>
        <v>11</v>
      </c>
      <c r="B436" s="15">
        <f>Experiment!B435</f>
        <v>11</v>
      </c>
      <c r="C436" s="16" t="str">
        <f>VLOOKUP(B436, dataset!$A$2:$B$15, 2)</f>
        <v>가위</v>
      </c>
      <c r="D436" s="24">
        <f>Experiment!C435</f>
        <v>11</v>
      </c>
      <c r="E436" s="25" t="str">
        <f>VLOOKUP(D436, dataset!$A$2:$B$15, 2)</f>
        <v>가위</v>
      </c>
      <c r="F436" s="54" t="str">
        <f>Experiment!D435</f>
        <v>R</v>
      </c>
      <c r="G436" t="b">
        <f>Experiment!E435</f>
        <v>1</v>
      </c>
      <c r="H436" s="39">
        <f>IF(Experiment!F435&gt;result!H$3, 1, 0)</f>
        <v>0</v>
      </c>
      <c r="I436" s="40">
        <f>IF(Experiment!G435&gt;result!I$3, 1, 0)</f>
        <v>1</v>
      </c>
      <c r="J436" s="40">
        <f>IF(Experiment!H435&gt;result!J$3, 1, 0)</f>
        <v>1</v>
      </c>
      <c r="K436" s="40">
        <f>IF(Experiment!I435&gt;result!K$3, 1, 0)</f>
        <v>0</v>
      </c>
      <c r="L436" s="41">
        <f>IF(Experiment!J435&gt;result!L$3, 1, 0)</f>
        <v>0</v>
      </c>
      <c r="M436" s="42">
        <f t="shared" si="374"/>
        <v>1</v>
      </c>
      <c r="N436" s="42">
        <f t="shared" si="375"/>
        <v>1</v>
      </c>
      <c r="O436" s="42">
        <f t="shared" si="376"/>
        <v>1</v>
      </c>
      <c r="P436" s="42">
        <f t="shared" si="377"/>
        <v>1</v>
      </c>
      <c r="Q436" s="42">
        <f t="shared" si="378"/>
        <v>1</v>
      </c>
      <c r="R436" s="39">
        <f>IF(Experiment!K435&gt;result!R$3, 1, 0)</f>
        <v>0</v>
      </c>
      <c r="S436" s="40">
        <f>IF(Experiment!L435&gt;result!S$3, 1, 0)</f>
        <v>1</v>
      </c>
      <c r="T436" s="40">
        <f>IF(Experiment!M435&gt;result!T$3, 1, 0)</f>
        <v>1</v>
      </c>
      <c r="U436" s="40">
        <f>IF(Experiment!N435&gt;result!U$3, 1, 0)</f>
        <v>0</v>
      </c>
      <c r="V436" s="41">
        <f>IF(Experiment!O435&gt;result!V$3, 1, 0)</f>
        <v>0</v>
      </c>
      <c r="W436" s="42">
        <f t="shared" si="379"/>
        <v>1</v>
      </c>
      <c r="X436" s="42">
        <f t="shared" si="380"/>
        <v>1</v>
      </c>
      <c r="Y436" s="42">
        <f t="shared" si="381"/>
        <v>1</v>
      </c>
      <c r="Z436" s="42">
        <f t="shared" si="382"/>
        <v>1</v>
      </c>
      <c r="AA436" s="42">
        <f t="shared" si="383"/>
        <v>1</v>
      </c>
      <c r="AB436" s="39">
        <f>IF(Experiment!P435&lt;result!AB$3, 1, 0)</f>
        <v>0</v>
      </c>
      <c r="AC436" s="40">
        <f>IF(Experiment!Q435&lt;result!AC$3, 1, 0)</f>
        <v>1</v>
      </c>
      <c r="AD436" s="40">
        <f>IF(Experiment!R435&lt;result!AD$3, 1, 0)</f>
        <v>1</v>
      </c>
      <c r="AE436" s="40">
        <f>IF(Experiment!S435&lt;result!AE$3, 1, 0)</f>
        <v>0</v>
      </c>
      <c r="AF436" s="41">
        <f>IF(Experiment!T435&lt;result!AF$3, 1, 0)</f>
        <v>0</v>
      </c>
      <c r="AG436" s="42">
        <f t="shared" si="384"/>
        <v>1</v>
      </c>
      <c r="AH436" s="42">
        <f t="shared" si="385"/>
        <v>1</v>
      </c>
      <c r="AI436" s="42">
        <f t="shared" si="386"/>
        <v>1</v>
      </c>
      <c r="AJ436" s="42">
        <f t="shared" si="387"/>
        <v>1</v>
      </c>
      <c r="AK436" s="42">
        <f t="shared" si="388"/>
        <v>1</v>
      </c>
      <c r="AL436" s="5">
        <f t="shared" si="389"/>
        <v>0</v>
      </c>
      <c r="AM436" s="5">
        <f t="shared" si="390"/>
        <v>3</v>
      </c>
      <c r="AN436" s="5">
        <f t="shared" si="391"/>
        <v>3</v>
      </c>
      <c r="AO436" s="5">
        <f t="shared" si="392"/>
        <v>0</v>
      </c>
      <c r="AP436" s="6">
        <f t="shared" si="393"/>
        <v>0</v>
      </c>
      <c r="AQ436">
        <f>VLOOKUP($D436,dataset!$A$2:$G$15, 3, FALSE)</f>
        <v>0</v>
      </c>
      <c r="AR436">
        <f>VLOOKUP($D436,dataset!$A$2:$G$15, 4, FALSE)</f>
        <v>1</v>
      </c>
      <c r="AS436">
        <f>VLOOKUP($D436,dataset!$A$2:$G$15, 5, FALSE)</f>
        <v>1</v>
      </c>
      <c r="AT436">
        <f>VLOOKUP($D436,dataset!$A$2:$G$15, 6, FALSE)</f>
        <v>0</v>
      </c>
      <c r="AU436" s="6">
        <f>VLOOKUP($D436,dataset!$A$2:$G$15, 7, FALSE)</f>
        <v>0</v>
      </c>
      <c r="AV436" s="4">
        <f t="shared" si="394"/>
        <v>0</v>
      </c>
      <c r="AW436" s="5">
        <f t="shared" si="395"/>
        <v>1</v>
      </c>
      <c r="AX436" s="5">
        <f t="shared" si="396"/>
        <v>1</v>
      </c>
      <c r="AY436" s="5">
        <f t="shared" si="397"/>
        <v>0</v>
      </c>
      <c r="AZ436" s="6">
        <f t="shared" si="398"/>
        <v>0</v>
      </c>
      <c r="BA436" s="9">
        <f t="shared" si="399"/>
        <v>1</v>
      </c>
      <c r="BB436" s="4">
        <f t="shared" si="400"/>
        <v>3</v>
      </c>
      <c r="BC436" s="5">
        <f t="shared" si="401"/>
        <v>3</v>
      </c>
      <c r="BD436" s="5">
        <f t="shared" si="402"/>
        <v>3</v>
      </c>
      <c r="BE436" s="5">
        <f t="shared" si="403"/>
        <v>3</v>
      </c>
      <c r="BF436" s="6">
        <f t="shared" si="404"/>
        <v>3</v>
      </c>
    </row>
    <row r="437" spans="1:58" x14ac:dyDescent="0.3">
      <c r="A437" s="2">
        <f>Experiment!A436</f>
        <v>12</v>
      </c>
      <c r="B437" s="15">
        <f>Experiment!B436</f>
        <v>12</v>
      </c>
      <c r="C437" s="16" t="str">
        <f>VLOOKUP(B437, dataset!$A$2:$B$15, 2)</f>
        <v>스파이더맨</v>
      </c>
      <c r="D437" s="24">
        <f>Experiment!C436</f>
        <v>12</v>
      </c>
      <c r="E437" s="25" t="str">
        <f>VLOOKUP(D437, dataset!$A$2:$B$15, 2)</f>
        <v>스파이더맨</v>
      </c>
      <c r="F437" s="54" t="str">
        <f>Experiment!D436</f>
        <v>R</v>
      </c>
      <c r="G437" t="b">
        <f>Experiment!E436</f>
        <v>1</v>
      </c>
      <c r="H437" s="39">
        <f>IF(Experiment!F436&gt;result!H$3, 1, 0)</f>
        <v>1</v>
      </c>
      <c r="I437" s="40">
        <f>IF(Experiment!G436&gt;result!I$3, 1, 0)</f>
        <v>1</v>
      </c>
      <c r="J437" s="40">
        <f>IF(Experiment!H436&gt;result!J$3, 1, 0)</f>
        <v>0</v>
      </c>
      <c r="K437" s="40">
        <f>IF(Experiment!I436&gt;result!K$3, 1, 0)</f>
        <v>0</v>
      </c>
      <c r="L437" s="41">
        <f>IF(Experiment!J436&gt;result!L$3, 1, 0)</f>
        <v>1</v>
      </c>
      <c r="M437" s="42">
        <f t="shared" si="374"/>
        <v>1</v>
      </c>
      <c r="N437" s="42">
        <f t="shared" si="375"/>
        <v>1</v>
      </c>
      <c r="O437" s="42">
        <f t="shared" si="376"/>
        <v>1</v>
      </c>
      <c r="P437" s="42">
        <f t="shared" si="377"/>
        <v>1</v>
      </c>
      <c r="Q437" s="42">
        <f t="shared" si="378"/>
        <v>1</v>
      </c>
      <c r="R437" s="39">
        <f>IF(Experiment!K436&gt;result!R$3, 1, 0)</f>
        <v>1</v>
      </c>
      <c r="S437" s="40">
        <f>IF(Experiment!L436&gt;result!S$3, 1, 0)</f>
        <v>1</v>
      </c>
      <c r="T437" s="40">
        <f>IF(Experiment!M436&gt;result!T$3, 1, 0)</f>
        <v>1</v>
      </c>
      <c r="U437" s="40">
        <f>IF(Experiment!N436&gt;result!U$3, 1, 0)</f>
        <v>1</v>
      </c>
      <c r="V437" s="41">
        <f>IF(Experiment!O436&gt;result!V$3, 1, 0)</f>
        <v>1</v>
      </c>
      <c r="W437" s="42">
        <f t="shared" si="379"/>
        <v>1</v>
      </c>
      <c r="X437" s="42">
        <f t="shared" si="380"/>
        <v>1</v>
      </c>
      <c r="Y437" s="42">
        <f t="shared" si="381"/>
        <v>0</v>
      </c>
      <c r="Z437" s="42">
        <f t="shared" si="382"/>
        <v>0</v>
      </c>
      <c r="AA437" s="42">
        <f t="shared" si="383"/>
        <v>1</v>
      </c>
      <c r="AB437" s="39">
        <f>IF(Experiment!P436&lt;result!AB$3, 1, 0)</f>
        <v>1</v>
      </c>
      <c r="AC437" s="40">
        <f>IF(Experiment!Q436&lt;result!AC$3, 1, 0)</f>
        <v>1</v>
      </c>
      <c r="AD437" s="40">
        <f>IF(Experiment!R436&lt;result!AD$3, 1, 0)</f>
        <v>0</v>
      </c>
      <c r="AE437" s="40">
        <f>IF(Experiment!S436&lt;result!AE$3, 1, 0)</f>
        <v>0</v>
      </c>
      <c r="AF437" s="41">
        <f>IF(Experiment!T436&lt;result!AF$3, 1, 0)</f>
        <v>1</v>
      </c>
      <c r="AG437" s="42">
        <f t="shared" si="384"/>
        <v>1</v>
      </c>
      <c r="AH437" s="42">
        <f t="shared" si="385"/>
        <v>1</v>
      </c>
      <c r="AI437" s="42">
        <f t="shared" si="386"/>
        <v>1</v>
      </c>
      <c r="AJ437" s="42">
        <f t="shared" si="387"/>
        <v>1</v>
      </c>
      <c r="AK437" s="42">
        <f t="shared" si="388"/>
        <v>1</v>
      </c>
      <c r="AL437" s="5">
        <f t="shared" si="389"/>
        <v>3</v>
      </c>
      <c r="AM437" s="5">
        <f t="shared" si="390"/>
        <v>3</v>
      </c>
      <c r="AN437" s="5">
        <f t="shared" si="391"/>
        <v>1</v>
      </c>
      <c r="AO437" s="5">
        <f t="shared" si="392"/>
        <v>1</v>
      </c>
      <c r="AP437" s="6">
        <f t="shared" si="393"/>
        <v>3</v>
      </c>
      <c r="AQ437">
        <f>VLOOKUP($D437,dataset!$A$2:$G$15, 3, FALSE)</f>
        <v>1</v>
      </c>
      <c r="AR437">
        <f>VLOOKUP($D437,dataset!$A$2:$G$15, 4, FALSE)</f>
        <v>1</v>
      </c>
      <c r="AS437">
        <f>VLOOKUP($D437,dataset!$A$2:$G$15, 5, FALSE)</f>
        <v>0</v>
      </c>
      <c r="AT437">
        <f>VLOOKUP($D437,dataset!$A$2:$G$15, 6, FALSE)</f>
        <v>0</v>
      </c>
      <c r="AU437" s="6">
        <f>VLOOKUP($D437,dataset!$A$2:$G$15, 7, FALSE)</f>
        <v>1</v>
      </c>
      <c r="AV437" s="4">
        <f t="shared" si="394"/>
        <v>1</v>
      </c>
      <c r="AW437" s="5">
        <f t="shared" si="395"/>
        <v>1</v>
      </c>
      <c r="AX437" s="5">
        <f t="shared" si="396"/>
        <v>0</v>
      </c>
      <c r="AY437" s="5">
        <f t="shared" si="397"/>
        <v>0</v>
      </c>
      <c r="AZ437" s="6">
        <f t="shared" si="398"/>
        <v>1</v>
      </c>
      <c r="BA437" s="9">
        <f t="shared" si="399"/>
        <v>1</v>
      </c>
      <c r="BB437" s="4">
        <f t="shared" si="400"/>
        <v>3</v>
      </c>
      <c r="BC437" s="5">
        <f t="shared" si="401"/>
        <v>3</v>
      </c>
      <c r="BD437" s="5">
        <f t="shared" si="402"/>
        <v>2</v>
      </c>
      <c r="BE437" s="5">
        <f t="shared" si="403"/>
        <v>2</v>
      </c>
      <c r="BF437" s="6">
        <f t="shared" si="404"/>
        <v>3</v>
      </c>
    </row>
    <row r="438" spans="1:58" x14ac:dyDescent="0.3">
      <c r="A438" s="2">
        <f>Experiment!A437</f>
        <v>13</v>
      </c>
      <c r="B438" s="15">
        <f>Experiment!B437</f>
        <v>13</v>
      </c>
      <c r="C438" s="16" t="str">
        <f>VLOOKUP(B438, dataset!$A$2:$B$15, 2)</f>
        <v>(1-2)</v>
      </c>
      <c r="D438" s="24">
        <f>Experiment!C437</f>
        <v>13</v>
      </c>
      <c r="E438" s="25" t="str">
        <f>VLOOKUP(D438, dataset!$A$2:$B$15, 2)</f>
        <v>(1-2)</v>
      </c>
      <c r="F438" s="54" t="str">
        <f>Experiment!D437</f>
        <v>R</v>
      </c>
      <c r="G438" t="b">
        <f>Experiment!E437</f>
        <v>1</v>
      </c>
      <c r="H438" s="39">
        <f>IF(Experiment!F437&gt;result!H$3, 1, 0)</f>
        <v>0</v>
      </c>
      <c r="I438" s="40">
        <f>IF(Experiment!G437&gt;result!I$3, 1, 0)</f>
        <v>1</v>
      </c>
      <c r="J438" s="40">
        <f>IF(Experiment!H437&gt;result!J$3, 1, 0)</f>
        <v>0</v>
      </c>
      <c r="K438" s="40">
        <f>IF(Experiment!I437&gt;result!K$3, 1, 0)</f>
        <v>0</v>
      </c>
      <c r="L438" s="41">
        <f>IF(Experiment!J437&gt;result!L$3, 1, 0)</f>
        <v>0</v>
      </c>
      <c r="M438" s="42">
        <f t="shared" si="374"/>
        <v>1</v>
      </c>
      <c r="N438" s="42">
        <f t="shared" si="375"/>
        <v>1</v>
      </c>
      <c r="O438" s="42">
        <f t="shared" si="376"/>
        <v>1</v>
      </c>
      <c r="P438" s="42">
        <f t="shared" si="377"/>
        <v>1</v>
      </c>
      <c r="Q438" s="42">
        <f t="shared" si="378"/>
        <v>1</v>
      </c>
      <c r="R438" s="39">
        <f>IF(Experiment!K437&gt;result!R$3, 1, 0)</f>
        <v>0</v>
      </c>
      <c r="S438" s="40">
        <f>IF(Experiment!L437&gt;result!S$3, 1, 0)</f>
        <v>1</v>
      </c>
      <c r="T438" s="40">
        <f>IF(Experiment!M437&gt;result!T$3, 1, 0)</f>
        <v>1</v>
      </c>
      <c r="U438" s="40">
        <f>IF(Experiment!N437&gt;result!U$3, 1, 0)</f>
        <v>1</v>
      </c>
      <c r="V438" s="41">
        <f>IF(Experiment!O437&gt;result!V$3, 1, 0)</f>
        <v>0</v>
      </c>
      <c r="W438" s="42">
        <f t="shared" si="379"/>
        <v>1</v>
      </c>
      <c r="X438" s="42">
        <f t="shared" si="380"/>
        <v>1</v>
      </c>
      <c r="Y438" s="42">
        <f t="shared" si="381"/>
        <v>0</v>
      </c>
      <c r="Z438" s="42">
        <f t="shared" si="382"/>
        <v>0</v>
      </c>
      <c r="AA438" s="42">
        <f t="shared" si="383"/>
        <v>1</v>
      </c>
      <c r="AB438" s="39">
        <f>IF(Experiment!P437&lt;result!AB$3, 1, 0)</f>
        <v>0</v>
      </c>
      <c r="AC438" s="40">
        <f>IF(Experiment!Q437&lt;result!AC$3, 1, 0)</f>
        <v>1</v>
      </c>
      <c r="AD438" s="40">
        <f>IF(Experiment!R437&lt;result!AD$3, 1, 0)</f>
        <v>0</v>
      </c>
      <c r="AE438" s="40">
        <f>IF(Experiment!S437&lt;result!AE$3, 1, 0)</f>
        <v>0</v>
      </c>
      <c r="AF438" s="41">
        <f>IF(Experiment!T437&lt;result!AF$3, 1, 0)</f>
        <v>0</v>
      </c>
      <c r="AG438" s="42">
        <f t="shared" si="384"/>
        <v>1</v>
      </c>
      <c r="AH438" s="42">
        <f t="shared" si="385"/>
        <v>1</v>
      </c>
      <c r="AI438" s="42">
        <f t="shared" si="386"/>
        <v>1</v>
      </c>
      <c r="AJ438" s="42">
        <f t="shared" si="387"/>
        <v>1</v>
      </c>
      <c r="AK438" s="42">
        <f t="shared" si="388"/>
        <v>1</v>
      </c>
      <c r="AL438" s="5">
        <f t="shared" si="389"/>
        <v>0</v>
      </c>
      <c r="AM438" s="5">
        <f t="shared" si="390"/>
        <v>3</v>
      </c>
      <c r="AN438" s="5">
        <f t="shared" si="391"/>
        <v>1</v>
      </c>
      <c r="AO438" s="5">
        <f t="shared" si="392"/>
        <v>1</v>
      </c>
      <c r="AP438" s="6">
        <f t="shared" si="393"/>
        <v>0</v>
      </c>
      <c r="AQ438">
        <f>VLOOKUP($D438,dataset!$A$2:$G$15, 3, FALSE)</f>
        <v>0</v>
      </c>
      <c r="AR438">
        <f>VLOOKUP($D438,dataset!$A$2:$G$15, 4, FALSE)</f>
        <v>1</v>
      </c>
      <c r="AS438">
        <f>VLOOKUP($D438,dataset!$A$2:$G$15, 5, FALSE)</f>
        <v>0</v>
      </c>
      <c r="AT438">
        <f>VLOOKUP($D438,dataset!$A$2:$G$15, 6, FALSE)</f>
        <v>0</v>
      </c>
      <c r="AU438" s="6">
        <f>VLOOKUP($D438,dataset!$A$2:$G$15, 7, FALSE)</f>
        <v>0</v>
      </c>
      <c r="AV438" s="4">
        <f t="shared" si="394"/>
        <v>0</v>
      </c>
      <c r="AW438" s="5">
        <f t="shared" si="395"/>
        <v>1</v>
      </c>
      <c r="AX438" s="5">
        <f t="shared" si="396"/>
        <v>0</v>
      </c>
      <c r="AY438" s="5">
        <f t="shared" si="397"/>
        <v>0</v>
      </c>
      <c r="AZ438" s="6">
        <f t="shared" si="398"/>
        <v>0</v>
      </c>
      <c r="BA438" s="9">
        <f t="shared" si="399"/>
        <v>1</v>
      </c>
      <c r="BB438" s="4">
        <f t="shared" si="400"/>
        <v>3</v>
      </c>
      <c r="BC438" s="5">
        <f t="shared" si="401"/>
        <v>3</v>
      </c>
      <c r="BD438" s="5">
        <f t="shared" si="402"/>
        <v>2</v>
      </c>
      <c r="BE438" s="5">
        <f t="shared" si="403"/>
        <v>2</v>
      </c>
      <c r="BF438" s="6">
        <f t="shared" si="404"/>
        <v>3</v>
      </c>
    </row>
    <row r="439" spans="1:58" x14ac:dyDescent="0.3">
      <c r="A439" s="2">
        <f>Experiment!A438</f>
        <v>14</v>
      </c>
      <c r="B439" s="15">
        <f>Experiment!B438</f>
        <v>14</v>
      </c>
      <c r="C439" s="16" t="str">
        <f>VLOOKUP(B439, dataset!$A$2:$B$15, 2)</f>
        <v>(3-3)</v>
      </c>
      <c r="D439" s="24">
        <f>Experiment!C438</f>
        <v>14</v>
      </c>
      <c r="E439" s="25" t="str">
        <f>VLOOKUP(D439, dataset!$A$2:$B$15, 2)</f>
        <v>(3-3)</v>
      </c>
      <c r="F439" s="54" t="str">
        <f>Experiment!D438</f>
        <v>R</v>
      </c>
      <c r="G439" t="b">
        <f>Experiment!E438</f>
        <v>1</v>
      </c>
      <c r="H439" s="39">
        <f>IF(Experiment!F438&gt;result!H$3, 1, 0)</f>
        <v>0</v>
      </c>
      <c r="I439" s="40">
        <f>IF(Experiment!G438&gt;result!I$3, 1, 0)</f>
        <v>1</v>
      </c>
      <c r="J439" s="40">
        <f>IF(Experiment!H438&gt;result!J$3, 1, 0)</f>
        <v>1</v>
      </c>
      <c r="K439" s="40">
        <f>IF(Experiment!I438&gt;result!K$3, 1, 0)</f>
        <v>1</v>
      </c>
      <c r="L439" s="41">
        <f>IF(Experiment!J438&gt;result!L$3, 1, 0)</f>
        <v>0</v>
      </c>
      <c r="M439" s="42">
        <f t="shared" si="374"/>
        <v>1</v>
      </c>
      <c r="N439" s="42">
        <f t="shared" si="375"/>
        <v>1</v>
      </c>
      <c r="O439" s="42">
        <f t="shared" si="376"/>
        <v>1</v>
      </c>
      <c r="P439" s="42">
        <f t="shared" si="377"/>
        <v>1</v>
      </c>
      <c r="Q439" s="42">
        <f t="shared" si="378"/>
        <v>1</v>
      </c>
      <c r="R439" s="39">
        <f>IF(Experiment!K438&gt;result!R$3, 1, 0)</f>
        <v>0</v>
      </c>
      <c r="S439" s="40">
        <f>IF(Experiment!L438&gt;result!S$3, 1, 0)</f>
        <v>1</v>
      </c>
      <c r="T439" s="40">
        <f>IF(Experiment!M438&gt;result!T$3, 1, 0)</f>
        <v>1</v>
      </c>
      <c r="U439" s="40">
        <f>IF(Experiment!N438&gt;result!U$3, 1, 0)</f>
        <v>1</v>
      </c>
      <c r="V439" s="41">
        <f>IF(Experiment!O438&gt;result!V$3, 1, 0)</f>
        <v>0</v>
      </c>
      <c r="W439" s="42">
        <f t="shared" si="379"/>
        <v>1</v>
      </c>
      <c r="X439" s="42">
        <f t="shared" si="380"/>
        <v>1</v>
      </c>
      <c r="Y439" s="42">
        <f t="shared" si="381"/>
        <v>1</v>
      </c>
      <c r="Z439" s="42">
        <f t="shared" si="382"/>
        <v>1</v>
      </c>
      <c r="AA439" s="42">
        <f t="shared" si="383"/>
        <v>1</v>
      </c>
      <c r="AB439" s="39">
        <f>IF(Experiment!P438&lt;result!AB$3, 1, 0)</f>
        <v>0</v>
      </c>
      <c r="AC439" s="40">
        <f>IF(Experiment!Q438&lt;result!AC$3, 1, 0)</f>
        <v>1</v>
      </c>
      <c r="AD439" s="40">
        <f>IF(Experiment!R438&lt;result!AD$3, 1, 0)</f>
        <v>1</v>
      </c>
      <c r="AE439" s="40">
        <f>IF(Experiment!S438&lt;result!AE$3, 1, 0)</f>
        <v>1</v>
      </c>
      <c r="AF439" s="41">
        <f>IF(Experiment!T438&lt;result!AF$3, 1, 0)</f>
        <v>0</v>
      </c>
      <c r="AG439" s="42">
        <f t="shared" si="384"/>
        <v>1</v>
      </c>
      <c r="AH439" s="42">
        <f t="shared" si="385"/>
        <v>1</v>
      </c>
      <c r="AI439" s="42">
        <f t="shared" si="386"/>
        <v>1</v>
      </c>
      <c r="AJ439" s="42">
        <f t="shared" si="387"/>
        <v>1</v>
      </c>
      <c r="AK439" s="42">
        <f t="shared" si="388"/>
        <v>1</v>
      </c>
      <c r="AL439" s="5">
        <f t="shared" si="389"/>
        <v>0</v>
      </c>
      <c r="AM439" s="5">
        <f t="shared" si="390"/>
        <v>3</v>
      </c>
      <c r="AN439" s="5">
        <f t="shared" si="391"/>
        <v>3</v>
      </c>
      <c r="AO439" s="5">
        <f t="shared" si="392"/>
        <v>3</v>
      </c>
      <c r="AP439" s="6">
        <f t="shared" si="393"/>
        <v>0</v>
      </c>
      <c r="AQ439">
        <f>VLOOKUP($D439,dataset!$A$2:$G$15, 3, FALSE)</f>
        <v>0</v>
      </c>
      <c r="AR439">
        <f>VLOOKUP($D439,dataset!$A$2:$G$15, 4, FALSE)</f>
        <v>1</v>
      </c>
      <c r="AS439">
        <f>VLOOKUP($D439,dataset!$A$2:$G$15, 5, FALSE)</f>
        <v>1</v>
      </c>
      <c r="AT439">
        <f>VLOOKUP($D439,dataset!$A$2:$G$15, 6, FALSE)</f>
        <v>1</v>
      </c>
      <c r="AU439" s="6">
        <f>VLOOKUP($D439,dataset!$A$2:$G$15, 7, FALSE)</f>
        <v>0</v>
      </c>
      <c r="AV439" s="4">
        <f t="shared" si="394"/>
        <v>0</v>
      </c>
      <c r="AW439" s="5">
        <f t="shared" si="395"/>
        <v>1</v>
      </c>
      <c r="AX439" s="5">
        <f t="shared" si="396"/>
        <v>1</v>
      </c>
      <c r="AY439" s="5">
        <f t="shared" si="397"/>
        <v>1</v>
      </c>
      <c r="AZ439" s="6">
        <f t="shared" si="398"/>
        <v>0</v>
      </c>
      <c r="BA439" s="9">
        <f t="shared" si="399"/>
        <v>1</v>
      </c>
      <c r="BB439" s="4">
        <f t="shared" si="400"/>
        <v>3</v>
      </c>
      <c r="BC439" s="5">
        <f t="shared" si="401"/>
        <v>3</v>
      </c>
      <c r="BD439" s="5">
        <f t="shared" si="402"/>
        <v>3</v>
      </c>
      <c r="BE439" s="5">
        <f t="shared" si="403"/>
        <v>3</v>
      </c>
      <c r="BF439" s="6">
        <f t="shared" si="404"/>
        <v>3</v>
      </c>
    </row>
    <row r="440" spans="1:58" x14ac:dyDescent="0.3">
      <c r="A440" s="2">
        <f>Experiment!A439</f>
        <v>15</v>
      </c>
      <c r="B440" s="15">
        <f>Experiment!B439</f>
        <v>1</v>
      </c>
      <c r="C440" s="16" t="str">
        <f>VLOOKUP(B440, dataset!$A$2:$B$15, 2)</f>
        <v>바위</v>
      </c>
      <c r="D440" s="24">
        <f>Experiment!C439</f>
        <v>1</v>
      </c>
      <c r="E440" s="25" t="str">
        <f>VLOOKUP(D440, dataset!$A$2:$B$15, 2)</f>
        <v>바위</v>
      </c>
      <c r="F440" s="54" t="str">
        <f>Experiment!D439</f>
        <v>R</v>
      </c>
      <c r="G440" t="b">
        <f>Experiment!E439</f>
        <v>1</v>
      </c>
      <c r="H440" s="39">
        <f>IF(Experiment!F439&gt;result!H$3, 1, 0)</f>
        <v>0</v>
      </c>
      <c r="I440" s="40">
        <f>IF(Experiment!G439&gt;result!I$3, 1, 0)</f>
        <v>0</v>
      </c>
      <c r="J440" s="40">
        <f>IF(Experiment!H439&gt;result!J$3, 1, 0)</f>
        <v>0</v>
      </c>
      <c r="K440" s="40">
        <f>IF(Experiment!I439&gt;result!K$3, 1, 0)</f>
        <v>0</v>
      </c>
      <c r="L440" s="41">
        <f>IF(Experiment!J439&gt;result!L$3, 1, 0)</f>
        <v>0</v>
      </c>
      <c r="M440" s="42">
        <f t="shared" si="374"/>
        <v>1</v>
      </c>
      <c r="N440" s="42">
        <f t="shared" si="375"/>
        <v>1</v>
      </c>
      <c r="O440" s="42">
        <f t="shared" si="376"/>
        <v>1</v>
      </c>
      <c r="P440" s="42">
        <f t="shared" si="377"/>
        <v>1</v>
      </c>
      <c r="Q440" s="42">
        <f t="shared" si="378"/>
        <v>1</v>
      </c>
      <c r="R440" s="39">
        <f>IF(Experiment!K439&gt;result!R$3, 1, 0)</f>
        <v>0</v>
      </c>
      <c r="S440" s="40">
        <f>IF(Experiment!L439&gt;result!S$3, 1, 0)</f>
        <v>0</v>
      </c>
      <c r="T440" s="40">
        <f>IF(Experiment!M439&gt;result!T$3, 1, 0)</f>
        <v>0</v>
      </c>
      <c r="U440" s="40">
        <f>IF(Experiment!N439&gt;result!U$3, 1, 0)</f>
        <v>0</v>
      </c>
      <c r="V440" s="41">
        <f>IF(Experiment!O439&gt;result!V$3, 1, 0)</f>
        <v>0</v>
      </c>
      <c r="W440" s="42">
        <f t="shared" si="379"/>
        <v>1</v>
      </c>
      <c r="X440" s="42">
        <f t="shared" si="380"/>
        <v>1</v>
      </c>
      <c r="Y440" s="42">
        <f t="shared" si="381"/>
        <v>1</v>
      </c>
      <c r="Z440" s="42">
        <f t="shared" si="382"/>
        <v>1</v>
      </c>
      <c r="AA440" s="42">
        <f t="shared" si="383"/>
        <v>1</v>
      </c>
      <c r="AB440" s="39">
        <f>IF(Experiment!P439&lt;result!AB$3, 1, 0)</f>
        <v>0</v>
      </c>
      <c r="AC440" s="40">
        <f>IF(Experiment!Q439&lt;result!AC$3, 1, 0)</f>
        <v>0</v>
      </c>
      <c r="AD440" s="40">
        <f>IF(Experiment!R439&lt;result!AD$3, 1, 0)</f>
        <v>0</v>
      </c>
      <c r="AE440" s="40">
        <f>IF(Experiment!S439&lt;result!AE$3, 1, 0)</f>
        <v>0</v>
      </c>
      <c r="AF440" s="41">
        <f>IF(Experiment!T439&lt;result!AF$3, 1, 0)</f>
        <v>0</v>
      </c>
      <c r="AG440" s="42">
        <f t="shared" si="384"/>
        <v>1</v>
      </c>
      <c r="AH440" s="42">
        <f t="shared" si="385"/>
        <v>1</v>
      </c>
      <c r="AI440" s="42">
        <f t="shared" si="386"/>
        <v>1</v>
      </c>
      <c r="AJ440" s="42">
        <f t="shared" si="387"/>
        <v>1</v>
      </c>
      <c r="AK440" s="42">
        <f t="shared" si="388"/>
        <v>1</v>
      </c>
      <c r="AL440" s="5">
        <f t="shared" si="389"/>
        <v>0</v>
      </c>
      <c r="AM440" s="5">
        <f t="shared" si="390"/>
        <v>0</v>
      </c>
      <c r="AN440" s="5">
        <f t="shared" si="391"/>
        <v>0</v>
      </c>
      <c r="AO440" s="5">
        <f t="shared" si="392"/>
        <v>0</v>
      </c>
      <c r="AP440" s="6">
        <f t="shared" si="393"/>
        <v>0</v>
      </c>
      <c r="AQ440">
        <f>VLOOKUP($D440,dataset!$A$2:$G$15, 3, FALSE)</f>
        <v>0</v>
      </c>
      <c r="AR440">
        <f>VLOOKUP($D440,dataset!$A$2:$G$15, 4, FALSE)</f>
        <v>0</v>
      </c>
      <c r="AS440">
        <f>VLOOKUP($D440,dataset!$A$2:$G$15, 5, FALSE)</f>
        <v>0</v>
      </c>
      <c r="AT440">
        <f>VLOOKUP($D440,dataset!$A$2:$G$15, 6, FALSE)</f>
        <v>0</v>
      </c>
      <c r="AU440" s="6">
        <f>VLOOKUP($D440,dataset!$A$2:$G$15, 7, FALSE)</f>
        <v>0</v>
      </c>
      <c r="AV440" s="4">
        <f t="shared" si="394"/>
        <v>0</v>
      </c>
      <c r="AW440" s="5">
        <f t="shared" si="395"/>
        <v>0</v>
      </c>
      <c r="AX440" s="5">
        <f t="shared" si="396"/>
        <v>0</v>
      </c>
      <c r="AY440" s="5">
        <f t="shared" si="397"/>
        <v>0</v>
      </c>
      <c r="AZ440" s="6">
        <f t="shared" si="398"/>
        <v>0</v>
      </c>
      <c r="BA440" s="9">
        <f t="shared" si="399"/>
        <v>1</v>
      </c>
      <c r="BB440" s="4">
        <f t="shared" si="400"/>
        <v>3</v>
      </c>
      <c r="BC440" s="5">
        <f t="shared" si="401"/>
        <v>3</v>
      </c>
      <c r="BD440" s="5">
        <f t="shared" si="402"/>
        <v>3</v>
      </c>
      <c r="BE440" s="5">
        <f t="shared" si="403"/>
        <v>3</v>
      </c>
      <c r="BF440" s="6">
        <f t="shared" si="404"/>
        <v>3</v>
      </c>
    </row>
    <row r="441" spans="1:58" x14ac:dyDescent="0.3">
      <c r="A441" s="2">
        <f>Experiment!A440</f>
        <v>16</v>
      </c>
      <c r="B441" s="15">
        <f>Experiment!B440</f>
        <v>2</v>
      </c>
      <c r="C441" s="16" t="str">
        <f>VLOOKUP(B441, dataset!$A$2:$B$15, 2)</f>
        <v>따봉</v>
      </c>
      <c r="D441" s="24">
        <f>Experiment!C440</f>
        <v>2</v>
      </c>
      <c r="E441" s="25" t="str">
        <f>VLOOKUP(D441, dataset!$A$2:$B$15, 2)</f>
        <v>따봉</v>
      </c>
      <c r="F441" s="54" t="str">
        <f>Experiment!D440</f>
        <v>R</v>
      </c>
      <c r="G441" t="b">
        <f>Experiment!E440</f>
        <v>1</v>
      </c>
      <c r="H441" s="39">
        <f>IF(Experiment!F440&gt;result!H$3, 1, 0)</f>
        <v>1</v>
      </c>
      <c r="I441" s="40">
        <f>IF(Experiment!G440&gt;result!I$3, 1, 0)</f>
        <v>0</v>
      </c>
      <c r="J441" s="40">
        <f>IF(Experiment!H440&gt;result!J$3, 1, 0)</f>
        <v>0</v>
      </c>
      <c r="K441" s="40">
        <f>IF(Experiment!I440&gt;result!K$3, 1, 0)</f>
        <v>0</v>
      </c>
      <c r="L441" s="41">
        <f>IF(Experiment!J440&gt;result!L$3, 1, 0)</f>
        <v>0</v>
      </c>
      <c r="M441" s="42">
        <f t="shared" si="374"/>
        <v>1</v>
      </c>
      <c r="N441" s="42">
        <f t="shared" si="375"/>
        <v>1</v>
      </c>
      <c r="O441" s="42">
        <f t="shared" si="376"/>
        <v>1</v>
      </c>
      <c r="P441" s="42">
        <f t="shared" si="377"/>
        <v>1</v>
      </c>
      <c r="Q441" s="42">
        <f t="shared" si="378"/>
        <v>1</v>
      </c>
      <c r="R441" s="39">
        <f>IF(Experiment!K440&gt;result!R$3, 1, 0)</f>
        <v>1</v>
      </c>
      <c r="S441" s="40">
        <f>IF(Experiment!L440&gt;result!S$3, 1, 0)</f>
        <v>0</v>
      </c>
      <c r="T441" s="40">
        <f>IF(Experiment!M440&gt;result!T$3, 1, 0)</f>
        <v>0</v>
      </c>
      <c r="U441" s="40">
        <f>IF(Experiment!N440&gt;result!U$3, 1, 0)</f>
        <v>0</v>
      </c>
      <c r="V441" s="41">
        <f>IF(Experiment!O440&gt;result!V$3, 1, 0)</f>
        <v>0</v>
      </c>
      <c r="W441" s="42">
        <f t="shared" si="379"/>
        <v>1</v>
      </c>
      <c r="X441" s="42">
        <f t="shared" si="380"/>
        <v>1</v>
      </c>
      <c r="Y441" s="42">
        <f t="shared" si="381"/>
        <v>1</v>
      </c>
      <c r="Z441" s="42">
        <f t="shared" si="382"/>
        <v>1</v>
      </c>
      <c r="AA441" s="42">
        <f t="shared" si="383"/>
        <v>1</v>
      </c>
      <c r="AB441" s="39">
        <f>IF(Experiment!P440&lt;result!AB$3, 1, 0)</f>
        <v>1</v>
      </c>
      <c r="AC441" s="40">
        <f>IF(Experiment!Q440&lt;result!AC$3, 1, 0)</f>
        <v>0</v>
      </c>
      <c r="AD441" s="40">
        <f>IF(Experiment!R440&lt;result!AD$3, 1, 0)</f>
        <v>0</v>
      </c>
      <c r="AE441" s="40">
        <f>IF(Experiment!S440&lt;result!AE$3, 1, 0)</f>
        <v>0</v>
      </c>
      <c r="AF441" s="41">
        <f>IF(Experiment!T440&lt;result!AF$3, 1, 0)</f>
        <v>0</v>
      </c>
      <c r="AG441" s="42">
        <f t="shared" si="384"/>
        <v>1</v>
      </c>
      <c r="AH441" s="42">
        <f t="shared" si="385"/>
        <v>1</v>
      </c>
      <c r="AI441" s="42">
        <f t="shared" si="386"/>
        <v>1</v>
      </c>
      <c r="AJ441" s="42">
        <f t="shared" si="387"/>
        <v>1</v>
      </c>
      <c r="AK441" s="42">
        <f t="shared" si="388"/>
        <v>1</v>
      </c>
      <c r="AL441" s="5">
        <f t="shared" si="389"/>
        <v>3</v>
      </c>
      <c r="AM441" s="5">
        <f t="shared" si="390"/>
        <v>0</v>
      </c>
      <c r="AN441" s="5">
        <f t="shared" si="391"/>
        <v>0</v>
      </c>
      <c r="AO441" s="5">
        <f t="shared" si="392"/>
        <v>0</v>
      </c>
      <c r="AP441" s="6">
        <f t="shared" si="393"/>
        <v>0</v>
      </c>
      <c r="AQ441">
        <f>VLOOKUP($D441,dataset!$A$2:$G$15, 3, FALSE)</f>
        <v>1</v>
      </c>
      <c r="AR441">
        <f>VLOOKUP($D441,dataset!$A$2:$G$15, 4, FALSE)</f>
        <v>0</v>
      </c>
      <c r="AS441">
        <f>VLOOKUP($D441,dataset!$A$2:$G$15, 5, FALSE)</f>
        <v>0</v>
      </c>
      <c r="AT441">
        <f>VLOOKUP($D441,dataset!$A$2:$G$15, 6, FALSE)</f>
        <v>0</v>
      </c>
      <c r="AU441" s="6">
        <f>VLOOKUP($D441,dataset!$A$2:$G$15, 7, FALSE)</f>
        <v>0</v>
      </c>
      <c r="AV441" s="4">
        <f t="shared" si="394"/>
        <v>1</v>
      </c>
      <c r="AW441" s="5">
        <f t="shared" si="395"/>
        <v>0</v>
      </c>
      <c r="AX441" s="5">
        <f t="shared" si="396"/>
        <v>0</v>
      </c>
      <c r="AY441" s="5">
        <f t="shared" si="397"/>
        <v>0</v>
      </c>
      <c r="AZ441" s="6">
        <f t="shared" si="398"/>
        <v>0</v>
      </c>
      <c r="BA441" s="9">
        <f t="shared" si="399"/>
        <v>1</v>
      </c>
      <c r="BB441" s="4">
        <f t="shared" si="400"/>
        <v>3</v>
      </c>
      <c r="BC441" s="5">
        <f t="shared" si="401"/>
        <v>3</v>
      </c>
      <c r="BD441" s="5">
        <f t="shared" si="402"/>
        <v>3</v>
      </c>
      <c r="BE441" s="5">
        <f t="shared" si="403"/>
        <v>3</v>
      </c>
      <c r="BF441" s="6">
        <f t="shared" si="404"/>
        <v>3</v>
      </c>
    </row>
    <row r="442" spans="1:58" x14ac:dyDescent="0.3">
      <c r="A442" s="2">
        <f>Experiment!A441</f>
        <v>17</v>
      </c>
      <c r="B442" s="15">
        <f>Experiment!B441</f>
        <v>3</v>
      </c>
      <c r="C442" s="16" t="str">
        <f>VLOOKUP(B442, dataset!$A$2:$B$15, 2)</f>
        <v>총</v>
      </c>
      <c r="D442" s="24">
        <f>Experiment!C441</f>
        <v>3</v>
      </c>
      <c r="E442" s="25" t="str">
        <f>VLOOKUP(D442, dataset!$A$2:$B$15, 2)</f>
        <v>총</v>
      </c>
      <c r="F442" s="54" t="str">
        <f>Experiment!D441</f>
        <v>R</v>
      </c>
      <c r="G442" t="b">
        <f>Experiment!E441</f>
        <v>1</v>
      </c>
      <c r="H442" s="39">
        <f>IF(Experiment!F441&gt;result!H$3, 1, 0)</f>
        <v>1</v>
      </c>
      <c r="I442" s="40">
        <f>IF(Experiment!G441&gt;result!I$3, 1, 0)</f>
        <v>1</v>
      </c>
      <c r="J442" s="40">
        <f>IF(Experiment!H441&gt;result!J$3, 1, 0)</f>
        <v>0</v>
      </c>
      <c r="K442" s="40">
        <f>IF(Experiment!I441&gt;result!K$3, 1, 0)</f>
        <v>0</v>
      </c>
      <c r="L442" s="41">
        <f>IF(Experiment!J441&gt;result!L$3, 1, 0)</f>
        <v>0</v>
      </c>
      <c r="M442" s="42">
        <f t="shared" si="374"/>
        <v>1</v>
      </c>
      <c r="N442" s="42">
        <f t="shared" si="375"/>
        <v>1</v>
      </c>
      <c r="O442" s="42">
        <f t="shared" si="376"/>
        <v>1</v>
      </c>
      <c r="P442" s="42">
        <f t="shared" si="377"/>
        <v>1</v>
      </c>
      <c r="Q442" s="42">
        <f t="shared" si="378"/>
        <v>1</v>
      </c>
      <c r="R442" s="39">
        <f>IF(Experiment!K441&gt;result!R$3, 1, 0)</f>
        <v>1</v>
      </c>
      <c r="S442" s="40">
        <f>IF(Experiment!L441&gt;result!S$3, 1, 0)</f>
        <v>1</v>
      </c>
      <c r="T442" s="40">
        <f>IF(Experiment!M441&gt;result!T$3, 1, 0)</f>
        <v>0</v>
      </c>
      <c r="U442" s="40">
        <f>IF(Experiment!N441&gt;result!U$3, 1, 0)</f>
        <v>0</v>
      </c>
      <c r="V442" s="41">
        <f>IF(Experiment!O441&gt;result!V$3, 1, 0)</f>
        <v>0</v>
      </c>
      <c r="W442" s="42">
        <f t="shared" si="379"/>
        <v>1</v>
      </c>
      <c r="X442" s="42">
        <f t="shared" si="380"/>
        <v>1</v>
      </c>
      <c r="Y442" s="42">
        <f t="shared" si="381"/>
        <v>1</v>
      </c>
      <c r="Z442" s="42">
        <f t="shared" si="382"/>
        <v>1</v>
      </c>
      <c r="AA442" s="42">
        <f t="shared" si="383"/>
        <v>1</v>
      </c>
      <c r="AB442" s="39">
        <f>IF(Experiment!P441&lt;result!AB$3, 1, 0)</f>
        <v>1</v>
      </c>
      <c r="AC442" s="40">
        <f>IF(Experiment!Q441&lt;result!AC$3, 1, 0)</f>
        <v>1</v>
      </c>
      <c r="AD442" s="40">
        <f>IF(Experiment!R441&lt;result!AD$3, 1, 0)</f>
        <v>0</v>
      </c>
      <c r="AE442" s="40">
        <f>IF(Experiment!S441&lt;result!AE$3, 1, 0)</f>
        <v>0</v>
      </c>
      <c r="AF442" s="41">
        <f>IF(Experiment!T441&lt;result!AF$3, 1, 0)</f>
        <v>0</v>
      </c>
      <c r="AG442" s="42">
        <f t="shared" si="384"/>
        <v>1</v>
      </c>
      <c r="AH442" s="42">
        <f t="shared" si="385"/>
        <v>1</v>
      </c>
      <c r="AI442" s="42">
        <f t="shared" si="386"/>
        <v>1</v>
      </c>
      <c r="AJ442" s="42">
        <f t="shared" si="387"/>
        <v>1</v>
      </c>
      <c r="AK442" s="42">
        <f t="shared" si="388"/>
        <v>1</v>
      </c>
      <c r="AL442" s="5">
        <f t="shared" si="389"/>
        <v>3</v>
      </c>
      <c r="AM442" s="5">
        <f t="shared" si="390"/>
        <v>3</v>
      </c>
      <c r="AN442" s="5">
        <f t="shared" si="391"/>
        <v>0</v>
      </c>
      <c r="AO442" s="5">
        <f t="shared" si="392"/>
        <v>0</v>
      </c>
      <c r="AP442" s="6">
        <f t="shared" si="393"/>
        <v>0</v>
      </c>
      <c r="AQ442">
        <f>VLOOKUP($D442,dataset!$A$2:$G$15, 3, FALSE)</f>
        <v>1</v>
      </c>
      <c r="AR442">
        <f>VLOOKUP($D442,dataset!$A$2:$G$15, 4, FALSE)</f>
        <v>1</v>
      </c>
      <c r="AS442">
        <f>VLOOKUP($D442,dataset!$A$2:$G$15, 5, FALSE)</f>
        <v>0</v>
      </c>
      <c r="AT442">
        <f>VLOOKUP($D442,dataset!$A$2:$G$15, 6, FALSE)</f>
        <v>0</v>
      </c>
      <c r="AU442" s="6">
        <f>VLOOKUP($D442,dataset!$A$2:$G$15, 7, FALSE)</f>
        <v>0</v>
      </c>
      <c r="AV442" s="4">
        <f t="shared" si="394"/>
        <v>1</v>
      </c>
      <c r="AW442" s="5">
        <f t="shared" si="395"/>
        <v>1</v>
      </c>
      <c r="AX442" s="5">
        <f t="shared" si="396"/>
        <v>0</v>
      </c>
      <c r="AY442" s="5">
        <f t="shared" si="397"/>
        <v>0</v>
      </c>
      <c r="AZ442" s="6">
        <f t="shared" si="398"/>
        <v>0</v>
      </c>
      <c r="BA442" s="9">
        <f t="shared" si="399"/>
        <v>1</v>
      </c>
      <c r="BB442" s="4">
        <f t="shared" si="400"/>
        <v>3</v>
      </c>
      <c r="BC442" s="5">
        <f t="shared" si="401"/>
        <v>3</v>
      </c>
      <c r="BD442" s="5">
        <f t="shared" si="402"/>
        <v>3</v>
      </c>
      <c r="BE442" s="5">
        <f t="shared" si="403"/>
        <v>3</v>
      </c>
      <c r="BF442" s="6">
        <f t="shared" si="404"/>
        <v>3</v>
      </c>
    </row>
    <row r="443" spans="1:58" x14ac:dyDescent="0.3">
      <c r="A443" s="2">
        <f>Experiment!A442</f>
        <v>18</v>
      </c>
      <c r="B443" s="15">
        <f>Experiment!B442</f>
        <v>4</v>
      </c>
      <c r="C443" s="16" t="str">
        <f>VLOOKUP(B443, dataset!$A$2:$B$15, 2)</f>
        <v>(3-1)</v>
      </c>
      <c r="D443" s="24">
        <f>Experiment!C442</f>
        <v>4</v>
      </c>
      <c r="E443" s="25" t="str">
        <f>VLOOKUP(D443, dataset!$A$2:$B$15, 2)</f>
        <v>(3-1)</v>
      </c>
      <c r="F443" s="54" t="str">
        <f>Experiment!D442</f>
        <v>R</v>
      </c>
      <c r="G443" t="b">
        <f>Experiment!E442</f>
        <v>1</v>
      </c>
      <c r="H443" s="39">
        <f>IF(Experiment!F442&gt;result!H$3, 1, 0)</f>
        <v>1</v>
      </c>
      <c r="I443" s="40">
        <f>IF(Experiment!G442&gt;result!I$3, 1, 0)</f>
        <v>1</v>
      </c>
      <c r="J443" s="40">
        <f>IF(Experiment!H442&gt;result!J$3, 1, 0)</f>
        <v>1</v>
      </c>
      <c r="K443" s="40">
        <f>IF(Experiment!I442&gt;result!K$3, 1, 0)</f>
        <v>0</v>
      </c>
      <c r="L443" s="41">
        <f>IF(Experiment!J442&gt;result!L$3, 1, 0)</f>
        <v>0</v>
      </c>
      <c r="M443" s="42">
        <f t="shared" si="374"/>
        <v>1</v>
      </c>
      <c r="N443" s="42">
        <f t="shared" si="375"/>
        <v>1</v>
      </c>
      <c r="O443" s="42">
        <f t="shared" si="376"/>
        <v>1</v>
      </c>
      <c r="P443" s="42">
        <f t="shared" si="377"/>
        <v>1</v>
      </c>
      <c r="Q443" s="42">
        <f t="shared" si="378"/>
        <v>1</v>
      </c>
      <c r="R443" s="39">
        <f>IF(Experiment!K442&gt;result!R$3, 1, 0)</f>
        <v>1</v>
      </c>
      <c r="S443" s="40">
        <f>IF(Experiment!L442&gt;result!S$3, 1, 0)</f>
        <v>1</v>
      </c>
      <c r="T443" s="40">
        <f>IF(Experiment!M442&gt;result!T$3, 1, 0)</f>
        <v>1</v>
      </c>
      <c r="U443" s="40">
        <f>IF(Experiment!N442&gt;result!U$3, 1, 0)</f>
        <v>1</v>
      </c>
      <c r="V443" s="41">
        <f>IF(Experiment!O442&gt;result!V$3, 1, 0)</f>
        <v>0</v>
      </c>
      <c r="W443" s="42">
        <f t="shared" si="379"/>
        <v>1</v>
      </c>
      <c r="X443" s="42">
        <f t="shared" si="380"/>
        <v>1</v>
      </c>
      <c r="Y443" s="42">
        <f t="shared" si="381"/>
        <v>1</v>
      </c>
      <c r="Z443" s="42">
        <f t="shared" si="382"/>
        <v>0</v>
      </c>
      <c r="AA443" s="42">
        <f t="shared" si="383"/>
        <v>1</v>
      </c>
      <c r="AB443" s="39">
        <f>IF(Experiment!P442&lt;result!AB$3, 1, 0)</f>
        <v>1</v>
      </c>
      <c r="AC443" s="40">
        <f>IF(Experiment!Q442&lt;result!AC$3, 1, 0)</f>
        <v>1</v>
      </c>
      <c r="AD443" s="40">
        <f>IF(Experiment!R442&lt;result!AD$3, 1, 0)</f>
        <v>1</v>
      </c>
      <c r="AE443" s="40">
        <f>IF(Experiment!S442&lt;result!AE$3, 1, 0)</f>
        <v>0</v>
      </c>
      <c r="AF443" s="41">
        <f>IF(Experiment!T442&lt;result!AF$3, 1, 0)</f>
        <v>0</v>
      </c>
      <c r="AG443" s="42">
        <f t="shared" si="384"/>
        <v>1</v>
      </c>
      <c r="AH443" s="42">
        <f t="shared" si="385"/>
        <v>1</v>
      </c>
      <c r="AI443" s="42">
        <f t="shared" si="386"/>
        <v>1</v>
      </c>
      <c r="AJ443" s="42">
        <f t="shared" si="387"/>
        <v>1</v>
      </c>
      <c r="AK443" s="42">
        <f t="shared" si="388"/>
        <v>1</v>
      </c>
      <c r="AL443" s="5">
        <f t="shared" si="389"/>
        <v>3</v>
      </c>
      <c r="AM443" s="5">
        <f t="shared" si="390"/>
        <v>3</v>
      </c>
      <c r="AN443" s="5">
        <f t="shared" si="391"/>
        <v>3</v>
      </c>
      <c r="AO443" s="5">
        <f t="shared" si="392"/>
        <v>1</v>
      </c>
      <c r="AP443" s="6">
        <f t="shared" si="393"/>
        <v>0</v>
      </c>
      <c r="AQ443">
        <f>VLOOKUP($D443,dataset!$A$2:$G$15, 3, FALSE)</f>
        <v>1</v>
      </c>
      <c r="AR443">
        <f>VLOOKUP($D443,dataset!$A$2:$G$15, 4, FALSE)</f>
        <v>1</v>
      </c>
      <c r="AS443">
        <f>VLOOKUP($D443,dataset!$A$2:$G$15, 5, FALSE)</f>
        <v>1</v>
      </c>
      <c r="AT443">
        <f>VLOOKUP($D443,dataset!$A$2:$G$15, 6, FALSE)</f>
        <v>0</v>
      </c>
      <c r="AU443" s="6">
        <f>VLOOKUP($D443,dataset!$A$2:$G$15, 7, FALSE)</f>
        <v>0</v>
      </c>
      <c r="AV443" s="4">
        <f t="shared" si="394"/>
        <v>1</v>
      </c>
      <c r="AW443" s="5">
        <f t="shared" si="395"/>
        <v>1</v>
      </c>
      <c r="AX443" s="5">
        <f t="shared" si="396"/>
        <v>1</v>
      </c>
      <c r="AY443" s="5">
        <f t="shared" si="397"/>
        <v>0</v>
      </c>
      <c r="AZ443" s="6">
        <f t="shared" si="398"/>
        <v>0</v>
      </c>
      <c r="BA443" s="9">
        <f t="shared" si="399"/>
        <v>1</v>
      </c>
      <c r="BB443" s="4">
        <f t="shared" si="400"/>
        <v>3</v>
      </c>
      <c r="BC443" s="5">
        <f t="shared" si="401"/>
        <v>3</v>
      </c>
      <c r="BD443" s="5">
        <f t="shared" si="402"/>
        <v>3</v>
      </c>
      <c r="BE443" s="5">
        <f t="shared" si="403"/>
        <v>2</v>
      </c>
      <c r="BF443" s="6">
        <f t="shared" si="404"/>
        <v>3</v>
      </c>
    </row>
    <row r="444" spans="1:58" x14ac:dyDescent="0.3">
      <c r="A444" s="2">
        <f>Experiment!A443</f>
        <v>19</v>
      </c>
      <c r="B444" s="15">
        <f>Experiment!B443</f>
        <v>5</v>
      </c>
      <c r="C444" s="16" t="str">
        <f>VLOOKUP(B444, dataset!$A$2:$B$15, 2)</f>
        <v>(4-1)</v>
      </c>
      <c r="D444" s="24">
        <f>Experiment!C443</f>
        <v>5</v>
      </c>
      <c r="E444" s="25" t="str">
        <f>VLOOKUP(D444, dataset!$A$2:$B$15, 2)</f>
        <v>(4-1)</v>
      </c>
      <c r="F444" s="54" t="str">
        <f>Experiment!D443</f>
        <v>R</v>
      </c>
      <c r="G444" t="b">
        <f>Experiment!E443</f>
        <v>1</v>
      </c>
      <c r="H444" s="39">
        <f>IF(Experiment!F443&gt;result!H$3, 1, 0)</f>
        <v>1</v>
      </c>
      <c r="I444" s="40">
        <f>IF(Experiment!G443&gt;result!I$3, 1, 0)</f>
        <v>1</v>
      </c>
      <c r="J444" s="40">
        <f>IF(Experiment!H443&gt;result!J$3, 1, 0)</f>
        <v>1</v>
      </c>
      <c r="K444" s="40">
        <f>IF(Experiment!I443&gt;result!K$3, 1, 0)</f>
        <v>1</v>
      </c>
      <c r="L444" s="41">
        <f>IF(Experiment!J443&gt;result!L$3, 1, 0)</f>
        <v>0</v>
      </c>
      <c r="M444" s="42">
        <f t="shared" si="374"/>
        <v>1</v>
      </c>
      <c r="N444" s="42">
        <f t="shared" si="375"/>
        <v>1</v>
      </c>
      <c r="O444" s="42">
        <f t="shared" si="376"/>
        <v>1</v>
      </c>
      <c r="P444" s="42">
        <f t="shared" si="377"/>
        <v>1</v>
      </c>
      <c r="Q444" s="42">
        <f t="shared" si="378"/>
        <v>1</v>
      </c>
      <c r="R444" s="39">
        <f>IF(Experiment!K443&gt;result!R$3, 1, 0)</f>
        <v>1</v>
      </c>
      <c r="S444" s="40">
        <f>IF(Experiment!L443&gt;result!S$3, 1, 0)</f>
        <v>1</v>
      </c>
      <c r="T444" s="40">
        <f>IF(Experiment!M443&gt;result!T$3, 1, 0)</f>
        <v>1</v>
      </c>
      <c r="U444" s="40">
        <f>IF(Experiment!N443&gt;result!U$3, 1, 0)</f>
        <v>1</v>
      </c>
      <c r="V444" s="41">
        <f>IF(Experiment!O443&gt;result!V$3, 1, 0)</f>
        <v>1</v>
      </c>
      <c r="W444" s="42">
        <f t="shared" si="379"/>
        <v>1</v>
      </c>
      <c r="X444" s="42">
        <f t="shared" si="380"/>
        <v>1</v>
      </c>
      <c r="Y444" s="42">
        <f t="shared" si="381"/>
        <v>1</v>
      </c>
      <c r="Z444" s="42">
        <f t="shared" si="382"/>
        <v>1</v>
      </c>
      <c r="AA444" s="42">
        <f t="shared" si="383"/>
        <v>0</v>
      </c>
      <c r="AB444" s="39">
        <f>IF(Experiment!P443&lt;result!AB$3, 1, 0)</f>
        <v>1</v>
      </c>
      <c r="AC444" s="40">
        <f>IF(Experiment!Q443&lt;result!AC$3, 1, 0)</f>
        <v>1</v>
      </c>
      <c r="AD444" s="40">
        <f>IF(Experiment!R443&lt;result!AD$3, 1, 0)</f>
        <v>1</v>
      </c>
      <c r="AE444" s="40">
        <f>IF(Experiment!S443&lt;result!AE$3, 1, 0)</f>
        <v>1</v>
      </c>
      <c r="AF444" s="41">
        <f>IF(Experiment!T443&lt;result!AF$3, 1, 0)</f>
        <v>0</v>
      </c>
      <c r="AG444" s="42">
        <f t="shared" si="384"/>
        <v>1</v>
      </c>
      <c r="AH444" s="42">
        <f t="shared" si="385"/>
        <v>1</v>
      </c>
      <c r="AI444" s="42">
        <f t="shared" si="386"/>
        <v>1</v>
      </c>
      <c r="AJ444" s="42">
        <f t="shared" si="387"/>
        <v>1</v>
      </c>
      <c r="AK444" s="42">
        <f t="shared" si="388"/>
        <v>1</v>
      </c>
      <c r="AL444" s="5">
        <f t="shared" si="389"/>
        <v>3</v>
      </c>
      <c r="AM444" s="5">
        <f t="shared" si="390"/>
        <v>3</v>
      </c>
      <c r="AN444" s="5">
        <f t="shared" si="391"/>
        <v>3</v>
      </c>
      <c r="AO444" s="5">
        <f t="shared" si="392"/>
        <v>3</v>
      </c>
      <c r="AP444" s="6">
        <f t="shared" si="393"/>
        <v>1</v>
      </c>
      <c r="AQ444">
        <f>VLOOKUP($D444,dataset!$A$2:$G$15, 3, FALSE)</f>
        <v>1</v>
      </c>
      <c r="AR444">
        <f>VLOOKUP($D444,dataset!$A$2:$G$15, 4, FALSE)</f>
        <v>1</v>
      </c>
      <c r="AS444">
        <f>VLOOKUP($D444,dataset!$A$2:$G$15, 5, FALSE)</f>
        <v>1</v>
      </c>
      <c r="AT444">
        <f>VLOOKUP($D444,dataset!$A$2:$G$15, 6, FALSE)</f>
        <v>1</v>
      </c>
      <c r="AU444" s="6">
        <f>VLOOKUP($D444,dataset!$A$2:$G$15, 7, FALSE)</f>
        <v>0</v>
      </c>
      <c r="AV444" s="4">
        <f t="shared" si="394"/>
        <v>1</v>
      </c>
      <c r="AW444" s="5">
        <f t="shared" si="395"/>
        <v>1</v>
      </c>
      <c r="AX444" s="5">
        <f t="shared" si="396"/>
        <v>1</v>
      </c>
      <c r="AY444" s="5">
        <f t="shared" si="397"/>
        <v>1</v>
      </c>
      <c r="AZ444" s="6">
        <f t="shared" si="398"/>
        <v>0</v>
      </c>
      <c r="BA444" s="9">
        <f t="shared" si="399"/>
        <v>1</v>
      </c>
      <c r="BB444" s="4">
        <f t="shared" si="400"/>
        <v>3</v>
      </c>
      <c r="BC444" s="5">
        <f t="shared" si="401"/>
        <v>3</v>
      </c>
      <c r="BD444" s="5">
        <f t="shared" si="402"/>
        <v>3</v>
      </c>
      <c r="BE444" s="5">
        <f t="shared" si="403"/>
        <v>3</v>
      </c>
      <c r="BF444" s="6">
        <f t="shared" si="404"/>
        <v>2</v>
      </c>
    </row>
    <row r="445" spans="1:58" x14ac:dyDescent="0.3">
      <c r="A445" s="2">
        <f>Experiment!A444</f>
        <v>20</v>
      </c>
      <c r="B445" s="15">
        <f>Experiment!B444</f>
        <v>6</v>
      </c>
      <c r="C445" s="16" t="str">
        <f>VLOOKUP(B445, dataset!$A$2:$B$15, 2)</f>
        <v>보</v>
      </c>
      <c r="D445" s="24">
        <f>Experiment!C444</f>
        <v>6</v>
      </c>
      <c r="E445" s="25" t="str">
        <f>VLOOKUP(D445, dataset!$A$2:$B$15, 2)</f>
        <v>보</v>
      </c>
      <c r="F445" s="54" t="str">
        <f>Experiment!D444</f>
        <v>R</v>
      </c>
      <c r="G445" t="b">
        <f>Experiment!E444</f>
        <v>1</v>
      </c>
      <c r="H445" s="39">
        <f>IF(Experiment!F444&gt;result!H$3, 1, 0)</f>
        <v>1</v>
      </c>
      <c r="I445" s="40">
        <f>IF(Experiment!G444&gt;result!I$3, 1, 0)</f>
        <v>1</v>
      </c>
      <c r="J445" s="40">
        <f>IF(Experiment!H444&gt;result!J$3, 1, 0)</f>
        <v>1</v>
      </c>
      <c r="K445" s="40">
        <f>IF(Experiment!I444&gt;result!K$3, 1, 0)</f>
        <v>1</v>
      </c>
      <c r="L445" s="41">
        <f>IF(Experiment!J444&gt;result!L$3, 1, 0)</f>
        <v>1</v>
      </c>
      <c r="M445" s="42">
        <f t="shared" si="374"/>
        <v>1</v>
      </c>
      <c r="N445" s="42">
        <f t="shared" si="375"/>
        <v>1</v>
      </c>
      <c r="O445" s="42">
        <f t="shared" si="376"/>
        <v>1</v>
      </c>
      <c r="P445" s="42">
        <f t="shared" si="377"/>
        <v>1</v>
      </c>
      <c r="Q445" s="42">
        <f t="shared" si="378"/>
        <v>1</v>
      </c>
      <c r="R445" s="39">
        <f>IF(Experiment!K444&gt;result!R$3, 1, 0)</f>
        <v>1</v>
      </c>
      <c r="S445" s="40">
        <f>IF(Experiment!L444&gt;result!S$3, 1, 0)</f>
        <v>1</v>
      </c>
      <c r="T445" s="40">
        <f>IF(Experiment!M444&gt;result!T$3, 1, 0)</f>
        <v>1</v>
      </c>
      <c r="U445" s="40">
        <f>IF(Experiment!N444&gt;result!U$3, 1, 0)</f>
        <v>1</v>
      </c>
      <c r="V445" s="41">
        <f>IF(Experiment!O444&gt;result!V$3, 1, 0)</f>
        <v>1</v>
      </c>
      <c r="W445" s="42">
        <f t="shared" si="379"/>
        <v>1</v>
      </c>
      <c r="X445" s="42">
        <f t="shared" si="380"/>
        <v>1</v>
      </c>
      <c r="Y445" s="42">
        <f t="shared" si="381"/>
        <v>1</v>
      </c>
      <c r="Z445" s="42">
        <f t="shared" si="382"/>
        <v>1</v>
      </c>
      <c r="AA445" s="42">
        <f t="shared" si="383"/>
        <v>1</v>
      </c>
      <c r="AB445" s="39">
        <f>IF(Experiment!P444&lt;result!AB$3, 1, 0)</f>
        <v>1</v>
      </c>
      <c r="AC445" s="40">
        <f>IF(Experiment!Q444&lt;result!AC$3, 1, 0)</f>
        <v>1</v>
      </c>
      <c r="AD445" s="40">
        <f>IF(Experiment!R444&lt;result!AD$3, 1, 0)</f>
        <v>1</v>
      </c>
      <c r="AE445" s="40">
        <f>IF(Experiment!S444&lt;result!AE$3, 1, 0)</f>
        <v>1</v>
      </c>
      <c r="AF445" s="41">
        <f>IF(Experiment!T444&lt;result!AF$3, 1, 0)</f>
        <v>1</v>
      </c>
      <c r="AG445" s="42">
        <f t="shared" si="384"/>
        <v>1</v>
      </c>
      <c r="AH445" s="42">
        <f t="shared" si="385"/>
        <v>1</v>
      </c>
      <c r="AI445" s="42">
        <f t="shared" si="386"/>
        <v>1</v>
      </c>
      <c r="AJ445" s="42">
        <f t="shared" si="387"/>
        <v>1</v>
      </c>
      <c r="AK445" s="42">
        <f t="shared" si="388"/>
        <v>1</v>
      </c>
      <c r="AL445" s="5">
        <f t="shared" si="389"/>
        <v>3</v>
      </c>
      <c r="AM445" s="5">
        <f t="shared" si="390"/>
        <v>3</v>
      </c>
      <c r="AN445" s="5">
        <f t="shared" si="391"/>
        <v>3</v>
      </c>
      <c r="AO445" s="5">
        <f t="shared" si="392"/>
        <v>3</v>
      </c>
      <c r="AP445" s="6">
        <f t="shared" si="393"/>
        <v>3</v>
      </c>
      <c r="AQ445">
        <f>VLOOKUP($D445,dataset!$A$2:$G$15, 3, FALSE)</f>
        <v>1</v>
      </c>
      <c r="AR445">
        <f>VLOOKUP($D445,dataset!$A$2:$G$15, 4, FALSE)</f>
        <v>1</v>
      </c>
      <c r="AS445">
        <f>VLOOKUP($D445,dataset!$A$2:$G$15, 5, FALSE)</f>
        <v>1</v>
      </c>
      <c r="AT445">
        <f>VLOOKUP($D445,dataset!$A$2:$G$15, 6, FALSE)</f>
        <v>1</v>
      </c>
      <c r="AU445" s="6">
        <f>VLOOKUP($D445,dataset!$A$2:$G$15, 7, FALSE)</f>
        <v>1</v>
      </c>
      <c r="AV445" s="4">
        <f t="shared" si="394"/>
        <v>1</v>
      </c>
      <c r="AW445" s="5">
        <f t="shared" si="395"/>
        <v>1</v>
      </c>
      <c r="AX445" s="5">
        <f t="shared" si="396"/>
        <v>1</v>
      </c>
      <c r="AY445" s="5">
        <f t="shared" si="397"/>
        <v>1</v>
      </c>
      <c r="AZ445" s="6">
        <f t="shared" si="398"/>
        <v>1</v>
      </c>
      <c r="BA445" s="9">
        <f t="shared" si="399"/>
        <v>1</v>
      </c>
      <c r="BB445" s="4">
        <f t="shared" si="400"/>
        <v>3</v>
      </c>
      <c r="BC445" s="5">
        <f t="shared" si="401"/>
        <v>3</v>
      </c>
      <c r="BD445" s="5">
        <f t="shared" si="402"/>
        <v>3</v>
      </c>
      <c r="BE445" s="5">
        <f t="shared" si="403"/>
        <v>3</v>
      </c>
      <c r="BF445" s="6">
        <f t="shared" si="404"/>
        <v>3</v>
      </c>
    </row>
    <row r="446" spans="1:58" x14ac:dyDescent="0.3">
      <c r="A446" s="2">
        <f>Experiment!A445</f>
        <v>21</v>
      </c>
      <c r="B446" s="15">
        <f>Experiment!B445</f>
        <v>7</v>
      </c>
      <c r="C446" s="16" t="str">
        <f>VLOOKUP(B446, dataset!$A$2:$B$15, 2)</f>
        <v>(4-2)</v>
      </c>
      <c r="D446" s="24">
        <f>Experiment!C445</f>
        <v>7</v>
      </c>
      <c r="E446" s="25" t="str">
        <f>VLOOKUP(D446, dataset!$A$2:$B$15, 2)</f>
        <v>(4-2)</v>
      </c>
      <c r="F446" s="54" t="str">
        <f>Experiment!D445</f>
        <v>R</v>
      </c>
      <c r="G446" t="b">
        <f>Experiment!E445</f>
        <v>1</v>
      </c>
      <c r="H446" s="39">
        <f>IF(Experiment!F445&gt;result!H$3, 1, 0)</f>
        <v>0</v>
      </c>
      <c r="I446" s="40">
        <f>IF(Experiment!G445&gt;result!I$3, 1, 0)</f>
        <v>1</v>
      </c>
      <c r="J446" s="40">
        <f>IF(Experiment!H445&gt;result!J$3, 1, 0)</f>
        <v>1</v>
      </c>
      <c r="K446" s="40">
        <f>IF(Experiment!I445&gt;result!K$3, 1, 0)</f>
        <v>1</v>
      </c>
      <c r="L446" s="41">
        <f>IF(Experiment!J445&gt;result!L$3, 1, 0)</f>
        <v>1</v>
      </c>
      <c r="M446" s="42">
        <f t="shared" si="374"/>
        <v>1</v>
      </c>
      <c r="N446" s="42">
        <f t="shared" si="375"/>
        <v>1</v>
      </c>
      <c r="O446" s="42">
        <f t="shared" si="376"/>
        <v>1</v>
      </c>
      <c r="P446" s="42">
        <f t="shared" si="377"/>
        <v>1</v>
      </c>
      <c r="Q446" s="42">
        <f t="shared" si="378"/>
        <v>1</v>
      </c>
      <c r="R446" s="39">
        <f>IF(Experiment!K445&gt;result!R$3, 1, 0)</f>
        <v>0</v>
      </c>
      <c r="S446" s="40">
        <f>IF(Experiment!L445&gt;result!S$3, 1, 0)</f>
        <v>1</v>
      </c>
      <c r="T446" s="40">
        <f>IF(Experiment!M445&gt;result!T$3, 1, 0)</f>
        <v>1</v>
      </c>
      <c r="U446" s="40">
        <f>IF(Experiment!N445&gt;result!U$3, 1, 0)</f>
        <v>1</v>
      </c>
      <c r="V446" s="41">
        <f>IF(Experiment!O445&gt;result!V$3, 1, 0)</f>
        <v>1</v>
      </c>
      <c r="W446" s="42">
        <f t="shared" si="379"/>
        <v>1</v>
      </c>
      <c r="X446" s="42">
        <f t="shared" si="380"/>
        <v>1</v>
      </c>
      <c r="Y446" s="42">
        <f t="shared" si="381"/>
        <v>1</v>
      </c>
      <c r="Z446" s="42">
        <f t="shared" si="382"/>
        <v>1</v>
      </c>
      <c r="AA446" s="42">
        <f t="shared" si="383"/>
        <v>1</v>
      </c>
      <c r="AB446" s="39">
        <f>IF(Experiment!P445&lt;result!AB$3, 1, 0)</f>
        <v>0</v>
      </c>
      <c r="AC446" s="40">
        <f>IF(Experiment!Q445&lt;result!AC$3, 1, 0)</f>
        <v>1</v>
      </c>
      <c r="AD446" s="40">
        <f>IF(Experiment!R445&lt;result!AD$3, 1, 0)</f>
        <v>1</v>
      </c>
      <c r="AE446" s="40">
        <f>IF(Experiment!S445&lt;result!AE$3, 1, 0)</f>
        <v>1</v>
      </c>
      <c r="AF446" s="41">
        <f>IF(Experiment!T445&lt;result!AF$3, 1, 0)</f>
        <v>1</v>
      </c>
      <c r="AG446" s="42">
        <f t="shared" si="384"/>
        <v>1</v>
      </c>
      <c r="AH446" s="42">
        <f t="shared" si="385"/>
        <v>1</v>
      </c>
      <c r="AI446" s="42">
        <f t="shared" si="386"/>
        <v>1</v>
      </c>
      <c r="AJ446" s="42">
        <f t="shared" si="387"/>
        <v>1</v>
      </c>
      <c r="AK446" s="42">
        <f t="shared" si="388"/>
        <v>1</v>
      </c>
      <c r="AL446" s="5">
        <f t="shared" si="389"/>
        <v>0</v>
      </c>
      <c r="AM446" s="5">
        <f t="shared" si="390"/>
        <v>3</v>
      </c>
      <c r="AN446" s="5">
        <f t="shared" si="391"/>
        <v>3</v>
      </c>
      <c r="AO446" s="5">
        <f t="shared" si="392"/>
        <v>3</v>
      </c>
      <c r="AP446" s="6">
        <f t="shared" si="393"/>
        <v>3</v>
      </c>
      <c r="AQ446">
        <f>VLOOKUP($D446,dataset!$A$2:$G$15, 3, FALSE)</f>
        <v>0</v>
      </c>
      <c r="AR446">
        <f>VLOOKUP($D446,dataset!$A$2:$G$15, 4, FALSE)</f>
        <v>1</v>
      </c>
      <c r="AS446">
        <f>VLOOKUP($D446,dataset!$A$2:$G$15, 5, FALSE)</f>
        <v>1</v>
      </c>
      <c r="AT446">
        <f>VLOOKUP($D446,dataset!$A$2:$G$15, 6, FALSE)</f>
        <v>1</v>
      </c>
      <c r="AU446" s="6">
        <f>VLOOKUP($D446,dataset!$A$2:$G$15, 7, FALSE)</f>
        <v>1</v>
      </c>
      <c r="AV446" s="4">
        <f t="shared" si="394"/>
        <v>0</v>
      </c>
      <c r="AW446" s="5">
        <f t="shared" si="395"/>
        <v>1</v>
      </c>
      <c r="AX446" s="5">
        <f t="shared" si="396"/>
        <v>1</v>
      </c>
      <c r="AY446" s="5">
        <f t="shared" si="397"/>
        <v>1</v>
      </c>
      <c r="AZ446" s="6">
        <f t="shared" si="398"/>
        <v>1</v>
      </c>
      <c r="BA446" s="9">
        <f t="shared" si="399"/>
        <v>1</v>
      </c>
      <c r="BB446" s="4">
        <f t="shared" si="400"/>
        <v>3</v>
      </c>
      <c r="BC446" s="5">
        <f t="shared" si="401"/>
        <v>3</v>
      </c>
      <c r="BD446" s="5">
        <f t="shared" si="402"/>
        <v>3</v>
      </c>
      <c r="BE446" s="5">
        <f t="shared" si="403"/>
        <v>3</v>
      </c>
      <c r="BF446" s="6">
        <f t="shared" si="404"/>
        <v>3</v>
      </c>
    </row>
    <row r="447" spans="1:58" x14ac:dyDescent="0.3">
      <c r="A447" s="2">
        <f>Experiment!A446</f>
        <v>22</v>
      </c>
      <c r="B447" s="15">
        <f>Experiment!B446</f>
        <v>8</v>
      </c>
      <c r="C447" s="16" t="str">
        <f>VLOOKUP(B447, dataset!$A$2:$B$15, 2)</f>
        <v>(3-2)</v>
      </c>
      <c r="D447" s="24">
        <f>Experiment!C446</f>
        <v>8</v>
      </c>
      <c r="E447" s="25" t="str">
        <f>VLOOKUP(D447, dataset!$A$2:$B$15, 2)</f>
        <v>(3-2)</v>
      </c>
      <c r="F447" s="54" t="str">
        <f>Experiment!D446</f>
        <v>R</v>
      </c>
      <c r="G447" t="b">
        <f>Experiment!E446</f>
        <v>1</v>
      </c>
      <c r="H447" s="39">
        <f>IF(Experiment!F446&gt;result!H$3, 1, 0)</f>
        <v>0</v>
      </c>
      <c r="I447" s="40">
        <f>IF(Experiment!G446&gt;result!I$3, 1, 0)</f>
        <v>0</v>
      </c>
      <c r="J447" s="40">
        <f>IF(Experiment!H446&gt;result!J$3, 1, 0)</f>
        <v>1</v>
      </c>
      <c r="K447" s="40">
        <f>IF(Experiment!I446&gt;result!K$3, 1, 0)</f>
        <v>1</v>
      </c>
      <c r="L447" s="41">
        <f>IF(Experiment!J446&gt;result!L$3, 1, 0)</f>
        <v>1</v>
      </c>
      <c r="M447" s="42">
        <f t="shared" si="374"/>
        <v>1</v>
      </c>
      <c r="N447" s="42">
        <f t="shared" si="375"/>
        <v>1</v>
      </c>
      <c r="O447" s="42">
        <f t="shared" si="376"/>
        <v>1</v>
      </c>
      <c r="P447" s="42">
        <f t="shared" si="377"/>
        <v>1</v>
      </c>
      <c r="Q447" s="42">
        <f t="shared" si="378"/>
        <v>1</v>
      </c>
      <c r="R447" s="39">
        <f>IF(Experiment!K446&gt;result!R$3, 1, 0)</f>
        <v>0</v>
      </c>
      <c r="S447" s="40">
        <f>IF(Experiment!L446&gt;result!S$3, 1, 0)</f>
        <v>0</v>
      </c>
      <c r="T447" s="40">
        <f>IF(Experiment!M446&gt;result!T$3, 1, 0)</f>
        <v>1</v>
      </c>
      <c r="U447" s="40">
        <f>IF(Experiment!N446&gt;result!U$3, 1, 0)</f>
        <v>1</v>
      </c>
      <c r="V447" s="41">
        <f>IF(Experiment!O446&gt;result!V$3, 1, 0)</f>
        <v>1</v>
      </c>
      <c r="W447" s="42">
        <f t="shared" si="379"/>
        <v>1</v>
      </c>
      <c r="X447" s="42">
        <f t="shared" si="380"/>
        <v>1</v>
      </c>
      <c r="Y447" s="42">
        <f t="shared" si="381"/>
        <v>1</v>
      </c>
      <c r="Z447" s="42">
        <f t="shared" si="382"/>
        <v>1</v>
      </c>
      <c r="AA447" s="42">
        <f t="shared" si="383"/>
        <v>1</v>
      </c>
      <c r="AB447" s="39">
        <f>IF(Experiment!P446&lt;result!AB$3, 1, 0)</f>
        <v>0</v>
      </c>
      <c r="AC447" s="40">
        <f>IF(Experiment!Q446&lt;result!AC$3, 1, 0)</f>
        <v>0</v>
      </c>
      <c r="AD447" s="40">
        <f>IF(Experiment!R446&lt;result!AD$3, 1, 0)</f>
        <v>1</v>
      </c>
      <c r="AE447" s="40">
        <f>IF(Experiment!S446&lt;result!AE$3, 1, 0)</f>
        <v>1</v>
      </c>
      <c r="AF447" s="41">
        <f>IF(Experiment!T446&lt;result!AF$3, 1, 0)</f>
        <v>1</v>
      </c>
      <c r="AG447" s="42">
        <f t="shared" si="384"/>
        <v>1</v>
      </c>
      <c r="AH447" s="42">
        <f t="shared" si="385"/>
        <v>1</v>
      </c>
      <c r="AI447" s="42">
        <f t="shared" si="386"/>
        <v>1</v>
      </c>
      <c r="AJ447" s="42">
        <f t="shared" si="387"/>
        <v>1</v>
      </c>
      <c r="AK447" s="42">
        <f t="shared" si="388"/>
        <v>1</v>
      </c>
      <c r="AL447" s="5">
        <f t="shared" si="389"/>
        <v>0</v>
      </c>
      <c r="AM447" s="5">
        <f t="shared" si="390"/>
        <v>0</v>
      </c>
      <c r="AN447" s="5">
        <f t="shared" si="391"/>
        <v>3</v>
      </c>
      <c r="AO447" s="5">
        <f t="shared" si="392"/>
        <v>3</v>
      </c>
      <c r="AP447" s="6">
        <f t="shared" si="393"/>
        <v>3</v>
      </c>
      <c r="AQ447">
        <f>VLOOKUP($D447,dataset!$A$2:$G$15, 3, FALSE)</f>
        <v>0</v>
      </c>
      <c r="AR447">
        <f>VLOOKUP($D447,dataset!$A$2:$G$15, 4, FALSE)</f>
        <v>0</v>
      </c>
      <c r="AS447">
        <f>VLOOKUP($D447,dataset!$A$2:$G$15, 5, FALSE)</f>
        <v>1</v>
      </c>
      <c r="AT447">
        <f>VLOOKUP($D447,dataset!$A$2:$G$15, 6, FALSE)</f>
        <v>1</v>
      </c>
      <c r="AU447" s="6">
        <f>VLOOKUP($D447,dataset!$A$2:$G$15, 7, FALSE)</f>
        <v>1</v>
      </c>
      <c r="AV447" s="4">
        <f t="shared" si="394"/>
        <v>0</v>
      </c>
      <c r="AW447" s="5">
        <f t="shared" si="395"/>
        <v>0</v>
      </c>
      <c r="AX447" s="5">
        <f t="shared" si="396"/>
        <v>1</v>
      </c>
      <c r="AY447" s="5">
        <f t="shared" si="397"/>
        <v>1</v>
      </c>
      <c r="AZ447" s="6">
        <f t="shared" si="398"/>
        <v>1</v>
      </c>
      <c r="BA447" s="9">
        <f t="shared" si="399"/>
        <v>1</v>
      </c>
      <c r="BB447" s="4">
        <f t="shared" si="400"/>
        <v>3</v>
      </c>
      <c r="BC447" s="5">
        <f t="shared" si="401"/>
        <v>3</v>
      </c>
      <c r="BD447" s="5">
        <f t="shared" si="402"/>
        <v>3</v>
      </c>
      <c r="BE447" s="5">
        <f t="shared" si="403"/>
        <v>3</v>
      </c>
      <c r="BF447" s="6">
        <f t="shared" si="404"/>
        <v>3</v>
      </c>
    </row>
    <row r="448" spans="1:58" x14ac:dyDescent="0.3">
      <c r="A448" s="2">
        <f>Experiment!A447</f>
        <v>23</v>
      </c>
      <c r="B448" s="15">
        <f>Experiment!B447</f>
        <v>9</v>
      </c>
      <c r="C448" s="16" t="str">
        <f>VLOOKUP(B448, dataset!$A$2:$B$15, 2)</f>
        <v>(2)</v>
      </c>
      <c r="D448" s="24">
        <f>Experiment!C447</f>
        <v>9</v>
      </c>
      <c r="E448" s="25" t="str">
        <f>VLOOKUP(D448, dataset!$A$2:$B$15, 2)</f>
        <v>(2)</v>
      </c>
      <c r="F448" s="54" t="str">
        <f>Experiment!D447</f>
        <v>R</v>
      </c>
      <c r="G448" t="b">
        <f>Experiment!E447</f>
        <v>1</v>
      </c>
      <c r="H448" s="39">
        <f>IF(Experiment!F447&gt;result!H$3, 1, 0)</f>
        <v>0</v>
      </c>
      <c r="I448" s="40">
        <f>IF(Experiment!G447&gt;result!I$3, 1, 0)</f>
        <v>0</v>
      </c>
      <c r="J448" s="40">
        <f>IF(Experiment!H447&gt;result!J$3, 1, 0)</f>
        <v>0</v>
      </c>
      <c r="K448" s="40">
        <f>IF(Experiment!I447&gt;result!K$3, 1, 0)</f>
        <v>1</v>
      </c>
      <c r="L448" s="41">
        <f>IF(Experiment!J447&gt;result!L$3, 1, 0)</f>
        <v>1</v>
      </c>
      <c r="M448" s="42">
        <f t="shared" si="374"/>
        <v>1</v>
      </c>
      <c r="N448" s="42">
        <f t="shared" si="375"/>
        <v>1</v>
      </c>
      <c r="O448" s="42">
        <f t="shared" si="376"/>
        <v>1</v>
      </c>
      <c r="P448" s="42">
        <f t="shared" si="377"/>
        <v>1</v>
      </c>
      <c r="Q448" s="42">
        <f t="shared" si="378"/>
        <v>1</v>
      </c>
      <c r="R448" s="39">
        <f>IF(Experiment!K447&gt;result!R$3, 1, 0)</f>
        <v>0</v>
      </c>
      <c r="S448" s="40">
        <f>IF(Experiment!L447&gt;result!S$3, 1, 0)</f>
        <v>0</v>
      </c>
      <c r="T448" s="40">
        <f>IF(Experiment!M447&gt;result!T$3, 1, 0)</f>
        <v>0</v>
      </c>
      <c r="U448" s="40">
        <f>IF(Experiment!N447&gt;result!U$3, 1, 0)</f>
        <v>1</v>
      </c>
      <c r="V448" s="41">
        <f>IF(Experiment!O447&gt;result!V$3, 1, 0)</f>
        <v>1</v>
      </c>
      <c r="W448" s="42">
        <f t="shared" si="379"/>
        <v>1</v>
      </c>
      <c r="X448" s="42">
        <f t="shared" si="380"/>
        <v>1</v>
      </c>
      <c r="Y448" s="42">
        <f t="shared" si="381"/>
        <v>1</v>
      </c>
      <c r="Z448" s="42">
        <f t="shared" si="382"/>
        <v>1</v>
      </c>
      <c r="AA448" s="42">
        <f t="shared" si="383"/>
        <v>1</v>
      </c>
      <c r="AB448" s="39">
        <f>IF(Experiment!P447&lt;result!AB$3, 1, 0)</f>
        <v>0</v>
      </c>
      <c r="AC448" s="40">
        <f>IF(Experiment!Q447&lt;result!AC$3, 1, 0)</f>
        <v>0</v>
      </c>
      <c r="AD448" s="40">
        <f>IF(Experiment!R447&lt;result!AD$3, 1, 0)</f>
        <v>0</v>
      </c>
      <c r="AE448" s="40">
        <f>IF(Experiment!S447&lt;result!AE$3, 1, 0)</f>
        <v>1</v>
      </c>
      <c r="AF448" s="41">
        <f>IF(Experiment!T447&lt;result!AF$3, 1, 0)</f>
        <v>1</v>
      </c>
      <c r="AG448" s="42">
        <f t="shared" si="384"/>
        <v>1</v>
      </c>
      <c r="AH448" s="42">
        <f t="shared" si="385"/>
        <v>1</v>
      </c>
      <c r="AI448" s="42">
        <f t="shared" si="386"/>
        <v>1</v>
      </c>
      <c r="AJ448" s="42">
        <f t="shared" si="387"/>
        <v>1</v>
      </c>
      <c r="AK448" s="42">
        <f t="shared" si="388"/>
        <v>1</v>
      </c>
      <c r="AL448" s="5">
        <f t="shared" si="389"/>
        <v>0</v>
      </c>
      <c r="AM448" s="5">
        <f t="shared" si="390"/>
        <v>0</v>
      </c>
      <c r="AN448" s="5">
        <f t="shared" si="391"/>
        <v>0</v>
      </c>
      <c r="AO448" s="5">
        <f t="shared" si="392"/>
        <v>3</v>
      </c>
      <c r="AP448" s="6">
        <f t="shared" si="393"/>
        <v>3</v>
      </c>
      <c r="AQ448">
        <f>VLOOKUP($D448,dataset!$A$2:$G$15, 3, FALSE)</f>
        <v>0</v>
      </c>
      <c r="AR448">
        <f>VLOOKUP($D448,dataset!$A$2:$G$15, 4, FALSE)</f>
        <v>0</v>
      </c>
      <c r="AS448">
        <f>VLOOKUP($D448,dataset!$A$2:$G$15, 5, FALSE)</f>
        <v>0</v>
      </c>
      <c r="AT448">
        <f>VLOOKUP($D448,dataset!$A$2:$G$15, 6, FALSE)</f>
        <v>1</v>
      </c>
      <c r="AU448" s="6">
        <f>VLOOKUP($D448,dataset!$A$2:$G$15, 7, FALSE)</f>
        <v>1</v>
      </c>
      <c r="AV448" s="4">
        <f t="shared" si="394"/>
        <v>0</v>
      </c>
      <c r="AW448" s="5">
        <f t="shared" si="395"/>
        <v>0</v>
      </c>
      <c r="AX448" s="5">
        <f t="shared" si="396"/>
        <v>0</v>
      </c>
      <c r="AY448" s="5">
        <f t="shared" si="397"/>
        <v>1</v>
      </c>
      <c r="AZ448" s="6">
        <f t="shared" si="398"/>
        <v>1</v>
      </c>
      <c r="BA448" s="9">
        <f t="shared" si="399"/>
        <v>1</v>
      </c>
      <c r="BB448" s="4">
        <f t="shared" si="400"/>
        <v>3</v>
      </c>
      <c r="BC448" s="5">
        <f t="shared" si="401"/>
        <v>3</v>
      </c>
      <c r="BD448" s="5">
        <f t="shared" si="402"/>
        <v>3</v>
      </c>
      <c r="BE448" s="5">
        <f t="shared" si="403"/>
        <v>3</v>
      </c>
      <c r="BF448" s="6">
        <f t="shared" si="404"/>
        <v>3</v>
      </c>
    </row>
    <row r="449" spans="1:58" x14ac:dyDescent="0.3">
      <c r="A449" s="2">
        <f>Experiment!A448</f>
        <v>24</v>
      </c>
      <c r="B449" s="15">
        <f>Experiment!B448</f>
        <v>10</v>
      </c>
      <c r="C449" s="16" t="str">
        <f>VLOOKUP(B449, dataset!$A$2:$B$15, 2)</f>
        <v>(1-1)</v>
      </c>
      <c r="D449" s="24">
        <f>Experiment!C448</f>
        <v>10</v>
      </c>
      <c r="E449" s="25" t="str">
        <f>VLOOKUP(D449, dataset!$A$2:$B$15, 2)</f>
        <v>(1-1)</v>
      </c>
      <c r="F449" s="54" t="str">
        <f>Experiment!D448</f>
        <v>R</v>
      </c>
      <c r="G449" t="b">
        <f>Experiment!E448</f>
        <v>1</v>
      </c>
      <c r="H449" s="39">
        <f>IF(Experiment!F448&gt;result!H$3, 1, 0)</f>
        <v>0</v>
      </c>
      <c r="I449" s="40">
        <f>IF(Experiment!G448&gt;result!I$3, 1, 0)</f>
        <v>0</v>
      </c>
      <c r="J449" s="40">
        <f>IF(Experiment!H448&gt;result!J$3, 1, 0)</f>
        <v>0</v>
      </c>
      <c r="K449" s="40">
        <f>IF(Experiment!I448&gt;result!K$3, 1, 0)</f>
        <v>0</v>
      </c>
      <c r="L449" s="41">
        <f>IF(Experiment!J448&gt;result!L$3, 1, 0)</f>
        <v>1</v>
      </c>
      <c r="M449" s="42">
        <f t="shared" si="374"/>
        <v>1</v>
      </c>
      <c r="N449" s="42">
        <f t="shared" si="375"/>
        <v>1</v>
      </c>
      <c r="O449" s="42">
        <f t="shared" si="376"/>
        <v>1</v>
      </c>
      <c r="P449" s="42">
        <f t="shared" si="377"/>
        <v>1</v>
      </c>
      <c r="Q449" s="42">
        <f t="shared" si="378"/>
        <v>1</v>
      </c>
      <c r="R449" s="39">
        <f>IF(Experiment!K448&gt;result!R$3, 1, 0)</f>
        <v>0</v>
      </c>
      <c r="S449" s="40">
        <f>IF(Experiment!L448&gt;result!S$3, 1, 0)</f>
        <v>0</v>
      </c>
      <c r="T449" s="40">
        <f>IF(Experiment!M448&gt;result!T$3, 1, 0)</f>
        <v>1</v>
      </c>
      <c r="U449" s="40">
        <f>IF(Experiment!N448&gt;result!U$3, 1, 0)</f>
        <v>0</v>
      </c>
      <c r="V449" s="41">
        <f>IF(Experiment!O448&gt;result!V$3, 1, 0)</f>
        <v>1</v>
      </c>
      <c r="W449" s="42">
        <f t="shared" si="379"/>
        <v>1</v>
      </c>
      <c r="X449" s="42">
        <f t="shared" si="380"/>
        <v>1</v>
      </c>
      <c r="Y449" s="42">
        <f t="shared" si="381"/>
        <v>0</v>
      </c>
      <c r="Z449" s="42">
        <f t="shared" si="382"/>
        <v>1</v>
      </c>
      <c r="AA449" s="42">
        <f t="shared" si="383"/>
        <v>1</v>
      </c>
      <c r="AB449" s="39">
        <f>IF(Experiment!P448&lt;result!AB$3, 1, 0)</f>
        <v>0</v>
      </c>
      <c r="AC449" s="40">
        <f>IF(Experiment!Q448&lt;result!AC$3, 1, 0)</f>
        <v>0</v>
      </c>
      <c r="AD449" s="40">
        <f>IF(Experiment!R448&lt;result!AD$3, 1, 0)</f>
        <v>0</v>
      </c>
      <c r="AE449" s="40">
        <f>IF(Experiment!S448&lt;result!AE$3, 1, 0)</f>
        <v>0</v>
      </c>
      <c r="AF449" s="41">
        <f>IF(Experiment!T448&lt;result!AF$3, 1, 0)</f>
        <v>1</v>
      </c>
      <c r="AG449" s="42">
        <f t="shared" si="384"/>
        <v>1</v>
      </c>
      <c r="AH449" s="42">
        <f t="shared" si="385"/>
        <v>1</v>
      </c>
      <c r="AI449" s="42">
        <f t="shared" si="386"/>
        <v>1</v>
      </c>
      <c r="AJ449" s="42">
        <f t="shared" si="387"/>
        <v>1</v>
      </c>
      <c r="AK449" s="42">
        <f t="shared" si="388"/>
        <v>1</v>
      </c>
      <c r="AL449" s="5">
        <f t="shared" si="389"/>
        <v>0</v>
      </c>
      <c r="AM449" s="5">
        <f t="shared" si="390"/>
        <v>0</v>
      </c>
      <c r="AN449" s="5">
        <f t="shared" si="391"/>
        <v>1</v>
      </c>
      <c r="AO449" s="5">
        <f t="shared" si="392"/>
        <v>0</v>
      </c>
      <c r="AP449" s="6">
        <f t="shared" si="393"/>
        <v>3</v>
      </c>
      <c r="AQ449">
        <f>VLOOKUP($D449,dataset!$A$2:$G$15, 3, FALSE)</f>
        <v>0</v>
      </c>
      <c r="AR449">
        <f>VLOOKUP($D449,dataset!$A$2:$G$15, 4, FALSE)</f>
        <v>0</v>
      </c>
      <c r="AS449">
        <f>VLOOKUP($D449,dataset!$A$2:$G$15, 5, FALSE)</f>
        <v>0</v>
      </c>
      <c r="AT449">
        <f>VLOOKUP($D449,dataset!$A$2:$G$15, 6, FALSE)</f>
        <v>0</v>
      </c>
      <c r="AU449" s="6">
        <f>VLOOKUP($D449,dataset!$A$2:$G$15, 7, FALSE)</f>
        <v>1</v>
      </c>
      <c r="AV449" s="4">
        <f t="shared" si="394"/>
        <v>0</v>
      </c>
      <c r="AW449" s="5">
        <f t="shared" si="395"/>
        <v>0</v>
      </c>
      <c r="AX449" s="5">
        <f t="shared" si="396"/>
        <v>0</v>
      </c>
      <c r="AY449" s="5">
        <f t="shared" si="397"/>
        <v>0</v>
      </c>
      <c r="AZ449" s="6">
        <f t="shared" si="398"/>
        <v>1</v>
      </c>
      <c r="BA449" s="9">
        <f t="shared" si="399"/>
        <v>1</v>
      </c>
      <c r="BB449" s="4">
        <f t="shared" si="400"/>
        <v>3</v>
      </c>
      <c r="BC449" s="5">
        <f t="shared" si="401"/>
        <v>3</v>
      </c>
      <c r="BD449" s="5">
        <f t="shared" si="402"/>
        <v>2</v>
      </c>
      <c r="BE449" s="5">
        <f t="shared" si="403"/>
        <v>3</v>
      </c>
      <c r="BF449" s="6">
        <f t="shared" si="404"/>
        <v>3</v>
      </c>
    </row>
    <row r="450" spans="1:58" x14ac:dyDescent="0.3">
      <c r="A450" s="2">
        <f>Experiment!A449</f>
        <v>25</v>
      </c>
      <c r="B450" s="15">
        <f>Experiment!B449</f>
        <v>11</v>
      </c>
      <c r="C450" s="16" t="str">
        <f>VLOOKUP(B450, dataset!$A$2:$B$15, 2)</f>
        <v>가위</v>
      </c>
      <c r="D450" s="24">
        <f>Experiment!C449</f>
        <v>11</v>
      </c>
      <c r="E450" s="25" t="str">
        <f>VLOOKUP(D450, dataset!$A$2:$B$15, 2)</f>
        <v>가위</v>
      </c>
      <c r="F450" s="54" t="str">
        <f>Experiment!D449</f>
        <v>R</v>
      </c>
      <c r="G450" t="b">
        <f>Experiment!E449</f>
        <v>1</v>
      </c>
      <c r="H450" s="39">
        <f>IF(Experiment!F449&gt;result!H$3, 1, 0)</f>
        <v>0</v>
      </c>
      <c r="I450" s="40">
        <f>IF(Experiment!G449&gt;result!I$3, 1, 0)</f>
        <v>1</v>
      </c>
      <c r="J450" s="40">
        <f>IF(Experiment!H449&gt;result!J$3, 1, 0)</f>
        <v>1</v>
      </c>
      <c r="K450" s="40">
        <f>IF(Experiment!I449&gt;result!K$3, 1, 0)</f>
        <v>0</v>
      </c>
      <c r="L450" s="41">
        <f>IF(Experiment!J449&gt;result!L$3, 1, 0)</f>
        <v>0</v>
      </c>
      <c r="M450" s="42">
        <f t="shared" si="374"/>
        <v>1</v>
      </c>
      <c r="N450" s="42">
        <f t="shared" si="375"/>
        <v>1</v>
      </c>
      <c r="O450" s="42">
        <f t="shared" si="376"/>
        <v>1</v>
      </c>
      <c r="P450" s="42">
        <f t="shared" si="377"/>
        <v>1</v>
      </c>
      <c r="Q450" s="42">
        <f t="shared" si="378"/>
        <v>1</v>
      </c>
      <c r="R450" s="39">
        <f>IF(Experiment!K449&gt;result!R$3, 1, 0)</f>
        <v>0</v>
      </c>
      <c r="S450" s="40">
        <f>IF(Experiment!L449&gt;result!S$3, 1, 0)</f>
        <v>1</v>
      </c>
      <c r="T450" s="40">
        <f>IF(Experiment!M449&gt;result!T$3, 1, 0)</f>
        <v>1</v>
      </c>
      <c r="U450" s="40">
        <f>IF(Experiment!N449&gt;result!U$3, 1, 0)</f>
        <v>1</v>
      </c>
      <c r="V450" s="41">
        <f>IF(Experiment!O449&gt;result!V$3, 1, 0)</f>
        <v>0</v>
      </c>
      <c r="W450" s="42">
        <f t="shared" si="379"/>
        <v>1</v>
      </c>
      <c r="X450" s="42">
        <f t="shared" si="380"/>
        <v>1</v>
      </c>
      <c r="Y450" s="42">
        <f t="shared" si="381"/>
        <v>1</v>
      </c>
      <c r="Z450" s="42">
        <f t="shared" si="382"/>
        <v>0</v>
      </c>
      <c r="AA450" s="42">
        <f t="shared" si="383"/>
        <v>1</v>
      </c>
      <c r="AB450" s="39">
        <f>IF(Experiment!P449&lt;result!AB$3, 1, 0)</f>
        <v>0</v>
      </c>
      <c r="AC450" s="40">
        <f>IF(Experiment!Q449&lt;result!AC$3, 1, 0)</f>
        <v>1</v>
      </c>
      <c r="AD450" s="40">
        <f>IF(Experiment!R449&lt;result!AD$3, 1, 0)</f>
        <v>1</v>
      </c>
      <c r="AE450" s="40">
        <f>IF(Experiment!S449&lt;result!AE$3, 1, 0)</f>
        <v>0</v>
      </c>
      <c r="AF450" s="41">
        <f>IF(Experiment!T449&lt;result!AF$3, 1, 0)</f>
        <v>0</v>
      </c>
      <c r="AG450" s="42">
        <f t="shared" si="384"/>
        <v>1</v>
      </c>
      <c r="AH450" s="42">
        <f t="shared" si="385"/>
        <v>1</v>
      </c>
      <c r="AI450" s="42">
        <f t="shared" si="386"/>
        <v>1</v>
      </c>
      <c r="AJ450" s="42">
        <f t="shared" si="387"/>
        <v>1</v>
      </c>
      <c r="AK450" s="42">
        <f t="shared" si="388"/>
        <v>1</v>
      </c>
      <c r="AL450" s="5">
        <f t="shared" si="389"/>
        <v>0</v>
      </c>
      <c r="AM450" s="5">
        <f t="shared" si="390"/>
        <v>3</v>
      </c>
      <c r="AN450" s="5">
        <f t="shared" si="391"/>
        <v>3</v>
      </c>
      <c r="AO450" s="5">
        <f t="shared" si="392"/>
        <v>1</v>
      </c>
      <c r="AP450" s="6">
        <f t="shared" si="393"/>
        <v>0</v>
      </c>
      <c r="AQ450">
        <f>VLOOKUP($D450,dataset!$A$2:$G$15, 3, FALSE)</f>
        <v>0</v>
      </c>
      <c r="AR450">
        <f>VLOOKUP($D450,dataset!$A$2:$G$15, 4, FALSE)</f>
        <v>1</v>
      </c>
      <c r="AS450">
        <f>VLOOKUP($D450,dataset!$A$2:$G$15, 5, FALSE)</f>
        <v>1</v>
      </c>
      <c r="AT450">
        <f>VLOOKUP($D450,dataset!$A$2:$G$15, 6, FALSE)</f>
        <v>0</v>
      </c>
      <c r="AU450" s="6">
        <f>VLOOKUP($D450,dataset!$A$2:$G$15, 7, FALSE)</f>
        <v>0</v>
      </c>
      <c r="AV450" s="4">
        <f t="shared" si="394"/>
        <v>0</v>
      </c>
      <c r="AW450" s="5">
        <f t="shared" si="395"/>
        <v>1</v>
      </c>
      <c r="AX450" s="5">
        <f t="shared" si="396"/>
        <v>1</v>
      </c>
      <c r="AY450" s="5">
        <f t="shared" si="397"/>
        <v>0</v>
      </c>
      <c r="AZ450" s="6">
        <f t="shared" si="398"/>
        <v>0</v>
      </c>
      <c r="BA450" s="9">
        <f t="shared" si="399"/>
        <v>1</v>
      </c>
      <c r="BB450" s="4">
        <f t="shared" si="400"/>
        <v>3</v>
      </c>
      <c r="BC450" s="5">
        <f t="shared" si="401"/>
        <v>3</v>
      </c>
      <c r="BD450" s="5">
        <f t="shared" si="402"/>
        <v>3</v>
      </c>
      <c r="BE450" s="5">
        <f t="shared" si="403"/>
        <v>2</v>
      </c>
      <c r="BF450" s="6">
        <f t="shared" si="404"/>
        <v>3</v>
      </c>
    </row>
    <row r="451" spans="1:58" x14ac:dyDescent="0.3">
      <c r="A451" s="2">
        <f>Experiment!A450</f>
        <v>26</v>
      </c>
      <c r="B451" s="15">
        <f>Experiment!B450</f>
        <v>12</v>
      </c>
      <c r="C451" s="16" t="str">
        <f>VLOOKUP(B451, dataset!$A$2:$B$15, 2)</f>
        <v>스파이더맨</v>
      </c>
      <c r="D451" s="24">
        <f>Experiment!C450</f>
        <v>12</v>
      </c>
      <c r="E451" s="25" t="str">
        <f>VLOOKUP(D451, dataset!$A$2:$B$15, 2)</f>
        <v>스파이더맨</v>
      </c>
      <c r="F451" s="54" t="str">
        <f>Experiment!D450</f>
        <v>R</v>
      </c>
      <c r="G451" t="b">
        <f>Experiment!E450</f>
        <v>1</v>
      </c>
      <c r="H451" s="39">
        <f>IF(Experiment!F450&gt;result!H$3, 1, 0)</f>
        <v>1</v>
      </c>
      <c r="I451" s="40">
        <f>IF(Experiment!G450&gt;result!I$3, 1, 0)</f>
        <v>1</v>
      </c>
      <c r="J451" s="40">
        <f>IF(Experiment!H450&gt;result!J$3, 1, 0)</f>
        <v>0</v>
      </c>
      <c r="K451" s="40">
        <f>IF(Experiment!I450&gt;result!K$3, 1, 0)</f>
        <v>0</v>
      </c>
      <c r="L451" s="41">
        <f>IF(Experiment!J450&gt;result!L$3, 1, 0)</f>
        <v>1</v>
      </c>
      <c r="M451" s="42">
        <f t="shared" si="374"/>
        <v>1</v>
      </c>
      <c r="N451" s="42">
        <f t="shared" si="375"/>
        <v>1</v>
      </c>
      <c r="O451" s="42">
        <f t="shared" si="376"/>
        <v>1</v>
      </c>
      <c r="P451" s="42">
        <f t="shared" si="377"/>
        <v>1</v>
      </c>
      <c r="Q451" s="42">
        <f t="shared" si="378"/>
        <v>1</v>
      </c>
      <c r="R451" s="39">
        <f>IF(Experiment!K450&gt;result!R$3, 1, 0)</f>
        <v>1</v>
      </c>
      <c r="S451" s="40">
        <f>IF(Experiment!L450&gt;result!S$3, 1, 0)</f>
        <v>1</v>
      </c>
      <c r="T451" s="40">
        <f>IF(Experiment!M450&gt;result!T$3, 1, 0)</f>
        <v>1</v>
      </c>
      <c r="U451" s="40">
        <f>IF(Experiment!N450&gt;result!U$3, 1, 0)</f>
        <v>0</v>
      </c>
      <c r="V451" s="41">
        <f>IF(Experiment!O450&gt;result!V$3, 1, 0)</f>
        <v>1</v>
      </c>
      <c r="W451" s="42">
        <f t="shared" si="379"/>
        <v>1</v>
      </c>
      <c r="X451" s="42">
        <f t="shared" si="380"/>
        <v>1</v>
      </c>
      <c r="Y451" s="42">
        <f t="shared" si="381"/>
        <v>0</v>
      </c>
      <c r="Z451" s="42">
        <f t="shared" si="382"/>
        <v>1</v>
      </c>
      <c r="AA451" s="42">
        <f t="shared" si="383"/>
        <v>1</v>
      </c>
      <c r="AB451" s="39">
        <f>IF(Experiment!P450&lt;result!AB$3, 1, 0)</f>
        <v>1</v>
      </c>
      <c r="AC451" s="40">
        <f>IF(Experiment!Q450&lt;result!AC$3, 1, 0)</f>
        <v>1</v>
      </c>
      <c r="AD451" s="40">
        <f>IF(Experiment!R450&lt;result!AD$3, 1, 0)</f>
        <v>0</v>
      </c>
      <c r="AE451" s="40">
        <f>IF(Experiment!S450&lt;result!AE$3, 1, 0)</f>
        <v>0</v>
      </c>
      <c r="AF451" s="41">
        <f>IF(Experiment!T450&lt;result!AF$3, 1, 0)</f>
        <v>1</v>
      </c>
      <c r="AG451" s="42">
        <f t="shared" si="384"/>
        <v>1</v>
      </c>
      <c r="AH451" s="42">
        <f t="shared" si="385"/>
        <v>1</v>
      </c>
      <c r="AI451" s="42">
        <f t="shared" si="386"/>
        <v>1</v>
      </c>
      <c r="AJ451" s="42">
        <f t="shared" si="387"/>
        <v>1</v>
      </c>
      <c r="AK451" s="42">
        <f t="shared" si="388"/>
        <v>1</v>
      </c>
      <c r="AL451" s="5">
        <f t="shared" si="389"/>
        <v>3</v>
      </c>
      <c r="AM451" s="5">
        <f t="shared" si="390"/>
        <v>3</v>
      </c>
      <c r="AN451" s="5">
        <f t="shared" si="391"/>
        <v>1</v>
      </c>
      <c r="AO451" s="5">
        <f t="shared" si="392"/>
        <v>0</v>
      </c>
      <c r="AP451" s="6">
        <f t="shared" si="393"/>
        <v>3</v>
      </c>
      <c r="AQ451">
        <f>VLOOKUP($D451,dataset!$A$2:$G$15, 3, FALSE)</f>
        <v>1</v>
      </c>
      <c r="AR451">
        <f>VLOOKUP($D451,dataset!$A$2:$G$15, 4, FALSE)</f>
        <v>1</v>
      </c>
      <c r="AS451">
        <f>VLOOKUP($D451,dataset!$A$2:$G$15, 5, FALSE)</f>
        <v>0</v>
      </c>
      <c r="AT451">
        <f>VLOOKUP($D451,dataset!$A$2:$G$15, 6, FALSE)</f>
        <v>0</v>
      </c>
      <c r="AU451" s="6">
        <f>VLOOKUP($D451,dataset!$A$2:$G$15, 7, FALSE)</f>
        <v>1</v>
      </c>
      <c r="AV451" s="4">
        <f t="shared" si="394"/>
        <v>1</v>
      </c>
      <c r="AW451" s="5">
        <f t="shared" si="395"/>
        <v>1</v>
      </c>
      <c r="AX451" s="5">
        <f t="shared" si="396"/>
        <v>0</v>
      </c>
      <c r="AY451" s="5">
        <f t="shared" si="397"/>
        <v>0</v>
      </c>
      <c r="AZ451" s="6">
        <f t="shared" si="398"/>
        <v>1</v>
      </c>
      <c r="BA451" s="9">
        <f t="shared" si="399"/>
        <v>1</v>
      </c>
      <c r="BB451" s="4">
        <f t="shared" si="400"/>
        <v>3</v>
      </c>
      <c r="BC451" s="5">
        <f t="shared" si="401"/>
        <v>3</v>
      </c>
      <c r="BD451" s="5">
        <f t="shared" si="402"/>
        <v>2</v>
      </c>
      <c r="BE451" s="5">
        <f t="shared" si="403"/>
        <v>3</v>
      </c>
      <c r="BF451" s="6">
        <f t="shared" si="404"/>
        <v>3</v>
      </c>
    </row>
    <row r="452" spans="1:58" x14ac:dyDescent="0.3">
      <c r="A452" s="2">
        <f>Experiment!A451</f>
        <v>27</v>
      </c>
      <c r="B452" s="15">
        <f>Experiment!B451</f>
        <v>13</v>
      </c>
      <c r="C452" s="16" t="str">
        <f>VLOOKUP(B452, dataset!$A$2:$B$15, 2)</f>
        <v>(1-2)</v>
      </c>
      <c r="D452" s="24">
        <f>Experiment!C451</f>
        <v>13</v>
      </c>
      <c r="E452" s="25" t="str">
        <f>VLOOKUP(D452, dataset!$A$2:$B$15, 2)</f>
        <v>(1-2)</v>
      </c>
      <c r="F452" s="54" t="str">
        <f>Experiment!D451</f>
        <v>R</v>
      </c>
      <c r="G452" t="b">
        <f>Experiment!E451</f>
        <v>1</v>
      </c>
      <c r="H452" s="39">
        <f>IF(Experiment!F451&gt;result!H$3, 1, 0)</f>
        <v>0</v>
      </c>
      <c r="I452" s="40">
        <f>IF(Experiment!G451&gt;result!I$3, 1, 0)</f>
        <v>1</v>
      </c>
      <c r="J452" s="40">
        <f>IF(Experiment!H451&gt;result!J$3, 1, 0)</f>
        <v>0</v>
      </c>
      <c r="K452" s="40">
        <f>IF(Experiment!I451&gt;result!K$3, 1, 0)</f>
        <v>0</v>
      </c>
      <c r="L452" s="41">
        <f>IF(Experiment!J451&gt;result!L$3, 1, 0)</f>
        <v>0</v>
      </c>
      <c r="M452" s="42">
        <f t="shared" si="374"/>
        <v>1</v>
      </c>
      <c r="N452" s="42">
        <f t="shared" si="375"/>
        <v>1</v>
      </c>
      <c r="O452" s="42">
        <f t="shared" si="376"/>
        <v>1</v>
      </c>
      <c r="P452" s="42">
        <f t="shared" si="377"/>
        <v>1</v>
      </c>
      <c r="Q452" s="42">
        <f t="shared" si="378"/>
        <v>1</v>
      </c>
      <c r="R452" s="39">
        <f>IF(Experiment!K451&gt;result!R$3, 1, 0)</f>
        <v>0</v>
      </c>
      <c r="S452" s="40">
        <f>IF(Experiment!L451&gt;result!S$3, 1, 0)</f>
        <v>1</v>
      </c>
      <c r="T452" s="40">
        <f>IF(Experiment!M451&gt;result!T$3, 1, 0)</f>
        <v>0</v>
      </c>
      <c r="U452" s="40">
        <f>IF(Experiment!N451&gt;result!U$3, 1, 0)</f>
        <v>0</v>
      </c>
      <c r="V452" s="41">
        <f>IF(Experiment!O451&gt;result!V$3, 1, 0)</f>
        <v>0</v>
      </c>
      <c r="W452" s="42">
        <f t="shared" si="379"/>
        <v>1</v>
      </c>
      <c r="X452" s="42">
        <f t="shared" si="380"/>
        <v>1</v>
      </c>
      <c r="Y452" s="42">
        <f t="shared" si="381"/>
        <v>1</v>
      </c>
      <c r="Z452" s="42">
        <f t="shared" si="382"/>
        <v>1</v>
      </c>
      <c r="AA452" s="42">
        <f t="shared" si="383"/>
        <v>1</v>
      </c>
      <c r="AB452" s="39">
        <f>IF(Experiment!P451&lt;result!AB$3, 1, 0)</f>
        <v>0</v>
      </c>
      <c r="AC452" s="40">
        <f>IF(Experiment!Q451&lt;result!AC$3, 1, 0)</f>
        <v>1</v>
      </c>
      <c r="AD452" s="40">
        <f>IF(Experiment!R451&lt;result!AD$3, 1, 0)</f>
        <v>0</v>
      </c>
      <c r="AE452" s="40">
        <f>IF(Experiment!S451&lt;result!AE$3, 1, 0)</f>
        <v>0</v>
      </c>
      <c r="AF452" s="41">
        <f>IF(Experiment!T451&lt;result!AF$3, 1, 0)</f>
        <v>0</v>
      </c>
      <c r="AG452" s="42">
        <f t="shared" si="384"/>
        <v>1</v>
      </c>
      <c r="AH452" s="42">
        <f t="shared" si="385"/>
        <v>1</v>
      </c>
      <c r="AI452" s="42">
        <f t="shared" si="386"/>
        <v>1</v>
      </c>
      <c r="AJ452" s="42">
        <f t="shared" si="387"/>
        <v>1</v>
      </c>
      <c r="AK452" s="42">
        <f t="shared" si="388"/>
        <v>1</v>
      </c>
      <c r="AL452" s="5">
        <f t="shared" si="389"/>
        <v>0</v>
      </c>
      <c r="AM452" s="5">
        <f t="shared" si="390"/>
        <v>3</v>
      </c>
      <c r="AN452" s="5">
        <f t="shared" si="391"/>
        <v>0</v>
      </c>
      <c r="AO452" s="5">
        <f t="shared" si="392"/>
        <v>0</v>
      </c>
      <c r="AP452" s="6">
        <f t="shared" si="393"/>
        <v>0</v>
      </c>
      <c r="AQ452">
        <f>VLOOKUP($D452,dataset!$A$2:$G$15, 3, FALSE)</f>
        <v>0</v>
      </c>
      <c r="AR452">
        <f>VLOOKUP($D452,dataset!$A$2:$G$15, 4, FALSE)</f>
        <v>1</v>
      </c>
      <c r="AS452">
        <f>VLOOKUP($D452,dataset!$A$2:$G$15, 5, FALSE)</f>
        <v>0</v>
      </c>
      <c r="AT452">
        <f>VLOOKUP($D452,dataset!$A$2:$G$15, 6, FALSE)</f>
        <v>0</v>
      </c>
      <c r="AU452" s="6">
        <f>VLOOKUP($D452,dataset!$A$2:$G$15, 7, FALSE)</f>
        <v>0</v>
      </c>
      <c r="AV452" s="4">
        <f t="shared" si="394"/>
        <v>0</v>
      </c>
      <c r="AW452" s="5">
        <f t="shared" si="395"/>
        <v>1</v>
      </c>
      <c r="AX452" s="5">
        <f t="shared" si="396"/>
        <v>0</v>
      </c>
      <c r="AY452" s="5">
        <f t="shared" si="397"/>
        <v>0</v>
      </c>
      <c r="AZ452" s="6">
        <f t="shared" si="398"/>
        <v>0</v>
      </c>
      <c r="BA452" s="9">
        <f t="shared" si="399"/>
        <v>1</v>
      </c>
      <c r="BB452" s="4">
        <f t="shared" si="400"/>
        <v>3</v>
      </c>
      <c r="BC452" s="5">
        <f t="shared" si="401"/>
        <v>3</v>
      </c>
      <c r="BD452" s="5">
        <f t="shared" si="402"/>
        <v>3</v>
      </c>
      <c r="BE452" s="5">
        <f t="shared" si="403"/>
        <v>3</v>
      </c>
      <c r="BF452" s="6">
        <f t="shared" si="404"/>
        <v>3</v>
      </c>
    </row>
    <row r="453" spans="1:58" x14ac:dyDescent="0.3">
      <c r="A453" s="2">
        <f>Experiment!A452</f>
        <v>28</v>
      </c>
      <c r="B453" s="15">
        <f>Experiment!B452</f>
        <v>14</v>
      </c>
      <c r="C453" s="16" t="str">
        <f>VLOOKUP(B453, dataset!$A$2:$B$15, 2)</f>
        <v>(3-3)</v>
      </c>
      <c r="D453" s="24">
        <f>Experiment!C452</f>
        <v>14</v>
      </c>
      <c r="E453" s="25" t="str">
        <f>VLOOKUP(D453, dataset!$A$2:$B$15, 2)</f>
        <v>(3-3)</v>
      </c>
      <c r="F453" s="54" t="str">
        <f>Experiment!D452</f>
        <v>R</v>
      </c>
      <c r="G453" t="b">
        <f>Experiment!E452</f>
        <v>1</v>
      </c>
      <c r="H453" s="39">
        <f>IF(Experiment!F452&gt;result!H$3, 1, 0)</f>
        <v>0</v>
      </c>
      <c r="I453" s="40">
        <f>IF(Experiment!G452&gt;result!I$3, 1, 0)</f>
        <v>1</v>
      </c>
      <c r="J453" s="40">
        <f>IF(Experiment!H452&gt;result!J$3, 1, 0)</f>
        <v>1</v>
      </c>
      <c r="K453" s="40">
        <f>IF(Experiment!I452&gt;result!K$3, 1, 0)</f>
        <v>1</v>
      </c>
      <c r="L453" s="41">
        <f>IF(Experiment!J452&gt;result!L$3, 1, 0)</f>
        <v>1</v>
      </c>
      <c r="M453" s="42">
        <f t="shared" si="374"/>
        <v>1</v>
      </c>
      <c r="N453" s="42">
        <f t="shared" si="375"/>
        <v>1</v>
      </c>
      <c r="O453" s="42">
        <f t="shared" si="376"/>
        <v>1</v>
      </c>
      <c r="P453" s="42">
        <f t="shared" si="377"/>
        <v>1</v>
      </c>
      <c r="Q453" s="42">
        <f t="shared" si="378"/>
        <v>0</v>
      </c>
      <c r="R453" s="39">
        <f>IF(Experiment!K452&gt;result!R$3, 1, 0)</f>
        <v>0</v>
      </c>
      <c r="S453" s="40">
        <f>IF(Experiment!L452&gt;result!S$3, 1, 0)</f>
        <v>1</v>
      </c>
      <c r="T453" s="40">
        <f>IF(Experiment!M452&gt;result!T$3, 1, 0)</f>
        <v>1</v>
      </c>
      <c r="U453" s="40">
        <f>IF(Experiment!N452&gt;result!U$3, 1, 0)</f>
        <v>1</v>
      </c>
      <c r="V453" s="41">
        <f>IF(Experiment!O452&gt;result!V$3, 1, 0)</f>
        <v>0</v>
      </c>
      <c r="W453" s="42">
        <f t="shared" si="379"/>
        <v>1</v>
      </c>
      <c r="X453" s="42">
        <f t="shared" si="380"/>
        <v>1</v>
      </c>
      <c r="Y453" s="42">
        <f t="shared" si="381"/>
        <v>1</v>
      </c>
      <c r="Z453" s="42">
        <f t="shared" si="382"/>
        <v>1</v>
      </c>
      <c r="AA453" s="42">
        <f t="shared" si="383"/>
        <v>1</v>
      </c>
      <c r="AB453" s="39">
        <f>IF(Experiment!P452&lt;result!AB$3, 1, 0)</f>
        <v>0</v>
      </c>
      <c r="AC453" s="40">
        <f>IF(Experiment!Q452&lt;result!AC$3, 1, 0)</f>
        <v>1</v>
      </c>
      <c r="AD453" s="40">
        <f>IF(Experiment!R452&lt;result!AD$3, 1, 0)</f>
        <v>1</v>
      </c>
      <c r="AE453" s="40">
        <f>IF(Experiment!S452&lt;result!AE$3, 1, 0)</f>
        <v>1</v>
      </c>
      <c r="AF453" s="41">
        <f>IF(Experiment!T452&lt;result!AF$3, 1, 0)</f>
        <v>0</v>
      </c>
      <c r="AG453" s="42">
        <f t="shared" si="384"/>
        <v>1</v>
      </c>
      <c r="AH453" s="42">
        <f t="shared" si="385"/>
        <v>1</v>
      </c>
      <c r="AI453" s="42">
        <f t="shared" si="386"/>
        <v>1</v>
      </c>
      <c r="AJ453" s="42">
        <f t="shared" si="387"/>
        <v>1</v>
      </c>
      <c r="AK453" s="42">
        <f t="shared" si="388"/>
        <v>1</v>
      </c>
      <c r="AL453" s="5">
        <f t="shared" si="389"/>
        <v>0</v>
      </c>
      <c r="AM453" s="5">
        <f t="shared" si="390"/>
        <v>3</v>
      </c>
      <c r="AN453" s="5">
        <f t="shared" si="391"/>
        <v>3</v>
      </c>
      <c r="AO453" s="5">
        <f t="shared" si="392"/>
        <v>3</v>
      </c>
      <c r="AP453" s="6">
        <f t="shared" si="393"/>
        <v>1</v>
      </c>
      <c r="AQ453">
        <f>VLOOKUP($D453,dataset!$A$2:$G$15, 3, FALSE)</f>
        <v>0</v>
      </c>
      <c r="AR453">
        <f>VLOOKUP($D453,dataset!$A$2:$G$15, 4, FALSE)</f>
        <v>1</v>
      </c>
      <c r="AS453">
        <f>VLOOKUP($D453,dataset!$A$2:$G$15, 5, FALSE)</f>
        <v>1</v>
      </c>
      <c r="AT453">
        <f>VLOOKUP($D453,dataset!$A$2:$G$15, 6, FALSE)</f>
        <v>1</v>
      </c>
      <c r="AU453" s="6">
        <f>VLOOKUP($D453,dataset!$A$2:$G$15, 7, FALSE)</f>
        <v>0</v>
      </c>
      <c r="AV453" s="4">
        <f t="shared" si="394"/>
        <v>0</v>
      </c>
      <c r="AW453" s="5">
        <f t="shared" si="395"/>
        <v>1</v>
      </c>
      <c r="AX453" s="5">
        <f t="shared" si="396"/>
        <v>1</v>
      </c>
      <c r="AY453" s="5">
        <f t="shared" si="397"/>
        <v>1</v>
      </c>
      <c r="AZ453" s="6">
        <f t="shared" si="398"/>
        <v>0</v>
      </c>
      <c r="BA453" s="9">
        <f t="shared" si="399"/>
        <v>1</v>
      </c>
      <c r="BB453" s="4">
        <f t="shared" si="400"/>
        <v>3</v>
      </c>
      <c r="BC453" s="5">
        <f t="shared" si="401"/>
        <v>3</v>
      </c>
      <c r="BD453" s="5">
        <f t="shared" si="402"/>
        <v>3</v>
      </c>
      <c r="BE453" s="5">
        <f t="shared" si="403"/>
        <v>3</v>
      </c>
      <c r="BF453" s="6">
        <f t="shared" si="404"/>
        <v>2</v>
      </c>
    </row>
    <row r="454" spans="1:58" x14ac:dyDescent="0.3">
      <c r="A454" s="2">
        <f>Experiment!A453</f>
        <v>29</v>
      </c>
      <c r="B454" s="15">
        <f>Experiment!B453</f>
        <v>1</v>
      </c>
      <c r="C454" s="16" t="str">
        <f>VLOOKUP(B454, dataset!$A$2:$B$15, 2)</f>
        <v>바위</v>
      </c>
      <c r="D454" s="24">
        <f>Experiment!C453</f>
        <v>1</v>
      </c>
      <c r="E454" s="25" t="str">
        <f>VLOOKUP(D454, dataset!$A$2:$B$15, 2)</f>
        <v>바위</v>
      </c>
      <c r="F454" s="54" t="str">
        <f>Experiment!D453</f>
        <v>R</v>
      </c>
      <c r="G454" t="b">
        <f>Experiment!E453</f>
        <v>1</v>
      </c>
      <c r="H454" s="39">
        <f>IF(Experiment!F453&gt;result!H$3, 1, 0)</f>
        <v>0</v>
      </c>
      <c r="I454" s="40">
        <f>IF(Experiment!G453&gt;result!I$3, 1, 0)</f>
        <v>0</v>
      </c>
      <c r="J454" s="40">
        <f>IF(Experiment!H453&gt;result!J$3, 1, 0)</f>
        <v>0</v>
      </c>
      <c r="K454" s="40">
        <f>IF(Experiment!I453&gt;result!K$3, 1, 0)</f>
        <v>0</v>
      </c>
      <c r="L454" s="41">
        <f>IF(Experiment!J453&gt;result!L$3, 1, 0)</f>
        <v>0</v>
      </c>
      <c r="M454" s="42">
        <f t="shared" si="374"/>
        <v>1</v>
      </c>
      <c r="N454" s="42">
        <f t="shared" si="375"/>
        <v>1</v>
      </c>
      <c r="O454" s="42">
        <f t="shared" si="376"/>
        <v>1</v>
      </c>
      <c r="P454" s="42">
        <f t="shared" si="377"/>
        <v>1</v>
      </c>
      <c r="Q454" s="42">
        <f t="shared" si="378"/>
        <v>1</v>
      </c>
      <c r="R454" s="39">
        <f>IF(Experiment!K453&gt;result!R$3, 1, 0)</f>
        <v>0</v>
      </c>
      <c r="S454" s="40">
        <f>IF(Experiment!L453&gt;result!S$3, 1, 0)</f>
        <v>0</v>
      </c>
      <c r="T454" s="40">
        <f>IF(Experiment!M453&gt;result!T$3, 1, 0)</f>
        <v>0</v>
      </c>
      <c r="U454" s="40">
        <f>IF(Experiment!N453&gt;result!U$3, 1, 0)</f>
        <v>0</v>
      </c>
      <c r="V454" s="41">
        <f>IF(Experiment!O453&gt;result!V$3, 1, 0)</f>
        <v>0</v>
      </c>
      <c r="W454" s="42">
        <f t="shared" si="379"/>
        <v>1</v>
      </c>
      <c r="X454" s="42">
        <f t="shared" si="380"/>
        <v>1</v>
      </c>
      <c r="Y454" s="42">
        <f t="shared" si="381"/>
        <v>1</v>
      </c>
      <c r="Z454" s="42">
        <f t="shared" si="382"/>
        <v>1</v>
      </c>
      <c r="AA454" s="42">
        <f t="shared" si="383"/>
        <v>1</v>
      </c>
      <c r="AB454" s="39">
        <f>IF(Experiment!P453&lt;result!AB$3, 1, 0)</f>
        <v>0</v>
      </c>
      <c r="AC454" s="40">
        <f>IF(Experiment!Q453&lt;result!AC$3, 1, 0)</f>
        <v>0</v>
      </c>
      <c r="AD454" s="40">
        <f>IF(Experiment!R453&lt;result!AD$3, 1, 0)</f>
        <v>0</v>
      </c>
      <c r="AE454" s="40">
        <f>IF(Experiment!S453&lt;result!AE$3, 1, 0)</f>
        <v>0</v>
      </c>
      <c r="AF454" s="41">
        <f>IF(Experiment!T453&lt;result!AF$3, 1, 0)</f>
        <v>0</v>
      </c>
      <c r="AG454" s="42">
        <f t="shared" si="384"/>
        <v>1</v>
      </c>
      <c r="AH454" s="42">
        <f t="shared" si="385"/>
        <v>1</v>
      </c>
      <c r="AI454" s="42">
        <f t="shared" si="386"/>
        <v>1</v>
      </c>
      <c r="AJ454" s="42">
        <f t="shared" si="387"/>
        <v>1</v>
      </c>
      <c r="AK454" s="42">
        <f t="shared" si="388"/>
        <v>1</v>
      </c>
      <c r="AL454" s="5">
        <f t="shared" si="389"/>
        <v>0</v>
      </c>
      <c r="AM454" s="5">
        <f t="shared" si="390"/>
        <v>0</v>
      </c>
      <c r="AN454" s="5">
        <f t="shared" si="391"/>
        <v>0</v>
      </c>
      <c r="AO454" s="5">
        <f t="shared" si="392"/>
        <v>0</v>
      </c>
      <c r="AP454" s="6">
        <f t="shared" si="393"/>
        <v>0</v>
      </c>
      <c r="AQ454">
        <f>VLOOKUP($D454,dataset!$A$2:$G$15, 3, FALSE)</f>
        <v>0</v>
      </c>
      <c r="AR454">
        <f>VLOOKUP($D454,dataset!$A$2:$G$15, 4, FALSE)</f>
        <v>0</v>
      </c>
      <c r="AS454">
        <f>VLOOKUP($D454,dataset!$A$2:$G$15, 5, FALSE)</f>
        <v>0</v>
      </c>
      <c r="AT454">
        <f>VLOOKUP($D454,dataset!$A$2:$G$15, 6, FALSE)</f>
        <v>0</v>
      </c>
      <c r="AU454" s="6">
        <f>VLOOKUP($D454,dataset!$A$2:$G$15, 7, FALSE)</f>
        <v>0</v>
      </c>
      <c r="AV454" s="4">
        <f t="shared" si="394"/>
        <v>0</v>
      </c>
      <c r="AW454" s="5">
        <f t="shared" si="395"/>
        <v>0</v>
      </c>
      <c r="AX454" s="5">
        <f t="shared" si="396"/>
        <v>0</v>
      </c>
      <c r="AY454" s="5">
        <f t="shared" si="397"/>
        <v>0</v>
      </c>
      <c r="AZ454" s="6">
        <f t="shared" si="398"/>
        <v>0</v>
      </c>
      <c r="BA454" s="9">
        <f t="shared" si="399"/>
        <v>1</v>
      </c>
      <c r="BB454" s="4">
        <f t="shared" si="400"/>
        <v>3</v>
      </c>
      <c r="BC454" s="5">
        <f t="shared" si="401"/>
        <v>3</v>
      </c>
      <c r="BD454" s="5">
        <f t="shared" si="402"/>
        <v>3</v>
      </c>
      <c r="BE454" s="5">
        <f t="shared" si="403"/>
        <v>3</v>
      </c>
      <c r="BF454" s="6">
        <f t="shared" si="404"/>
        <v>3</v>
      </c>
    </row>
    <row r="455" spans="1:58" x14ac:dyDescent="0.3">
      <c r="A455" s="2">
        <f>Experiment!A454</f>
        <v>30</v>
      </c>
      <c r="B455" s="15">
        <f>Experiment!B454</f>
        <v>2</v>
      </c>
      <c r="C455" s="16" t="str">
        <f>VLOOKUP(B455, dataset!$A$2:$B$15, 2)</f>
        <v>따봉</v>
      </c>
      <c r="D455" s="24">
        <f>Experiment!C454</f>
        <v>2</v>
      </c>
      <c r="E455" s="25" t="str">
        <f>VLOOKUP(D455, dataset!$A$2:$B$15, 2)</f>
        <v>따봉</v>
      </c>
      <c r="F455" s="54" t="str">
        <f>Experiment!D454</f>
        <v>R</v>
      </c>
      <c r="G455" t="b">
        <f>Experiment!E454</f>
        <v>1</v>
      </c>
      <c r="H455" s="39">
        <f>IF(Experiment!F454&gt;result!H$3, 1, 0)</f>
        <v>1</v>
      </c>
      <c r="I455" s="40">
        <f>IF(Experiment!G454&gt;result!I$3, 1, 0)</f>
        <v>0</v>
      </c>
      <c r="J455" s="40">
        <f>IF(Experiment!H454&gt;result!J$3, 1, 0)</f>
        <v>0</v>
      </c>
      <c r="K455" s="40">
        <f>IF(Experiment!I454&gt;result!K$3, 1, 0)</f>
        <v>0</v>
      </c>
      <c r="L455" s="41">
        <f>IF(Experiment!J454&gt;result!L$3, 1, 0)</f>
        <v>1</v>
      </c>
      <c r="M455" s="42">
        <f t="shared" si="374"/>
        <v>1</v>
      </c>
      <c r="N455" s="42">
        <f t="shared" si="375"/>
        <v>1</v>
      </c>
      <c r="O455" s="42">
        <f t="shared" si="376"/>
        <v>1</v>
      </c>
      <c r="P455" s="42">
        <f t="shared" si="377"/>
        <v>1</v>
      </c>
      <c r="Q455" s="42">
        <f t="shared" si="378"/>
        <v>0</v>
      </c>
      <c r="R455" s="39">
        <f>IF(Experiment!K454&gt;result!R$3, 1, 0)</f>
        <v>1</v>
      </c>
      <c r="S455" s="40">
        <f>IF(Experiment!L454&gt;result!S$3, 1, 0)</f>
        <v>1</v>
      </c>
      <c r="T455" s="40">
        <f>IF(Experiment!M454&gt;result!T$3, 1, 0)</f>
        <v>0</v>
      </c>
      <c r="U455" s="40">
        <f>IF(Experiment!N454&gt;result!U$3, 1, 0)</f>
        <v>0</v>
      </c>
      <c r="V455" s="41">
        <f>IF(Experiment!O454&gt;result!V$3, 1, 0)</f>
        <v>0</v>
      </c>
      <c r="W455" s="42">
        <f t="shared" si="379"/>
        <v>1</v>
      </c>
      <c r="X455" s="42">
        <f t="shared" si="380"/>
        <v>0</v>
      </c>
      <c r="Y455" s="42">
        <f t="shared" si="381"/>
        <v>1</v>
      </c>
      <c r="Z455" s="42">
        <f t="shared" si="382"/>
        <v>1</v>
      </c>
      <c r="AA455" s="42">
        <f t="shared" si="383"/>
        <v>1</v>
      </c>
      <c r="AB455" s="39">
        <f>IF(Experiment!P454&lt;result!AB$3, 1, 0)</f>
        <v>1</v>
      </c>
      <c r="AC455" s="40">
        <f>IF(Experiment!Q454&lt;result!AC$3, 1, 0)</f>
        <v>0</v>
      </c>
      <c r="AD455" s="40">
        <f>IF(Experiment!R454&lt;result!AD$3, 1, 0)</f>
        <v>0</v>
      </c>
      <c r="AE455" s="40">
        <f>IF(Experiment!S454&lt;result!AE$3, 1, 0)</f>
        <v>0</v>
      </c>
      <c r="AF455" s="41">
        <f>IF(Experiment!T454&lt;result!AF$3, 1, 0)</f>
        <v>0</v>
      </c>
      <c r="AG455" s="42">
        <f t="shared" si="384"/>
        <v>1</v>
      </c>
      <c r="AH455" s="42">
        <f t="shared" si="385"/>
        <v>1</v>
      </c>
      <c r="AI455" s="42">
        <f t="shared" si="386"/>
        <v>1</v>
      </c>
      <c r="AJ455" s="42">
        <f t="shared" si="387"/>
        <v>1</v>
      </c>
      <c r="AK455" s="42">
        <f t="shared" si="388"/>
        <v>1</v>
      </c>
      <c r="AL455" s="5">
        <f t="shared" si="389"/>
        <v>3</v>
      </c>
      <c r="AM455" s="5">
        <f t="shared" si="390"/>
        <v>1</v>
      </c>
      <c r="AN455" s="5">
        <f t="shared" si="391"/>
        <v>0</v>
      </c>
      <c r="AO455" s="5">
        <f t="shared" si="392"/>
        <v>0</v>
      </c>
      <c r="AP455" s="6">
        <f t="shared" si="393"/>
        <v>1</v>
      </c>
      <c r="AQ455">
        <f>VLOOKUP($D455,dataset!$A$2:$G$15, 3, FALSE)</f>
        <v>1</v>
      </c>
      <c r="AR455">
        <f>VLOOKUP($D455,dataset!$A$2:$G$15, 4, FALSE)</f>
        <v>0</v>
      </c>
      <c r="AS455">
        <f>VLOOKUP($D455,dataset!$A$2:$G$15, 5, FALSE)</f>
        <v>0</v>
      </c>
      <c r="AT455">
        <f>VLOOKUP($D455,dataset!$A$2:$G$15, 6, FALSE)</f>
        <v>0</v>
      </c>
      <c r="AU455" s="6">
        <f>VLOOKUP($D455,dataset!$A$2:$G$15, 7, FALSE)</f>
        <v>0</v>
      </c>
      <c r="AV455" s="4">
        <f t="shared" si="394"/>
        <v>1</v>
      </c>
      <c r="AW455" s="5">
        <f t="shared" si="395"/>
        <v>0</v>
      </c>
      <c r="AX455" s="5">
        <f t="shared" si="396"/>
        <v>0</v>
      </c>
      <c r="AY455" s="5">
        <f t="shared" si="397"/>
        <v>0</v>
      </c>
      <c r="AZ455" s="6">
        <f t="shared" si="398"/>
        <v>0</v>
      </c>
      <c r="BA455" s="9">
        <f t="shared" si="399"/>
        <v>1</v>
      </c>
      <c r="BB455" s="4">
        <f t="shared" si="400"/>
        <v>3</v>
      </c>
      <c r="BC455" s="5">
        <f t="shared" si="401"/>
        <v>2</v>
      </c>
      <c r="BD455" s="5">
        <f t="shared" si="402"/>
        <v>3</v>
      </c>
      <c r="BE455" s="5">
        <f t="shared" si="403"/>
        <v>3</v>
      </c>
      <c r="BF455" s="6">
        <f t="shared" si="404"/>
        <v>2</v>
      </c>
    </row>
    <row r="456" spans="1:58" x14ac:dyDescent="0.3">
      <c r="A456" s="2">
        <f>Experiment!A455</f>
        <v>31</v>
      </c>
      <c r="B456" s="15">
        <f>Experiment!B455</f>
        <v>3</v>
      </c>
      <c r="C456" s="16" t="str">
        <f>VLOOKUP(B456, dataset!$A$2:$B$15, 2)</f>
        <v>총</v>
      </c>
      <c r="D456" s="24">
        <f>Experiment!C455</f>
        <v>3</v>
      </c>
      <c r="E456" s="25" t="str">
        <f>VLOOKUP(D456, dataset!$A$2:$B$15, 2)</f>
        <v>총</v>
      </c>
      <c r="F456" s="54" t="str">
        <f>Experiment!D455</f>
        <v>R</v>
      </c>
      <c r="G456" t="b">
        <f>Experiment!E455</f>
        <v>1</v>
      </c>
      <c r="H456" s="39">
        <f>IF(Experiment!F455&gt;result!H$3, 1, 0)</f>
        <v>1</v>
      </c>
      <c r="I456" s="40">
        <f>IF(Experiment!G455&gt;result!I$3, 1, 0)</f>
        <v>1</v>
      </c>
      <c r="J456" s="40">
        <f>IF(Experiment!H455&gt;result!J$3, 1, 0)</f>
        <v>0</v>
      </c>
      <c r="K456" s="40">
        <f>IF(Experiment!I455&gt;result!K$3, 1, 0)</f>
        <v>0</v>
      </c>
      <c r="L456" s="41">
        <f>IF(Experiment!J455&gt;result!L$3, 1, 0)</f>
        <v>0</v>
      </c>
      <c r="M456" s="42">
        <f t="shared" si="374"/>
        <v>1</v>
      </c>
      <c r="N456" s="42">
        <f t="shared" si="375"/>
        <v>1</v>
      </c>
      <c r="O456" s="42">
        <f t="shared" si="376"/>
        <v>1</v>
      </c>
      <c r="P456" s="42">
        <f t="shared" si="377"/>
        <v>1</v>
      </c>
      <c r="Q456" s="42">
        <f t="shared" si="378"/>
        <v>1</v>
      </c>
      <c r="R456" s="39">
        <f>IF(Experiment!K455&gt;result!R$3, 1, 0)</f>
        <v>1</v>
      </c>
      <c r="S456" s="40">
        <f>IF(Experiment!L455&gt;result!S$3, 1, 0)</f>
        <v>1</v>
      </c>
      <c r="T456" s="40">
        <f>IF(Experiment!M455&gt;result!T$3, 1, 0)</f>
        <v>0</v>
      </c>
      <c r="U456" s="40">
        <f>IF(Experiment!N455&gt;result!U$3, 1, 0)</f>
        <v>0</v>
      </c>
      <c r="V456" s="41">
        <f>IF(Experiment!O455&gt;result!V$3, 1, 0)</f>
        <v>0</v>
      </c>
      <c r="W456" s="42">
        <f t="shared" si="379"/>
        <v>1</v>
      </c>
      <c r="X456" s="42">
        <f t="shared" si="380"/>
        <v>1</v>
      </c>
      <c r="Y456" s="42">
        <f t="shared" si="381"/>
        <v>1</v>
      </c>
      <c r="Z456" s="42">
        <f t="shared" si="382"/>
        <v>1</v>
      </c>
      <c r="AA456" s="42">
        <f t="shared" si="383"/>
        <v>1</v>
      </c>
      <c r="AB456" s="39">
        <f>IF(Experiment!P455&lt;result!AB$3, 1, 0)</f>
        <v>1</v>
      </c>
      <c r="AC456" s="40">
        <f>IF(Experiment!Q455&lt;result!AC$3, 1, 0)</f>
        <v>1</v>
      </c>
      <c r="AD456" s="40">
        <f>IF(Experiment!R455&lt;result!AD$3, 1, 0)</f>
        <v>0</v>
      </c>
      <c r="AE456" s="40">
        <f>IF(Experiment!S455&lt;result!AE$3, 1, 0)</f>
        <v>0</v>
      </c>
      <c r="AF456" s="41">
        <f>IF(Experiment!T455&lt;result!AF$3, 1, 0)</f>
        <v>0</v>
      </c>
      <c r="AG456" s="42">
        <f t="shared" si="384"/>
        <v>1</v>
      </c>
      <c r="AH456" s="42">
        <f t="shared" si="385"/>
        <v>1</v>
      </c>
      <c r="AI456" s="42">
        <f t="shared" si="386"/>
        <v>1</v>
      </c>
      <c r="AJ456" s="42">
        <f t="shared" si="387"/>
        <v>1</v>
      </c>
      <c r="AK456" s="42">
        <f t="shared" si="388"/>
        <v>1</v>
      </c>
      <c r="AL456" s="5">
        <f t="shared" si="389"/>
        <v>3</v>
      </c>
      <c r="AM456" s="5">
        <f t="shared" si="390"/>
        <v>3</v>
      </c>
      <c r="AN456" s="5">
        <f t="shared" si="391"/>
        <v>0</v>
      </c>
      <c r="AO456" s="5">
        <f t="shared" si="392"/>
        <v>0</v>
      </c>
      <c r="AP456" s="6">
        <f t="shared" si="393"/>
        <v>0</v>
      </c>
      <c r="AQ456">
        <f>VLOOKUP($D456,dataset!$A$2:$G$15, 3, FALSE)</f>
        <v>1</v>
      </c>
      <c r="AR456">
        <f>VLOOKUP($D456,dataset!$A$2:$G$15, 4, FALSE)</f>
        <v>1</v>
      </c>
      <c r="AS456">
        <f>VLOOKUP($D456,dataset!$A$2:$G$15, 5, FALSE)</f>
        <v>0</v>
      </c>
      <c r="AT456">
        <f>VLOOKUP($D456,dataset!$A$2:$G$15, 6, FALSE)</f>
        <v>0</v>
      </c>
      <c r="AU456" s="6">
        <f>VLOOKUP($D456,dataset!$A$2:$G$15, 7, FALSE)</f>
        <v>0</v>
      </c>
      <c r="AV456" s="4">
        <f t="shared" si="394"/>
        <v>1</v>
      </c>
      <c r="AW456" s="5">
        <f t="shared" si="395"/>
        <v>1</v>
      </c>
      <c r="AX456" s="5">
        <f t="shared" si="396"/>
        <v>0</v>
      </c>
      <c r="AY456" s="5">
        <f t="shared" si="397"/>
        <v>0</v>
      </c>
      <c r="AZ456" s="6">
        <f t="shared" si="398"/>
        <v>0</v>
      </c>
      <c r="BA456" s="9">
        <f t="shared" si="399"/>
        <v>1</v>
      </c>
      <c r="BB456" s="4">
        <f t="shared" si="400"/>
        <v>3</v>
      </c>
      <c r="BC456" s="5">
        <f t="shared" si="401"/>
        <v>3</v>
      </c>
      <c r="BD456" s="5">
        <f t="shared" si="402"/>
        <v>3</v>
      </c>
      <c r="BE456" s="5">
        <f t="shared" si="403"/>
        <v>3</v>
      </c>
      <c r="BF456" s="6">
        <f t="shared" si="404"/>
        <v>3</v>
      </c>
    </row>
    <row r="457" spans="1:58" x14ac:dyDescent="0.3">
      <c r="A457" s="2">
        <f>Experiment!A456</f>
        <v>32</v>
      </c>
      <c r="B457" s="15">
        <f>Experiment!B456</f>
        <v>4</v>
      </c>
      <c r="C457" s="16" t="str">
        <f>VLOOKUP(B457, dataset!$A$2:$B$15, 2)</f>
        <v>(3-1)</v>
      </c>
      <c r="D457" s="24">
        <f>Experiment!C456</f>
        <v>4</v>
      </c>
      <c r="E457" s="25" t="str">
        <f>VLOOKUP(D457, dataset!$A$2:$B$15, 2)</f>
        <v>(3-1)</v>
      </c>
      <c r="F457" s="54" t="str">
        <f>Experiment!D456</f>
        <v>R</v>
      </c>
      <c r="G457" t="b">
        <f>Experiment!E456</f>
        <v>1</v>
      </c>
      <c r="H457" s="39">
        <f>IF(Experiment!F456&gt;result!H$3, 1, 0)</f>
        <v>1</v>
      </c>
      <c r="I457" s="40">
        <f>IF(Experiment!G456&gt;result!I$3, 1, 0)</f>
        <v>1</v>
      </c>
      <c r="J457" s="40">
        <f>IF(Experiment!H456&gt;result!J$3, 1, 0)</f>
        <v>1</v>
      </c>
      <c r="K457" s="40">
        <f>IF(Experiment!I456&gt;result!K$3, 1, 0)</f>
        <v>0</v>
      </c>
      <c r="L457" s="41">
        <f>IF(Experiment!J456&gt;result!L$3, 1, 0)</f>
        <v>0</v>
      </c>
      <c r="M457" s="42">
        <f t="shared" si="374"/>
        <v>1</v>
      </c>
      <c r="N457" s="42">
        <f t="shared" si="375"/>
        <v>1</v>
      </c>
      <c r="O457" s="42">
        <f t="shared" si="376"/>
        <v>1</v>
      </c>
      <c r="P457" s="42">
        <f t="shared" si="377"/>
        <v>1</v>
      </c>
      <c r="Q457" s="42">
        <f t="shared" si="378"/>
        <v>1</v>
      </c>
      <c r="R457" s="39">
        <f>IF(Experiment!K456&gt;result!R$3, 1, 0)</f>
        <v>1</v>
      </c>
      <c r="S457" s="40">
        <f>IF(Experiment!L456&gt;result!S$3, 1, 0)</f>
        <v>1</v>
      </c>
      <c r="T457" s="40">
        <f>IF(Experiment!M456&gt;result!T$3, 1, 0)</f>
        <v>1</v>
      </c>
      <c r="U457" s="40">
        <f>IF(Experiment!N456&gt;result!U$3, 1, 0)</f>
        <v>1</v>
      </c>
      <c r="V457" s="41">
        <f>IF(Experiment!O456&gt;result!V$3, 1, 0)</f>
        <v>0</v>
      </c>
      <c r="W457" s="42">
        <f t="shared" si="379"/>
        <v>1</v>
      </c>
      <c r="X457" s="42">
        <f t="shared" si="380"/>
        <v>1</v>
      </c>
      <c r="Y457" s="42">
        <f t="shared" si="381"/>
        <v>1</v>
      </c>
      <c r="Z457" s="42">
        <f t="shared" si="382"/>
        <v>0</v>
      </c>
      <c r="AA457" s="42">
        <f t="shared" si="383"/>
        <v>1</v>
      </c>
      <c r="AB457" s="39">
        <f>IF(Experiment!P456&lt;result!AB$3, 1, 0)</f>
        <v>1</v>
      </c>
      <c r="AC457" s="40">
        <f>IF(Experiment!Q456&lt;result!AC$3, 1, 0)</f>
        <v>1</v>
      </c>
      <c r="AD457" s="40">
        <f>IF(Experiment!R456&lt;result!AD$3, 1, 0)</f>
        <v>1</v>
      </c>
      <c r="AE457" s="40">
        <f>IF(Experiment!S456&lt;result!AE$3, 1, 0)</f>
        <v>0</v>
      </c>
      <c r="AF457" s="41">
        <f>IF(Experiment!T456&lt;result!AF$3, 1, 0)</f>
        <v>0</v>
      </c>
      <c r="AG457" s="42">
        <f t="shared" si="384"/>
        <v>1</v>
      </c>
      <c r="AH457" s="42">
        <f t="shared" si="385"/>
        <v>1</v>
      </c>
      <c r="AI457" s="42">
        <f t="shared" si="386"/>
        <v>1</v>
      </c>
      <c r="AJ457" s="42">
        <f t="shared" si="387"/>
        <v>1</v>
      </c>
      <c r="AK457" s="42">
        <f t="shared" si="388"/>
        <v>1</v>
      </c>
      <c r="AL457" s="5">
        <f t="shared" si="389"/>
        <v>3</v>
      </c>
      <c r="AM457" s="5">
        <f t="shared" si="390"/>
        <v>3</v>
      </c>
      <c r="AN457" s="5">
        <f t="shared" si="391"/>
        <v>3</v>
      </c>
      <c r="AO457" s="5">
        <f t="shared" si="392"/>
        <v>1</v>
      </c>
      <c r="AP457" s="6">
        <f t="shared" si="393"/>
        <v>0</v>
      </c>
      <c r="AQ457">
        <f>VLOOKUP($D457,dataset!$A$2:$G$15, 3, FALSE)</f>
        <v>1</v>
      </c>
      <c r="AR457">
        <f>VLOOKUP($D457,dataset!$A$2:$G$15, 4, FALSE)</f>
        <v>1</v>
      </c>
      <c r="AS457">
        <f>VLOOKUP($D457,dataset!$A$2:$G$15, 5, FALSE)</f>
        <v>1</v>
      </c>
      <c r="AT457">
        <f>VLOOKUP($D457,dataset!$A$2:$G$15, 6, FALSE)</f>
        <v>0</v>
      </c>
      <c r="AU457" s="6">
        <f>VLOOKUP($D457,dataset!$A$2:$G$15, 7, FALSE)</f>
        <v>0</v>
      </c>
      <c r="AV457" s="4">
        <f t="shared" si="394"/>
        <v>1</v>
      </c>
      <c r="AW457" s="5">
        <f t="shared" si="395"/>
        <v>1</v>
      </c>
      <c r="AX457" s="5">
        <f t="shared" si="396"/>
        <v>1</v>
      </c>
      <c r="AY457" s="5">
        <f t="shared" si="397"/>
        <v>0</v>
      </c>
      <c r="AZ457" s="6">
        <f t="shared" si="398"/>
        <v>0</v>
      </c>
      <c r="BA457" s="9">
        <f t="shared" si="399"/>
        <v>1</v>
      </c>
      <c r="BB457" s="4">
        <f t="shared" si="400"/>
        <v>3</v>
      </c>
      <c r="BC457" s="5">
        <f t="shared" si="401"/>
        <v>3</v>
      </c>
      <c r="BD457" s="5">
        <f t="shared" si="402"/>
        <v>3</v>
      </c>
      <c r="BE457" s="5">
        <f t="shared" si="403"/>
        <v>2</v>
      </c>
      <c r="BF457" s="6">
        <f t="shared" si="404"/>
        <v>3</v>
      </c>
    </row>
    <row r="458" spans="1:58" x14ac:dyDescent="0.3">
      <c r="A458" s="2">
        <f>Experiment!A457</f>
        <v>33</v>
      </c>
      <c r="B458" s="15">
        <f>Experiment!B457</f>
        <v>5</v>
      </c>
      <c r="C458" s="16" t="str">
        <f>VLOOKUP(B458, dataset!$A$2:$B$15, 2)</f>
        <v>(4-1)</v>
      </c>
      <c r="D458" s="24">
        <f>Experiment!C457</f>
        <v>5</v>
      </c>
      <c r="E458" s="25" t="str">
        <f>VLOOKUP(D458, dataset!$A$2:$B$15, 2)</f>
        <v>(4-1)</v>
      </c>
      <c r="F458" s="54" t="str">
        <f>Experiment!D457</f>
        <v>R</v>
      </c>
      <c r="G458" t="b">
        <f>Experiment!E457</f>
        <v>1</v>
      </c>
      <c r="H458" s="39">
        <f>IF(Experiment!F457&gt;result!H$3, 1, 0)</f>
        <v>1</v>
      </c>
      <c r="I458" s="40">
        <f>IF(Experiment!G457&gt;result!I$3, 1, 0)</f>
        <v>1</v>
      </c>
      <c r="J458" s="40">
        <f>IF(Experiment!H457&gt;result!J$3, 1, 0)</f>
        <v>1</v>
      </c>
      <c r="K458" s="40">
        <f>IF(Experiment!I457&gt;result!K$3, 1, 0)</f>
        <v>1</v>
      </c>
      <c r="L458" s="41">
        <f>IF(Experiment!J457&gt;result!L$3, 1, 0)</f>
        <v>0</v>
      </c>
      <c r="M458" s="42">
        <f t="shared" si="374"/>
        <v>1</v>
      </c>
      <c r="N458" s="42">
        <f t="shared" si="375"/>
        <v>1</v>
      </c>
      <c r="O458" s="42">
        <f t="shared" si="376"/>
        <v>1</v>
      </c>
      <c r="P458" s="42">
        <f t="shared" si="377"/>
        <v>1</v>
      </c>
      <c r="Q458" s="42">
        <f t="shared" si="378"/>
        <v>1</v>
      </c>
      <c r="R458" s="39">
        <f>IF(Experiment!K457&gt;result!R$3, 1, 0)</f>
        <v>1</v>
      </c>
      <c r="S458" s="40">
        <f>IF(Experiment!L457&gt;result!S$3, 1, 0)</f>
        <v>1</v>
      </c>
      <c r="T458" s="40">
        <f>IF(Experiment!M457&gt;result!T$3, 1, 0)</f>
        <v>1</v>
      </c>
      <c r="U458" s="40">
        <f>IF(Experiment!N457&gt;result!U$3, 1, 0)</f>
        <v>1</v>
      </c>
      <c r="V458" s="41">
        <f>IF(Experiment!O457&gt;result!V$3, 1, 0)</f>
        <v>0</v>
      </c>
      <c r="W458" s="42">
        <f t="shared" si="379"/>
        <v>1</v>
      </c>
      <c r="X458" s="42">
        <f t="shared" si="380"/>
        <v>1</v>
      </c>
      <c r="Y458" s="42">
        <f t="shared" si="381"/>
        <v>1</v>
      </c>
      <c r="Z458" s="42">
        <f t="shared" si="382"/>
        <v>1</v>
      </c>
      <c r="AA458" s="42">
        <f t="shared" si="383"/>
        <v>1</v>
      </c>
      <c r="AB458" s="39">
        <f>IF(Experiment!P457&lt;result!AB$3, 1, 0)</f>
        <v>1</v>
      </c>
      <c r="AC458" s="40">
        <f>IF(Experiment!Q457&lt;result!AC$3, 1, 0)</f>
        <v>1</v>
      </c>
      <c r="AD458" s="40">
        <f>IF(Experiment!R457&lt;result!AD$3, 1, 0)</f>
        <v>1</v>
      </c>
      <c r="AE458" s="40">
        <f>IF(Experiment!S457&lt;result!AE$3, 1, 0)</f>
        <v>1</v>
      </c>
      <c r="AF458" s="41">
        <f>IF(Experiment!T457&lt;result!AF$3, 1, 0)</f>
        <v>0</v>
      </c>
      <c r="AG458" s="42">
        <f t="shared" si="384"/>
        <v>1</v>
      </c>
      <c r="AH458" s="42">
        <f t="shared" si="385"/>
        <v>1</v>
      </c>
      <c r="AI458" s="42">
        <f t="shared" si="386"/>
        <v>1</v>
      </c>
      <c r="AJ458" s="42">
        <f t="shared" si="387"/>
        <v>1</v>
      </c>
      <c r="AK458" s="42">
        <f t="shared" si="388"/>
        <v>1</v>
      </c>
      <c r="AL458" s="5">
        <f t="shared" si="389"/>
        <v>3</v>
      </c>
      <c r="AM458" s="5">
        <f t="shared" si="390"/>
        <v>3</v>
      </c>
      <c r="AN458" s="5">
        <f t="shared" si="391"/>
        <v>3</v>
      </c>
      <c r="AO458" s="5">
        <f t="shared" si="392"/>
        <v>3</v>
      </c>
      <c r="AP458" s="6">
        <f t="shared" si="393"/>
        <v>0</v>
      </c>
      <c r="AQ458">
        <f>VLOOKUP($D458,dataset!$A$2:$G$15, 3, FALSE)</f>
        <v>1</v>
      </c>
      <c r="AR458">
        <f>VLOOKUP($D458,dataset!$A$2:$G$15, 4, FALSE)</f>
        <v>1</v>
      </c>
      <c r="AS458">
        <f>VLOOKUP($D458,dataset!$A$2:$G$15, 5, FALSE)</f>
        <v>1</v>
      </c>
      <c r="AT458">
        <f>VLOOKUP($D458,dataset!$A$2:$G$15, 6, FALSE)</f>
        <v>1</v>
      </c>
      <c r="AU458" s="6">
        <f>VLOOKUP($D458,dataset!$A$2:$G$15, 7, FALSE)</f>
        <v>0</v>
      </c>
      <c r="AV458" s="4">
        <f t="shared" si="394"/>
        <v>1</v>
      </c>
      <c r="AW458" s="5">
        <f t="shared" si="395"/>
        <v>1</v>
      </c>
      <c r="AX458" s="5">
        <f t="shared" si="396"/>
        <v>1</v>
      </c>
      <c r="AY458" s="5">
        <f t="shared" si="397"/>
        <v>1</v>
      </c>
      <c r="AZ458" s="6">
        <f t="shared" si="398"/>
        <v>0</v>
      </c>
      <c r="BA458" s="9">
        <f t="shared" si="399"/>
        <v>1</v>
      </c>
      <c r="BB458" s="4">
        <f t="shared" si="400"/>
        <v>3</v>
      </c>
      <c r="BC458" s="5">
        <f t="shared" si="401"/>
        <v>3</v>
      </c>
      <c r="BD458" s="5">
        <f t="shared" si="402"/>
        <v>3</v>
      </c>
      <c r="BE458" s="5">
        <f t="shared" si="403"/>
        <v>3</v>
      </c>
      <c r="BF458" s="6">
        <f t="shared" si="404"/>
        <v>3</v>
      </c>
    </row>
    <row r="459" spans="1:58" x14ac:dyDescent="0.3">
      <c r="A459" s="2">
        <f>Experiment!A458</f>
        <v>34</v>
      </c>
      <c r="B459" s="15">
        <f>Experiment!B458</f>
        <v>6</v>
      </c>
      <c r="C459" s="16" t="str">
        <f>VLOOKUP(B459, dataset!$A$2:$B$15, 2)</f>
        <v>보</v>
      </c>
      <c r="D459" s="24">
        <f>Experiment!C458</f>
        <v>6</v>
      </c>
      <c r="E459" s="25" t="str">
        <f>VLOOKUP(D459, dataset!$A$2:$B$15, 2)</f>
        <v>보</v>
      </c>
      <c r="F459" s="54" t="str">
        <f>Experiment!D458</f>
        <v>R</v>
      </c>
      <c r="G459" t="b">
        <f>Experiment!E458</f>
        <v>1</v>
      </c>
      <c r="H459" s="39">
        <f>IF(Experiment!F458&gt;result!H$3, 1, 0)</f>
        <v>1</v>
      </c>
      <c r="I459" s="40">
        <f>IF(Experiment!G458&gt;result!I$3, 1, 0)</f>
        <v>1</v>
      </c>
      <c r="J459" s="40">
        <f>IF(Experiment!H458&gt;result!J$3, 1, 0)</f>
        <v>1</v>
      </c>
      <c r="K459" s="40">
        <f>IF(Experiment!I458&gt;result!K$3, 1, 0)</f>
        <v>1</v>
      </c>
      <c r="L459" s="41">
        <f>IF(Experiment!J458&gt;result!L$3, 1, 0)</f>
        <v>1</v>
      </c>
      <c r="M459" s="42">
        <f t="shared" si="374"/>
        <v>1</v>
      </c>
      <c r="N459" s="42">
        <f t="shared" si="375"/>
        <v>1</v>
      </c>
      <c r="O459" s="42">
        <f t="shared" si="376"/>
        <v>1</v>
      </c>
      <c r="P459" s="42">
        <f t="shared" si="377"/>
        <v>1</v>
      </c>
      <c r="Q459" s="42">
        <f t="shared" si="378"/>
        <v>1</v>
      </c>
      <c r="R459" s="39">
        <f>IF(Experiment!K458&gt;result!R$3, 1, 0)</f>
        <v>1</v>
      </c>
      <c r="S459" s="40">
        <f>IF(Experiment!L458&gt;result!S$3, 1, 0)</f>
        <v>1</v>
      </c>
      <c r="T459" s="40">
        <f>IF(Experiment!M458&gt;result!T$3, 1, 0)</f>
        <v>1</v>
      </c>
      <c r="U459" s="40">
        <f>IF(Experiment!N458&gt;result!U$3, 1, 0)</f>
        <v>1</v>
      </c>
      <c r="V459" s="41">
        <f>IF(Experiment!O458&gt;result!V$3, 1, 0)</f>
        <v>1</v>
      </c>
      <c r="W459" s="42">
        <f t="shared" si="379"/>
        <v>1</v>
      </c>
      <c r="X459" s="42">
        <f t="shared" si="380"/>
        <v>1</v>
      </c>
      <c r="Y459" s="42">
        <f t="shared" si="381"/>
        <v>1</v>
      </c>
      <c r="Z459" s="42">
        <f t="shared" si="382"/>
        <v>1</v>
      </c>
      <c r="AA459" s="42">
        <f t="shared" si="383"/>
        <v>1</v>
      </c>
      <c r="AB459" s="39">
        <f>IF(Experiment!P458&lt;result!AB$3, 1, 0)</f>
        <v>1</v>
      </c>
      <c r="AC459" s="40">
        <f>IF(Experiment!Q458&lt;result!AC$3, 1, 0)</f>
        <v>1</v>
      </c>
      <c r="AD459" s="40">
        <f>IF(Experiment!R458&lt;result!AD$3, 1, 0)</f>
        <v>1</v>
      </c>
      <c r="AE459" s="40">
        <f>IF(Experiment!S458&lt;result!AE$3, 1, 0)</f>
        <v>1</v>
      </c>
      <c r="AF459" s="41">
        <f>IF(Experiment!T458&lt;result!AF$3, 1, 0)</f>
        <v>1</v>
      </c>
      <c r="AG459" s="42">
        <f t="shared" si="384"/>
        <v>1</v>
      </c>
      <c r="AH459" s="42">
        <f t="shared" si="385"/>
        <v>1</v>
      </c>
      <c r="AI459" s="42">
        <f t="shared" si="386"/>
        <v>1</v>
      </c>
      <c r="AJ459" s="42">
        <f t="shared" si="387"/>
        <v>1</v>
      </c>
      <c r="AK459" s="42">
        <f t="shared" si="388"/>
        <v>1</v>
      </c>
      <c r="AL459" s="5">
        <f t="shared" si="389"/>
        <v>3</v>
      </c>
      <c r="AM459" s="5">
        <f t="shared" si="390"/>
        <v>3</v>
      </c>
      <c r="AN459" s="5">
        <f t="shared" si="391"/>
        <v>3</v>
      </c>
      <c r="AO459" s="5">
        <f t="shared" si="392"/>
        <v>3</v>
      </c>
      <c r="AP459" s="6">
        <f t="shared" si="393"/>
        <v>3</v>
      </c>
      <c r="AQ459">
        <f>VLOOKUP($D459,dataset!$A$2:$G$15, 3, FALSE)</f>
        <v>1</v>
      </c>
      <c r="AR459">
        <f>VLOOKUP($D459,dataset!$A$2:$G$15, 4, FALSE)</f>
        <v>1</v>
      </c>
      <c r="AS459">
        <f>VLOOKUP($D459,dataset!$A$2:$G$15, 5, FALSE)</f>
        <v>1</v>
      </c>
      <c r="AT459">
        <f>VLOOKUP($D459,dataset!$A$2:$G$15, 6, FALSE)</f>
        <v>1</v>
      </c>
      <c r="AU459" s="6">
        <f>VLOOKUP($D459,dataset!$A$2:$G$15, 7, FALSE)</f>
        <v>1</v>
      </c>
      <c r="AV459" s="4">
        <f t="shared" si="394"/>
        <v>1</v>
      </c>
      <c r="AW459" s="5">
        <f t="shared" si="395"/>
        <v>1</v>
      </c>
      <c r="AX459" s="5">
        <f t="shared" si="396"/>
        <v>1</v>
      </c>
      <c r="AY459" s="5">
        <f t="shared" si="397"/>
        <v>1</v>
      </c>
      <c r="AZ459" s="6">
        <f t="shared" si="398"/>
        <v>1</v>
      </c>
      <c r="BA459" s="9">
        <f t="shared" si="399"/>
        <v>1</v>
      </c>
      <c r="BB459" s="4">
        <f t="shared" si="400"/>
        <v>3</v>
      </c>
      <c r="BC459" s="5">
        <f t="shared" si="401"/>
        <v>3</v>
      </c>
      <c r="BD459" s="5">
        <f t="shared" si="402"/>
        <v>3</v>
      </c>
      <c r="BE459" s="5">
        <f t="shared" si="403"/>
        <v>3</v>
      </c>
      <c r="BF459" s="6">
        <f t="shared" si="404"/>
        <v>3</v>
      </c>
    </row>
    <row r="460" spans="1:58" x14ac:dyDescent="0.3">
      <c r="A460" s="2">
        <f>Experiment!A459</f>
        <v>35</v>
      </c>
      <c r="B460" s="15">
        <f>Experiment!B459</f>
        <v>7</v>
      </c>
      <c r="C460" s="16" t="str">
        <f>VLOOKUP(B460, dataset!$A$2:$B$15, 2)</f>
        <v>(4-2)</v>
      </c>
      <c r="D460" s="24">
        <f>Experiment!C459</f>
        <v>7</v>
      </c>
      <c r="E460" s="25" t="str">
        <f>VLOOKUP(D460, dataset!$A$2:$B$15, 2)</f>
        <v>(4-2)</v>
      </c>
      <c r="F460" s="54" t="str">
        <f>Experiment!D459</f>
        <v>R</v>
      </c>
      <c r="G460" t="b">
        <f>Experiment!E459</f>
        <v>1</v>
      </c>
      <c r="H460" s="39">
        <f>IF(Experiment!F459&gt;result!H$3, 1, 0)</f>
        <v>0</v>
      </c>
      <c r="I460" s="40">
        <f>IF(Experiment!G459&gt;result!I$3, 1, 0)</f>
        <v>1</v>
      </c>
      <c r="J460" s="40">
        <f>IF(Experiment!H459&gt;result!J$3, 1, 0)</f>
        <v>1</v>
      </c>
      <c r="K460" s="40">
        <f>IF(Experiment!I459&gt;result!K$3, 1, 0)</f>
        <v>1</v>
      </c>
      <c r="L460" s="41">
        <f>IF(Experiment!J459&gt;result!L$3, 1, 0)</f>
        <v>1</v>
      </c>
      <c r="M460" s="42">
        <f t="shared" si="374"/>
        <v>1</v>
      </c>
      <c r="N460" s="42">
        <f t="shared" si="375"/>
        <v>1</v>
      </c>
      <c r="O460" s="42">
        <f t="shared" si="376"/>
        <v>1</v>
      </c>
      <c r="P460" s="42">
        <f t="shared" si="377"/>
        <v>1</v>
      </c>
      <c r="Q460" s="42">
        <f t="shared" si="378"/>
        <v>1</v>
      </c>
      <c r="R460" s="39">
        <f>IF(Experiment!K459&gt;result!R$3, 1, 0)</f>
        <v>0</v>
      </c>
      <c r="S460" s="40">
        <f>IF(Experiment!L459&gt;result!S$3, 1, 0)</f>
        <v>1</v>
      </c>
      <c r="T460" s="40">
        <f>IF(Experiment!M459&gt;result!T$3, 1, 0)</f>
        <v>1</v>
      </c>
      <c r="U460" s="40">
        <f>IF(Experiment!N459&gt;result!U$3, 1, 0)</f>
        <v>1</v>
      </c>
      <c r="V460" s="41">
        <f>IF(Experiment!O459&gt;result!V$3, 1, 0)</f>
        <v>1</v>
      </c>
      <c r="W460" s="42">
        <f t="shared" si="379"/>
        <v>1</v>
      </c>
      <c r="X460" s="42">
        <f t="shared" si="380"/>
        <v>1</v>
      </c>
      <c r="Y460" s="42">
        <f t="shared" si="381"/>
        <v>1</v>
      </c>
      <c r="Z460" s="42">
        <f t="shared" si="382"/>
        <v>1</v>
      </c>
      <c r="AA460" s="42">
        <f t="shared" si="383"/>
        <v>1</v>
      </c>
      <c r="AB460" s="39">
        <f>IF(Experiment!P459&lt;result!AB$3, 1, 0)</f>
        <v>0</v>
      </c>
      <c r="AC460" s="40">
        <f>IF(Experiment!Q459&lt;result!AC$3, 1, 0)</f>
        <v>1</v>
      </c>
      <c r="AD460" s="40">
        <f>IF(Experiment!R459&lt;result!AD$3, 1, 0)</f>
        <v>1</v>
      </c>
      <c r="AE460" s="40">
        <f>IF(Experiment!S459&lt;result!AE$3, 1, 0)</f>
        <v>1</v>
      </c>
      <c r="AF460" s="41">
        <f>IF(Experiment!T459&lt;result!AF$3, 1, 0)</f>
        <v>1</v>
      </c>
      <c r="AG460" s="42">
        <f t="shared" si="384"/>
        <v>1</v>
      </c>
      <c r="AH460" s="42">
        <f t="shared" si="385"/>
        <v>1</v>
      </c>
      <c r="AI460" s="42">
        <f t="shared" si="386"/>
        <v>1</v>
      </c>
      <c r="AJ460" s="42">
        <f t="shared" si="387"/>
        <v>1</v>
      </c>
      <c r="AK460" s="42">
        <f t="shared" si="388"/>
        <v>1</v>
      </c>
      <c r="AL460" s="5">
        <f t="shared" si="389"/>
        <v>0</v>
      </c>
      <c r="AM460" s="5">
        <f t="shared" si="390"/>
        <v>3</v>
      </c>
      <c r="AN460" s="5">
        <f t="shared" si="391"/>
        <v>3</v>
      </c>
      <c r="AO460" s="5">
        <f t="shared" si="392"/>
        <v>3</v>
      </c>
      <c r="AP460" s="6">
        <f t="shared" si="393"/>
        <v>3</v>
      </c>
      <c r="AQ460">
        <f>VLOOKUP($D460,dataset!$A$2:$G$15, 3, FALSE)</f>
        <v>0</v>
      </c>
      <c r="AR460">
        <f>VLOOKUP($D460,dataset!$A$2:$G$15, 4, FALSE)</f>
        <v>1</v>
      </c>
      <c r="AS460">
        <f>VLOOKUP($D460,dataset!$A$2:$G$15, 5, FALSE)</f>
        <v>1</v>
      </c>
      <c r="AT460">
        <f>VLOOKUP($D460,dataset!$A$2:$G$15, 6, FALSE)</f>
        <v>1</v>
      </c>
      <c r="AU460" s="6">
        <f>VLOOKUP($D460,dataset!$A$2:$G$15, 7, FALSE)</f>
        <v>1</v>
      </c>
      <c r="AV460" s="4">
        <f t="shared" si="394"/>
        <v>0</v>
      </c>
      <c r="AW460" s="5">
        <f t="shared" si="395"/>
        <v>1</v>
      </c>
      <c r="AX460" s="5">
        <f t="shared" si="396"/>
        <v>1</v>
      </c>
      <c r="AY460" s="5">
        <f t="shared" si="397"/>
        <v>1</v>
      </c>
      <c r="AZ460" s="6">
        <f t="shared" si="398"/>
        <v>1</v>
      </c>
      <c r="BA460" s="9">
        <f t="shared" si="399"/>
        <v>1</v>
      </c>
      <c r="BB460" s="4">
        <f t="shared" si="400"/>
        <v>3</v>
      </c>
      <c r="BC460" s="5">
        <f t="shared" si="401"/>
        <v>3</v>
      </c>
      <c r="BD460" s="5">
        <f t="shared" si="402"/>
        <v>3</v>
      </c>
      <c r="BE460" s="5">
        <f t="shared" si="403"/>
        <v>3</v>
      </c>
      <c r="BF460" s="6">
        <f t="shared" si="404"/>
        <v>3</v>
      </c>
    </row>
    <row r="461" spans="1:58" x14ac:dyDescent="0.3">
      <c r="A461" s="2">
        <f>Experiment!A460</f>
        <v>36</v>
      </c>
      <c r="B461" s="15">
        <f>Experiment!B460</f>
        <v>8</v>
      </c>
      <c r="C461" s="16" t="str">
        <f>VLOOKUP(B461, dataset!$A$2:$B$15, 2)</f>
        <v>(3-2)</v>
      </c>
      <c r="D461" s="24">
        <f>Experiment!C460</f>
        <v>8</v>
      </c>
      <c r="E461" s="25" t="str">
        <f>VLOOKUP(D461, dataset!$A$2:$B$15, 2)</f>
        <v>(3-2)</v>
      </c>
      <c r="F461" s="54" t="str">
        <f>Experiment!D460</f>
        <v>R</v>
      </c>
      <c r="G461" t="b">
        <f>Experiment!E460</f>
        <v>1</v>
      </c>
      <c r="H461" s="39">
        <f>IF(Experiment!F460&gt;result!H$3, 1, 0)</f>
        <v>0</v>
      </c>
      <c r="I461" s="40">
        <f>IF(Experiment!G460&gt;result!I$3, 1, 0)</f>
        <v>0</v>
      </c>
      <c r="J461" s="40">
        <f>IF(Experiment!H460&gt;result!J$3, 1, 0)</f>
        <v>1</v>
      </c>
      <c r="K461" s="40">
        <f>IF(Experiment!I460&gt;result!K$3, 1, 0)</f>
        <v>1</v>
      </c>
      <c r="L461" s="41">
        <f>IF(Experiment!J460&gt;result!L$3, 1, 0)</f>
        <v>1</v>
      </c>
      <c r="M461" s="42">
        <f t="shared" si="374"/>
        <v>1</v>
      </c>
      <c r="N461" s="42">
        <f t="shared" si="375"/>
        <v>1</v>
      </c>
      <c r="O461" s="42">
        <f t="shared" si="376"/>
        <v>1</v>
      </c>
      <c r="P461" s="42">
        <f t="shared" si="377"/>
        <v>1</v>
      </c>
      <c r="Q461" s="42">
        <f t="shared" si="378"/>
        <v>1</v>
      </c>
      <c r="R461" s="39">
        <f>IF(Experiment!K460&gt;result!R$3, 1, 0)</f>
        <v>0</v>
      </c>
      <c r="S461" s="40">
        <f>IF(Experiment!L460&gt;result!S$3, 1, 0)</f>
        <v>0</v>
      </c>
      <c r="T461" s="40">
        <f>IF(Experiment!M460&gt;result!T$3, 1, 0)</f>
        <v>1</v>
      </c>
      <c r="U461" s="40">
        <f>IF(Experiment!N460&gt;result!U$3, 1, 0)</f>
        <v>1</v>
      </c>
      <c r="V461" s="41">
        <f>IF(Experiment!O460&gt;result!V$3, 1, 0)</f>
        <v>1</v>
      </c>
      <c r="W461" s="42">
        <f t="shared" si="379"/>
        <v>1</v>
      </c>
      <c r="X461" s="42">
        <f t="shared" si="380"/>
        <v>1</v>
      </c>
      <c r="Y461" s="42">
        <f t="shared" si="381"/>
        <v>1</v>
      </c>
      <c r="Z461" s="42">
        <f t="shared" si="382"/>
        <v>1</v>
      </c>
      <c r="AA461" s="42">
        <f t="shared" si="383"/>
        <v>1</v>
      </c>
      <c r="AB461" s="39">
        <f>IF(Experiment!P460&lt;result!AB$3, 1, 0)</f>
        <v>0</v>
      </c>
      <c r="AC461" s="40">
        <f>IF(Experiment!Q460&lt;result!AC$3, 1, 0)</f>
        <v>0</v>
      </c>
      <c r="AD461" s="40">
        <f>IF(Experiment!R460&lt;result!AD$3, 1, 0)</f>
        <v>1</v>
      </c>
      <c r="AE461" s="40">
        <f>IF(Experiment!S460&lt;result!AE$3, 1, 0)</f>
        <v>1</v>
      </c>
      <c r="AF461" s="41">
        <f>IF(Experiment!T460&lt;result!AF$3, 1, 0)</f>
        <v>1</v>
      </c>
      <c r="AG461" s="42">
        <f t="shared" si="384"/>
        <v>1</v>
      </c>
      <c r="AH461" s="42">
        <f t="shared" si="385"/>
        <v>1</v>
      </c>
      <c r="AI461" s="42">
        <f t="shared" si="386"/>
        <v>1</v>
      </c>
      <c r="AJ461" s="42">
        <f t="shared" si="387"/>
        <v>1</v>
      </c>
      <c r="AK461" s="42">
        <f t="shared" si="388"/>
        <v>1</v>
      </c>
      <c r="AL461" s="5">
        <f t="shared" si="389"/>
        <v>0</v>
      </c>
      <c r="AM461" s="5">
        <f t="shared" si="390"/>
        <v>0</v>
      </c>
      <c r="AN461" s="5">
        <f t="shared" si="391"/>
        <v>3</v>
      </c>
      <c r="AO461" s="5">
        <f t="shared" si="392"/>
        <v>3</v>
      </c>
      <c r="AP461" s="6">
        <f t="shared" si="393"/>
        <v>3</v>
      </c>
      <c r="AQ461">
        <f>VLOOKUP($D461,dataset!$A$2:$G$15, 3, FALSE)</f>
        <v>0</v>
      </c>
      <c r="AR461">
        <f>VLOOKUP($D461,dataset!$A$2:$G$15, 4, FALSE)</f>
        <v>0</v>
      </c>
      <c r="AS461">
        <f>VLOOKUP($D461,dataset!$A$2:$G$15, 5, FALSE)</f>
        <v>1</v>
      </c>
      <c r="AT461">
        <f>VLOOKUP($D461,dataset!$A$2:$G$15, 6, FALSE)</f>
        <v>1</v>
      </c>
      <c r="AU461" s="6">
        <f>VLOOKUP($D461,dataset!$A$2:$G$15, 7, FALSE)</f>
        <v>1</v>
      </c>
      <c r="AV461" s="4">
        <f t="shared" si="394"/>
        <v>0</v>
      </c>
      <c r="AW461" s="5">
        <f t="shared" si="395"/>
        <v>0</v>
      </c>
      <c r="AX461" s="5">
        <f t="shared" si="396"/>
        <v>1</v>
      </c>
      <c r="AY461" s="5">
        <f t="shared" si="397"/>
        <v>1</v>
      </c>
      <c r="AZ461" s="6">
        <f t="shared" si="398"/>
        <v>1</v>
      </c>
      <c r="BA461" s="9">
        <f t="shared" si="399"/>
        <v>1</v>
      </c>
      <c r="BB461" s="4">
        <f t="shared" si="400"/>
        <v>3</v>
      </c>
      <c r="BC461" s="5">
        <f t="shared" si="401"/>
        <v>3</v>
      </c>
      <c r="BD461" s="5">
        <f t="shared" si="402"/>
        <v>3</v>
      </c>
      <c r="BE461" s="5">
        <f t="shared" si="403"/>
        <v>3</v>
      </c>
      <c r="BF461" s="6">
        <f t="shared" si="404"/>
        <v>3</v>
      </c>
    </row>
    <row r="462" spans="1:58" x14ac:dyDescent="0.3">
      <c r="A462" s="2">
        <f>Experiment!A461</f>
        <v>37</v>
      </c>
      <c r="B462" s="15">
        <f>Experiment!B461</f>
        <v>9</v>
      </c>
      <c r="C462" s="16" t="str">
        <f>VLOOKUP(B462, dataset!$A$2:$B$15, 2)</f>
        <v>(2)</v>
      </c>
      <c r="D462" s="24">
        <f>Experiment!C461</f>
        <v>9</v>
      </c>
      <c r="E462" s="25" t="str">
        <f>VLOOKUP(D462, dataset!$A$2:$B$15, 2)</f>
        <v>(2)</v>
      </c>
      <c r="F462" s="54" t="str">
        <f>Experiment!D461</f>
        <v>R</v>
      </c>
      <c r="G462" t="b">
        <f>Experiment!E461</f>
        <v>1</v>
      </c>
      <c r="H462" s="39">
        <f>IF(Experiment!F461&gt;result!H$3, 1, 0)</f>
        <v>0</v>
      </c>
      <c r="I462" s="40">
        <f>IF(Experiment!G461&gt;result!I$3, 1, 0)</f>
        <v>0</v>
      </c>
      <c r="J462" s="40">
        <f>IF(Experiment!H461&gt;result!J$3, 1, 0)</f>
        <v>0</v>
      </c>
      <c r="K462" s="40">
        <f>IF(Experiment!I461&gt;result!K$3, 1, 0)</f>
        <v>1</v>
      </c>
      <c r="L462" s="41">
        <f>IF(Experiment!J461&gt;result!L$3, 1, 0)</f>
        <v>1</v>
      </c>
      <c r="M462" s="42">
        <f t="shared" si="374"/>
        <v>1</v>
      </c>
      <c r="N462" s="42">
        <f t="shared" si="375"/>
        <v>1</v>
      </c>
      <c r="O462" s="42">
        <f t="shared" si="376"/>
        <v>1</v>
      </c>
      <c r="P462" s="42">
        <f t="shared" si="377"/>
        <v>1</v>
      </c>
      <c r="Q462" s="42">
        <f t="shared" si="378"/>
        <v>1</v>
      </c>
      <c r="R462" s="39">
        <f>IF(Experiment!K461&gt;result!R$3, 1, 0)</f>
        <v>0</v>
      </c>
      <c r="S462" s="40">
        <f>IF(Experiment!L461&gt;result!S$3, 1, 0)</f>
        <v>0</v>
      </c>
      <c r="T462" s="40">
        <f>IF(Experiment!M461&gt;result!T$3, 1, 0)</f>
        <v>0</v>
      </c>
      <c r="U462" s="40">
        <f>IF(Experiment!N461&gt;result!U$3, 1, 0)</f>
        <v>1</v>
      </c>
      <c r="V462" s="41">
        <f>IF(Experiment!O461&gt;result!V$3, 1, 0)</f>
        <v>1</v>
      </c>
      <c r="W462" s="42">
        <f t="shared" si="379"/>
        <v>1</v>
      </c>
      <c r="X462" s="42">
        <f t="shared" si="380"/>
        <v>1</v>
      </c>
      <c r="Y462" s="42">
        <f t="shared" si="381"/>
        <v>1</v>
      </c>
      <c r="Z462" s="42">
        <f t="shared" si="382"/>
        <v>1</v>
      </c>
      <c r="AA462" s="42">
        <f t="shared" si="383"/>
        <v>1</v>
      </c>
      <c r="AB462" s="39">
        <f>IF(Experiment!P461&lt;result!AB$3, 1, 0)</f>
        <v>0</v>
      </c>
      <c r="AC462" s="40">
        <f>IF(Experiment!Q461&lt;result!AC$3, 1, 0)</f>
        <v>0</v>
      </c>
      <c r="AD462" s="40">
        <f>IF(Experiment!R461&lt;result!AD$3, 1, 0)</f>
        <v>0</v>
      </c>
      <c r="AE462" s="40">
        <f>IF(Experiment!S461&lt;result!AE$3, 1, 0)</f>
        <v>1</v>
      </c>
      <c r="AF462" s="41">
        <f>IF(Experiment!T461&lt;result!AF$3, 1, 0)</f>
        <v>1</v>
      </c>
      <c r="AG462" s="42">
        <f t="shared" si="384"/>
        <v>1</v>
      </c>
      <c r="AH462" s="42">
        <f t="shared" si="385"/>
        <v>1</v>
      </c>
      <c r="AI462" s="42">
        <f t="shared" si="386"/>
        <v>1</v>
      </c>
      <c r="AJ462" s="42">
        <f t="shared" si="387"/>
        <v>1</v>
      </c>
      <c r="AK462" s="42">
        <f t="shared" si="388"/>
        <v>1</v>
      </c>
      <c r="AL462" s="5">
        <f t="shared" si="389"/>
        <v>0</v>
      </c>
      <c r="AM462" s="5">
        <f t="shared" si="390"/>
        <v>0</v>
      </c>
      <c r="AN462" s="5">
        <f t="shared" si="391"/>
        <v>0</v>
      </c>
      <c r="AO462" s="5">
        <f t="shared" si="392"/>
        <v>3</v>
      </c>
      <c r="AP462" s="6">
        <f t="shared" si="393"/>
        <v>3</v>
      </c>
      <c r="AQ462">
        <f>VLOOKUP($D462,dataset!$A$2:$G$15, 3, FALSE)</f>
        <v>0</v>
      </c>
      <c r="AR462">
        <f>VLOOKUP($D462,dataset!$A$2:$G$15, 4, FALSE)</f>
        <v>0</v>
      </c>
      <c r="AS462">
        <f>VLOOKUP($D462,dataset!$A$2:$G$15, 5, FALSE)</f>
        <v>0</v>
      </c>
      <c r="AT462">
        <f>VLOOKUP($D462,dataset!$A$2:$G$15, 6, FALSE)</f>
        <v>1</v>
      </c>
      <c r="AU462" s="6">
        <f>VLOOKUP($D462,dataset!$A$2:$G$15, 7, FALSE)</f>
        <v>1</v>
      </c>
      <c r="AV462" s="4">
        <f t="shared" si="394"/>
        <v>0</v>
      </c>
      <c r="AW462" s="5">
        <f t="shared" si="395"/>
        <v>0</v>
      </c>
      <c r="AX462" s="5">
        <f t="shared" si="396"/>
        <v>0</v>
      </c>
      <c r="AY462" s="5">
        <f t="shared" si="397"/>
        <v>1</v>
      </c>
      <c r="AZ462" s="6">
        <f t="shared" si="398"/>
        <v>1</v>
      </c>
      <c r="BA462" s="9">
        <f t="shared" si="399"/>
        <v>1</v>
      </c>
      <c r="BB462" s="4">
        <f t="shared" si="400"/>
        <v>3</v>
      </c>
      <c r="BC462" s="5">
        <f t="shared" si="401"/>
        <v>3</v>
      </c>
      <c r="BD462" s="5">
        <f t="shared" si="402"/>
        <v>3</v>
      </c>
      <c r="BE462" s="5">
        <f t="shared" si="403"/>
        <v>3</v>
      </c>
      <c r="BF462" s="6">
        <f t="shared" si="404"/>
        <v>3</v>
      </c>
    </row>
    <row r="463" spans="1:58" x14ac:dyDescent="0.3">
      <c r="A463" s="2">
        <f>Experiment!A462</f>
        <v>38</v>
      </c>
      <c r="B463" s="15">
        <f>Experiment!B462</f>
        <v>10</v>
      </c>
      <c r="C463" s="16" t="str">
        <f>VLOOKUP(B463, dataset!$A$2:$B$15, 2)</f>
        <v>(1-1)</v>
      </c>
      <c r="D463" s="24">
        <f>Experiment!C462</f>
        <v>10</v>
      </c>
      <c r="E463" s="25" t="str">
        <f>VLOOKUP(D463, dataset!$A$2:$B$15, 2)</f>
        <v>(1-1)</v>
      </c>
      <c r="F463" s="54" t="str">
        <f>Experiment!D462</f>
        <v>R</v>
      </c>
      <c r="G463" t="b">
        <f>Experiment!E462</f>
        <v>1</v>
      </c>
      <c r="H463" s="39">
        <f>IF(Experiment!F462&gt;result!H$3, 1, 0)</f>
        <v>0</v>
      </c>
      <c r="I463" s="40">
        <f>IF(Experiment!G462&gt;result!I$3, 1, 0)</f>
        <v>0</v>
      </c>
      <c r="J463" s="40">
        <f>IF(Experiment!H462&gt;result!J$3, 1, 0)</f>
        <v>0</v>
      </c>
      <c r="K463" s="40">
        <f>IF(Experiment!I462&gt;result!K$3, 1, 0)</f>
        <v>0</v>
      </c>
      <c r="L463" s="41">
        <f>IF(Experiment!J462&gt;result!L$3, 1, 0)</f>
        <v>1</v>
      </c>
      <c r="M463" s="42">
        <f t="shared" si="374"/>
        <v>1</v>
      </c>
      <c r="N463" s="42">
        <f t="shared" si="375"/>
        <v>1</v>
      </c>
      <c r="O463" s="42">
        <f t="shared" si="376"/>
        <v>1</v>
      </c>
      <c r="P463" s="42">
        <f t="shared" si="377"/>
        <v>1</v>
      </c>
      <c r="Q463" s="42">
        <f t="shared" si="378"/>
        <v>1</v>
      </c>
      <c r="R463" s="39">
        <f>IF(Experiment!K462&gt;result!R$3, 1, 0)</f>
        <v>0</v>
      </c>
      <c r="S463" s="40">
        <f>IF(Experiment!L462&gt;result!S$3, 1, 0)</f>
        <v>0</v>
      </c>
      <c r="T463" s="40">
        <f>IF(Experiment!M462&gt;result!T$3, 1, 0)</f>
        <v>1</v>
      </c>
      <c r="U463" s="40">
        <f>IF(Experiment!N462&gt;result!U$3, 1, 0)</f>
        <v>0</v>
      </c>
      <c r="V463" s="41">
        <f>IF(Experiment!O462&gt;result!V$3, 1, 0)</f>
        <v>1</v>
      </c>
      <c r="W463" s="42">
        <f t="shared" si="379"/>
        <v>1</v>
      </c>
      <c r="X463" s="42">
        <f t="shared" si="380"/>
        <v>1</v>
      </c>
      <c r="Y463" s="42">
        <f t="shared" si="381"/>
        <v>0</v>
      </c>
      <c r="Z463" s="42">
        <f t="shared" si="382"/>
        <v>1</v>
      </c>
      <c r="AA463" s="42">
        <f t="shared" si="383"/>
        <v>1</v>
      </c>
      <c r="AB463" s="39">
        <f>IF(Experiment!P462&lt;result!AB$3, 1, 0)</f>
        <v>0</v>
      </c>
      <c r="AC463" s="40">
        <f>IF(Experiment!Q462&lt;result!AC$3, 1, 0)</f>
        <v>0</v>
      </c>
      <c r="AD463" s="40">
        <f>IF(Experiment!R462&lt;result!AD$3, 1, 0)</f>
        <v>0</v>
      </c>
      <c r="AE463" s="40">
        <f>IF(Experiment!S462&lt;result!AE$3, 1, 0)</f>
        <v>0</v>
      </c>
      <c r="AF463" s="41">
        <f>IF(Experiment!T462&lt;result!AF$3, 1, 0)</f>
        <v>1</v>
      </c>
      <c r="AG463" s="42">
        <f t="shared" si="384"/>
        <v>1</v>
      </c>
      <c r="AH463" s="42">
        <f t="shared" si="385"/>
        <v>1</v>
      </c>
      <c r="AI463" s="42">
        <f t="shared" si="386"/>
        <v>1</v>
      </c>
      <c r="AJ463" s="42">
        <f t="shared" si="387"/>
        <v>1</v>
      </c>
      <c r="AK463" s="42">
        <f t="shared" si="388"/>
        <v>1</v>
      </c>
      <c r="AL463" s="5">
        <f t="shared" si="389"/>
        <v>0</v>
      </c>
      <c r="AM463" s="5">
        <f t="shared" si="390"/>
        <v>0</v>
      </c>
      <c r="AN463" s="5">
        <f t="shared" si="391"/>
        <v>1</v>
      </c>
      <c r="AO463" s="5">
        <f t="shared" si="392"/>
        <v>0</v>
      </c>
      <c r="AP463" s="6">
        <f t="shared" si="393"/>
        <v>3</v>
      </c>
      <c r="AQ463">
        <f>VLOOKUP($D463,dataset!$A$2:$G$15, 3, FALSE)</f>
        <v>0</v>
      </c>
      <c r="AR463">
        <f>VLOOKUP($D463,dataset!$A$2:$G$15, 4, FALSE)</f>
        <v>0</v>
      </c>
      <c r="AS463">
        <f>VLOOKUP($D463,dataset!$A$2:$G$15, 5, FALSE)</f>
        <v>0</v>
      </c>
      <c r="AT463">
        <f>VLOOKUP($D463,dataset!$A$2:$G$15, 6, FALSE)</f>
        <v>0</v>
      </c>
      <c r="AU463" s="6">
        <f>VLOOKUP($D463,dataset!$A$2:$G$15, 7, FALSE)</f>
        <v>1</v>
      </c>
      <c r="AV463" s="4">
        <f t="shared" si="394"/>
        <v>0</v>
      </c>
      <c r="AW463" s="5">
        <f t="shared" si="395"/>
        <v>0</v>
      </c>
      <c r="AX463" s="5">
        <f t="shared" si="396"/>
        <v>0</v>
      </c>
      <c r="AY463" s="5">
        <f t="shared" si="397"/>
        <v>0</v>
      </c>
      <c r="AZ463" s="6">
        <f t="shared" si="398"/>
        <v>1</v>
      </c>
      <c r="BA463" s="9">
        <f t="shared" si="399"/>
        <v>1</v>
      </c>
      <c r="BB463" s="4">
        <f t="shared" si="400"/>
        <v>3</v>
      </c>
      <c r="BC463" s="5">
        <f t="shared" si="401"/>
        <v>3</v>
      </c>
      <c r="BD463" s="5">
        <f t="shared" si="402"/>
        <v>2</v>
      </c>
      <c r="BE463" s="5">
        <f t="shared" si="403"/>
        <v>3</v>
      </c>
      <c r="BF463" s="6">
        <f t="shared" si="404"/>
        <v>3</v>
      </c>
    </row>
    <row r="464" spans="1:58" x14ac:dyDescent="0.3">
      <c r="A464" s="2">
        <f>Experiment!A463</f>
        <v>39</v>
      </c>
      <c r="B464" s="15">
        <f>Experiment!B463</f>
        <v>11</v>
      </c>
      <c r="C464" s="16" t="str">
        <f>VLOOKUP(B464, dataset!$A$2:$B$15, 2)</f>
        <v>가위</v>
      </c>
      <c r="D464" s="24">
        <f>Experiment!C463</f>
        <v>11</v>
      </c>
      <c r="E464" s="25" t="str">
        <f>VLOOKUP(D464, dataset!$A$2:$B$15, 2)</f>
        <v>가위</v>
      </c>
      <c r="F464" s="54" t="str">
        <f>Experiment!D463</f>
        <v>R</v>
      </c>
      <c r="G464" t="b">
        <f>Experiment!E463</f>
        <v>1</v>
      </c>
      <c r="H464" s="39">
        <f>IF(Experiment!F463&gt;result!H$3, 1, 0)</f>
        <v>0</v>
      </c>
      <c r="I464" s="40">
        <f>IF(Experiment!G463&gt;result!I$3, 1, 0)</f>
        <v>1</v>
      </c>
      <c r="J464" s="40">
        <f>IF(Experiment!H463&gt;result!J$3, 1, 0)</f>
        <v>1</v>
      </c>
      <c r="K464" s="40">
        <f>IF(Experiment!I463&gt;result!K$3, 1, 0)</f>
        <v>0</v>
      </c>
      <c r="L464" s="41">
        <f>IF(Experiment!J463&gt;result!L$3, 1, 0)</f>
        <v>0</v>
      </c>
      <c r="M464" s="42">
        <f t="shared" si="374"/>
        <v>1</v>
      </c>
      <c r="N464" s="42">
        <f t="shared" si="375"/>
        <v>1</v>
      </c>
      <c r="O464" s="42">
        <f t="shared" si="376"/>
        <v>1</v>
      </c>
      <c r="P464" s="42">
        <f t="shared" si="377"/>
        <v>1</v>
      </c>
      <c r="Q464" s="42">
        <f t="shared" si="378"/>
        <v>1</v>
      </c>
      <c r="R464" s="39">
        <f>IF(Experiment!K463&gt;result!R$3, 1, 0)</f>
        <v>0</v>
      </c>
      <c r="S464" s="40">
        <f>IF(Experiment!L463&gt;result!S$3, 1, 0)</f>
        <v>1</v>
      </c>
      <c r="T464" s="40">
        <f>IF(Experiment!M463&gt;result!T$3, 1, 0)</f>
        <v>1</v>
      </c>
      <c r="U464" s="40">
        <f>IF(Experiment!N463&gt;result!U$3, 1, 0)</f>
        <v>1</v>
      </c>
      <c r="V464" s="41">
        <f>IF(Experiment!O463&gt;result!V$3, 1, 0)</f>
        <v>0</v>
      </c>
      <c r="W464" s="42">
        <f t="shared" si="379"/>
        <v>1</v>
      </c>
      <c r="X464" s="42">
        <f t="shared" si="380"/>
        <v>1</v>
      </c>
      <c r="Y464" s="42">
        <f t="shared" si="381"/>
        <v>1</v>
      </c>
      <c r="Z464" s="42">
        <f t="shared" si="382"/>
        <v>0</v>
      </c>
      <c r="AA464" s="42">
        <f t="shared" si="383"/>
        <v>1</v>
      </c>
      <c r="AB464" s="39">
        <f>IF(Experiment!P463&lt;result!AB$3, 1, 0)</f>
        <v>0</v>
      </c>
      <c r="AC464" s="40">
        <f>IF(Experiment!Q463&lt;result!AC$3, 1, 0)</f>
        <v>1</v>
      </c>
      <c r="AD464" s="40">
        <f>IF(Experiment!R463&lt;result!AD$3, 1, 0)</f>
        <v>1</v>
      </c>
      <c r="AE464" s="40">
        <f>IF(Experiment!S463&lt;result!AE$3, 1, 0)</f>
        <v>0</v>
      </c>
      <c r="AF464" s="41">
        <f>IF(Experiment!T463&lt;result!AF$3, 1, 0)</f>
        <v>0</v>
      </c>
      <c r="AG464" s="42">
        <f t="shared" si="384"/>
        <v>1</v>
      </c>
      <c r="AH464" s="42">
        <f t="shared" si="385"/>
        <v>1</v>
      </c>
      <c r="AI464" s="42">
        <f t="shared" si="386"/>
        <v>1</v>
      </c>
      <c r="AJ464" s="42">
        <f t="shared" si="387"/>
        <v>1</v>
      </c>
      <c r="AK464" s="42">
        <f t="shared" si="388"/>
        <v>1</v>
      </c>
      <c r="AL464" s="5">
        <f t="shared" si="389"/>
        <v>0</v>
      </c>
      <c r="AM464" s="5">
        <f t="shared" si="390"/>
        <v>3</v>
      </c>
      <c r="AN464" s="5">
        <f t="shared" si="391"/>
        <v>3</v>
      </c>
      <c r="AO464" s="5">
        <f t="shared" si="392"/>
        <v>1</v>
      </c>
      <c r="AP464" s="6">
        <f t="shared" si="393"/>
        <v>0</v>
      </c>
      <c r="AQ464">
        <f>VLOOKUP($D464,dataset!$A$2:$G$15, 3, FALSE)</f>
        <v>0</v>
      </c>
      <c r="AR464">
        <f>VLOOKUP($D464,dataset!$A$2:$G$15, 4, FALSE)</f>
        <v>1</v>
      </c>
      <c r="AS464">
        <f>VLOOKUP($D464,dataset!$A$2:$G$15, 5, FALSE)</f>
        <v>1</v>
      </c>
      <c r="AT464">
        <f>VLOOKUP($D464,dataset!$A$2:$G$15, 6, FALSE)</f>
        <v>0</v>
      </c>
      <c r="AU464" s="6">
        <f>VLOOKUP($D464,dataset!$A$2:$G$15, 7, FALSE)</f>
        <v>0</v>
      </c>
      <c r="AV464" s="4">
        <f t="shared" si="394"/>
        <v>0</v>
      </c>
      <c r="AW464" s="5">
        <f t="shared" si="395"/>
        <v>1</v>
      </c>
      <c r="AX464" s="5">
        <f t="shared" si="396"/>
        <v>1</v>
      </c>
      <c r="AY464" s="5">
        <f t="shared" si="397"/>
        <v>0</v>
      </c>
      <c r="AZ464" s="6">
        <f t="shared" si="398"/>
        <v>0</v>
      </c>
      <c r="BA464" s="9">
        <f t="shared" si="399"/>
        <v>1</v>
      </c>
      <c r="BB464" s="4">
        <f t="shared" si="400"/>
        <v>3</v>
      </c>
      <c r="BC464" s="5">
        <f t="shared" si="401"/>
        <v>3</v>
      </c>
      <c r="BD464" s="5">
        <f t="shared" si="402"/>
        <v>3</v>
      </c>
      <c r="BE464" s="5">
        <f t="shared" si="403"/>
        <v>2</v>
      </c>
      <c r="BF464" s="6">
        <f t="shared" si="404"/>
        <v>3</v>
      </c>
    </row>
    <row r="465" spans="1:58" x14ac:dyDescent="0.3">
      <c r="A465" s="2">
        <f>Experiment!A464</f>
        <v>40</v>
      </c>
      <c r="B465" s="15">
        <f>Experiment!B464</f>
        <v>12</v>
      </c>
      <c r="C465" s="16" t="str">
        <f>VLOOKUP(B465, dataset!$A$2:$B$15, 2)</f>
        <v>스파이더맨</v>
      </c>
      <c r="D465" s="24">
        <f>Experiment!C464</f>
        <v>12</v>
      </c>
      <c r="E465" s="25" t="str">
        <f>VLOOKUP(D465, dataset!$A$2:$B$15, 2)</f>
        <v>스파이더맨</v>
      </c>
      <c r="F465" s="54" t="str">
        <f>Experiment!D464</f>
        <v>R</v>
      </c>
      <c r="G465" t="b">
        <f>Experiment!E464</f>
        <v>1</v>
      </c>
      <c r="H465" s="39">
        <f>IF(Experiment!F464&gt;result!H$3, 1, 0)</f>
        <v>1</v>
      </c>
      <c r="I465" s="40">
        <f>IF(Experiment!G464&gt;result!I$3, 1, 0)</f>
        <v>1</v>
      </c>
      <c r="J465" s="40">
        <f>IF(Experiment!H464&gt;result!J$3, 1, 0)</f>
        <v>0</v>
      </c>
      <c r="K465" s="40">
        <f>IF(Experiment!I464&gt;result!K$3, 1, 0)</f>
        <v>0</v>
      </c>
      <c r="L465" s="41">
        <f>IF(Experiment!J464&gt;result!L$3, 1, 0)</f>
        <v>1</v>
      </c>
      <c r="M465" s="42">
        <f t="shared" si="374"/>
        <v>1</v>
      </c>
      <c r="N465" s="42">
        <f t="shared" si="375"/>
        <v>1</v>
      </c>
      <c r="O465" s="42">
        <f t="shared" si="376"/>
        <v>1</v>
      </c>
      <c r="P465" s="42">
        <f t="shared" si="377"/>
        <v>1</v>
      </c>
      <c r="Q465" s="42">
        <f t="shared" si="378"/>
        <v>1</v>
      </c>
      <c r="R465" s="39">
        <f>IF(Experiment!K464&gt;result!R$3, 1, 0)</f>
        <v>1</v>
      </c>
      <c r="S465" s="40">
        <f>IF(Experiment!L464&gt;result!S$3, 1, 0)</f>
        <v>1</v>
      </c>
      <c r="T465" s="40">
        <f>IF(Experiment!M464&gt;result!T$3, 1, 0)</f>
        <v>1</v>
      </c>
      <c r="U465" s="40">
        <f>IF(Experiment!N464&gt;result!U$3, 1, 0)</f>
        <v>1</v>
      </c>
      <c r="V465" s="41">
        <f>IF(Experiment!O464&gt;result!V$3, 1, 0)</f>
        <v>1</v>
      </c>
      <c r="W465" s="42">
        <f t="shared" si="379"/>
        <v>1</v>
      </c>
      <c r="X465" s="42">
        <f t="shared" si="380"/>
        <v>1</v>
      </c>
      <c r="Y465" s="42">
        <f t="shared" si="381"/>
        <v>0</v>
      </c>
      <c r="Z465" s="42">
        <f t="shared" si="382"/>
        <v>0</v>
      </c>
      <c r="AA465" s="42">
        <f t="shared" si="383"/>
        <v>1</v>
      </c>
      <c r="AB465" s="39">
        <f>IF(Experiment!P464&lt;result!AB$3, 1, 0)</f>
        <v>1</v>
      </c>
      <c r="AC465" s="40">
        <f>IF(Experiment!Q464&lt;result!AC$3, 1, 0)</f>
        <v>1</v>
      </c>
      <c r="AD465" s="40">
        <f>IF(Experiment!R464&lt;result!AD$3, 1, 0)</f>
        <v>0</v>
      </c>
      <c r="AE465" s="40">
        <f>IF(Experiment!S464&lt;result!AE$3, 1, 0)</f>
        <v>0</v>
      </c>
      <c r="AF465" s="41">
        <f>IF(Experiment!T464&lt;result!AF$3, 1, 0)</f>
        <v>1</v>
      </c>
      <c r="AG465" s="42">
        <f t="shared" si="384"/>
        <v>1</v>
      </c>
      <c r="AH465" s="42">
        <f t="shared" si="385"/>
        <v>1</v>
      </c>
      <c r="AI465" s="42">
        <f t="shared" si="386"/>
        <v>1</v>
      </c>
      <c r="AJ465" s="42">
        <f t="shared" si="387"/>
        <v>1</v>
      </c>
      <c r="AK465" s="42">
        <f t="shared" si="388"/>
        <v>1</v>
      </c>
      <c r="AL465" s="5">
        <f t="shared" si="389"/>
        <v>3</v>
      </c>
      <c r="AM465" s="5">
        <f t="shared" si="390"/>
        <v>3</v>
      </c>
      <c r="AN465" s="5">
        <f t="shared" si="391"/>
        <v>1</v>
      </c>
      <c r="AO465" s="5">
        <f t="shared" si="392"/>
        <v>1</v>
      </c>
      <c r="AP465" s="6">
        <f t="shared" si="393"/>
        <v>3</v>
      </c>
      <c r="AQ465">
        <f>VLOOKUP($D465,dataset!$A$2:$G$15, 3, FALSE)</f>
        <v>1</v>
      </c>
      <c r="AR465">
        <f>VLOOKUP($D465,dataset!$A$2:$G$15, 4, FALSE)</f>
        <v>1</v>
      </c>
      <c r="AS465">
        <f>VLOOKUP($D465,dataset!$A$2:$G$15, 5, FALSE)</f>
        <v>0</v>
      </c>
      <c r="AT465">
        <f>VLOOKUP($D465,dataset!$A$2:$G$15, 6, FALSE)</f>
        <v>0</v>
      </c>
      <c r="AU465" s="6">
        <f>VLOOKUP($D465,dataset!$A$2:$G$15, 7, FALSE)</f>
        <v>1</v>
      </c>
      <c r="AV465" s="4">
        <f t="shared" si="394"/>
        <v>1</v>
      </c>
      <c r="AW465" s="5">
        <f t="shared" si="395"/>
        <v>1</v>
      </c>
      <c r="AX465" s="5">
        <f t="shared" si="396"/>
        <v>0</v>
      </c>
      <c r="AY465" s="5">
        <f t="shared" si="397"/>
        <v>0</v>
      </c>
      <c r="AZ465" s="6">
        <f t="shared" si="398"/>
        <v>1</v>
      </c>
      <c r="BA465" s="9">
        <f t="shared" si="399"/>
        <v>1</v>
      </c>
      <c r="BB465" s="4">
        <f t="shared" si="400"/>
        <v>3</v>
      </c>
      <c r="BC465" s="5">
        <f t="shared" si="401"/>
        <v>3</v>
      </c>
      <c r="BD465" s="5">
        <f t="shared" si="402"/>
        <v>2</v>
      </c>
      <c r="BE465" s="5">
        <f t="shared" si="403"/>
        <v>2</v>
      </c>
      <c r="BF465" s="6">
        <f t="shared" si="404"/>
        <v>3</v>
      </c>
    </row>
    <row r="466" spans="1:58" x14ac:dyDescent="0.3">
      <c r="A466" s="2">
        <f>Experiment!A465</f>
        <v>41</v>
      </c>
      <c r="B466" s="15">
        <f>Experiment!B465</f>
        <v>13</v>
      </c>
      <c r="C466" s="16" t="str">
        <f>VLOOKUP(B466, dataset!$A$2:$B$15, 2)</f>
        <v>(1-2)</v>
      </c>
      <c r="D466" s="24">
        <f>Experiment!C465</f>
        <v>13</v>
      </c>
      <c r="E466" s="25" t="str">
        <f>VLOOKUP(D466, dataset!$A$2:$B$15, 2)</f>
        <v>(1-2)</v>
      </c>
      <c r="F466" s="54" t="str">
        <f>Experiment!D465</f>
        <v>R</v>
      </c>
      <c r="G466" t="b">
        <f>Experiment!E465</f>
        <v>1</v>
      </c>
      <c r="H466" s="39">
        <f>IF(Experiment!F465&gt;result!H$3, 1, 0)</f>
        <v>1</v>
      </c>
      <c r="I466" s="40">
        <f>IF(Experiment!G465&gt;result!I$3, 1, 0)</f>
        <v>1</v>
      </c>
      <c r="J466" s="40">
        <f>IF(Experiment!H465&gt;result!J$3, 1, 0)</f>
        <v>0</v>
      </c>
      <c r="K466" s="40">
        <f>IF(Experiment!I465&gt;result!K$3, 1, 0)</f>
        <v>0</v>
      </c>
      <c r="L466" s="41">
        <f>IF(Experiment!J465&gt;result!L$3, 1, 0)</f>
        <v>0</v>
      </c>
      <c r="M466" s="42">
        <f t="shared" si="374"/>
        <v>0</v>
      </c>
      <c r="N466" s="42">
        <f t="shared" si="375"/>
        <v>1</v>
      </c>
      <c r="O466" s="42">
        <f t="shared" si="376"/>
        <v>1</v>
      </c>
      <c r="P466" s="42">
        <f t="shared" si="377"/>
        <v>1</v>
      </c>
      <c r="Q466" s="42">
        <f t="shared" si="378"/>
        <v>1</v>
      </c>
      <c r="R466" s="39">
        <f>IF(Experiment!K465&gt;result!R$3, 1, 0)</f>
        <v>0</v>
      </c>
      <c r="S466" s="40">
        <f>IF(Experiment!L465&gt;result!S$3, 1, 0)</f>
        <v>1</v>
      </c>
      <c r="T466" s="40">
        <f>IF(Experiment!M465&gt;result!T$3, 1, 0)</f>
        <v>0</v>
      </c>
      <c r="U466" s="40">
        <f>IF(Experiment!N465&gt;result!U$3, 1, 0)</f>
        <v>0</v>
      </c>
      <c r="V466" s="41">
        <f>IF(Experiment!O465&gt;result!V$3, 1, 0)</f>
        <v>0</v>
      </c>
      <c r="W466" s="42">
        <f t="shared" si="379"/>
        <v>1</v>
      </c>
      <c r="X466" s="42">
        <f t="shared" si="380"/>
        <v>1</v>
      </c>
      <c r="Y466" s="42">
        <f t="shared" si="381"/>
        <v>1</v>
      </c>
      <c r="Z466" s="42">
        <f t="shared" si="382"/>
        <v>1</v>
      </c>
      <c r="AA466" s="42">
        <f t="shared" si="383"/>
        <v>1</v>
      </c>
      <c r="AB466" s="39">
        <f>IF(Experiment!P465&lt;result!AB$3, 1, 0)</f>
        <v>0</v>
      </c>
      <c r="AC466" s="40">
        <f>IF(Experiment!Q465&lt;result!AC$3, 1, 0)</f>
        <v>1</v>
      </c>
      <c r="AD466" s="40">
        <f>IF(Experiment!R465&lt;result!AD$3, 1, 0)</f>
        <v>0</v>
      </c>
      <c r="AE466" s="40">
        <f>IF(Experiment!S465&lt;result!AE$3, 1, 0)</f>
        <v>0</v>
      </c>
      <c r="AF466" s="41">
        <f>IF(Experiment!T465&lt;result!AF$3, 1, 0)</f>
        <v>0</v>
      </c>
      <c r="AG466" s="42">
        <f t="shared" si="384"/>
        <v>1</v>
      </c>
      <c r="AH466" s="42">
        <f t="shared" si="385"/>
        <v>1</v>
      </c>
      <c r="AI466" s="42">
        <f t="shared" si="386"/>
        <v>1</v>
      </c>
      <c r="AJ466" s="42">
        <f t="shared" si="387"/>
        <v>1</v>
      </c>
      <c r="AK466" s="42">
        <f t="shared" si="388"/>
        <v>1</v>
      </c>
      <c r="AL466" s="5">
        <f t="shared" si="389"/>
        <v>1</v>
      </c>
      <c r="AM466" s="5">
        <f t="shared" si="390"/>
        <v>3</v>
      </c>
      <c r="AN466" s="5">
        <f t="shared" si="391"/>
        <v>0</v>
      </c>
      <c r="AO466" s="5">
        <f t="shared" si="392"/>
        <v>0</v>
      </c>
      <c r="AP466" s="6">
        <f t="shared" si="393"/>
        <v>0</v>
      </c>
      <c r="AQ466">
        <f>VLOOKUP($D466,dataset!$A$2:$G$15, 3, FALSE)</f>
        <v>0</v>
      </c>
      <c r="AR466">
        <f>VLOOKUP($D466,dataset!$A$2:$G$15, 4, FALSE)</f>
        <v>1</v>
      </c>
      <c r="AS466">
        <f>VLOOKUP($D466,dataset!$A$2:$G$15, 5, FALSE)</f>
        <v>0</v>
      </c>
      <c r="AT466">
        <f>VLOOKUP($D466,dataset!$A$2:$G$15, 6, FALSE)</f>
        <v>0</v>
      </c>
      <c r="AU466" s="6">
        <f>VLOOKUP($D466,dataset!$A$2:$G$15, 7, FALSE)</f>
        <v>0</v>
      </c>
      <c r="AV466" s="4">
        <f t="shared" si="394"/>
        <v>0</v>
      </c>
      <c r="AW466" s="5">
        <f t="shared" si="395"/>
        <v>1</v>
      </c>
      <c r="AX466" s="5">
        <f t="shared" si="396"/>
        <v>0</v>
      </c>
      <c r="AY466" s="5">
        <f t="shared" si="397"/>
        <v>0</v>
      </c>
      <c r="AZ466" s="6">
        <f t="shared" si="398"/>
        <v>0</v>
      </c>
      <c r="BA466" s="9">
        <f t="shared" si="399"/>
        <v>1</v>
      </c>
      <c r="BB466" s="4">
        <f t="shared" si="400"/>
        <v>2</v>
      </c>
      <c r="BC466" s="5">
        <f t="shared" si="401"/>
        <v>3</v>
      </c>
      <c r="BD466" s="5">
        <f t="shared" si="402"/>
        <v>3</v>
      </c>
      <c r="BE466" s="5">
        <f t="shared" si="403"/>
        <v>3</v>
      </c>
      <c r="BF466" s="6">
        <f t="shared" si="404"/>
        <v>3</v>
      </c>
    </row>
    <row r="467" spans="1:58" x14ac:dyDescent="0.3">
      <c r="A467" s="2">
        <f>Experiment!A466</f>
        <v>42</v>
      </c>
      <c r="B467" s="15">
        <f>Experiment!B466</f>
        <v>14</v>
      </c>
      <c r="C467" s="16" t="str">
        <f>VLOOKUP(B467, dataset!$A$2:$B$15, 2)</f>
        <v>(3-3)</v>
      </c>
      <c r="D467" s="24">
        <f>Experiment!C466</f>
        <v>14</v>
      </c>
      <c r="E467" s="25" t="str">
        <f>VLOOKUP(D467, dataset!$A$2:$B$15, 2)</f>
        <v>(3-3)</v>
      </c>
      <c r="F467" s="54" t="str">
        <f>Experiment!D466</f>
        <v>R</v>
      </c>
      <c r="G467" t="b">
        <f>Experiment!E466</f>
        <v>1</v>
      </c>
      <c r="H467" s="39">
        <f>IF(Experiment!F466&gt;result!H$3, 1, 0)</f>
        <v>0</v>
      </c>
      <c r="I467" s="40">
        <f>IF(Experiment!G466&gt;result!I$3, 1, 0)</f>
        <v>1</v>
      </c>
      <c r="J467" s="40">
        <f>IF(Experiment!H466&gt;result!J$3, 1, 0)</f>
        <v>1</v>
      </c>
      <c r="K467" s="40">
        <f>IF(Experiment!I466&gt;result!K$3, 1, 0)</f>
        <v>1</v>
      </c>
      <c r="L467" s="41">
        <f>IF(Experiment!J466&gt;result!L$3, 1, 0)</f>
        <v>0</v>
      </c>
      <c r="M467" s="42">
        <f t="shared" si="374"/>
        <v>1</v>
      </c>
      <c r="N467" s="42">
        <f t="shared" si="375"/>
        <v>1</v>
      </c>
      <c r="O467" s="42">
        <f t="shared" si="376"/>
        <v>1</v>
      </c>
      <c r="P467" s="42">
        <f t="shared" si="377"/>
        <v>1</v>
      </c>
      <c r="Q467" s="42">
        <f t="shared" si="378"/>
        <v>1</v>
      </c>
      <c r="R467" s="39">
        <f>IF(Experiment!K466&gt;result!R$3, 1, 0)</f>
        <v>1</v>
      </c>
      <c r="S467" s="40">
        <f>IF(Experiment!L466&gt;result!S$3, 1, 0)</f>
        <v>1</v>
      </c>
      <c r="T467" s="40">
        <f>IF(Experiment!M466&gt;result!T$3, 1, 0)</f>
        <v>1</v>
      </c>
      <c r="U467" s="40">
        <f>IF(Experiment!N466&gt;result!U$3, 1, 0)</f>
        <v>1</v>
      </c>
      <c r="V467" s="41">
        <f>IF(Experiment!O466&gt;result!V$3, 1, 0)</f>
        <v>0</v>
      </c>
      <c r="W467" s="42">
        <f t="shared" si="379"/>
        <v>0</v>
      </c>
      <c r="X467" s="42">
        <f t="shared" si="380"/>
        <v>1</v>
      </c>
      <c r="Y467" s="42">
        <f t="shared" si="381"/>
        <v>1</v>
      </c>
      <c r="Z467" s="42">
        <f t="shared" si="382"/>
        <v>1</v>
      </c>
      <c r="AA467" s="42">
        <f t="shared" si="383"/>
        <v>1</v>
      </c>
      <c r="AB467" s="39">
        <f>IF(Experiment!P466&lt;result!AB$3, 1, 0)</f>
        <v>0</v>
      </c>
      <c r="AC467" s="40">
        <f>IF(Experiment!Q466&lt;result!AC$3, 1, 0)</f>
        <v>1</v>
      </c>
      <c r="AD467" s="40">
        <f>IF(Experiment!R466&lt;result!AD$3, 1, 0)</f>
        <v>1</v>
      </c>
      <c r="AE467" s="40">
        <f>IF(Experiment!S466&lt;result!AE$3, 1, 0)</f>
        <v>1</v>
      </c>
      <c r="AF467" s="41">
        <f>IF(Experiment!T466&lt;result!AF$3, 1, 0)</f>
        <v>0</v>
      </c>
      <c r="AG467" s="42">
        <f t="shared" si="384"/>
        <v>1</v>
      </c>
      <c r="AH467" s="42">
        <f t="shared" si="385"/>
        <v>1</v>
      </c>
      <c r="AI467" s="42">
        <f t="shared" si="386"/>
        <v>1</v>
      </c>
      <c r="AJ467" s="42">
        <f t="shared" si="387"/>
        <v>1</v>
      </c>
      <c r="AK467" s="42">
        <f t="shared" si="388"/>
        <v>1</v>
      </c>
      <c r="AL467" s="5">
        <f t="shared" si="389"/>
        <v>1</v>
      </c>
      <c r="AM467" s="5">
        <f t="shared" si="390"/>
        <v>3</v>
      </c>
      <c r="AN467" s="5">
        <f t="shared" si="391"/>
        <v>3</v>
      </c>
      <c r="AO467" s="5">
        <f t="shared" si="392"/>
        <v>3</v>
      </c>
      <c r="AP467" s="6">
        <f t="shared" si="393"/>
        <v>0</v>
      </c>
      <c r="AQ467">
        <f>VLOOKUP($D467,dataset!$A$2:$G$15, 3, FALSE)</f>
        <v>0</v>
      </c>
      <c r="AR467">
        <f>VLOOKUP($D467,dataset!$A$2:$G$15, 4, FALSE)</f>
        <v>1</v>
      </c>
      <c r="AS467">
        <f>VLOOKUP($D467,dataset!$A$2:$G$15, 5, FALSE)</f>
        <v>1</v>
      </c>
      <c r="AT467">
        <f>VLOOKUP($D467,dataset!$A$2:$G$15, 6, FALSE)</f>
        <v>1</v>
      </c>
      <c r="AU467" s="6">
        <f>VLOOKUP($D467,dataset!$A$2:$G$15, 7, FALSE)</f>
        <v>0</v>
      </c>
      <c r="AV467" s="4">
        <f t="shared" si="394"/>
        <v>0</v>
      </c>
      <c r="AW467" s="5">
        <f t="shared" si="395"/>
        <v>1</v>
      </c>
      <c r="AX467" s="5">
        <f t="shared" si="396"/>
        <v>1</v>
      </c>
      <c r="AY467" s="5">
        <f t="shared" si="397"/>
        <v>1</v>
      </c>
      <c r="AZ467" s="6">
        <f t="shared" si="398"/>
        <v>0</v>
      </c>
      <c r="BA467" s="9">
        <f t="shared" si="399"/>
        <v>1</v>
      </c>
      <c r="BB467" s="4">
        <f t="shared" si="400"/>
        <v>2</v>
      </c>
      <c r="BC467" s="5">
        <f t="shared" si="401"/>
        <v>3</v>
      </c>
      <c r="BD467" s="5">
        <f t="shared" si="402"/>
        <v>3</v>
      </c>
      <c r="BE467" s="5">
        <f t="shared" si="403"/>
        <v>3</v>
      </c>
      <c r="BF467" s="6">
        <f t="shared" si="404"/>
        <v>3</v>
      </c>
    </row>
    <row r="468" spans="1:58" x14ac:dyDescent="0.3">
      <c r="A468" s="2">
        <f>Experiment!A467</f>
        <v>43</v>
      </c>
      <c r="B468" s="15">
        <f>Experiment!B467</f>
        <v>1</v>
      </c>
      <c r="C468" s="16" t="str">
        <f>VLOOKUP(B468, dataset!$A$2:$B$15, 2)</f>
        <v>바위</v>
      </c>
      <c r="D468" s="24">
        <f>Experiment!C467</f>
        <v>1</v>
      </c>
      <c r="E468" s="25" t="str">
        <f>VLOOKUP(D468, dataset!$A$2:$B$15, 2)</f>
        <v>바위</v>
      </c>
      <c r="F468" s="54" t="str">
        <f>Experiment!D467</f>
        <v>L</v>
      </c>
      <c r="G468" t="b">
        <f>Experiment!E467</f>
        <v>1</v>
      </c>
      <c r="H468" s="39">
        <f>IF(Experiment!F467&gt;result!H$3, 1, 0)</f>
        <v>1</v>
      </c>
      <c r="I468" s="40">
        <f>IF(Experiment!G467&gt;result!I$3, 1, 0)</f>
        <v>0</v>
      </c>
      <c r="J468" s="40">
        <f>IF(Experiment!H467&gt;result!J$3, 1, 0)</f>
        <v>0</v>
      </c>
      <c r="K468" s="40">
        <f>IF(Experiment!I467&gt;result!K$3, 1, 0)</f>
        <v>0</v>
      </c>
      <c r="L468" s="41">
        <f>IF(Experiment!J467&gt;result!L$3, 1, 0)</f>
        <v>0</v>
      </c>
      <c r="M468" s="42">
        <f t="shared" si="374"/>
        <v>0</v>
      </c>
      <c r="N468" s="42">
        <f t="shared" si="375"/>
        <v>1</v>
      </c>
      <c r="O468" s="42">
        <f t="shared" si="376"/>
        <v>1</v>
      </c>
      <c r="P468" s="42">
        <f t="shared" si="377"/>
        <v>1</v>
      </c>
      <c r="Q468" s="42">
        <f t="shared" si="378"/>
        <v>1</v>
      </c>
      <c r="R468" s="39">
        <f>IF(Experiment!K467&gt;result!R$3, 1, 0)</f>
        <v>0</v>
      </c>
      <c r="S468" s="40">
        <f>IF(Experiment!L467&gt;result!S$3, 1, 0)</f>
        <v>0</v>
      </c>
      <c r="T468" s="40">
        <f>IF(Experiment!M467&gt;result!T$3, 1, 0)</f>
        <v>0</v>
      </c>
      <c r="U468" s="40">
        <f>IF(Experiment!N467&gt;result!U$3, 1, 0)</f>
        <v>0</v>
      </c>
      <c r="V468" s="41">
        <f>IF(Experiment!O467&gt;result!V$3, 1, 0)</f>
        <v>0</v>
      </c>
      <c r="W468" s="42">
        <f t="shared" si="379"/>
        <v>1</v>
      </c>
      <c r="X468" s="42">
        <f t="shared" si="380"/>
        <v>1</v>
      </c>
      <c r="Y468" s="42">
        <f t="shared" si="381"/>
        <v>1</v>
      </c>
      <c r="Z468" s="42">
        <f t="shared" si="382"/>
        <v>1</v>
      </c>
      <c r="AA468" s="42">
        <f t="shared" si="383"/>
        <v>1</v>
      </c>
      <c r="AB468" s="39">
        <f>IF(Experiment!P467&lt;result!AB$3, 1, 0)</f>
        <v>0</v>
      </c>
      <c r="AC468" s="40">
        <f>IF(Experiment!Q467&lt;result!AC$3, 1, 0)</f>
        <v>0</v>
      </c>
      <c r="AD468" s="40">
        <f>IF(Experiment!R467&lt;result!AD$3, 1, 0)</f>
        <v>0</v>
      </c>
      <c r="AE468" s="40">
        <f>IF(Experiment!S467&lt;result!AE$3, 1, 0)</f>
        <v>0</v>
      </c>
      <c r="AF468" s="41">
        <f>IF(Experiment!T467&lt;result!AF$3, 1, 0)</f>
        <v>0</v>
      </c>
      <c r="AG468" s="42">
        <f t="shared" si="384"/>
        <v>1</v>
      </c>
      <c r="AH468" s="42">
        <f t="shared" si="385"/>
        <v>1</v>
      </c>
      <c r="AI468" s="42">
        <f t="shared" si="386"/>
        <v>1</v>
      </c>
      <c r="AJ468" s="42">
        <f t="shared" si="387"/>
        <v>1</v>
      </c>
      <c r="AK468" s="42">
        <f t="shared" si="388"/>
        <v>1</v>
      </c>
      <c r="AL468" s="5">
        <f t="shared" si="389"/>
        <v>1</v>
      </c>
      <c r="AM468" s="5">
        <f t="shared" si="390"/>
        <v>0</v>
      </c>
      <c r="AN468" s="5">
        <f t="shared" si="391"/>
        <v>0</v>
      </c>
      <c r="AO468" s="5">
        <f t="shared" si="392"/>
        <v>0</v>
      </c>
      <c r="AP468" s="6">
        <f t="shared" si="393"/>
        <v>0</v>
      </c>
      <c r="AQ468">
        <f>VLOOKUP($D468,dataset!$A$2:$G$15, 3, FALSE)</f>
        <v>0</v>
      </c>
      <c r="AR468">
        <f>VLOOKUP($D468,dataset!$A$2:$G$15, 4, FALSE)</f>
        <v>0</v>
      </c>
      <c r="AS468">
        <f>VLOOKUP($D468,dataset!$A$2:$G$15, 5, FALSE)</f>
        <v>0</v>
      </c>
      <c r="AT468">
        <f>VLOOKUP($D468,dataset!$A$2:$G$15, 6, FALSE)</f>
        <v>0</v>
      </c>
      <c r="AU468" s="6">
        <f>VLOOKUP($D468,dataset!$A$2:$G$15, 7, FALSE)</f>
        <v>0</v>
      </c>
      <c r="AV468" s="4">
        <f t="shared" si="394"/>
        <v>0</v>
      </c>
      <c r="AW468" s="5">
        <f t="shared" si="395"/>
        <v>0</v>
      </c>
      <c r="AX468" s="5">
        <f t="shared" si="396"/>
        <v>0</v>
      </c>
      <c r="AY468" s="5">
        <f t="shared" si="397"/>
        <v>0</v>
      </c>
      <c r="AZ468" s="6">
        <f t="shared" si="398"/>
        <v>0</v>
      </c>
      <c r="BA468" s="9">
        <f t="shared" si="399"/>
        <v>1</v>
      </c>
      <c r="BB468" s="4">
        <f t="shared" si="400"/>
        <v>2</v>
      </c>
      <c r="BC468" s="5">
        <f t="shared" si="401"/>
        <v>3</v>
      </c>
      <c r="BD468" s="5">
        <f t="shared" si="402"/>
        <v>3</v>
      </c>
      <c r="BE468" s="5">
        <f t="shared" si="403"/>
        <v>3</v>
      </c>
      <c r="BF468" s="6">
        <f t="shared" si="404"/>
        <v>3</v>
      </c>
    </row>
    <row r="469" spans="1:58" x14ac:dyDescent="0.3">
      <c r="A469" s="2">
        <f>Experiment!A468</f>
        <v>44</v>
      </c>
      <c r="B469" s="15">
        <f>Experiment!B468</f>
        <v>2</v>
      </c>
      <c r="C469" s="16" t="str">
        <f>VLOOKUP(B469, dataset!$A$2:$B$15, 2)</f>
        <v>따봉</v>
      </c>
      <c r="D469" s="24">
        <f>Experiment!C468</f>
        <v>2</v>
      </c>
      <c r="E469" s="25" t="str">
        <f>VLOOKUP(D469, dataset!$A$2:$B$15, 2)</f>
        <v>따봉</v>
      </c>
      <c r="F469" s="54" t="str">
        <f>Experiment!D468</f>
        <v>L</v>
      </c>
      <c r="G469" t="b">
        <f>Experiment!E468</f>
        <v>1</v>
      </c>
      <c r="H469" s="39">
        <f>IF(Experiment!F468&gt;result!H$3, 1, 0)</f>
        <v>1</v>
      </c>
      <c r="I469" s="40">
        <f>IF(Experiment!G468&gt;result!I$3, 1, 0)</f>
        <v>0</v>
      </c>
      <c r="J469" s="40">
        <f>IF(Experiment!H468&gt;result!J$3, 1, 0)</f>
        <v>0</v>
      </c>
      <c r="K469" s="40">
        <f>IF(Experiment!I468&gt;result!K$3, 1, 0)</f>
        <v>0</v>
      </c>
      <c r="L469" s="41">
        <f>IF(Experiment!J468&gt;result!L$3, 1, 0)</f>
        <v>0</v>
      </c>
      <c r="M469" s="42">
        <f t="shared" si="374"/>
        <v>1</v>
      </c>
      <c r="N469" s="42">
        <f t="shared" si="375"/>
        <v>1</v>
      </c>
      <c r="O469" s="42">
        <f t="shared" si="376"/>
        <v>1</v>
      </c>
      <c r="P469" s="42">
        <f t="shared" si="377"/>
        <v>1</v>
      </c>
      <c r="Q469" s="42">
        <f t="shared" si="378"/>
        <v>1</v>
      </c>
      <c r="R469" s="39">
        <f>IF(Experiment!K468&gt;result!R$3, 1, 0)</f>
        <v>1</v>
      </c>
      <c r="S469" s="40">
        <f>IF(Experiment!L468&gt;result!S$3, 1, 0)</f>
        <v>0</v>
      </c>
      <c r="T469" s="40">
        <f>IF(Experiment!M468&gt;result!T$3, 1, 0)</f>
        <v>0</v>
      </c>
      <c r="U469" s="40">
        <f>IF(Experiment!N468&gt;result!U$3, 1, 0)</f>
        <v>0</v>
      </c>
      <c r="V469" s="41">
        <f>IF(Experiment!O468&gt;result!V$3, 1, 0)</f>
        <v>0</v>
      </c>
      <c r="W469" s="42">
        <f t="shared" si="379"/>
        <v>1</v>
      </c>
      <c r="X469" s="42">
        <f t="shared" si="380"/>
        <v>1</v>
      </c>
      <c r="Y469" s="42">
        <f t="shared" si="381"/>
        <v>1</v>
      </c>
      <c r="Z469" s="42">
        <f t="shared" si="382"/>
        <v>1</v>
      </c>
      <c r="AA469" s="42">
        <f t="shared" si="383"/>
        <v>1</v>
      </c>
      <c r="AB469" s="39">
        <f>IF(Experiment!P468&lt;result!AB$3, 1, 0)</f>
        <v>1</v>
      </c>
      <c r="AC469" s="40">
        <f>IF(Experiment!Q468&lt;result!AC$3, 1, 0)</f>
        <v>0</v>
      </c>
      <c r="AD469" s="40">
        <f>IF(Experiment!R468&lt;result!AD$3, 1, 0)</f>
        <v>0</v>
      </c>
      <c r="AE469" s="40">
        <f>IF(Experiment!S468&lt;result!AE$3, 1, 0)</f>
        <v>0</v>
      </c>
      <c r="AF469" s="41">
        <f>IF(Experiment!T468&lt;result!AF$3, 1, 0)</f>
        <v>0</v>
      </c>
      <c r="AG469" s="42">
        <f t="shared" si="384"/>
        <v>1</v>
      </c>
      <c r="AH469" s="42">
        <f t="shared" si="385"/>
        <v>1</v>
      </c>
      <c r="AI469" s="42">
        <f t="shared" si="386"/>
        <v>1</v>
      </c>
      <c r="AJ469" s="42">
        <f t="shared" si="387"/>
        <v>1</v>
      </c>
      <c r="AK469" s="42">
        <f t="shared" si="388"/>
        <v>1</v>
      </c>
      <c r="AL469" s="5">
        <f t="shared" si="389"/>
        <v>3</v>
      </c>
      <c r="AM469" s="5">
        <f t="shared" si="390"/>
        <v>0</v>
      </c>
      <c r="AN469" s="5">
        <f t="shared" si="391"/>
        <v>0</v>
      </c>
      <c r="AO469" s="5">
        <f t="shared" si="392"/>
        <v>0</v>
      </c>
      <c r="AP469" s="6">
        <f t="shared" si="393"/>
        <v>0</v>
      </c>
      <c r="AQ469">
        <f>VLOOKUP($D469,dataset!$A$2:$G$15, 3, FALSE)</f>
        <v>1</v>
      </c>
      <c r="AR469">
        <f>VLOOKUP($D469,dataset!$A$2:$G$15, 4, FALSE)</f>
        <v>0</v>
      </c>
      <c r="AS469">
        <f>VLOOKUP($D469,dataset!$A$2:$G$15, 5, FALSE)</f>
        <v>0</v>
      </c>
      <c r="AT469">
        <f>VLOOKUP($D469,dataset!$A$2:$G$15, 6, FALSE)</f>
        <v>0</v>
      </c>
      <c r="AU469" s="6">
        <f>VLOOKUP($D469,dataset!$A$2:$G$15, 7, FALSE)</f>
        <v>0</v>
      </c>
      <c r="AV469" s="4">
        <f t="shared" si="394"/>
        <v>1</v>
      </c>
      <c r="AW469" s="5">
        <f t="shared" si="395"/>
        <v>0</v>
      </c>
      <c r="AX469" s="5">
        <f t="shared" si="396"/>
        <v>0</v>
      </c>
      <c r="AY469" s="5">
        <f t="shared" si="397"/>
        <v>0</v>
      </c>
      <c r="AZ469" s="6">
        <f t="shared" si="398"/>
        <v>0</v>
      </c>
      <c r="BA469" s="9">
        <f t="shared" si="399"/>
        <v>1</v>
      </c>
      <c r="BB469" s="4">
        <f t="shared" si="400"/>
        <v>3</v>
      </c>
      <c r="BC469" s="5">
        <f t="shared" si="401"/>
        <v>3</v>
      </c>
      <c r="BD469" s="5">
        <f t="shared" si="402"/>
        <v>3</v>
      </c>
      <c r="BE469" s="5">
        <f t="shared" si="403"/>
        <v>3</v>
      </c>
      <c r="BF469" s="6">
        <f t="shared" si="404"/>
        <v>3</v>
      </c>
    </row>
    <row r="470" spans="1:58" x14ac:dyDescent="0.3">
      <c r="A470" s="2">
        <f>Experiment!A469</f>
        <v>45</v>
      </c>
      <c r="B470" s="15">
        <f>Experiment!B469</f>
        <v>3</v>
      </c>
      <c r="C470" s="16" t="str">
        <f>VLOOKUP(B470, dataset!$A$2:$B$15, 2)</f>
        <v>총</v>
      </c>
      <c r="D470" s="24">
        <f>Experiment!C469</f>
        <v>3</v>
      </c>
      <c r="E470" s="25" t="str">
        <f>VLOOKUP(D470, dataset!$A$2:$B$15, 2)</f>
        <v>총</v>
      </c>
      <c r="F470" s="54" t="str">
        <f>Experiment!D469</f>
        <v>L</v>
      </c>
      <c r="G470" t="b">
        <f>Experiment!E469</f>
        <v>1</v>
      </c>
      <c r="H470" s="39">
        <f>IF(Experiment!F469&gt;result!H$3, 1, 0)</f>
        <v>1</v>
      </c>
      <c r="I470" s="40">
        <f>IF(Experiment!G469&gt;result!I$3, 1, 0)</f>
        <v>1</v>
      </c>
      <c r="J470" s="40">
        <f>IF(Experiment!H469&gt;result!J$3, 1, 0)</f>
        <v>0</v>
      </c>
      <c r="K470" s="40">
        <f>IF(Experiment!I469&gt;result!K$3, 1, 0)</f>
        <v>0</v>
      </c>
      <c r="L470" s="41">
        <f>IF(Experiment!J469&gt;result!L$3, 1, 0)</f>
        <v>0</v>
      </c>
      <c r="M470" s="42">
        <f t="shared" si="374"/>
        <v>1</v>
      </c>
      <c r="N470" s="42">
        <f t="shared" si="375"/>
        <v>1</v>
      </c>
      <c r="O470" s="42">
        <f t="shared" si="376"/>
        <v>1</v>
      </c>
      <c r="P470" s="42">
        <f t="shared" si="377"/>
        <v>1</v>
      </c>
      <c r="Q470" s="42">
        <f t="shared" si="378"/>
        <v>1</v>
      </c>
      <c r="R470" s="39">
        <f>IF(Experiment!K469&gt;result!R$3, 1, 0)</f>
        <v>0</v>
      </c>
      <c r="S470" s="40">
        <f>IF(Experiment!L469&gt;result!S$3, 1, 0)</f>
        <v>1</v>
      </c>
      <c r="T470" s="40">
        <f>IF(Experiment!M469&gt;result!T$3, 1, 0)</f>
        <v>0</v>
      </c>
      <c r="U470" s="40">
        <f>IF(Experiment!N469&gt;result!U$3, 1, 0)</f>
        <v>0</v>
      </c>
      <c r="V470" s="41">
        <f>IF(Experiment!O469&gt;result!V$3, 1, 0)</f>
        <v>0</v>
      </c>
      <c r="W470" s="42">
        <f t="shared" si="379"/>
        <v>0</v>
      </c>
      <c r="X470" s="42">
        <f t="shared" si="380"/>
        <v>1</v>
      </c>
      <c r="Y470" s="42">
        <f t="shared" si="381"/>
        <v>1</v>
      </c>
      <c r="Z470" s="42">
        <f t="shared" si="382"/>
        <v>1</v>
      </c>
      <c r="AA470" s="42">
        <f t="shared" si="383"/>
        <v>1</v>
      </c>
      <c r="AB470" s="39">
        <f>IF(Experiment!P469&lt;result!AB$3, 1, 0)</f>
        <v>1</v>
      </c>
      <c r="AC470" s="40">
        <f>IF(Experiment!Q469&lt;result!AC$3, 1, 0)</f>
        <v>1</v>
      </c>
      <c r="AD470" s="40">
        <f>IF(Experiment!R469&lt;result!AD$3, 1, 0)</f>
        <v>0</v>
      </c>
      <c r="AE470" s="40">
        <f>IF(Experiment!S469&lt;result!AE$3, 1, 0)</f>
        <v>0</v>
      </c>
      <c r="AF470" s="41">
        <f>IF(Experiment!T469&lt;result!AF$3, 1, 0)</f>
        <v>0</v>
      </c>
      <c r="AG470" s="42">
        <f t="shared" si="384"/>
        <v>1</v>
      </c>
      <c r="AH470" s="42">
        <f t="shared" si="385"/>
        <v>1</v>
      </c>
      <c r="AI470" s="42">
        <f t="shared" si="386"/>
        <v>1</v>
      </c>
      <c r="AJ470" s="42">
        <f t="shared" si="387"/>
        <v>1</v>
      </c>
      <c r="AK470" s="42">
        <f t="shared" si="388"/>
        <v>1</v>
      </c>
      <c r="AL470" s="5">
        <f t="shared" si="389"/>
        <v>2</v>
      </c>
      <c r="AM470" s="5">
        <f t="shared" si="390"/>
        <v>3</v>
      </c>
      <c r="AN470" s="5">
        <f t="shared" si="391"/>
        <v>0</v>
      </c>
      <c r="AO470" s="5">
        <f t="shared" si="392"/>
        <v>0</v>
      </c>
      <c r="AP470" s="6">
        <f t="shared" si="393"/>
        <v>0</v>
      </c>
      <c r="AQ470">
        <f>VLOOKUP($D470,dataset!$A$2:$G$15, 3, FALSE)</f>
        <v>1</v>
      </c>
      <c r="AR470">
        <f>VLOOKUP($D470,dataset!$A$2:$G$15, 4, FALSE)</f>
        <v>1</v>
      </c>
      <c r="AS470">
        <f>VLOOKUP($D470,dataset!$A$2:$G$15, 5, FALSE)</f>
        <v>0</v>
      </c>
      <c r="AT470">
        <f>VLOOKUP($D470,dataset!$A$2:$G$15, 6, FALSE)</f>
        <v>0</v>
      </c>
      <c r="AU470" s="6">
        <f>VLOOKUP($D470,dataset!$A$2:$G$15, 7, FALSE)</f>
        <v>0</v>
      </c>
      <c r="AV470" s="4">
        <f t="shared" si="394"/>
        <v>1</v>
      </c>
      <c r="AW470" s="5">
        <f t="shared" si="395"/>
        <v>1</v>
      </c>
      <c r="AX470" s="5">
        <f t="shared" si="396"/>
        <v>0</v>
      </c>
      <c r="AY470" s="5">
        <f t="shared" si="397"/>
        <v>0</v>
      </c>
      <c r="AZ470" s="6">
        <f t="shared" si="398"/>
        <v>0</v>
      </c>
      <c r="BA470" s="9">
        <f t="shared" si="399"/>
        <v>1</v>
      </c>
      <c r="BB470" s="4">
        <f t="shared" si="400"/>
        <v>2</v>
      </c>
      <c r="BC470" s="5">
        <f t="shared" si="401"/>
        <v>3</v>
      </c>
      <c r="BD470" s="5">
        <f t="shared" si="402"/>
        <v>3</v>
      </c>
      <c r="BE470" s="5">
        <f t="shared" si="403"/>
        <v>3</v>
      </c>
      <c r="BF470" s="6">
        <f t="shared" si="404"/>
        <v>3</v>
      </c>
    </row>
    <row r="471" spans="1:58" x14ac:dyDescent="0.3">
      <c r="A471" s="2">
        <f>Experiment!A470</f>
        <v>46</v>
      </c>
      <c r="B471" s="15">
        <f>Experiment!B470</f>
        <v>4</v>
      </c>
      <c r="C471" s="16" t="str">
        <f>VLOOKUP(B471, dataset!$A$2:$B$15, 2)</f>
        <v>(3-1)</v>
      </c>
      <c r="D471" s="24">
        <f>Experiment!C470</f>
        <v>4</v>
      </c>
      <c r="E471" s="25" t="str">
        <f>VLOOKUP(D471, dataset!$A$2:$B$15, 2)</f>
        <v>(3-1)</v>
      </c>
      <c r="F471" s="54" t="str">
        <f>Experiment!D470</f>
        <v>L</v>
      </c>
      <c r="G471" t="b">
        <f>Experiment!E470</f>
        <v>1</v>
      </c>
      <c r="H471" s="39">
        <f>IF(Experiment!F470&gt;result!H$3, 1, 0)</f>
        <v>1</v>
      </c>
      <c r="I471" s="40">
        <f>IF(Experiment!G470&gt;result!I$3, 1, 0)</f>
        <v>1</v>
      </c>
      <c r="J471" s="40">
        <f>IF(Experiment!H470&gt;result!J$3, 1, 0)</f>
        <v>1</v>
      </c>
      <c r="K471" s="40">
        <f>IF(Experiment!I470&gt;result!K$3, 1, 0)</f>
        <v>0</v>
      </c>
      <c r="L471" s="41">
        <f>IF(Experiment!J470&gt;result!L$3, 1, 0)</f>
        <v>0</v>
      </c>
      <c r="M471" s="42">
        <f t="shared" si="374"/>
        <v>1</v>
      </c>
      <c r="N471" s="42">
        <f t="shared" si="375"/>
        <v>1</v>
      </c>
      <c r="O471" s="42">
        <f t="shared" si="376"/>
        <v>1</v>
      </c>
      <c r="P471" s="42">
        <f t="shared" si="377"/>
        <v>1</v>
      </c>
      <c r="Q471" s="42">
        <f t="shared" si="378"/>
        <v>1</v>
      </c>
      <c r="R471" s="39">
        <f>IF(Experiment!K470&gt;result!R$3, 1, 0)</f>
        <v>0</v>
      </c>
      <c r="S471" s="40">
        <f>IF(Experiment!L470&gt;result!S$3, 1, 0)</f>
        <v>1</v>
      </c>
      <c r="T471" s="40">
        <f>IF(Experiment!M470&gt;result!T$3, 1, 0)</f>
        <v>1</v>
      </c>
      <c r="U471" s="40">
        <f>IF(Experiment!N470&gt;result!U$3, 1, 0)</f>
        <v>0</v>
      </c>
      <c r="V471" s="41">
        <f>IF(Experiment!O470&gt;result!V$3, 1, 0)</f>
        <v>0</v>
      </c>
      <c r="W471" s="42">
        <f t="shared" si="379"/>
        <v>0</v>
      </c>
      <c r="X471" s="42">
        <f t="shared" si="380"/>
        <v>1</v>
      </c>
      <c r="Y471" s="42">
        <f t="shared" si="381"/>
        <v>1</v>
      </c>
      <c r="Z471" s="42">
        <f t="shared" si="382"/>
        <v>1</v>
      </c>
      <c r="AA471" s="42">
        <f t="shared" si="383"/>
        <v>1</v>
      </c>
      <c r="AB471" s="39">
        <f>IF(Experiment!P470&lt;result!AB$3, 1, 0)</f>
        <v>1</v>
      </c>
      <c r="AC471" s="40">
        <f>IF(Experiment!Q470&lt;result!AC$3, 1, 0)</f>
        <v>1</v>
      </c>
      <c r="AD471" s="40">
        <f>IF(Experiment!R470&lt;result!AD$3, 1, 0)</f>
        <v>1</v>
      </c>
      <c r="AE471" s="40">
        <f>IF(Experiment!S470&lt;result!AE$3, 1, 0)</f>
        <v>0</v>
      </c>
      <c r="AF471" s="41">
        <f>IF(Experiment!T470&lt;result!AF$3, 1, 0)</f>
        <v>0</v>
      </c>
      <c r="AG471" s="42">
        <f t="shared" si="384"/>
        <v>1</v>
      </c>
      <c r="AH471" s="42">
        <f t="shared" si="385"/>
        <v>1</v>
      </c>
      <c r="AI471" s="42">
        <f t="shared" si="386"/>
        <v>1</v>
      </c>
      <c r="AJ471" s="42">
        <f t="shared" si="387"/>
        <v>1</v>
      </c>
      <c r="AK471" s="42">
        <f t="shared" si="388"/>
        <v>1</v>
      </c>
      <c r="AL471" s="5">
        <f t="shared" si="389"/>
        <v>2</v>
      </c>
      <c r="AM471" s="5">
        <f t="shared" si="390"/>
        <v>3</v>
      </c>
      <c r="AN471" s="5">
        <f t="shared" si="391"/>
        <v>3</v>
      </c>
      <c r="AO471" s="5">
        <f t="shared" si="392"/>
        <v>0</v>
      </c>
      <c r="AP471" s="6">
        <f t="shared" si="393"/>
        <v>0</v>
      </c>
      <c r="AQ471">
        <f>VLOOKUP($D471,dataset!$A$2:$G$15, 3, FALSE)</f>
        <v>1</v>
      </c>
      <c r="AR471">
        <f>VLOOKUP($D471,dataset!$A$2:$G$15, 4, FALSE)</f>
        <v>1</v>
      </c>
      <c r="AS471">
        <f>VLOOKUP($D471,dataset!$A$2:$G$15, 5, FALSE)</f>
        <v>1</v>
      </c>
      <c r="AT471">
        <f>VLOOKUP($D471,dataset!$A$2:$G$15, 6, FALSE)</f>
        <v>0</v>
      </c>
      <c r="AU471" s="6">
        <f>VLOOKUP($D471,dataset!$A$2:$G$15, 7, FALSE)</f>
        <v>0</v>
      </c>
      <c r="AV471" s="4">
        <f t="shared" si="394"/>
        <v>1</v>
      </c>
      <c r="AW471" s="5">
        <f t="shared" si="395"/>
        <v>1</v>
      </c>
      <c r="AX471" s="5">
        <f t="shared" si="396"/>
        <v>1</v>
      </c>
      <c r="AY471" s="5">
        <f t="shared" si="397"/>
        <v>0</v>
      </c>
      <c r="AZ471" s="6">
        <f t="shared" si="398"/>
        <v>0</v>
      </c>
      <c r="BA471" s="9">
        <f t="shared" si="399"/>
        <v>1</v>
      </c>
      <c r="BB471" s="4">
        <f t="shared" si="400"/>
        <v>2</v>
      </c>
      <c r="BC471" s="5">
        <f t="shared" si="401"/>
        <v>3</v>
      </c>
      <c r="BD471" s="5">
        <f t="shared" si="402"/>
        <v>3</v>
      </c>
      <c r="BE471" s="5">
        <f t="shared" si="403"/>
        <v>3</v>
      </c>
      <c r="BF471" s="6">
        <f t="shared" si="404"/>
        <v>3</v>
      </c>
    </row>
    <row r="472" spans="1:58" x14ac:dyDescent="0.3">
      <c r="A472" s="2">
        <f>Experiment!A471</f>
        <v>47</v>
      </c>
      <c r="B472" s="15">
        <f>Experiment!B471</f>
        <v>6</v>
      </c>
      <c r="C472" s="16" t="str">
        <f>VLOOKUP(B472, dataset!$A$2:$B$15, 2)</f>
        <v>보</v>
      </c>
      <c r="D472" s="24">
        <f>Experiment!C471</f>
        <v>5</v>
      </c>
      <c r="E472" s="25" t="str">
        <f>VLOOKUP(D472, dataset!$A$2:$B$15, 2)</f>
        <v>(4-1)</v>
      </c>
      <c r="F472" s="54" t="str">
        <f>Experiment!D471</f>
        <v>L</v>
      </c>
      <c r="G472" t="b">
        <f>Experiment!E471</f>
        <v>0</v>
      </c>
      <c r="H472" s="39">
        <f>IF(Experiment!F471&gt;result!H$3, 1, 0)</f>
        <v>1</v>
      </c>
      <c r="I472" s="40">
        <f>IF(Experiment!G471&gt;result!I$3, 1, 0)</f>
        <v>1</v>
      </c>
      <c r="J472" s="40">
        <f>IF(Experiment!H471&gt;result!J$3, 1, 0)</f>
        <v>1</v>
      </c>
      <c r="K472" s="40">
        <f>IF(Experiment!I471&gt;result!K$3, 1, 0)</f>
        <v>1</v>
      </c>
      <c r="L472" s="41">
        <f>IF(Experiment!J471&gt;result!L$3, 1, 0)</f>
        <v>1</v>
      </c>
      <c r="M472" s="42">
        <f t="shared" si="374"/>
        <v>1</v>
      </c>
      <c r="N472" s="42">
        <f t="shared" si="375"/>
        <v>1</v>
      </c>
      <c r="O472" s="42">
        <f t="shared" si="376"/>
        <v>1</v>
      </c>
      <c r="P472" s="42">
        <f t="shared" si="377"/>
        <v>1</v>
      </c>
      <c r="Q472" s="42">
        <f t="shared" si="378"/>
        <v>0</v>
      </c>
      <c r="R472" s="39">
        <f>IF(Experiment!K471&gt;result!R$3, 1, 0)</f>
        <v>0</v>
      </c>
      <c r="S472" s="40">
        <f>IF(Experiment!L471&gt;result!S$3, 1, 0)</f>
        <v>1</v>
      </c>
      <c r="T472" s="40">
        <f>IF(Experiment!M471&gt;result!T$3, 1, 0)</f>
        <v>1</v>
      </c>
      <c r="U472" s="40">
        <f>IF(Experiment!N471&gt;result!U$3, 1, 0)</f>
        <v>1</v>
      </c>
      <c r="V472" s="41">
        <f>IF(Experiment!O471&gt;result!V$3, 1, 0)</f>
        <v>1</v>
      </c>
      <c r="W472" s="42">
        <f t="shared" si="379"/>
        <v>0</v>
      </c>
      <c r="X472" s="42">
        <f t="shared" si="380"/>
        <v>1</v>
      </c>
      <c r="Y472" s="42">
        <f t="shared" si="381"/>
        <v>1</v>
      </c>
      <c r="Z472" s="42">
        <f t="shared" si="382"/>
        <v>1</v>
      </c>
      <c r="AA472" s="42">
        <f t="shared" si="383"/>
        <v>0</v>
      </c>
      <c r="AB472" s="39">
        <f>IF(Experiment!P471&lt;result!AB$3, 1, 0)</f>
        <v>1</v>
      </c>
      <c r="AC472" s="40">
        <f>IF(Experiment!Q471&lt;result!AC$3, 1, 0)</f>
        <v>1</v>
      </c>
      <c r="AD472" s="40">
        <f>IF(Experiment!R471&lt;result!AD$3, 1, 0)</f>
        <v>1</v>
      </c>
      <c r="AE472" s="40">
        <f>IF(Experiment!S471&lt;result!AE$3, 1, 0)</f>
        <v>1</v>
      </c>
      <c r="AF472" s="41">
        <f>IF(Experiment!T471&lt;result!AF$3, 1, 0)</f>
        <v>1</v>
      </c>
      <c r="AG472" s="42">
        <f t="shared" si="384"/>
        <v>1</v>
      </c>
      <c r="AH472" s="42">
        <f t="shared" si="385"/>
        <v>1</v>
      </c>
      <c r="AI472" s="42">
        <f t="shared" si="386"/>
        <v>1</v>
      </c>
      <c r="AJ472" s="42">
        <f t="shared" si="387"/>
        <v>1</v>
      </c>
      <c r="AK472" s="42">
        <f t="shared" si="388"/>
        <v>0</v>
      </c>
      <c r="AL472" s="5">
        <f t="shared" si="389"/>
        <v>2</v>
      </c>
      <c r="AM472" s="5">
        <f t="shared" si="390"/>
        <v>3</v>
      </c>
      <c r="AN472" s="5">
        <f t="shared" si="391"/>
        <v>3</v>
      </c>
      <c r="AO472" s="5">
        <f t="shared" si="392"/>
        <v>3</v>
      </c>
      <c r="AP472" s="6">
        <f t="shared" si="393"/>
        <v>3</v>
      </c>
      <c r="AQ472">
        <f>VLOOKUP($D472,dataset!$A$2:$G$15, 3, FALSE)</f>
        <v>1</v>
      </c>
      <c r="AR472">
        <f>VLOOKUP($D472,dataset!$A$2:$G$15, 4, FALSE)</f>
        <v>1</v>
      </c>
      <c r="AS472">
        <f>VLOOKUP($D472,dataset!$A$2:$G$15, 5, FALSE)</f>
        <v>1</v>
      </c>
      <c r="AT472">
        <f>VLOOKUP($D472,dataset!$A$2:$G$15, 6, FALSE)</f>
        <v>1</v>
      </c>
      <c r="AU472" s="6">
        <f>VLOOKUP($D472,dataset!$A$2:$G$15, 7, FALSE)</f>
        <v>0</v>
      </c>
      <c r="AV472" s="4">
        <f t="shared" si="394"/>
        <v>1</v>
      </c>
      <c r="AW472" s="5">
        <f t="shared" si="395"/>
        <v>1</v>
      </c>
      <c r="AX472" s="5">
        <f t="shared" si="396"/>
        <v>1</v>
      </c>
      <c r="AY472" s="5">
        <f t="shared" si="397"/>
        <v>1</v>
      </c>
      <c r="AZ472" s="6">
        <f t="shared" si="398"/>
        <v>1</v>
      </c>
      <c r="BA472" s="9">
        <f t="shared" si="399"/>
        <v>0</v>
      </c>
      <c r="BB472" s="4">
        <f t="shared" si="400"/>
        <v>2</v>
      </c>
      <c r="BC472" s="5">
        <f t="shared" si="401"/>
        <v>3</v>
      </c>
      <c r="BD472" s="5">
        <f t="shared" si="402"/>
        <v>3</v>
      </c>
      <c r="BE472" s="5">
        <f t="shared" si="403"/>
        <v>3</v>
      </c>
      <c r="BF472" s="6">
        <f t="shared" si="404"/>
        <v>0</v>
      </c>
    </row>
    <row r="473" spans="1:58" x14ac:dyDescent="0.3">
      <c r="A473" s="2">
        <f>Experiment!A472</f>
        <v>48</v>
      </c>
      <c r="B473" s="15">
        <f>Experiment!B472</f>
        <v>6</v>
      </c>
      <c r="C473" s="16" t="str">
        <f>VLOOKUP(B473, dataset!$A$2:$B$15, 2)</f>
        <v>보</v>
      </c>
      <c r="D473" s="24">
        <f>Experiment!C472</f>
        <v>6</v>
      </c>
      <c r="E473" s="25" t="str">
        <f>VLOOKUP(D473, dataset!$A$2:$B$15, 2)</f>
        <v>보</v>
      </c>
      <c r="F473" s="54" t="str">
        <f>Experiment!D472</f>
        <v>L</v>
      </c>
      <c r="G473" t="b">
        <f>Experiment!E472</f>
        <v>1</v>
      </c>
      <c r="H473" s="39">
        <f>IF(Experiment!F472&gt;result!H$3, 1, 0)</f>
        <v>1</v>
      </c>
      <c r="I473" s="40">
        <f>IF(Experiment!G472&gt;result!I$3, 1, 0)</f>
        <v>1</v>
      </c>
      <c r="J473" s="40">
        <f>IF(Experiment!H472&gt;result!J$3, 1, 0)</f>
        <v>1</v>
      </c>
      <c r="K473" s="40">
        <f>IF(Experiment!I472&gt;result!K$3, 1, 0)</f>
        <v>1</v>
      </c>
      <c r="L473" s="41">
        <f>IF(Experiment!J472&gt;result!L$3, 1, 0)</f>
        <v>1</v>
      </c>
      <c r="M473" s="42">
        <f t="shared" si="374"/>
        <v>1</v>
      </c>
      <c r="N473" s="42">
        <f t="shared" si="375"/>
        <v>1</v>
      </c>
      <c r="O473" s="42">
        <f t="shared" si="376"/>
        <v>1</v>
      </c>
      <c r="P473" s="42">
        <f t="shared" si="377"/>
        <v>1</v>
      </c>
      <c r="Q473" s="42">
        <f t="shared" si="378"/>
        <v>1</v>
      </c>
      <c r="R473" s="39">
        <f>IF(Experiment!K472&gt;result!R$3, 1, 0)</f>
        <v>0</v>
      </c>
      <c r="S473" s="40">
        <f>IF(Experiment!L472&gt;result!S$3, 1, 0)</f>
        <v>1</v>
      </c>
      <c r="T473" s="40">
        <f>IF(Experiment!M472&gt;result!T$3, 1, 0)</f>
        <v>1</v>
      </c>
      <c r="U473" s="40">
        <f>IF(Experiment!N472&gt;result!U$3, 1, 0)</f>
        <v>1</v>
      </c>
      <c r="V473" s="41">
        <f>IF(Experiment!O472&gt;result!V$3, 1, 0)</f>
        <v>1</v>
      </c>
      <c r="W473" s="42">
        <f t="shared" si="379"/>
        <v>0</v>
      </c>
      <c r="X473" s="42">
        <f t="shared" si="380"/>
        <v>1</v>
      </c>
      <c r="Y473" s="42">
        <f t="shared" si="381"/>
        <v>1</v>
      </c>
      <c r="Z473" s="42">
        <f t="shared" si="382"/>
        <v>1</v>
      </c>
      <c r="AA473" s="42">
        <f t="shared" si="383"/>
        <v>1</v>
      </c>
      <c r="AB473" s="39">
        <f>IF(Experiment!P472&lt;result!AB$3, 1, 0)</f>
        <v>1</v>
      </c>
      <c r="AC473" s="40">
        <f>IF(Experiment!Q472&lt;result!AC$3, 1, 0)</f>
        <v>1</v>
      </c>
      <c r="AD473" s="40">
        <f>IF(Experiment!R472&lt;result!AD$3, 1, 0)</f>
        <v>1</v>
      </c>
      <c r="AE473" s="40">
        <f>IF(Experiment!S472&lt;result!AE$3, 1, 0)</f>
        <v>1</v>
      </c>
      <c r="AF473" s="41">
        <f>IF(Experiment!T472&lt;result!AF$3, 1, 0)</f>
        <v>1</v>
      </c>
      <c r="AG473" s="42">
        <f t="shared" si="384"/>
        <v>1</v>
      </c>
      <c r="AH473" s="42">
        <f t="shared" si="385"/>
        <v>1</v>
      </c>
      <c r="AI473" s="42">
        <f t="shared" si="386"/>
        <v>1</v>
      </c>
      <c r="AJ473" s="42">
        <f t="shared" si="387"/>
        <v>1</v>
      </c>
      <c r="AK473" s="42">
        <f t="shared" si="388"/>
        <v>1</v>
      </c>
      <c r="AL473" s="5">
        <f t="shared" si="389"/>
        <v>2</v>
      </c>
      <c r="AM473" s="5">
        <f t="shared" si="390"/>
        <v>3</v>
      </c>
      <c r="AN473" s="5">
        <f t="shared" si="391"/>
        <v>3</v>
      </c>
      <c r="AO473" s="5">
        <f t="shared" si="392"/>
        <v>3</v>
      </c>
      <c r="AP473" s="6">
        <f t="shared" si="393"/>
        <v>3</v>
      </c>
      <c r="AQ473">
        <f>VLOOKUP($D473,dataset!$A$2:$G$15, 3, FALSE)</f>
        <v>1</v>
      </c>
      <c r="AR473">
        <f>VLOOKUP($D473,dataset!$A$2:$G$15, 4, FALSE)</f>
        <v>1</v>
      </c>
      <c r="AS473">
        <f>VLOOKUP($D473,dataset!$A$2:$G$15, 5, FALSE)</f>
        <v>1</v>
      </c>
      <c r="AT473">
        <f>VLOOKUP($D473,dataset!$A$2:$G$15, 6, FALSE)</f>
        <v>1</v>
      </c>
      <c r="AU473" s="6">
        <f>VLOOKUP($D473,dataset!$A$2:$G$15, 7, FALSE)</f>
        <v>1</v>
      </c>
      <c r="AV473" s="4">
        <f t="shared" si="394"/>
        <v>1</v>
      </c>
      <c r="AW473" s="5">
        <f t="shared" si="395"/>
        <v>1</v>
      </c>
      <c r="AX473" s="5">
        <f t="shared" si="396"/>
        <v>1</v>
      </c>
      <c r="AY473" s="5">
        <f t="shared" si="397"/>
        <v>1</v>
      </c>
      <c r="AZ473" s="6">
        <f t="shared" si="398"/>
        <v>1</v>
      </c>
      <c r="BA473" s="9">
        <f t="shared" si="399"/>
        <v>1</v>
      </c>
      <c r="BB473" s="4">
        <f t="shared" si="400"/>
        <v>2</v>
      </c>
      <c r="BC473" s="5">
        <f t="shared" si="401"/>
        <v>3</v>
      </c>
      <c r="BD473" s="5">
        <f t="shared" si="402"/>
        <v>3</v>
      </c>
      <c r="BE473" s="5">
        <f t="shared" si="403"/>
        <v>3</v>
      </c>
      <c r="BF473" s="6">
        <f t="shared" si="404"/>
        <v>3</v>
      </c>
    </row>
    <row r="474" spans="1:58" x14ac:dyDescent="0.3">
      <c r="A474" s="2">
        <f>Experiment!A473</f>
        <v>49</v>
      </c>
      <c r="B474" s="15">
        <f>Experiment!B473</f>
        <v>7</v>
      </c>
      <c r="C474" s="16" t="str">
        <f>VLOOKUP(B474, dataset!$A$2:$B$15, 2)</f>
        <v>(4-2)</v>
      </c>
      <c r="D474" s="24">
        <f>Experiment!C473</f>
        <v>7</v>
      </c>
      <c r="E474" s="25" t="str">
        <f>VLOOKUP(D474, dataset!$A$2:$B$15, 2)</f>
        <v>(4-2)</v>
      </c>
      <c r="F474" s="54" t="str">
        <f>Experiment!D473</f>
        <v>L</v>
      </c>
      <c r="G474" t="b">
        <f>Experiment!E473</f>
        <v>1</v>
      </c>
      <c r="H474" s="39">
        <f>IF(Experiment!F473&gt;result!H$3, 1, 0)</f>
        <v>0</v>
      </c>
      <c r="I474" s="40">
        <f>IF(Experiment!G473&gt;result!I$3, 1, 0)</f>
        <v>1</v>
      </c>
      <c r="J474" s="40">
        <f>IF(Experiment!H473&gt;result!J$3, 1, 0)</f>
        <v>1</v>
      </c>
      <c r="K474" s="40">
        <f>IF(Experiment!I473&gt;result!K$3, 1, 0)</f>
        <v>1</v>
      </c>
      <c r="L474" s="41">
        <f>IF(Experiment!J473&gt;result!L$3, 1, 0)</f>
        <v>1</v>
      </c>
      <c r="M474" s="42">
        <f t="shared" si="374"/>
        <v>1</v>
      </c>
      <c r="N474" s="42">
        <f t="shared" si="375"/>
        <v>1</v>
      </c>
      <c r="O474" s="42">
        <f t="shared" si="376"/>
        <v>1</v>
      </c>
      <c r="P474" s="42">
        <f t="shared" si="377"/>
        <v>1</v>
      </c>
      <c r="Q474" s="42">
        <f t="shared" si="378"/>
        <v>1</v>
      </c>
      <c r="R474" s="39">
        <f>IF(Experiment!K473&gt;result!R$3, 1, 0)</f>
        <v>0</v>
      </c>
      <c r="S474" s="40">
        <f>IF(Experiment!L473&gt;result!S$3, 1, 0)</f>
        <v>1</v>
      </c>
      <c r="T474" s="40">
        <f>IF(Experiment!M473&gt;result!T$3, 1, 0)</f>
        <v>1</v>
      </c>
      <c r="U474" s="40">
        <f>IF(Experiment!N473&gt;result!U$3, 1, 0)</f>
        <v>1</v>
      </c>
      <c r="V474" s="41">
        <f>IF(Experiment!O473&gt;result!V$3, 1, 0)</f>
        <v>1</v>
      </c>
      <c r="W474" s="42">
        <f t="shared" si="379"/>
        <v>1</v>
      </c>
      <c r="X474" s="42">
        <f t="shared" si="380"/>
        <v>1</v>
      </c>
      <c r="Y474" s="42">
        <f t="shared" si="381"/>
        <v>1</v>
      </c>
      <c r="Z474" s="42">
        <f t="shared" si="382"/>
        <v>1</v>
      </c>
      <c r="AA474" s="42">
        <f t="shared" si="383"/>
        <v>1</v>
      </c>
      <c r="AB474" s="39">
        <f>IF(Experiment!P473&lt;result!AB$3, 1, 0)</f>
        <v>0</v>
      </c>
      <c r="AC474" s="40">
        <f>IF(Experiment!Q473&lt;result!AC$3, 1, 0)</f>
        <v>1</v>
      </c>
      <c r="AD474" s="40">
        <f>IF(Experiment!R473&lt;result!AD$3, 1, 0)</f>
        <v>1</v>
      </c>
      <c r="AE474" s="40">
        <f>IF(Experiment!S473&lt;result!AE$3, 1, 0)</f>
        <v>1</v>
      </c>
      <c r="AF474" s="41">
        <f>IF(Experiment!T473&lt;result!AF$3, 1, 0)</f>
        <v>1</v>
      </c>
      <c r="AG474" s="42">
        <f t="shared" si="384"/>
        <v>1</v>
      </c>
      <c r="AH474" s="42">
        <f t="shared" si="385"/>
        <v>1</v>
      </c>
      <c r="AI474" s="42">
        <f t="shared" si="386"/>
        <v>1</v>
      </c>
      <c r="AJ474" s="42">
        <f t="shared" si="387"/>
        <v>1</v>
      </c>
      <c r="AK474" s="42">
        <f t="shared" si="388"/>
        <v>1</v>
      </c>
      <c r="AL474" s="5">
        <f t="shared" si="389"/>
        <v>0</v>
      </c>
      <c r="AM474" s="5">
        <f t="shared" si="390"/>
        <v>3</v>
      </c>
      <c r="AN474" s="5">
        <f t="shared" si="391"/>
        <v>3</v>
      </c>
      <c r="AO474" s="5">
        <f t="shared" si="392"/>
        <v>3</v>
      </c>
      <c r="AP474" s="6">
        <f t="shared" si="393"/>
        <v>3</v>
      </c>
      <c r="AQ474">
        <f>VLOOKUP($D474,dataset!$A$2:$G$15, 3, FALSE)</f>
        <v>0</v>
      </c>
      <c r="AR474">
        <f>VLOOKUP($D474,dataset!$A$2:$G$15, 4, FALSE)</f>
        <v>1</v>
      </c>
      <c r="AS474">
        <f>VLOOKUP($D474,dataset!$A$2:$G$15, 5, FALSE)</f>
        <v>1</v>
      </c>
      <c r="AT474">
        <f>VLOOKUP($D474,dataset!$A$2:$G$15, 6, FALSE)</f>
        <v>1</v>
      </c>
      <c r="AU474" s="6">
        <f>VLOOKUP($D474,dataset!$A$2:$G$15, 7, FALSE)</f>
        <v>1</v>
      </c>
      <c r="AV474" s="4">
        <f t="shared" si="394"/>
        <v>0</v>
      </c>
      <c r="AW474" s="5">
        <f t="shared" si="395"/>
        <v>1</v>
      </c>
      <c r="AX474" s="5">
        <f t="shared" si="396"/>
        <v>1</v>
      </c>
      <c r="AY474" s="5">
        <f t="shared" si="397"/>
        <v>1</v>
      </c>
      <c r="AZ474" s="6">
        <f t="shared" si="398"/>
        <v>1</v>
      </c>
      <c r="BA474" s="9">
        <f t="shared" si="399"/>
        <v>1</v>
      </c>
      <c r="BB474" s="4">
        <f t="shared" si="400"/>
        <v>3</v>
      </c>
      <c r="BC474" s="5">
        <f t="shared" si="401"/>
        <v>3</v>
      </c>
      <c r="BD474" s="5">
        <f t="shared" si="402"/>
        <v>3</v>
      </c>
      <c r="BE474" s="5">
        <f t="shared" si="403"/>
        <v>3</v>
      </c>
      <c r="BF474" s="6">
        <f t="shared" si="404"/>
        <v>3</v>
      </c>
    </row>
    <row r="475" spans="1:58" x14ac:dyDescent="0.3">
      <c r="A475" s="2">
        <f>Experiment!A474</f>
        <v>50</v>
      </c>
      <c r="B475" s="15">
        <f>Experiment!B474</f>
        <v>8</v>
      </c>
      <c r="C475" s="16" t="str">
        <f>VLOOKUP(B475, dataset!$A$2:$B$15, 2)</f>
        <v>(3-2)</v>
      </c>
      <c r="D475" s="24">
        <f>Experiment!C474</f>
        <v>8</v>
      </c>
      <c r="E475" s="25" t="str">
        <f>VLOOKUP(D475, dataset!$A$2:$B$15, 2)</f>
        <v>(3-2)</v>
      </c>
      <c r="F475" s="54" t="str">
        <f>Experiment!D474</f>
        <v>L</v>
      </c>
      <c r="G475" t="b">
        <f>Experiment!E474</f>
        <v>1</v>
      </c>
      <c r="H475" s="39">
        <f>IF(Experiment!F474&gt;result!H$3, 1, 0)</f>
        <v>0</v>
      </c>
      <c r="I475" s="40">
        <f>IF(Experiment!G474&gt;result!I$3, 1, 0)</f>
        <v>0</v>
      </c>
      <c r="J475" s="40">
        <f>IF(Experiment!H474&gt;result!J$3, 1, 0)</f>
        <v>1</v>
      </c>
      <c r="K475" s="40">
        <f>IF(Experiment!I474&gt;result!K$3, 1, 0)</f>
        <v>1</v>
      </c>
      <c r="L475" s="41">
        <f>IF(Experiment!J474&gt;result!L$3, 1, 0)</f>
        <v>1</v>
      </c>
      <c r="M475" s="42">
        <f t="shared" si="374"/>
        <v>1</v>
      </c>
      <c r="N475" s="42">
        <f t="shared" si="375"/>
        <v>1</v>
      </c>
      <c r="O475" s="42">
        <f t="shared" si="376"/>
        <v>1</v>
      </c>
      <c r="P475" s="42">
        <f t="shared" si="377"/>
        <v>1</v>
      </c>
      <c r="Q475" s="42">
        <f t="shared" si="378"/>
        <v>1</v>
      </c>
      <c r="R475" s="39">
        <f>IF(Experiment!K474&gt;result!R$3, 1, 0)</f>
        <v>0</v>
      </c>
      <c r="S475" s="40">
        <f>IF(Experiment!L474&gt;result!S$3, 1, 0)</f>
        <v>0</v>
      </c>
      <c r="T475" s="40">
        <f>IF(Experiment!M474&gt;result!T$3, 1, 0)</f>
        <v>1</v>
      </c>
      <c r="U475" s="40">
        <f>IF(Experiment!N474&gt;result!U$3, 1, 0)</f>
        <v>1</v>
      </c>
      <c r="V475" s="41">
        <f>IF(Experiment!O474&gt;result!V$3, 1, 0)</f>
        <v>1</v>
      </c>
      <c r="W475" s="42">
        <f t="shared" si="379"/>
        <v>1</v>
      </c>
      <c r="X475" s="42">
        <f t="shared" si="380"/>
        <v>1</v>
      </c>
      <c r="Y475" s="42">
        <f t="shared" si="381"/>
        <v>1</v>
      </c>
      <c r="Z475" s="42">
        <f t="shared" si="382"/>
        <v>1</v>
      </c>
      <c r="AA475" s="42">
        <f t="shared" si="383"/>
        <v>1</v>
      </c>
      <c r="AB475" s="39">
        <f>IF(Experiment!P474&lt;result!AB$3, 1, 0)</f>
        <v>0</v>
      </c>
      <c r="AC475" s="40">
        <f>IF(Experiment!Q474&lt;result!AC$3, 1, 0)</f>
        <v>0</v>
      </c>
      <c r="AD475" s="40">
        <f>IF(Experiment!R474&lt;result!AD$3, 1, 0)</f>
        <v>1</v>
      </c>
      <c r="AE475" s="40">
        <f>IF(Experiment!S474&lt;result!AE$3, 1, 0)</f>
        <v>1</v>
      </c>
      <c r="AF475" s="41">
        <f>IF(Experiment!T474&lt;result!AF$3, 1, 0)</f>
        <v>1</v>
      </c>
      <c r="AG475" s="42">
        <f t="shared" si="384"/>
        <v>1</v>
      </c>
      <c r="AH475" s="42">
        <f t="shared" si="385"/>
        <v>1</v>
      </c>
      <c r="AI475" s="42">
        <f t="shared" si="386"/>
        <v>1</v>
      </c>
      <c r="AJ475" s="42">
        <f t="shared" si="387"/>
        <v>1</v>
      </c>
      <c r="AK475" s="42">
        <f t="shared" si="388"/>
        <v>1</v>
      </c>
      <c r="AL475" s="5">
        <f t="shared" si="389"/>
        <v>0</v>
      </c>
      <c r="AM475" s="5">
        <f t="shared" si="390"/>
        <v>0</v>
      </c>
      <c r="AN475" s="5">
        <f t="shared" si="391"/>
        <v>3</v>
      </c>
      <c r="AO475" s="5">
        <f t="shared" si="392"/>
        <v>3</v>
      </c>
      <c r="AP475" s="6">
        <f t="shared" si="393"/>
        <v>3</v>
      </c>
      <c r="AQ475">
        <f>VLOOKUP($D475,dataset!$A$2:$G$15, 3, FALSE)</f>
        <v>0</v>
      </c>
      <c r="AR475">
        <f>VLOOKUP($D475,dataset!$A$2:$G$15, 4, FALSE)</f>
        <v>0</v>
      </c>
      <c r="AS475">
        <f>VLOOKUP($D475,dataset!$A$2:$G$15, 5, FALSE)</f>
        <v>1</v>
      </c>
      <c r="AT475">
        <f>VLOOKUP($D475,dataset!$A$2:$G$15, 6, FALSE)</f>
        <v>1</v>
      </c>
      <c r="AU475" s="6">
        <f>VLOOKUP($D475,dataset!$A$2:$G$15, 7, FALSE)</f>
        <v>1</v>
      </c>
      <c r="AV475" s="4">
        <f t="shared" si="394"/>
        <v>0</v>
      </c>
      <c r="AW475" s="5">
        <f t="shared" si="395"/>
        <v>0</v>
      </c>
      <c r="AX475" s="5">
        <f t="shared" si="396"/>
        <v>1</v>
      </c>
      <c r="AY475" s="5">
        <f t="shared" si="397"/>
        <v>1</v>
      </c>
      <c r="AZ475" s="6">
        <f t="shared" si="398"/>
        <v>1</v>
      </c>
      <c r="BA475" s="9">
        <f t="shared" si="399"/>
        <v>1</v>
      </c>
      <c r="BB475" s="4">
        <f t="shared" si="400"/>
        <v>3</v>
      </c>
      <c r="BC475" s="5">
        <f t="shared" si="401"/>
        <v>3</v>
      </c>
      <c r="BD475" s="5">
        <f t="shared" si="402"/>
        <v>3</v>
      </c>
      <c r="BE475" s="5">
        <f t="shared" si="403"/>
        <v>3</v>
      </c>
      <c r="BF475" s="6">
        <f t="shared" si="404"/>
        <v>3</v>
      </c>
    </row>
    <row r="476" spans="1:58" x14ac:dyDescent="0.3">
      <c r="A476" s="2">
        <f>Experiment!A475</f>
        <v>51</v>
      </c>
      <c r="B476" s="15">
        <f>Experiment!B475</f>
        <v>0</v>
      </c>
      <c r="C476" s="16" t="e">
        <f>VLOOKUP(B476, dataset!$A$2:$B$15, 2)</f>
        <v>#N/A</v>
      </c>
      <c r="D476" s="24">
        <f>Experiment!C475</f>
        <v>9</v>
      </c>
      <c r="E476" s="25" t="str">
        <f>VLOOKUP(D476, dataset!$A$2:$B$15, 2)</f>
        <v>(2)</v>
      </c>
      <c r="F476" s="54" t="str">
        <f>Experiment!D475</f>
        <v>L</v>
      </c>
      <c r="G476" t="b">
        <f>Experiment!E475</f>
        <v>0</v>
      </c>
      <c r="H476" s="39">
        <f>IF(Experiment!F475&gt;result!H$3, 1, 0)</f>
        <v>0</v>
      </c>
      <c r="I476" s="40">
        <f>IF(Experiment!G475&gt;result!I$3, 1, 0)</f>
        <v>1</v>
      </c>
      <c r="J476" s="40">
        <f>IF(Experiment!H475&gt;result!J$3, 1, 0)</f>
        <v>0</v>
      </c>
      <c r="K476" s="40">
        <f>IF(Experiment!I475&gt;result!K$3, 1, 0)</f>
        <v>1</v>
      </c>
      <c r="L476" s="41">
        <f>IF(Experiment!J475&gt;result!L$3, 1, 0)</f>
        <v>1</v>
      </c>
      <c r="M476" s="42">
        <f t="shared" si="374"/>
        <v>1</v>
      </c>
      <c r="N476" s="42">
        <f t="shared" si="375"/>
        <v>0</v>
      </c>
      <c r="O476" s="42">
        <f t="shared" si="376"/>
        <v>1</v>
      </c>
      <c r="P476" s="42">
        <f t="shared" si="377"/>
        <v>1</v>
      </c>
      <c r="Q476" s="42">
        <f t="shared" si="378"/>
        <v>1</v>
      </c>
      <c r="R476" s="39">
        <f>IF(Experiment!K475&gt;result!R$3, 1, 0)</f>
        <v>0</v>
      </c>
      <c r="S476" s="40">
        <f>IF(Experiment!L475&gt;result!S$3, 1, 0)</f>
        <v>1</v>
      </c>
      <c r="T476" s="40">
        <f>IF(Experiment!M475&gt;result!T$3, 1, 0)</f>
        <v>1</v>
      </c>
      <c r="U476" s="40">
        <f>IF(Experiment!N475&gt;result!U$3, 1, 0)</f>
        <v>1</v>
      </c>
      <c r="V476" s="41">
        <f>IF(Experiment!O475&gt;result!V$3, 1, 0)</f>
        <v>1</v>
      </c>
      <c r="W476" s="42">
        <f t="shared" si="379"/>
        <v>1</v>
      </c>
      <c r="X476" s="42">
        <f t="shared" si="380"/>
        <v>0</v>
      </c>
      <c r="Y476" s="42">
        <f t="shared" si="381"/>
        <v>0</v>
      </c>
      <c r="Z476" s="42">
        <f t="shared" si="382"/>
        <v>1</v>
      </c>
      <c r="AA476" s="42">
        <f t="shared" si="383"/>
        <v>1</v>
      </c>
      <c r="AB476" s="39">
        <f>IF(Experiment!P475&lt;result!AB$3, 1, 0)</f>
        <v>0</v>
      </c>
      <c r="AC476" s="40">
        <f>IF(Experiment!Q475&lt;result!AC$3, 1, 0)</f>
        <v>0</v>
      </c>
      <c r="AD476" s="40">
        <f>IF(Experiment!R475&lt;result!AD$3, 1, 0)</f>
        <v>0</v>
      </c>
      <c r="AE476" s="40">
        <f>IF(Experiment!S475&lt;result!AE$3, 1, 0)</f>
        <v>1</v>
      </c>
      <c r="AF476" s="41">
        <f>IF(Experiment!T475&lt;result!AF$3, 1, 0)</f>
        <v>1</v>
      </c>
      <c r="AG476" s="42">
        <f t="shared" si="384"/>
        <v>1</v>
      </c>
      <c r="AH476" s="42">
        <f t="shared" si="385"/>
        <v>1</v>
      </c>
      <c r="AI476" s="42">
        <f t="shared" si="386"/>
        <v>1</v>
      </c>
      <c r="AJ476" s="42">
        <f t="shared" si="387"/>
        <v>1</v>
      </c>
      <c r="AK476" s="42">
        <f t="shared" si="388"/>
        <v>1</v>
      </c>
      <c r="AL476" s="5">
        <f t="shared" si="389"/>
        <v>0</v>
      </c>
      <c r="AM476" s="5">
        <f t="shared" si="390"/>
        <v>2</v>
      </c>
      <c r="AN476" s="5">
        <f t="shared" si="391"/>
        <v>1</v>
      </c>
      <c r="AO476" s="5">
        <f t="shared" si="392"/>
        <v>3</v>
      </c>
      <c r="AP476" s="6">
        <f t="shared" si="393"/>
        <v>3</v>
      </c>
      <c r="AQ476">
        <f>VLOOKUP($D476,dataset!$A$2:$G$15, 3, FALSE)</f>
        <v>0</v>
      </c>
      <c r="AR476">
        <f>VLOOKUP($D476,dataset!$A$2:$G$15, 4, FALSE)</f>
        <v>0</v>
      </c>
      <c r="AS476">
        <f>VLOOKUP($D476,dataset!$A$2:$G$15, 5, FALSE)</f>
        <v>0</v>
      </c>
      <c r="AT476">
        <f>VLOOKUP($D476,dataset!$A$2:$G$15, 6, FALSE)</f>
        <v>1</v>
      </c>
      <c r="AU476" s="6">
        <f>VLOOKUP($D476,dataset!$A$2:$G$15, 7, FALSE)</f>
        <v>1</v>
      </c>
      <c r="AV476" s="4">
        <f t="shared" si="394"/>
        <v>0</v>
      </c>
      <c r="AW476" s="5">
        <f t="shared" si="395"/>
        <v>1</v>
      </c>
      <c r="AX476" s="5">
        <f t="shared" si="396"/>
        <v>0</v>
      </c>
      <c r="AY476" s="5">
        <f t="shared" si="397"/>
        <v>1</v>
      </c>
      <c r="AZ476" s="6">
        <f t="shared" si="398"/>
        <v>1</v>
      </c>
      <c r="BA476" s="9">
        <f t="shared" si="399"/>
        <v>0</v>
      </c>
      <c r="BB476" s="4">
        <f t="shared" si="400"/>
        <v>3</v>
      </c>
      <c r="BC476" s="5">
        <f t="shared" si="401"/>
        <v>1</v>
      </c>
      <c r="BD476" s="5">
        <f t="shared" si="402"/>
        <v>2</v>
      </c>
      <c r="BE476" s="5">
        <f t="shared" si="403"/>
        <v>3</v>
      </c>
      <c r="BF476" s="6">
        <f t="shared" si="404"/>
        <v>3</v>
      </c>
    </row>
    <row r="477" spans="1:58" x14ac:dyDescent="0.3">
      <c r="A477" s="2">
        <f>Experiment!A476</f>
        <v>52</v>
      </c>
      <c r="B477" s="15">
        <f>Experiment!B476</f>
        <v>0</v>
      </c>
      <c r="C477" s="16" t="e">
        <f>VLOOKUP(B477, dataset!$A$2:$B$15, 2)</f>
        <v>#N/A</v>
      </c>
      <c r="D477" s="24">
        <f>Experiment!C476</f>
        <v>10</v>
      </c>
      <c r="E477" s="25" t="str">
        <f>VLOOKUP(D477, dataset!$A$2:$B$15, 2)</f>
        <v>(1-1)</v>
      </c>
      <c r="F477" s="54" t="str">
        <f>Experiment!D476</f>
        <v>L</v>
      </c>
      <c r="G477" t="b">
        <f>Experiment!E476</f>
        <v>0</v>
      </c>
      <c r="H477" s="39">
        <f>IF(Experiment!F476&gt;result!H$3, 1, 0)</f>
        <v>1</v>
      </c>
      <c r="I477" s="40">
        <f>IF(Experiment!G476&gt;result!I$3, 1, 0)</f>
        <v>1</v>
      </c>
      <c r="J477" s="40">
        <f>IF(Experiment!H476&gt;result!J$3, 1, 0)</f>
        <v>0</v>
      </c>
      <c r="K477" s="40">
        <f>IF(Experiment!I476&gt;result!K$3, 1, 0)</f>
        <v>0</v>
      </c>
      <c r="L477" s="41">
        <f>IF(Experiment!J476&gt;result!L$3, 1, 0)</f>
        <v>1</v>
      </c>
      <c r="M477" s="42">
        <f t="shared" si="374"/>
        <v>0</v>
      </c>
      <c r="N477" s="42">
        <f t="shared" si="375"/>
        <v>0</v>
      </c>
      <c r="O477" s="42">
        <f t="shared" si="376"/>
        <v>1</v>
      </c>
      <c r="P477" s="42">
        <f t="shared" si="377"/>
        <v>1</v>
      </c>
      <c r="Q477" s="42">
        <f t="shared" si="378"/>
        <v>1</v>
      </c>
      <c r="R477" s="39">
        <f>IF(Experiment!K476&gt;result!R$3, 1, 0)</f>
        <v>0</v>
      </c>
      <c r="S477" s="40">
        <f>IF(Experiment!L476&gt;result!S$3, 1, 0)</f>
        <v>1</v>
      </c>
      <c r="T477" s="40">
        <f>IF(Experiment!M476&gt;result!T$3, 1, 0)</f>
        <v>1</v>
      </c>
      <c r="U477" s="40">
        <f>IF(Experiment!N476&gt;result!U$3, 1, 0)</f>
        <v>1</v>
      </c>
      <c r="V477" s="41">
        <f>IF(Experiment!O476&gt;result!V$3, 1, 0)</f>
        <v>1</v>
      </c>
      <c r="W477" s="42">
        <f t="shared" si="379"/>
        <v>1</v>
      </c>
      <c r="X477" s="42">
        <f t="shared" si="380"/>
        <v>0</v>
      </c>
      <c r="Y477" s="42">
        <f t="shared" si="381"/>
        <v>0</v>
      </c>
      <c r="Z477" s="42">
        <f t="shared" si="382"/>
        <v>0</v>
      </c>
      <c r="AA477" s="42">
        <f t="shared" si="383"/>
        <v>1</v>
      </c>
      <c r="AB477" s="39">
        <f>IF(Experiment!P476&lt;result!AB$3, 1, 0)</f>
        <v>0</v>
      </c>
      <c r="AC477" s="40">
        <f>IF(Experiment!Q476&lt;result!AC$3, 1, 0)</f>
        <v>0</v>
      </c>
      <c r="AD477" s="40">
        <f>IF(Experiment!R476&lt;result!AD$3, 1, 0)</f>
        <v>0</v>
      </c>
      <c r="AE477" s="40">
        <f>IF(Experiment!S476&lt;result!AE$3, 1, 0)</f>
        <v>0</v>
      </c>
      <c r="AF477" s="41">
        <f>IF(Experiment!T476&lt;result!AF$3, 1, 0)</f>
        <v>1</v>
      </c>
      <c r="AG477" s="42">
        <f t="shared" si="384"/>
        <v>1</v>
      </c>
      <c r="AH477" s="42">
        <f t="shared" si="385"/>
        <v>1</v>
      </c>
      <c r="AI477" s="42">
        <f t="shared" si="386"/>
        <v>1</v>
      </c>
      <c r="AJ477" s="42">
        <f t="shared" si="387"/>
        <v>1</v>
      </c>
      <c r="AK477" s="42">
        <f t="shared" si="388"/>
        <v>1</v>
      </c>
      <c r="AL477" s="5">
        <f t="shared" si="389"/>
        <v>1</v>
      </c>
      <c r="AM477" s="5">
        <f t="shared" si="390"/>
        <v>2</v>
      </c>
      <c r="AN477" s="5">
        <f t="shared" si="391"/>
        <v>1</v>
      </c>
      <c r="AO477" s="5">
        <f t="shared" si="392"/>
        <v>1</v>
      </c>
      <c r="AP477" s="6">
        <f t="shared" si="393"/>
        <v>3</v>
      </c>
      <c r="AQ477">
        <f>VLOOKUP($D477,dataset!$A$2:$G$15, 3, FALSE)</f>
        <v>0</v>
      </c>
      <c r="AR477">
        <f>VLOOKUP($D477,dataset!$A$2:$G$15, 4, FALSE)</f>
        <v>0</v>
      </c>
      <c r="AS477">
        <f>VLOOKUP($D477,dataset!$A$2:$G$15, 5, FALSE)</f>
        <v>0</v>
      </c>
      <c r="AT477">
        <f>VLOOKUP($D477,dataset!$A$2:$G$15, 6, FALSE)</f>
        <v>0</v>
      </c>
      <c r="AU477" s="6">
        <f>VLOOKUP($D477,dataset!$A$2:$G$15, 7, FALSE)</f>
        <v>1</v>
      </c>
      <c r="AV477" s="4">
        <f t="shared" si="394"/>
        <v>0</v>
      </c>
      <c r="AW477" s="5">
        <f t="shared" si="395"/>
        <v>1</v>
      </c>
      <c r="AX477" s="5">
        <f t="shared" si="396"/>
        <v>0</v>
      </c>
      <c r="AY477" s="5">
        <f t="shared" si="397"/>
        <v>0</v>
      </c>
      <c r="AZ477" s="6">
        <f t="shared" si="398"/>
        <v>1</v>
      </c>
      <c r="BA477" s="9">
        <f t="shared" si="399"/>
        <v>0</v>
      </c>
      <c r="BB477" s="4">
        <f t="shared" si="400"/>
        <v>2</v>
      </c>
      <c r="BC477" s="5">
        <f t="shared" si="401"/>
        <v>1</v>
      </c>
      <c r="BD477" s="5">
        <f t="shared" si="402"/>
        <v>2</v>
      </c>
      <c r="BE477" s="5">
        <f t="shared" si="403"/>
        <v>2</v>
      </c>
      <c r="BF477" s="6">
        <f t="shared" si="404"/>
        <v>3</v>
      </c>
    </row>
    <row r="478" spans="1:58" x14ac:dyDescent="0.3">
      <c r="A478" s="2">
        <f>Experiment!A477</f>
        <v>53</v>
      </c>
      <c r="B478" s="15">
        <f>Experiment!B477</f>
        <v>11</v>
      </c>
      <c r="C478" s="16" t="str">
        <f>VLOOKUP(B478, dataset!$A$2:$B$15, 2)</f>
        <v>가위</v>
      </c>
      <c r="D478" s="24">
        <f>Experiment!C477</f>
        <v>11</v>
      </c>
      <c r="E478" s="25" t="str">
        <f>VLOOKUP(D478, dataset!$A$2:$B$15, 2)</f>
        <v>가위</v>
      </c>
      <c r="F478" s="54" t="str">
        <f>Experiment!D477</f>
        <v>L</v>
      </c>
      <c r="G478" t="b">
        <f>Experiment!E477</f>
        <v>1</v>
      </c>
      <c r="H478" s="39">
        <f>IF(Experiment!F477&gt;result!H$3, 1, 0)</f>
        <v>0</v>
      </c>
      <c r="I478" s="40">
        <f>IF(Experiment!G477&gt;result!I$3, 1, 0)</f>
        <v>1</v>
      </c>
      <c r="J478" s="40">
        <f>IF(Experiment!H477&gt;result!J$3, 1, 0)</f>
        <v>1</v>
      </c>
      <c r="K478" s="40">
        <f>IF(Experiment!I477&gt;result!K$3, 1, 0)</f>
        <v>0</v>
      </c>
      <c r="L478" s="41">
        <f>IF(Experiment!J477&gt;result!L$3, 1, 0)</f>
        <v>0</v>
      </c>
      <c r="M478" s="42">
        <f t="shared" si="374"/>
        <v>1</v>
      </c>
      <c r="N478" s="42">
        <f t="shared" si="375"/>
        <v>1</v>
      </c>
      <c r="O478" s="42">
        <f t="shared" si="376"/>
        <v>1</v>
      </c>
      <c r="P478" s="42">
        <f t="shared" si="377"/>
        <v>1</v>
      </c>
      <c r="Q478" s="42">
        <f t="shared" si="378"/>
        <v>1</v>
      </c>
      <c r="R478" s="39">
        <f>IF(Experiment!K477&gt;result!R$3, 1, 0)</f>
        <v>0</v>
      </c>
      <c r="S478" s="40">
        <f>IF(Experiment!L477&gt;result!S$3, 1, 0)</f>
        <v>1</v>
      </c>
      <c r="T478" s="40">
        <f>IF(Experiment!M477&gt;result!T$3, 1, 0)</f>
        <v>1</v>
      </c>
      <c r="U478" s="40">
        <f>IF(Experiment!N477&gt;result!U$3, 1, 0)</f>
        <v>0</v>
      </c>
      <c r="V478" s="41">
        <f>IF(Experiment!O477&gt;result!V$3, 1, 0)</f>
        <v>0</v>
      </c>
      <c r="W478" s="42">
        <f t="shared" si="379"/>
        <v>1</v>
      </c>
      <c r="X478" s="42">
        <f t="shared" si="380"/>
        <v>1</v>
      </c>
      <c r="Y478" s="42">
        <f t="shared" si="381"/>
        <v>1</v>
      </c>
      <c r="Z478" s="42">
        <f t="shared" si="382"/>
        <v>1</v>
      </c>
      <c r="AA478" s="42">
        <f t="shared" si="383"/>
        <v>1</v>
      </c>
      <c r="AB478" s="39">
        <f>IF(Experiment!P477&lt;result!AB$3, 1, 0)</f>
        <v>0</v>
      </c>
      <c r="AC478" s="40">
        <f>IF(Experiment!Q477&lt;result!AC$3, 1, 0)</f>
        <v>1</v>
      </c>
      <c r="AD478" s="40">
        <f>IF(Experiment!R477&lt;result!AD$3, 1, 0)</f>
        <v>1</v>
      </c>
      <c r="AE478" s="40">
        <f>IF(Experiment!S477&lt;result!AE$3, 1, 0)</f>
        <v>0</v>
      </c>
      <c r="AF478" s="41">
        <f>IF(Experiment!T477&lt;result!AF$3, 1, 0)</f>
        <v>0</v>
      </c>
      <c r="AG478" s="42">
        <f t="shared" si="384"/>
        <v>1</v>
      </c>
      <c r="AH478" s="42">
        <f t="shared" si="385"/>
        <v>1</v>
      </c>
      <c r="AI478" s="42">
        <f t="shared" si="386"/>
        <v>1</v>
      </c>
      <c r="AJ478" s="42">
        <f t="shared" si="387"/>
        <v>1</v>
      </c>
      <c r="AK478" s="42">
        <f t="shared" si="388"/>
        <v>1</v>
      </c>
      <c r="AL478" s="5">
        <f t="shared" si="389"/>
        <v>0</v>
      </c>
      <c r="AM478" s="5">
        <f t="shared" si="390"/>
        <v>3</v>
      </c>
      <c r="AN478" s="5">
        <f t="shared" si="391"/>
        <v>3</v>
      </c>
      <c r="AO478" s="5">
        <f t="shared" si="392"/>
        <v>0</v>
      </c>
      <c r="AP478" s="6">
        <f t="shared" si="393"/>
        <v>0</v>
      </c>
      <c r="AQ478">
        <f>VLOOKUP($D478,dataset!$A$2:$G$15, 3, FALSE)</f>
        <v>0</v>
      </c>
      <c r="AR478">
        <f>VLOOKUP($D478,dataset!$A$2:$G$15, 4, FALSE)</f>
        <v>1</v>
      </c>
      <c r="AS478">
        <f>VLOOKUP($D478,dataset!$A$2:$G$15, 5, FALSE)</f>
        <v>1</v>
      </c>
      <c r="AT478">
        <f>VLOOKUP($D478,dataset!$A$2:$G$15, 6, FALSE)</f>
        <v>0</v>
      </c>
      <c r="AU478" s="6">
        <f>VLOOKUP($D478,dataset!$A$2:$G$15, 7, FALSE)</f>
        <v>0</v>
      </c>
      <c r="AV478" s="4">
        <f t="shared" si="394"/>
        <v>0</v>
      </c>
      <c r="AW478" s="5">
        <f t="shared" si="395"/>
        <v>1</v>
      </c>
      <c r="AX478" s="5">
        <f t="shared" si="396"/>
        <v>1</v>
      </c>
      <c r="AY478" s="5">
        <f t="shared" si="397"/>
        <v>0</v>
      </c>
      <c r="AZ478" s="6">
        <f t="shared" si="398"/>
        <v>0</v>
      </c>
      <c r="BA478" s="9">
        <f t="shared" si="399"/>
        <v>1</v>
      </c>
      <c r="BB478" s="4">
        <f t="shared" si="400"/>
        <v>3</v>
      </c>
      <c r="BC478" s="5">
        <f t="shared" si="401"/>
        <v>3</v>
      </c>
      <c r="BD478" s="5">
        <f t="shared" si="402"/>
        <v>3</v>
      </c>
      <c r="BE478" s="5">
        <f t="shared" si="403"/>
        <v>3</v>
      </c>
      <c r="BF478" s="6">
        <f t="shared" si="404"/>
        <v>3</v>
      </c>
    </row>
    <row r="479" spans="1:58" x14ac:dyDescent="0.3">
      <c r="A479" s="2">
        <f>Experiment!A478</f>
        <v>54</v>
      </c>
      <c r="B479" s="15">
        <f>Experiment!B478</f>
        <v>12</v>
      </c>
      <c r="C479" s="16" t="str">
        <f>VLOOKUP(B479, dataset!$A$2:$B$15, 2)</f>
        <v>스파이더맨</v>
      </c>
      <c r="D479" s="24">
        <f>Experiment!C478</f>
        <v>12</v>
      </c>
      <c r="E479" s="25" t="str">
        <f>VLOOKUP(D479, dataset!$A$2:$B$15, 2)</f>
        <v>스파이더맨</v>
      </c>
      <c r="F479" s="54" t="str">
        <f>Experiment!D478</f>
        <v>L</v>
      </c>
      <c r="G479" t="b">
        <f>Experiment!E478</f>
        <v>1</v>
      </c>
      <c r="H479" s="39">
        <f>IF(Experiment!F478&gt;result!H$3, 1, 0)</f>
        <v>1</v>
      </c>
      <c r="I479" s="40">
        <f>IF(Experiment!G478&gt;result!I$3, 1, 0)</f>
        <v>1</v>
      </c>
      <c r="J479" s="40">
        <f>IF(Experiment!H478&gt;result!J$3, 1, 0)</f>
        <v>0</v>
      </c>
      <c r="K479" s="40">
        <f>IF(Experiment!I478&gt;result!K$3, 1, 0)</f>
        <v>0</v>
      </c>
      <c r="L479" s="41">
        <f>IF(Experiment!J478&gt;result!L$3, 1, 0)</f>
        <v>1</v>
      </c>
      <c r="M479" s="42">
        <f t="shared" si="374"/>
        <v>1</v>
      </c>
      <c r="N479" s="42">
        <f t="shared" si="375"/>
        <v>1</v>
      </c>
      <c r="O479" s="42">
        <f t="shared" si="376"/>
        <v>1</v>
      </c>
      <c r="P479" s="42">
        <f t="shared" si="377"/>
        <v>1</v>
      </c>
      <c r="Q479" s="42">
        <f t="shared" si="378"/>
        <v>1</v>
      </c>
      <c r="R479" s="39">
        <f>IF(Experiment!K478&gt;result!R$3, 1, 0)</f>
        <v>1</v>
      </c>
      <c r="S479" s="40">
        <f>IF(Experiment!L478&gt;result!S$3, 1, 0)</f>
        <v>1</v>
      </c>
      <c r="T479" s="40">
        <f>IF(Experiment!M478&gt;result!T$3, 1, 0)</f>
        <v>1</v>
      </c>
      <c r="U479" s="40">
        <f>IF(Experiment!N478&gt;result!U$3, 1, 0)</f>
        <v>1</v>
      </c>
      <c r="V479" s="41">
        <f>IF(Experiment!O478&gt;result!V$3, 1, 0)</f>
        <v>1</v>
      </c>
      <c r="W479" s="42">
        <f t="shared" si="379"/>
        <v>1</v>
      </c>
      <c r="X479" s="42">
        <f t="shared" si="380"/>
        <v>1</v>
      </c>
      <c r="Y479" s="42">
        <f t="shared" si="381"/>
        <v>0</v>
      </c>
      <c r="Z479" s="42">
        <f t="shared" si="382"/>
        <v>0</v>
      </c>
      <c r="AA479" s="42">
        <f t="shared" si="383"/>
        <v>1</v>
      </c>
      <c r="AB479" s="39">
        <f>IF(Experiment!P478&lt;result!AB$3, 1, 0)</f>
        <v>1</v>
      </c>
      <c r="AC479" s="40">
        <f>IF(Experiment!Q478&lt;result!AC$3, 1, 0)</f>
        <v>1</v>
      </c>
      <c r="AD479" s="40">
        <f>IF(Experiment!R478&lt;result!AD$3, 1, 0)</f>
        <v>0</v>
      </c>
      <c r="AE479" s="40">
        <f>IF(Experiment!S478&lt;result!AE$3, 1, 0)</f>
        <v>0</v>
      </c>
      <c r="AF479" s="41">
        <f>IF(Experiment!T478&lt;result!AF$3, 1, 0)</f>
        <v>1</v>
      </c>
      <c r="AG479" s="42">
        <f t="shared" si="384"/>
        <v>1</v>
      </c>
      <c r="AH479" s="42">
        <f t="shared" si="385"/>
        <v>1</v>
      </c>
      <c r="AI479" s="42">
        <f t="shared" si="386"/>
        <v>1</v>
      </c>
      <c r="AJ479" s="42">
        <f t="shared" si="387"/>
        <v>1</v>
      </c>
      <c r="AK479" s="42">
        <f t="shared" si="388"/>
        <v>1</v>
      </c>
      <c r="AL479" s="5">
        <f t="shared" si="389"/>
        <v>3</v>
      </c>
      <c r="AM479" s="5">
        <f t="shared" si="390"/>
        <v>3</v>
      </c>
      <c r="AN479" s="5">
        <f t="shared" si="391"/>
        <v>1</v>
      </c>
      <c r="AO479" s="5">
        <f t="shared" si="392"/>
        <v>1</v>
      </c>
      <c r="AP479" s="6">
        <f t="shared" si="393"/>
        <v>3</v>
      </c>
      <c r="AQ479">
        <f>VLOOKUP($D479,dataset!$A$2:$G$15, 3, FALSE)</f>
        <v>1</v>
      </c>
      <c r="AR479">
        <f>VLOOKUP($D479,dataset!$A$2:$G$15, 4, FALSE)</f>
        <v>1</v>
      </c>
      <c r="AS479">
        <f>VLOOKUP($D479,dataset!$A$2:$G$15, 5, FALSE)</f>
        <v>0</v>
      </c>
      <c r="AT479">
        <f>VLOOKUP($D479,dataset!$A$2:$G$15, 6, FALSE)</f>
        <v>0</v>
      </c>
      <c r="AU479" s="6">
        <f>VLOOKUP($D479,dataset!$A$2:$G$15, 7, FALSE)</f>
        <v>1</v>
      </c>
      <c r="AV479" s="4">
        <f t="shared" si="394"/>
        <v>1</v>
      </c>
      <c r="AW479" s="5">
        <f t="shared" si="395"/>
        <v>1</v>
      </c>
      <c r="AX479" s="5">
        <f t="shared" si="396"/>
        <v>0</v>
      </c>
      <c r="AY479" s="5">
        <f t="shared" si="397"/>
        <v>0</v>
      </c>
      <c r="AZ479" s="6">
        <f t="shared" si="398"/>
        <v>1</v>
      </c>
      <c r="BA479" s="9">
        <f t="shared" si="399"/>
        <v>1</v>
      </c>
      <c r="BB479" s="4">
        <f t="shared" si="400"/>
        <v>3</v>
      </c>
      <c r="BC479" s="5">
        <f t="shared" si="401"/>
        <v>3</v>
      </c>
      <c r="BD479" s="5">
        <f t="shared" si="402"/>
        <v>2</v>
      </c>
      <c r="BE479" s="5">
        <f t="shared" si="403"/>
        <v>2</v>
      </c>
      <c r="BF479" s="6">
        <f t="shared" si="404"/>
        <v>3</v>
      </c>
    </row>
    <row r="480" spans="1:58" x14ac:dyDescent="0.3">
      <c r="A480" s="2">
        <f>Experiment!A479</f>
        <v>55</v>
      </c>
      <c r="B480" s="15">
        <f>Experiment!B479</f>
        <v>13</v>
      </c>
      <c r="C480" s="16" t="str">
        <f>VLOOKUP(B480, dataset!$A$2:$B$15, 2)</f>
        <v>(1-2)</v>
      </c>
      <c r="D480" s="24">
        <f>Experiment!C479</f>
        <v>13</v>
      </c>
      <c r="E480" s="25" t="str">
        <f>VLOOKUP(D480, dataset!$A$2:$B$15, 2)</f>
        <v>(1-2)</v>
      </c>
      <c r="F480" s="54" t="str">
        <f>Experiment!D479</f>
        <v>L</v>
      </c>
      <c r="G480" t="b">
        <f>Experiment!E479</f>
        <v>1</v>
      </c>
      <c r="H480" s="39">
        <f>IF(Experiment!F479&gt;result!H$3, 1, 0)</f>
        <v>1</v>
      </c>
      <c r="I480" s="40">
        <f>IF(Experiment!G479&gt;result!I$3, 1, 0)</f>
        <v>1</v>
      </c>
      <c r="J480" s="40">
        <f>IF(Experiment!H479&gt;result!J$3, 1, 0)</f>
        <v>0</v>
      </c>
      <c r="K480" s="40">
        <f>IF(Experiment!I479&gt;result!K$3, 1, 0)</f>
        <v>0</v>
      </c>
      <c r="L480" s="41">
        <f>IF(Experiment!J479&gt;result!L$3, 1, 0)</f>
        <v>0</v>
      </c>
      <c r="M480" s="42">
        <f t="shared" si="374"/>
        <v>0</v>
      </c>
      <c r="N480" s="42">
        <f t="shared" si="375"/>
        <v>1</v>
      </c>
      <c r="O480" s="42">
        <f t="shared" si="376"/>
        <v>1</v>
      </c>
      <c r="P480" s="42">
        <f t="shared" si="377"/>
        <v>1</v>
      </c>
      <c r="Q480" s="42">
        <f t="shared" si="378"/>
        <v>1</v>
      </c>
      <c r="R480" s="39">
        <f>IF(Experiment!K479&gt;result!R$3, 1, 0)</f>
        <v>0</v>
      </c>
      <c r="S480" s="40">
        <f>IF(Experiment!L479&gt;result!S$3, 1, 0)</f>
        <v>1</v>
      </c>
      <c r="T480" s="40">
        <f>IF(Experiment!M479&gt;result!T$3, 1, 0)</f>
        <v>0</v>
      </c>
      <c r="U480" s="40">
        <f>IF(Experiment!N479&gt;result!U$3, 1, 0)</f>
        <v>0</v>
      </c>
      <c r="V480" s="41">
        <f>IF(Experiment!O479&gt;result!V$3, 1, 0)</f>
        <v>0</v>
      </c>
      <c r="W480" s="42">
        <f t="shared" si="379"/>
        <v>1</v>
      </c>
      <c r="X480" s="42">
        <f t="shared" si="380"/>
        <v>1</v>
      </c>
      <c r="Y480" s="42">
        <f t="shared" si="381"/>
        <v>1</v>
      </c>
      <c r="Z480" s="42">
        <f t="shared" si="382"/>
        <v>1</v>
      </c>
      <c r="AA480" s="42">
        <f t="shared" si="383"/>
        <v>1</v>
      </c>
      <c r="AB480" s="39">
        <f>IF(Experiment!P479&lt;result!AB$3, 1, 0)</f>
        <v>0</v>
      </c>
      <c r="AC480" s="40">
        <f>IF(Experiment!Q479&lt;result!AC$3, 1, 0)</f>
        <v>1</v>
      </c>
      <c r="AD480" s="40">
        <f>IF(Experiment!R479&lt;result!AD$3, 1, 0)</f>
        <v>0</v>
      </c>
      <c r="AE480" s="40">
        <f>IF(Experiment!S479&lt;result!AE$3, 1, 0)</f>
        <v>0</v>
      </c>
      <c r="AF480" s="41">
        <f>IF(Experiment!T479&lt;result!AF$3, 1, 0)</f>
        <v>0</v>
      </c>
      <c r="AG480" s="42">
        <f t="shared" si="384"/>
        <v>1</v>
      </c>
      <c r="AH480" s="42">
        <f t="shared" si="385"/>
        <v>1</v>
      </c>
      <c r="AI480" s="42">
        <f t="shared" si="386"/>
        <v>1</v>
      </c>
      <c r="AJ480" s="42">
        <f t="shared" si="387"/>
        <v>1</v>
      </c>
      <c r="AK480" s="42">
        <f t="shared" si="388"/>
        <v>1</v>
      </c>
      <c r="AL480" s="5">
        <f t="shared" si="389"/>
        <v>1</v>
      </c>
      <c r="AM480" s="5">
        <f t="shared" si="390"/>
        <v>3</v>
      </c>
      <c r="AN480" s="5">
        <f t="shared" si="391"/>
        <v>0</v>
      </c>
      <c r="AO480" s="5">
        <f t="shared" si="392"/>
        <v>0</v>
      </c>
      <c r="AP480" s="6">
        <f t="shared" si="393"/>
        <v>0</v>
      </c>
      <c r="AQ480">
        <f>VLOOKUP($D480,dataset!$A$2:$G$15, 3, FALSE)</f>
        <v>0</v>
      </c>
      <c r="AR480">
        <f>VLOOKUP($D480,dataset!$A$2:$G$15, 4, FALSE)</f>
        <v>1</v>
      </c>
      <c r="AS480">
        <f>VLOOKUP($D480,dataset!$A$2:$G$15, 5, FALSE)</f>
        <v>0</v>
      </c>
      <c r="AT480">
        <f>VLOOKUP($D480,dataset!$A$2:$G$15, 6, FALSE)</f>
        <v>0</v>
      </c>
      <c r="AU480" s="6">
        <f>VLOOKUP($D480,dataset!$A$2:$G$15, 7, FALSE)</f>
        <v>0</v>
      </c>
      <c r="AV480" s="4">
        <f t="shared" si="394"/>
        <v>0</v>
      </c>
      <c r="AW480" s="5">
        <f t="shared" si="395"/>
        <v>1</v>
      </c>
      <c r="AX480" s="5">
        <f t="shared" si="396"/>
        <v>0</v>
      </c>
      <c r="AY480" s="5">
        <f t="shared" si="397"/>
        <v>0</v>
      </c>
      <c r="AZ480" s="6">
        <f t="shared" si="398"/>
        <v>0</v>
      </c>
      <c r="BA480" s="9">
        <f t="shared" si="399"/>
        <v>1</v>
      </c>
      <c r="BB480" s="4">
        <f t="shared" si="400"/>
        <v>2</v>
      </c>
      <c r="BC480" s="5">
        <f t="shared" si="401"/>
        <v>3</v>
      </c>
      <c r="BD480" s="5">
        <f t="shared" si="402"/>
        <v>3</v>
      </c>
      <c r="BE480" s="5">
        <f t="shared" si="403"/>
        <v>3</v>
      </c>
      <c r="BF480" s="6">
        <f t="shared" si="404"/>
        <v>3</v>
      </c>
    </row>
    <row r="481" spans="1:58" x14ac:dyDescent="0.3">
      <c r="A481" s="2">
        <f>Experiment!A480</f>
        <v>56</v>
      </c>
      <c r="B481" s="15">
        <f>Experiment!B480</f>
        <v>14</v>
      </c>
      <c r="C481" s="16" t="str">
        <f>VLOOKUP(B481, dataset!$A$2:$B$15, 2)</f>
        <v>(3-3)</v>
      </c>
      <c r="D481" s="24">
        <f>Experiment!C480</f>
        <v>14</v>
      </c>
      <c r="E481" s="25" t="str">
        <f>VLOOKUP(D481, dataset!$A$2:$B$15, 2)</f>
        <v>(3-3)</v>
      </c>
      <c r="F481" s="54" t="str">
        <f>Experiment!D480</f>
        <v>L</v>
      </c>
      <c r="G481" t="b">
        <f>Experiment!E480</f>
        <v>1</v>
      </c>
      <c r="H481" s="39">
        <f>IF(Experiment!F480&gt;result!H$3, 1, 0)</f>
        <v>0</v>
      </c>
      <c r="I481" s="40">
        <f>IF(Experiment!G480&gt;result!I$3, 1, 0)</f>
        <v>1</v>
      </c>
      <c r="J481" s="40">
        <f>IF(Experiment!H480&gt;result!J$3, 1, 0)</f>
        <v>1</v>
      </c>
      <c r="K481" s="40">
        <f>IF(Experiment!I480&gt;result!K$3, 1, 0)</f>
        <v>1</v>
      </c>
      <c r="L481" s="41">
        <f>IF(Experiment!J480&gt;result!L$3, 1, 0)</f>
        <v>0</v>
      </c>
      <c r="M481" s="42">
        <f t="shared" si="374"/>
        <v>1</v>
      </c>
      <c r="N481" s="42">
        <f t="shared" si="375"/>
        <v>1</v>
      </c>
      <c r="O481" s="42">
        <f t="shared" si="376"/>
        <v>1</v>
      </c>
      <c r="P481" s="42">
        <f t="shared" si="377"/>
        <v>1</v>
      </c>
      <c r="Q481" s="42">
        <f t="shared" si="378"/>
        <v>1</v>
      </c>
      <c r="R481" s="39">
        <f>IF(Experiment!K480&gt;result!R$3, 1, 0)</f>
        <v>0</v>
      </c>
      <c r="S481" s="40">
        <f>IF(Experiment!L480&gt;result!S$3, 1, 0)</f>
        <v>1</v>
      </c>
      <c r="T481" s="40">
        <f>IF(Experiment!M480&gt;result!T$3, 1, 0)</f>
        <v>1</v>
      </c>
      <c r="U481" s="40">
        <f>IF(Experiment!N480&gt;result!U$3, 1, 0)</f>
        <v>1</v>
      </c>
      <c r="V481" s="41">
        <f>IF(Experiment!O480&gt;result!V$3, 1, 0)</f>
        <v>0</v>
      </c>
      <c r="W481" s="42">
        <f t="shared" si="379"/>
        <v>1</v>
      </c>
      <c r="X481" s="42">
        <f t="shared" si="380"/>
        <v>1</v>
      </c>
      <c r="Y481" s="42">
        <f t="shared" si="381"/>
        <v>1</v>
      </c>
      <c r="Z481" s="42">
        <f t="shared" si="382"/>
        <v>1</v>
      </c>
      <c r="AA481" s="42">
        <f t="shared" si="383"/>
        <v>1</v>
      </c>
      <c r="AB481" s="39">
        <f>IF(Experiment!P480&lt;result!AB$3, 1, 0)</f>
        <v>0</v>
      </c>
      <c r="AC481" s="40">
        <f>IF(Experiment!Q480&lt;result!AC$3, 1, 0)</f>
        <v>1</v>
      </c>
      <c r="AD481" s="40">
        <f>IF(Experiment!R480&lt;result!AD$3, 1, 0)</f>
        <v>1</v>
      </c>
      <c r="AE481" s="40">
        <f>IF(Experiment!S480&lt;result!AE$3, 1, 0)</f>
        <v>1</v>
      </c>
      <c r="AF481" s="41">
        <f>IF(Experiment!T480&lt;result!AF$3, 1, 0)</f>
        <v>0</v>
      </c>
      <c r="AG481" s="42">
        <f t="shared" si="384"/>
        <v>1</v>
      </c>
      <c r="AH481" s="42">
        <f t="shared" si="385"/>
        <v>1</v>
      </c>
      <c r="AI481" s="42">
        <f t="shared" si="386"/>
        <v>1</v>
      </c>
      <c r="AJ481" s="42">
        <f t="shared" si="387"/>
        <v>1</v>
      </c>
      <c r="AK481" s="42">
        <f t="shared" si="388"/>
        <v>1</v>
      </c>
      <c r="AL481" s="5">
        <f t="shared" si="389"/>
        <v>0</v>
      </c>
      <c r="AM481" s="5">
        <f t="shared" si="390"/>
        <v>3</v>
      </c>
      <c r="AN481" s="5">
        <f t="shared" si="391"/>
        <v>3</v>
      </c>
      <c r="AO481" s="5">
        <f t="shared" si="392"/>
        <v>3</v>
      </c>
      <c r="AP481" s="6">
        <f t="shared" si="393"/>
        <v>0</v>
      </c>
      <c r="AQ481">
        <f>VLOOKUP($D481,dataset!$A$2:$G$15, 3, FALSE)</f>
        <v>0</v>
      </c>
      <c r="AR481">
        <f>VLOOKUP($D481,dataset!$A$2:$G$15, 4, FALSE)</f>
        <v>1</v>
      </c>
      <c r="AS481">
        <f>VLOOKUP($D481,dataset!$A$2:$G$15, 5, FALSE)</f>
        <v>1</v>
      </c>
      <c r="AT481">
        <f>VLOOKUP($D481,dataset!$A$2:$G$15, 6, FALSE)</f>
        <v>1</v>
      </c>
      <c r="AU481" s="6">
        <f>VLOOKUP($D481,dataset!$A$2:$G$15, 7, FALSE)</f>
        <v>0</v>
      </c>
      <c r="AV481" s="4">
        <f t="shared" si="394"/>
        <v>0</v>
      </c>
      <c r="AW481" s="5">
        <f t="shared" si="395"/>
        <v>1</v>
      </c>
      <c r="AX481" s="5">
        <f t="shared" si="396"/>
        <v>1</v>
      </c>
      <c r="AY481" s="5">
        <f t="shared" si="397"/>
        <v>1</v>
      </c>
      <c r="AZ481" s="6">
        <f t="shared" si="398"/>
        <v>0</v>
      </c>
      <c r="BA481" s="9">
        <f t="shared" si="399"/>
        <v>1</v>
      </c>
      <c r="BB481" s="4">
        <f t="shared" si="400"/>
        <v>3</v>
      </c>
      <c r="BC481" s="5">
        <f t="shared" si="401"/>
        <v>3</v>
      </c>
      <c r="BD481" s="5">
        <f t="shared" si="402"/>
        <v>3</v>
      </c>
      <c r="BE481" s="5">
        <f t="shared" si="403"/>
        <v>3</v>
      </c>
      <c r="BF481" s="6">
        <f t="shared" si="404"/>
        <v>3</v>
      </c>
    </row>
    <row r="482" spans="1:58" x14ac:dyDescent="0.3">
      <c r="A482" s="2">
        <f>Experiment!A481</f>
        <v>57</v>
      </c>
      <c r="B482" s="15">
        <f>Experiment!B481</f>
        <v>2</v>
      </c>
      <c r="C482" s="16" t="str">
        <f>VLOOKUP(B482, dataset!$A$2:$B$15, 2)</f>
        <v>따봉</v>
      </c>
      <c r="D482" s="24">
        <f>Experiment!C481</f>
        <v>1</v>
      </c>
      <c r="E482" s="25" t="str">
        <f>VLOOKUP(D482, dataset!$A$2:$B$15, 2)</f>
        <v>바위</v>
      </c>
      <c r="F482" s="54" t="str">
        <f>Experiment!D481</f>
        <v>L</v>
      </c>
      <c r="G482" t="b">
        <f>Experiment!E481</f>
        <v>0</v>
      </c>
      <c r="H482" s="39">
        <f>IF(Experiment!F481&gt;result!H$3, 1, 0)</f>
        <v>1</v>
      </c>
      <c r="I482" s="40">
        <f>IF(Experiment!G481&gt;result!I$3, 1, 0)</f>
        <v>0</v>
      </c>
      <c r="J482" s="40">
        <f>IF(Experiment!H481&gt;result!J$3, 1, 0)</f>
        <v>0</v>
      </c>
      <c r="K482" s="40">
        <f>IF(Experiment!I481&gt;result!K$3, 1, 0)</f>
        <v>0</v>
      </c>
      <c r="L482" s="41">
        <f>IF(Experiment!J481&gt;result!L$3, 1, 0)</f>
        <v>0</v>
      </c>
      <c r="M482" s="42">
        <f t="shared" si="374"/>
        <v>0</v>
      </c>
      <c r="N482" s="42">
        <f t="shared" si="375"/>
        <v>1</v>
      </c>
      <c r="O482" s="42">
        <f t="shared" si="376"/>
        <v>1</v>
      </c>
      <c r="P482" s="42">
        <f t="shared" si="377"/>
        <v>1</v>
      </c>
      <c r="Q482" s="42">
        <f t="shared" si="378"/>
        <v>1</v>
      </c>
      <c r="R482" s="39">
        <f>IF(Experiment!K481&gt;result!R$3, 1, 0)</f>
        <v>0</v>
      </c>
      <c r="S482" s="40">
        <f>IF(Experiment!L481&gt;result!S$3, 1, 0)</f>
        <v>0</v>
      </c>
      <c r="T482" s="40">
        <f>IF(Experiment!M481&gt;result!T$3, 1, 0)</f>
        <v>0</v>
      </c>
      <c r="U482" s="40">
        <f>IF(Experiment!N481&gt;result!U$3, 1, 0)</f>
        <v>0</v>
      </c>
      <c r="V482" s="41">
        <f>IF(Experiment!O481&gt;result!V$3, 1, 0)</f>
        <v>0</v>
      </c>
      <c r="W482" s="42">
        <f t="shared" si="379"/>
        <v>1</v>
      </c>
      <c r="X482" s="42">
        <f t="shared" si="380"/>
        <v>1</v>
      </c>
      <c r="Y482" s="42">
        <f t="shared" si="381"/>
        <v>1</v>
      </c>
      <c r="Z482" s="42">
        <f t="shared" si="382"/>
        <v>1</v>
      </c>
      <c r="AA482" s="42">
        <f t="shared" si="383"/>
        <v>1</v>
      </c>
      <c r="AB482" s="39">
        <f>IF(Experiment!P481&lt;result!AB$3, 1, 0)</f>
        <v>1</v>
      </c>
      <c r="AC482" s="40">
        <f>IF(Experiment!Q481&lt;result!AC$3, 1, 0)</f>
        <v>0</v>
      </c>
      <c r="AD482" s="40">
        <f>IF(Experiment!R481&lt;result!AD$3, 1, 0)</f>
        <v>0</v>
      </c>
      <c r="AE482" s="40">
        <f>IF(Experiment!S481&lt;result!AE$3, 1, 0)</f>
        <v>0</v>
      </c>
      <c r="AF482" s="41">
        <f>IF(Experiment!T481&lt;result!AF$3, 1, 0)</f>
        <v>0</v>
      </c>
      <c r="AG482" s="42">
        <f t="shared" si="384"/>
        <v>0</v>
      </c>
      <c r="AH482" s="42">
        <f t="shared" si="385"/>
        <v>1</v>
      </c>
      <c r="AI482" s="42">
        <f t="shared" si="386"/>
        <v>1</v>
      </c>
      <c r="AJ482" s="42">
        <f t="shared" si="387"/>
        <v>1</v>
      </c>
      <c r="AK482" s="42">
        <f t="shared" si="388"/>
        <v>1</v>
      </c>
      <c r="AL482" s="5">
        <f t="shared" si="389"/>
        <v>2</v>
      </c>
      <c r="AM482" s="5">
        <f t="shared" si="390"/>
        <v>0</v>
      </c>
      <c r="AN482" s="5">
        <f t="shared" si="391"/>
        <v>0</v>
      </c>
      <c r="AO482" s="5">
        <f t="shared" si="392"/>
        <v>0</v>
      </c>
      <c r="AP482" s="6">
        <f t="shared" si="393"/>
        <v>0</v>
      </c>
      <c r="AQ482">
        <f>VLOOKUP($D482,dataset!$A$2:$G$15, 3, FALSE)</f>
        <v>0</v>
      </c>
      <c r="AR482">
        <f>VLOOKUP($D482,dataset!$A$2:$G$15, 4, FALSE)</f>
        <v>0</v>
      </c>
      <c r="AS482">
        <f>VLOOKUP($D482,dataset!$A$2:$G$15, 5, FALSE)</f>
        <v>0</v>
      </c>
      <c r="AT482">
        <f>VLOOKUP($D482,dataset!$A$2:$G$15, 6, FALSE)</f>
        <v>0</v>
      </c>
      <c r="AU482" s="6">
        <f>VLOOKUP($D482,dataset!$A$2:$G$15, 7, FALSE)</f>
        <v>0</v>
      </c>
      <c r="AV482" s="4">
        <f t="shared" si="394"/>
        <v>1</v>
      </c>
      <c r="AW482" s="5">
        <f t="shared" si="395"/>
        <v>0</v>
      </c>
      <c r="AX482" s="5">
        <f t="shared" si="396"/>
        <v>0</v>
      </c>
      <c r="AY482" s="5">
        <f t="shared" si="397"/>
        <v>0</v>
      </c>
      <c r="AZ482" s="6">
        <f t="shared" si="398"/>
        <v>0</v>
      </c>
      <c r="BA482" s="9">
        <f t="shared" si="399"/>
        <v>0</v>
      </c>
      <c r="BB482" s="4">
        <f t="shared" si="400"/>
        <v>1</v>
      </c>
      <c r="BC482" s="5">
        <f t="shared" si="401"/>
        <v>3</v>
      </c>
      <c r="BD482" s="5">
        <f t="shared" si="402"/>
        <v>3</v>
      </c>
      <c r="BE482" s="5">
        <f t="shared" si="403"/>
        <v>3</v>
      </c>
      <c r="BF482" s="6">
        <f t="shared" si="404"/>
        <v>3</v>
      </c>
    </row>
    <row r="483" spans="1:58" x14ac:dyDescent="0.3">
      <c r="A483" s="2">
        <f>Experiment!A482</f>
        <v>58</v>
      </c>
      <c r="B483" s="15">
        <f>Experiment!B482</f>
        <v>2</v>
      </c>
      <c r="C483" s="16" t="str">
        <f>VLOOKUP(B483, dataset!$A$2:$B$15, 2)</f>
        <v>따봉</v>
      </c>
      <c r="D483" s="24">
        <f>Experiment!C482</f>
        <v>2</v>
      </c>
      <c r="E483" s="25" t="str">
        <f>VLOOKUP(D483, dataset!$A$2:$B$15, 2)</f>
        <v>따봉</v>
      </c>
      <c r="F483" s="54" t="str">
        <f>Experiment!D482</f>
        <v>L</v>
      </c>
      <c r="G483" t="b">
        <f>Experiment!E482</f>
        <v>1</v>
      </c>
      <c r="H483" s="39">
        <f>IF(Experiment!F482&gt;result!H$3, 1, 0)</f>
        <v>1</v>
      </c>
      <c r="I483" s="40">
        <f>IF(Experiment!G482&gt;result!I$3, 1, 0)</f>
        <v>0</v>
      </c>
      <c r="J483" s="40">
        <f>IF(Experiment!H482&gt;result!J$3, 1, 0)</f>
        <v>0</v>
      </c>
      <c r="K483" s="40">
        <f>IF(Experiment!I482&gt;result!K$3, 1, 0)</f>
        <v>0</v>
      </c>
      <c r="L483" s="41">
        <f>IF(Experiment!J482&gt;result!L$3, 1, 0)</f>
        <v>0</v>
      </c>
      <c r="M483" s="42">
        <f t="shared" si="374"/>
        <v>1</v>
      </c>
      <c r="N483" s="42">
        <f t="shared" si="375"/>
        <v>1</v>
      </c>
      <c r="O483" s="42">
        <f t="shared" si="376"/>
        <v>1</v>
      </c>
      <c r="P483" s="42">
        <f t="shared" si="377"/>
        <v>1</v>
      </c>
      <c r="Q483" s="42">
        <f t="shared" si="378"/>
        <v>1</v>
      </c>
      <c r="R483" s="39">
        <f>IF(Experiment!K482&gt;result!R$3, 1, 0)</f>
        <v>1</v>
      </c>
      <c r="S483" s="40">
        <f>IF(Experiment!L482&gt;result!S$3, 1, 0)</f>
        <v>0</v>
      </c>
      <c r="T483" s="40">
        <f>IF(Experiment!M482&gt;result!T$3, 1, 0)</f>
        <v>0</v>
      </c>
      <c r="U483" s="40">
        <f>IF(Experiment!N482&gt;result!U$3, 1, 0)</f>
        <v>0</v>
      </c>
      <c r="V483" s="41">
        <f>IF(Experiment!O482&gt;result!V$3, 1, 0)</f>
        <v>0</v>
      </c>
      <c r="W483" s="42">
        <f t="shared" si="379"/>
        <v>1</v>
      </c>
      <c r="X483" s="42">
        <f t="shared" si="380"/>
        <v>1</v>
      </c>
      <c r="Y483" s="42">
        <f t="shared" si="381"/>
        <v>1</v>
      </c>
      <c r="Z483" s="42">
        <f t="shared" si="382"/>
        <v>1</v>
      </c>
      <c r="AA483" s="42">
        <f t="shared" si="383"/>
        <v>1</v>
      </c>
      <c r="AB483" s="39">
        <f>IF(Experiment!P482&lt;result!AB$3, 1, 0)</f>
        <v>1</v>
      </c>
      <c r="AC483" s="40">
        <f>IF(Experiment!Q482&lt;result!AC$3, 1, 0)</f>
        <v>0</v>
      </c>
      <c r="AD483" s="40">
        <f>IF(Experiment!R482&lt;result!AD$3, 1, 0)</f>
        <v>0</v>
      </c>
      <c r="AE483" s="40">
        <f>IF(Experiment!S482&lt;result!AE$3, 1, 0)</f>
        <v>0</v>
      </c>
      <c r="AF483" s="41">
        <f>IF(Experiment!T482&lt;result!AF$3, 1, 0)</f>
        <v>0</v>
      </c>
      <c r="AG483" s="42">
        <f t="shared" si="384"/>
        <v>1</v>
      </c>
      <c r="AH483" s="42">
        <f t="shared" si="385"/>
        <v>1</v>
      </c>
      <c r="AI483" s="42">
        <f t="shared" si="386"/>
        <v>1</v>
      </c>
      <c r="AJ483" s="42">
        <f t="shared" si="387"/>
        <v>1</v>
      </c>
      <c r="AK483" s="42">
        <f t="shared" si="388"/>
        <v>1</v>
      </c>
      <c r="AL483" s="5">
        <f t="shared" si="389"/>
        <v>3</v>
      </c>
      <c r="AM483" s="5">
        <f t="shared" si="390"/>
        <v>0</v>
      </c>
      <c r="AN483" s="5">
        <f t="shared" si="391"/>
        <v>0</v>
      </c>
      <c r="AO483" s="5">
        <f t="shared" si="392"/>
        <v>0</v>
      </c>
      <c r="AP483" s="6">
        <f t="shared" si="393"/>
        <v>0</v>
      </c>
      <c r="AQ483">
        <f>VLOOKUP($D483,dataset!$A$2:$G$15, 3, FALSE)</f>
        <v>1</v>
      </c>
      <c r="AR483">
        <f>VLOOKUP($D483,dataset!$A$2:$G$15, 4, FALSE)</f>
        <v>0</v>
      </c>
      <c r="AS483">
        <f>VLOOKUP($D483,dataset!$A$2:$G$15, 5, FALSE)</f>
        <v>0</v>
      </c>
      <c r="AT483">
        <f>VLOOKUP($D483,dataset!$A$2:$G$15, 6, FALSE)</f>
        <v>0</v>
      </c>
      <c r="AU483" s="6">
        <f>VLOOKUP($D483,dataset!$A$2:$G$15, 7, FALSE)</f>
        <v>0</v>
      </c>
      <c r="AV483" s="4">
        <f t="shared" si="394"/>
        <v>1</v>
      </c>
      <c r="AW483" s="5">
        <f t="shared" si="395"/>
        <v>0</v>
      </c>
      <c r="AX483" s="5">
        <f t="shared" si="396"/>
        <v>0</v>
      </c>
      <c r="AY483" s="5">
        <f t="shared" si="397"/>
        <v>0</v>
      </c>
      <c r="AZ483" s="6">
        <f t="shared" si="398"/>
        <v>0</v>
      </c>
      <c r="BA483" s="9">
        <f t="shared" si="399"/>
        <v>1</v>
      </c>
      <c r="BB483" s="4">
        <f t="shared" si="400"/>
        <v>3</v>
      </c>
      <c r="BC483" s="5">
        <f t="shared" si="401"/>
        <v>3</v>
      </c>
      <c r="BD483" s="5">
        <f t="shared" si="402"/>
        <v>3</v>
      </c>
      <c r="BE483" s="5">
        <f t="shared" si="403"/>
        <v>3</v>
      </c>
      <c r="BF483" s="6">
        <f t="shared" si="404"/>
        <v>3</v>
      </c>
    </row>
    <row r="484" spans="1:58" x14ac:dyDescent="0.3">
      <c r="A484" s="2">
        <f>Experiment!A483</f>
        <v>59</v>
      </c>
      <c r="B484" s="15">
        <f>Experiment!B483</f>
        <v>3</v>
      </c>
      <c r="C484" s="16" t="str">
        <f>VLOOKUP(B484, dataset!$A$2:$B$15, 2)</f>
        <v>총</v>
      </c>
      <c r="D484" s="24">
        <f>Experiment!C483</f>
        <v>3</v>
      </c>
      <c r="E484" s="25" t="str">
        <f>VLOOKUP(D484, dataset!$A$2:$B$15, 2)</f>
        <v>총</v>
      </c>
      <c r="F484" s="54" t="str">
        <f>Experiment!D483</f>
        <v>L</v>
      </c>
      <c r="G484" t="b">
        <f>Experiment!E483</f>
        <v>1</v>
      </c>
      <c r="H484" s="39">
        <f>IF(Experiment!F483&gt;result!H$3, 1, 0)</f>
        <v>1</v>
      </c>
      <c r="I484" s="40">
        <f>IF(Experiment!G483&gt;result!I$3, 1, 0)</f>
        <v>1</v>
      </c>
      <c r="J484" s="40">
        <f>IF(Experiment!H483&gt;result!J$3, 1, 0)</f>
        <v>0</v>
      </c>
      <c r="K484" s="40">
        <f>IF(Experiment!I483&gt;result!K$3, 1, 0)</f>
        <v>0</v>
      </c>
      <c r="L484" s="41">
        <f>IF(Experiment!J483&gt;result!L$3, 1, 0)</f>
        <v>0</v>
      </c>
      <c r="M484" s="42">
        <f t="shared" si="374"/>
        <v>1</v>
      </c>
      <c r="N484" s="42">
        <f t="shared" si="375"/>
        <v>1</v>
      </c>
      <c r="O484" s="42">
        <f t="shared" si="376"/>
        <v>1</v>
      </c>
      <c r="P484" s="42">
        <f t="shared" si="377"/>
        <v>1</v>
      </c>
      <c r="Q484" s="42">
        <f t="shared" si="378"/>
        <v>1</v>
      </c>
      <c r="R484" s="39">
        <f>IF(Experiment!K483&gt;result!R$3, 1, 0)</f>
        <v>1</v>
      </c>
      <c r="S484" s="40">
        <f>IF(Experiment!L483&gt;result!S$3, 1, 0)</f>
        <v>1</v>
      </c>
      <c r="T484" s="40">
        <f>IF(Experiment!M483&gt;result!T$3, 1, 0)</f>
        <v>0</v>
      </c>
      <c r="U484" s="40">
        <f>IF(Experiment!N483&gt;result!U$3, 1, 0)</f>
        <v>0</v>
      </c>
      <c r="V484" s="41">
        <f>IF(Experiment!O483&gt;result!V$3, 1, 0)</f>
        <v>0</v>
      </c>
      <c r="W484" s="42">
        <f t="shared" si="379"/>
        <v>1</v>
      </c>
      <c r="X484" s="42">
        <f t="shared" si="380"/>
        <v>1</v>
      </c>
      <c r="Y484" s="42">
        <f t="shared" si="381"/>
        <v>1</v>
      </c>
      <c r="Z484" s="42">
        <f t="shared" si="382"/>
        <v>1</v>
      </c>
      <c r="AA484" s="42">
        <f t="shared" si="383"/>
        <v>1</v>
      </c>
      <c r="AB484" s="39">
        <f>IF(Experiment!P483&lt;result!AB$3, 1, 0)</f>
        <v>1</v>
      </c>
      <c r="AC484" s="40">
        <f>IF(Experiment!Q483&lt;result!AC$3, 1, 0)</f>
        <v>1</v>
      </c>
      <c r="AD484" s="40">
        <f>IF(Experiment!R483&lt;result!AD$3, 1, 0)</f>
        <v>0</v>
      </c>
      <c r="AE484" s="40">
        <f>IF(Experiment!S483&lt;result!AE$3, 1, 0)</f>
        <v>0</v>
      </c>
      <c r="AF484" s="41">
        <f>IF(Experiment!T483&lt;result!AF$3, 1, 0)</f>
        <v>0</v>
      </c>
      <c r="AG484" s="42">
        <f t="shared" si="384"/>
        <v>1</v>
      </c>
      <c r="AH484" s="42">
        <f t="shared" si="385"/>
        <v>1</v>
      </c>
      <c r="AI484" s="42">
        <f t="shared" si="386"/>
        <v>1</v>
      </c>
      <c r="AJ484" s="42">
        <f t="shared" si="387"/>
        <v>1</v>
      </c>
      <c r="AK484" s="42">
        <f t="shared" si="388"/>
        <v>1</v>
      </c>
      <c r="AL484" s="5">
        <f t="shared" si="389"/>
        <v>3</v>
      </c>
      <c r="AM484" s="5">
        <f t="shared" si="390"/>
        <v>3</v>
      </c>
      <c r="AN484" s="5">
        <f t="shared" si="391"/>
        <v>0</v>
      </c>
      <c r="AO484" s="5">
        <f t="shared" si="392"/>
        <v>0</v>
      </c>
      <c r="AP484" s="6">
        <f t="shared" si="393"/>
        <v>0</v>
      </c>
      <c r="AQ484">
        <f>VLOOKUP($D484,dataset!$A$2:$G$15, 3, FALSE)</f>
        <v>1</v>
      </c>
      <c r="AR484">
        <f>VLOOKUP($D484,dataset!$A$2:$G$15, 4, FALSE)</f>
        <v>1</v>
      </c>
      <c r="AS484">
        <f>VLOOKUP($D484,dataset!$A$2:$G$15, 5, FALSE)</f>
        <v>0</v>
      </c>
      <c r="AT484">
        <f>VLOOKUP($D484,dataset!$A$2:$G$15, 6, FALSE)</f>
        <v>0</v>
      </c>
      <c r="AU484" s="6">
        <f>VLOOKUP($D484,dataset!$A$2:$G$15, 7, FALSE)</f>
        <v>0</v>
      </c>
      <c r="AV484" s="4">
        <f t="shared" si="394"/>
        <v>1</v>
      </c>
      <c r="AW484" s="5">
        <f t="shared" si="395"/>
        <v>1</v>
      </c>
      <c r="AX484" s="5">
        <f t="shared" si="396"/>
        <v>0</v>
      </c>
      <c r="AY484" s="5">
        <f t="shared" si="397"/>
        <v>0</v>
      </c>
      <c r="AZ484" s="6">
        <f t="shared" si="398"/>
        <v>0</v>
      </c>
      <c r="BA484" s="9">
        <f t="shared" si="399"/>
        <v>1</v>
      </c>
      <c r="BB484" s="4">
        <f t="shared" si="400"/>
        <v>3</v>
      </c>
      <c r="BC484" s="5">
        <f t="shared" si="401"/>
        <v>3</v>
      </c>
      <c r="BD484" s="5">
        <f t="shared" si="402"/>
        <v>3</v>
      </c>
      <c r="BE484" s="5">
        <f t="shared" si="403"/>
        <v>3</v>
      </c>
      <c r="BF484" s="6">
        <f t="shared" si="404"/>
        <v>3</v>
      </c>
    </row>
    <row r="485" spans="1:58" x14ac:dyDescent="0.3">
      <c r="A485" s="2">
        <f>Experiment!A484</f>
        <v>60</v>
      </c>
      <c r="B485" s="15">
        <f>Experiment!B484</f>
        <v>4</v>
      </c>
      <c r="C485" s="16" t="str">
        <f>VLOOKUP(B485, dataset!$A$2:$B$15, 2)</f>
        <v>(3-1)</v>
      </c>
      <c r="D485" s="24">
        <f>Experiment!C484</f>
        <v>4</v>
      </c>
      <c r="E485" s="25" t="str">
        <f>VLOOKUP(D485, dataset!$A$2:$B$15, 2)</f>
        <v>(3-1)</v>
      </c>
      <c r="F485" s="54" t="str">
        <f>Experiment!D484</f>
        <v>L</v>
      </c>
      <c r="G485" t="b">
        <f>Experiment!E484</f>
        <v>1</v>
      </c>
      <c r="H485" s="39">
        <f>IF(Experiment!F484&gt;result!H$3, 1, 0)</f>
        <v>1</v>
      </c>
      <c r="I485" s="40">
        <f>IF(Experiment!G484&gt;result!I$3, 1, 0)</f>
        <v>1</v>
      </c>
      <c r="J485" s="40">
        <f>IF(Experiment!H484&gt;result!J$3, 1, 0)</f>
        <v>1</v>
      </c>
      <c r="K485" s="40">
        <f>IF(Experiment!I484&gt;result!K$3, 1, 0)</f>
        <v>0</v>
      </c>
      <c r="L485" s="41">
        <f>IF(Experiment!J484&gt;result!L$3, 1, 0)</f>
        <v>1</v>
      </c>
      <c r="M485" s="42">
        <f t="shared" si="374"/>
        <v>1</v>
      </c>
      <c r="N485" s="42">
        <f t="shared" si="375"/>
        <v>1</v>
      </c>
      <c r="O485" s="42">
        <f t="shared" si="376"/>
        <v>1</v>
      </c>
      <c r="P485" s="42">
        <f t="shared" si="377"/>
        <v>1</v>
      </c>
      <c r="Q485" s="42">
        <f t="shared" si="378"/>
        <v>0</v>
      </c>
      <c r="R485" s="39">
        <f>IF(Experiment!K484&gt;result!R$3, 1, 0)</f>
        <v>1</v>
      </c>
      <c r="S485" s="40">
        <f>IF(Experiment!L484&gt;result!S$3, 1, 0)</f>
        <v>1</v>
      </c>
      <c r="T485" s="40">
        <f>IF(Experiment!M484&gt;result!T$3, 1, 0)</f>
        <v>1</v>
      </c>
      <c r="U485" s="40">
        <f>IF(Experiment!N484&gt;result!U$3, 1, 0)</f>
        <v>0</v>
      </c>
      <c r="V485" s="41">
        <f>IF(Experiment!O484&gt;result!V$3, 1, 0)</f>
        <v>0</v>
      </c>
      <c r="W485" s="42">
        <f t="shared" si="379"/>
        <v>1</v>
      </c>
      <c r="X485" s="42">
        <f t="shared" si="380"/>
        <v>1</v>
      </c>
      <c r="Y485" s="42">
        <f t="shared" si="381"/>
        <v>1</v>
      </c>
      <c r="Z485" s="42">
        <f t="shared" si="382"/>
        <v>1</v>
      </c>
      <c r="AA485" s="42">
        <f t="shared" si="383"/>
        <v>1</v>
      </c>
      <c r="AB485" s="39">
        <f>IF(Experiment!P484&lt;result!AB$3, 1, 0)</f>
        <v>1</v>
      </c>
      <c r="AC485" s="40">
        <f>IF(Experiment!Q484&lt;result!AC$3, 1, 0)</f>
        <v>1</v>
      </c>
      <c r="AD485" s="40">
        <f>IF(Experiment!R484&lt;result!AD$3, 1, 0)</f>
        <v>1</v>
      </c>
      <c r="AE485" s="40">
        <f>IF(Experiment!S484&lt;result!AE$3, 1, 0)</f>
        <v>0</v>
      </c>
      <c r="AF485" s="41">
        <f>IF(Experiment!T484&lt;result!AF$3, 1, 0)</f>
        <v>0</v>
      </c>
      <c r="AG485" s="42">
        <f t="shared" si="384"/>
        <v>1</v>
      </c>
      <c r="AH485" s="42">
        <f t="shared" si="385"/>
        <v>1</v>
      </c>
      <c r="AI485" s="42">
        <f t="shared" si="386"/>
        <v>1</v>
      </c>
      <c r="AJ485" s="42">
        <f t="shared" si="387"/>
        <v>1</v>
      </c>
      <c r="AK485" s="42">
        <f t="shared" si="388"/>
        <v>1</v>
      </c>
      <c r="AL485" s="5">
        <f t="shared" si="389"/>
        <v>3</v>
      </c>
      <c r="AM485" s="5">
        <f t="shared" si="390"/>
        <v>3</v>
      </c>
      <c r="AN485" s="5">
        <f t="shared" si="391"/>
        <v>3</v>
      </c>
      <c r="AO485" s="5">
        <f t="shared" si="392"/>
        <v>0</v>
      </c>
      <c r="AP485" s="6">
        <f t="shared" si="393"/>
        <v>1</v>
      </c>
      <c r="AQ485">
        <f>VLOOKUP($D485,dataset!$A$2:$G$15, 3, FALSE)</f>
        <v>1</v>
      </c>
      <c r="AR485">
        <f>VLOOKUP($D485,dataset!$A$2:$G$15, 4, FALSE)</f>
        <v>1</v>
      </c>
      <c r="AS485">
        <f>VLOOKUP($D485,dataset!$A$2:$G$15, 5, FALSE)</f>
        <v>1</v>
      </c>
      <c r="AT485">
        <f>VLOOKUP($D485,dataset!$A$2:$G$15, 6, FALSE)</f>
        <v>0</v>
      </c>
      <c r="AU485" s="6">
        <f>VLOOKUP($D485,dataset!$A$2:$G$15, 7, FALSE)</f>
        <v>0</v>
      </c>
      <c r="AV485" s="4">
        <f t="shared" si="394"/>
        <v>1</v>
      </c>
      <c r="AW485" s="5">
        <f t="shared" si="395"/>
        <v>1</v>
      </c>
      <c r="AX485" s="5">
        <f t="shared" si="396"/>
        <v>1</v>
      </c>
      <c r="AY485" s="5">
        <f t="shared" si="397"/>
        <v>0</v>
      </c>
      <c r="AZ485" s="6">
        <f t="shared" si="398"/>
        <v>0</v>
      </c>
      <c r="BA485" s="9">
        <f t="shared" si="399"/>
        <v>1</v>
      </c>
      <c r="BB485" s="4">
        <f t="shared" si="400"/>
        <v>3</v>
      </c>
      <c r="BC485" s="5">
        <f t="shared" si="401"/>
        <v>3</v>
      </c>
      <c r="BD485" s="5">
        <f t="shared" si="402"/>
        <v>3</v>
      </c>
      <c r="BE485" s="5">
        <f t="shared" si="403"/>
        <v>3</v>
      </c>
      <c r="BF485" s="6">
        <f t="shared" si="404"/>
        <v>2</v>
      </c>
    </row>
    <row r="486" spans="1:58" x14ac:dyDescent="0.3">
      <c r="A486" s="2">
        <f>Experiment!A485</f>
        <v>61</v>
      </c>
      <c r="B486" s="15">
        <f>Experiment!B485</f>
        <v>5</v>
      </c>
      <c r="C486" s="16" t="str">
        <f>VLOOKUP(B486, dataset!$A$2:$B$15, 2)</f>
        <v>(4-1)</v>
      </c>
      <c r="D486" s="24">
        <f>Experiment!C485</f>
        <v>5</v>
      </c>
      <c r="E486" s="25" t="str">
        <f>VLOOKUP(D486, dataset!$A$2:$B$15, 2)</f>
        <v>(4-1)</v>
      </c>
      <c r="F486" s="54" t="str">
        <f>Experiment!D485</f>
        <v>L</v>
      </c>
      <c r="G486" t="b">
        <f>Experiment!E485</f>
        <v>1</v>
      </c>
      <c r="H486" s="39">
        <f>IF(Experiment!F485&gt;result!H$3, 1, 0)</f>
        <v>1</v>
      </c>
      <c r="I486" s="40">
        <f>IF(Experiment!G485&gt;result!I$3, 1, 0)</f>
        <v>1</v>
      </c>
      <c r="J486" s="40">
        <f>IF(Experiment!H485&gt;result!J$3, 1, 0)</f>
        <v>1</v>
      </c>
      <c r="K486" s="40">
        <f>IF(Experiment!I485&gt;result!K$3, 1, 0)</f>
        <v>1</v>
      </c>
      <c r="L486" s="41">
        <f>IF(Experiment!J485&gt;result!L$3, 1, 0)</f>
        <v>0</v>
      </c>
      <c r="M486" s="42">
        <f t="shared" si="374"/>
        <v>1</v>
      </c>
      <c r="N486" s="42">
        <f t="shared" si="375"/>
        <v>1</v>
      </c>
      <c r="O486" s="42">
        <f t="shared" si="376"/>
        <v>1</v>
      </c>
      <c r="P486" s="42">
        <f t="shared" si="377"/>
        <v>1</v>
      </c>
      <c r="Q486" s="42">
        <f t="shared" si="378"/>
        <v>1</v>
      </c>
      <c r="R486" s="39">
        <f>IF(Experiment!K485&gt;result!R$3, 1, 0)</f>
        <v>1</v>
      </c>
      <c r="S486" s="40">
        <f>IF(Experiment!L485&gt;result!S$3, 1, 0)</f>
        <v>1</v>
      </c>
      <c r="T486" s="40">
        <f>IF(Experiment!M485&gt;result!T$3, 1, 0)</f>
        <v>1</v>
      </c>
      <c r="U486" s="40">
        <f>IF(Experiment!N485&gt;result!U$3, 1, 0)</f>
        <v>1</v>
      </c>
      <c r="V486" s="41">
        <f>IF(Experiment!O485&gt;result!V$3, 1, 0)</f>
        <v>0</v>
      </c>
      <c r="W486" s="42">
        <f t="shared" si="379"/>
        <v>1</v>
      </c>
      <c r="X486" s="42">
        <f t="shared" si="380"/>
        <v>1</v>
      </c>
      <c r="Y486" s="42">
        <f t="shared" si="381"/>
        <v>1</v>
      </c>
      <c r="Z486" s="42">
        <f t="shared" si="382"/>
        <v>1</v>
      </c>
      <c r="AA486" s="42">
        <f t="shared" si="383"/>
        <v>1</v>
      </c>
      <c r="AB486" s="39">
        <f>IF(Experiment!P485&lt;result!AB$3, 1, 0)</f>
        <v>1</v>
      </c>
      <c r="AC486" s="40">
        <f>IF(Experiment!Q485&lt;result!AC$3, 1, 0)</f>
        <v>1</v>
      </c>
      <c r="AD486" s="40">
        <f>IF(Experiment!R485&lt;result!AD$3, 1, 0)</f>
        <v>1</v>
      </c>
      <c r="AE486" s="40">
        <f>IF(Experiment!S485&lt;result!AE$3, 1, 0)</f>
        <v>1</v>
      </c>
      <c r="AF486" s="41">
        <f>IF(Experiment!T485&lt;result!AF$3, 1, 0)</f>
        <v>0</v>
      </c>
      <c r="AG486" s="42">
        <f t="shared" si="384"/>
        <v>1</v>
      </c>
      <c r="AH486" s="42">
        <f t="shared" si="385"/>
        <v>1</v>
      </c>
      <c r="AI486" s="42">
        <f t="shared" si="386"/>
        <v>1</v>
      </c>
      <c r="AJ486" s="42">
        <f t="shared" si="387"/>
        <v>1</v>
      </c>
      <c r="AK486" s="42">
        <f t="shared" si="388"/>
        <v>1</v>
      </c>
      <c r="AL486" s="5">
        <f t="shared" si="389"/>
        <v>3</v>
      </c>
      <c r="AM486" s="5">
        <f t="shared" si="390"/>
        <v>3</v>
      </c>
      <c r="AN486" s="5">
        <f t="shared" si="391"/>
        <v>3</v>
      </c>
      <c r="AO486" s="5">
        <f t="shared" si="392"/>
        <v>3</v>
      </c>
      <c r="AP486" s="6">
        <f t="shared" si="393"/>
        <v>0</v>
      </c>
      <c r="AQ486">
        <f>VLOOKUP($D486,dataset!$A$2:$G$15, 3, FALSE)</f>
        <v>1</v>
      </c>
      <c r="AR486">
        <f>VLOOKUP($D486,dataset!$A$2:$G$15, 4, FALSE)</f>
        <v>1</v>
      </c>
      <c r="AS486">
        <f>VLOOKUP($D486,dataset!$A$2:$G$15, 5, FALSE)</f>
        <v>1</v>
      </c>
      <c r="AT486">
        <f>VLOOKUP($D486,dataset!$A$2:$G$15, 6, FALSE)</f>
        <v>1</v>
      </c>
      <c r="AU486" s="6">
        <f>VLOOKUP($D486,dataset!$A$2:$G$15, 7, FALSE)</f>
        <v>0</v>
      </c>
      <c r="AV486" s="4">
        <f t="shared" si="394"/>
        <v>1</v>
      </c>
      <c r="AW486" s="5">
        <f t="shared" si="395"/>
        <v>1</v>
      </c>
      <c r="AX486" s="5">
        <f t="shared" si="396"/>
        <v>1</v>
      </c>
      <c r="AY486" s="5">
        <f t="shared" si="397"/>
        <v>1</v>
      </c>
      <c r="AZ486" s="6">
        <f t="shared" si="398"/>
        <v>0</v>
      </c>
      <c r="BA486" s="9">
        <f t="shared" si="399"/>
        <v>1</v>
      </c>
      <c r="BB486" s="4">
        <f t="shared" si="400"/>
        <v>3</v>
      </c>
      <c r="BC486" s="5">
        <f t="shared" si="401"/>
        <v>3</v>
      </c>
      <c r="BD486" s="5">
        <f t="shared" si="402"/>
        <v>3</v>
      </c>
      <c r="BE486" s="5">
        <f t="shared" si="403"/>
        <v>3</v>
      </c>
      <c r="BF486" s="6">
        <f t="shared" si="404"/>
        <v>3</v>
      </c>
    </row>
    <row r="487" spans="1:58" x14ac:dyDescent="0.3">
      <c r="A487" s="2">
        <f>Experiment!A486</f>
        <v>62</v>
      </c>
      <c r="B487" s="15">
        <f>Experiment!B486</f>
        <v>6</v>
      </c>
      <c r="C487" s="16" t="str">
        <f>VLOOKUP(B487, dataset!$A$2:$B$15, 2)</f>
        <v>보</v>
      </c>
      <c r="D487" s="24">
        <f>Experiment!C486</f>
        <v>6</v>
      </c>
      <c r="E487" s="25" t="str">
        <f>VLOOKUP(D487, dataset!$A$2:$B$15, 2)</f>
        <v>보</v>
      </c>
      <c r="F487" s="54" t="str">
        <f>Experiment!D486</f>
        <v>L</v>
      </c>
      <c r="G487" t="b">
        <f>Experiment!E486</f>
        <v>1</v>
      </c>
      <c r="H487" s="39">
        <f>IF(Experiment!F486&gt;result!H$3, 1, 0)</f>
        <v>1</v>
      </c>
      <c r="I487" s="40">
        <f>IF(Experiment!G486&gt;result!I$3, 1, 0)</f>
        <v>1</v>
      </c>
      <c r="J487" s="40">
        <f>IF(Experiment!H486&gt;result!J$3, 1, 0)</f>
        <v>1</v>
      </c>
      <c r="K487" s="40">
        <f>IF(Experiment!I486&gt;result!K$3, 1, 0)</f>
        <v>1</v>
      </c>
      <c r="L487" s="41">
        <f>IF(Experiment!J486&gt;result!L$3, 1, 0)</f>
        <v>1</v>
      </c>
      <c r="M487" s="42">
        <f t="shared" si="374"/>
        <v>1</v>
      </c>
      <c r="N487" s="42">
        <f t="shared" si="375"/>
        <v>1</v>
      </c>
      <c r="O487" s="42">
        <f t="shared" si="376"/>
        <v>1</v>
      </c>
      <c r="P487" s="42">
        <f t="shared" si="377"/>
        <v>1</v>
      </c>
      <c r="Q487" s="42">
        <f t="shared" si="378"/>
        <v>1</v>
      </c>
      <c r="R487" s="39">
        <f>IF(Experiment!K486&gt;result!R$3, 1, 0)</f>
        <v>1</v>
      </c>
      <c r="S487" s="40">
        <f>IF(Experiment!L486&gt;result!S$3, 1, 0)</f>
        <v>1</v>
      </c>
      <c r="T487" s="40">
        <f>IF(Experiment!M486&gt;result!T$3, 1, 0)</f>
        <v>1</v>
      </c>
      <c r="U487" s="40">
        <f>IF(Experiment!N486&gt;result!U$3, 1, 0)</f>
        <v>1</v>
      </c>
      <c r="V487" s="41">
        <f>IF(Experiment!O486&gt;result!V$3, 1, 0)</f>
        <v>1</v>
      </c>
      <c r="W487" s="42">
        <f t="shared" si="379"/>
        <v>1</v>
      </c>
      <c r="X487" s="42">
        <f t="shared" si="380"/>
        <v>1</v>
      </c>
      <c r="Y487" s="42">
        <f t="shared" si="381"/>
        <v>1</v>
      </c>
      <c r="Z487" s="42">
        <f t="shared" si="382"/>
        <v>1</v>
      </c>
      <c r="AA487" s="42">
        <f t="shared" si="383"/>
        <v>1</v>
      </c>
      <c r="AB487" s="39">
        <f>IF(Experiment!P486&lt;result!AB$3, 1, 0)</f>
        <v>1</v>
      </c>
      <c r="AC487" s="40">
        <f>IF(Experiment!Q486&lt;result!AC$3, 1, 0)</f>
        <v>1</v>
      </c>
      <c r="AD487" s="40">
        <f>IF(Experiment!R486&lt;result!AD$3, 1, 0)</f>
        <v>1</v>
      </c>
      <c r="AE487" s="40">
        <f>IF(Experiment!S486&lt;result!AE$3, 1, 0)</f>
        <v>1</v>
      </c>
      <c r="AF487" s="41">
        <f>IF(Experiment!T486&lt;result!AF$3, 1, 0)</f>
        <v>1</v>
      </c>
      <c r="AG487" s="42">
        <f t="shared" si="384"/>
        <v>1</v>
      </c>
      <c r="AH487" s="42">
        <f t="shared" si="385"/>
        <v>1</v>
      </c>
      <c r="AI487" s="42">
        <f t="shared" si="386"/>
        <v>1</v>
      </c>
      <c r="AJ487" s="42">
        <f t="shared" si="387"/>
        <v>1</v>
      </c>
      <c r="AK487" s="42">
        <f t="shared" si="388"/>
        <v>1</v>
      </c>
      <c r="AL487" s="5">
        <f t="shared" si="389"/>
        <v>3</v>
      </c>
      <c r="AM487" s="5">
        <f t="shared" si="390"/>
        <v>3</v>
      </c>
      <c r="AN487" s="5">
        <f t="shared" si="391"/>
        <v>3</v>
      </c>
      <c r="AO487" s="5">
        <f t="shared" si="392"/>
        <v>3</v>
      </c>
      <c r="AP487" s="6">
        <f t="shared" si="393"/>
        <v>3</v>
      </c>
      <c r="AQ487">
        <f>VLOOKUP($D487,dataset!$A$2:$G$15, 3, FALSE)</f>
        <v>1</v>
      </c>
      <c r="AR487">
        <f>VLOOKUP($D487,dataset!$A$2:$G$15, 4, FALSE)</f>
        <v>1</v>
      </c>
      <c r="AS487">
        <f>VLOOKUP($D487,dataset!$A$2:$G$15, 5, FALSE)</f>
        <v>1</v>
      </c>
      <c r="AT487">
        <f>VLOOKUP($D487,dataset!$A$2:$G$15, 6, FALSE)</f>
        <v>1</v>
      </c>
      <c r="AU487" s="6">
        <f>VLOOKUP($D487,dataset!$A$2:$G$15, 7, FALSE)</f>
        <v>1</v>
      </c>
      <c r="AV487" s="4">
        <f t="shared" si="394"/>
        <v>1</v>
      </c>
      <c r="AW487" s="5">
        <f t="shared" si="395"/>
        <v>1</v>
      </c>
      <c r="AX487" s="5">
        <f t="shared" si="396"/>
        <v>1</v>
      </c>
      <c r="AY487" s="5">
        <f t="shared" si="397"/>
        <v>1</v>
      </c>
      <c r="AZ487" s="6">
        <f t="shared" si="398"/>
        <v>1</v>
      </c>
      <c r="BA487" s="9">
        <f t="shared" si="399"/>
        <v>1</v>
      </c>
      <c r="BB487" s="4">
        <f t="shared" si="400"/>
        <v>3</v>
      </c>
      <c r="BC487" s="5">
        <f t="shared" si="401"/>
        <v>3</v>
      </c>
      <c r="BD487" s="5">
        <f t="shared" si="402"/>
        <v>3</v>
      </c>
      <c r="BE487" s="5">
        <f t="shared" si="403"/>
        <v>3</v>
      </c>
      <c r="BF487" s="6">
        <f t="shared" si="404"/>
        <v>3</v>
      </c>
    </row>
    <row r="488" spans="1:58" x14ac:dyDescent="0.3">
      <c r="A488" s="2">
        <f>Experiment!A487</f>
        <v>63</v>
      </c>
      <c r="B488" s="15">
        <f>Experiment!B487</f>
        <v>7</v>
      </c>
      <c r="C488" s="16" t="str">
        <f>VLOOKUP(B488, dataset!$A$2:$B$15, 2)</f>
        <v>(4-2)</v>
      </c>
      <c r="D488" s="24">
        <f>Experiment!C487</f>
        <v>7</v>
      </c>
      <c r="E488" s="25" t="str">
        <f>VLOOKUP(D488, dataset!$A$2:$B$15, 2)</f>
        <v>(4-2)</v>
      </c>
      <c r="F488" s="54" t="str">
        <f>Experiment!D487</f>
        <v>L</v>
      </c>
      <c r="G488" t="b">
        <f>Experiment!E487</f>
        <v>1</v>
      </c>
      <c r="H488" s="39">
        <f>IF(Experiment!F487&gt;result!H$3, 1, 0)</f>
        <v>0</v>
      </c>
      <c r="I488" s="40">
        <f>IF(Experiment!G487&gt;result!I$3, 1, 0)</f>
        <v>1</v>
      </c>
      <c r="J488" s="40">
        <f>IF(Experiment!H487&gt;result!J$3, 1, 0)</f>
        <v>1</v>
      </c>
      <c r="K488" s="40">
        <f>IF(Experiment!I487&gt;result!K$3, 1, 0)</f>
        <v>1</v>
      </c>
      <c r="L488" s="41">
        <f>IF(Experiment!J487&gt;result!L$3, 1, 0)</f>
        <v>1</v>
      </c>
      <c r="M488" s="42">
        <f t="shared" si="374"/>
        <v>1</v>
      </c>
      <c r="N488" s="42">
        <f t="shared" si="375"/>
        <v>1</v>
      </c>
      <c r="O488" s="42">
        <f t="shared" si="376"/>
        <v>1</v>
      </c>
      <c r="P488" s="42">
        <f t="shared" si="377"/>
        <v>1</v>
      </c>
      <c r="Q488" s="42">
        <f t="shared" si="378"/>
        <v>1</v>
      </c>
      <c r="R488" s="39">
        <f>IF(Experiment!K487&gt;result!R$3, 1, 0)</f>
        <v>0</v>
      </c>
      <c r="S488" s="40">
        <f>IF(Experiment!L487&gt;result!S$3, 1, 0)</f>
        <v>1</v>
      </c>
      <c r="T488" s="40">
        <f>IF(Experiment!M487&gt;result!T$3, 1, 0)</f>
        <v>1</v>
      </c>
      <c r="U488" s="40">
        <f>IF(Experiment!N487&gt;result!U$3, 1, 0)</f>
        <v>1</v>
      </c>
      <c r="V488" s="41">
        <f>IF(Experiment!O487&gt;result!V$3, 1, 0)</f>
        <v>1</v>
      </c>
      <c r="W488" s="42">
        <f t="shared" si="379"/>
        <v>1</v>
      </c>
      <c r="X488" s="42">
        <f t="shared" si="380"/>
        <v>1</v>
      </c>
      <c r="Y488" s="42">
        <f t="shared" si="381"/>
        <v>1</v>
      </c>
      <c r="Z488" s="42">
        <f t="shared" si="382"/>
        <v>1</v>
      </c>
      <c r="AA488" s="42">
        <f t="shared" si="383"/>
        <v>1</v>
      </c>
      <c r="AB488" s="39">
        <f>IF(Experiment!P487&lt;result!AB$3, 1, 0)</f>
        <v>0</v>
      </c>
      <c r="AC488" s="40">
        <f>IF(Experiment!Q487&lt;result!AC$3, 1, 0)</f>
        <v>1</v>
      </c>
      <c r="AD488" s="40">
        <f>IF(Experiment!R487&lt;result!AD$3, 1, 0)</f>
        <v>1</v>
      </c>
      <c r="AE488" s="40">
        <f>IF(Experiment!S487&lt;result!AE$3, 1, 0)</f>
        <v>1</v>
      </c>
      <c r="AF488" s="41">
        <f>IF(Experiment!T487&lt;result!AF$3, 1, 0)</f>
        <v>1</v>
      </c>
      <c r="AG488" s="42">
        <f t="shared" si="384"/>
        <v>1</v>
      </c>
      <c r="AH488" s="42">
        <f t="shared" si="385"/>
        <v>1</v>
      </c>
      <c r="AI488" s="42">
        <f t="shared" si="386"/>
        <v>1</v>
      </c>
      <c r="AJ488" s="42">
        <f t="shared" si="387"/>
        <v>1</v>
      </c>
      <c r="AK488" s="42">
        <f t="shared" si="388"/>
        <v>1</v>
      </c>
      <c r="AL488" s="5">
        <f t="shared" si="389"/>
        <v>0</v>
      </c>
      <c r="AM488" s="5">
        <f t="shared" si="390"/>
        <v>3</v>
      </c>
      <c r="AN488" s="5">
        <f t="shared" si="391"/>
        <v>3</v>
      </c>
      <c r="AO488" s="5">
        <f t="shared" si="392"/>
        <v>3</v>
      </c>
      <c r="AP488" s="6">
        <f t="shared" si="393"/>
        <v>3</v>
      </c>
      <c r="AQ488">
        <f>VLOOKUP($D488,dataset!$A$2:$G$15, 3, FALSE)</f>
        <v>0</v>
      </c>
      <c r="AR488">
        <f>VLOOKUP($D488,dataset!$A$2:$G$15, 4, FALSE)</f>
        <v>1</v>
      </c>
      <c r="AS488">
        <f>VLOOKUP($D488,dataset!$A$2:$G$15, 5, FALSE)</f>
        <v>1</v>
      </c>
      <c r="AT488">
        <f>VLOOKUP($D488,dataset!$A$2:$G$15, 6, FALSE)</f>
        <v>1</v>
      </c>
      <c r="AU488" s="6">
        <f>VLOOKUP($D488,dataset!$A$2:$G$15, 7, FALSE)</f>
        <v>1</v>
      </c>
      <c r="AV488" s="4">
        <f t="shared" si="394"/>
        <v>0</v>
      </c>
      <c r="AW488" s="5">
        <f t="shared" si="395"/>
        <v>1</v>
      </c>
      <c r="AX488" s="5">
        <f t="shared" si="396"/>
        <v>1</v>
      </c>
      <c r="AY488" s="5">
        <f t="shared" si="397"/>
        <v>1</v>
      </c>
      <c r="AZ488" s="6">
        <f t="shared" si="398"/>
        <v>1</v>
      </c>
      <c r="BA488" s="9">
        <f t="shared" si="399"/>
        <v>1</v>
      </c>
      <c r="BB488" s="4">
        <f t="shared" si="400"/>
        <v>3</v>
      </c>
      <c r="BC488" s="5">
        <f t="shared" si="401"/>
        <v>3</v>
      </c>
      <c r="BD488" s="5">
        <f t="shared" si="402"/>
        <v>3</v>
      </c>
      <c r="BE488" s="5">
        <f t="shared" si="403"/>
        <v>3</v>
      </c>
      <c r="BF488" s="6">
        <f t="shared" si="404"/>
        <v>3</v>
      </c>
    </row>
    <row r="489" spans="1:58" x14ac:dyDescent="0.3">
      <c r="A489" s="2">
        <f>Experiment!A488</f>
        <v>64</v>
      </c>
      <c r="B489" s="15">
        <f>Experiment!B488</f>
        <v>7</v>
      </c>
      <c r="C489" s="16" t="str">
        <f>VLOOKUP(B489, dataset!$A$2:$B$15, 2)</f>
        <v>(4-2)</v>
      </c>
      <c r="D489" s="24">
        <f>Experiment!C488</f>
        <v>7</v>
      </c>
      <c r="E489" s="25" t="str">
        <f>VLOOKUP(D489, dataset!$A$2:$B$15, 2)</f>
        <v>(4-2)</v>
      </c>
      <c r="F489" s="54" t="str">
        <f>Experiment!D488</f>
        <v>L</v>
      </c>
      <c r="G489" t="b">
        <f>Experiment!E488</f>
        <v>1</v>
      </c>
      <c r="H489" s="39">
        <f>IF(Experiment!F488&gt;result!H$3, 1, 0)</f>
        <v>1</v>
      </c>
      <c r="I489" s="40">
        <f>IF(Experiment!G488&gt;result!I$3, 1, 0)</f>
        <v>1</v>
      </c>
      <c r="J489" s="40">
        <f>IF(Experiment!H488&gt;result!J$3, 1, 0)</f>
        <v>1</v>
      </c>
      <c r="K489" s="40">
        <f>IF(Experiment!I488&gt;result!K$3, 1, 0)</f>
        <v>1</v>
      </c>
      <c r="L489" s="41">
        <f>IF(Experiment!J488&gt;result!L$3, 1, 0)</f>
        <v>1</v>
      </c>
      <c r="M489" s="42">
        <f t="shared" si="374"/>
        <v>0</v>
      </c>
      <c r="N489" s="42">
        <f t="shared" si="375"/>
        <v>1</v>
      </c>
      <c r="O489" s="42">
        <f t="shared" si="376"/>
        <v>1</v>
      </c>
      <c r="P489" s="42">
        <f t="shared" si="377"/>
        <v>1</v>
      </c>
      <c r="Q489" s="42">
        <f t="shared" si="378"/>
        <v>1</v>
      </c>
      <c r="R489" s="39">
        <f>IF(Experiment!K488&gt;result!R$3, 1, 0)</f>
        <v>0</v>
      </c>
      <c r="S489" s="40">
        <f>IF(Experiment!L488&gt;result!S$3, 1, 0)</f>
        <v>1</v>
      </c>
      <c r="T489" s="40">
        <f>IF(Experiment!M488&gt;result!T$3, 1, 0)</f>
        <v>1</v>
      </c>
      <c r="U489" s="40">
        <f>IF(Experiment!N488&gt;result!U$3, 1, 0)</f>
        <v>1</v>
      </c>
      <c r="V489" s="41">
        <f>IF(Experiment!O488&gt;result!V$3, 1, 0)</f>
        <v>1</v>
      </c>
      <c r="W489" s="42">
        <f t="shared" si="379"/>
        <v>1</v>
      </c>
      <c r="X489" s="42">
        <f t="shared" si="380"/>
        <v>1</v>
      </c>
      <c r="Y489" s="42">
        <f t="shared" si="381"/>
        <v>1</v>
      </c>
      <c r="Z489" s="42">
        <f t="shared" si="382"/>
        <v>1</v>
      </c>
      <c r="AA489" s="42">
        <f t="shared" si="383"/>
        <v>1</v>
      </c>
      <c r="AB489" s="39">
        <f>IF(Experiment!P488&lt;result!AB$3, 1, 0)</f>
        <v>0</v>
      </c>
      <c r="AC489" s="40">
        <f>IF(Experiment!Q488&lt;result!AC$3, 1, 0)</f>
        <v>1</v>
      </c>
      <c r="AD489" s="40">
        <f>IF(Experiment!R488&lt;result!AD$3, 1, 0)</f>
        <v>1</v>
      </c>
      <c r="AE489" s="40">
        <f>IF(Experiment!S488&lt;result!AE$3, 1, 0)</f>
        <v>1</v>
      </c>
      <c r="AF489" s="41">
        <f>IF(Experiment!T488&lt;result!AF$3, 1, 0)</f>
        <v>1</v>
      </c>
      <c r="AG489" s="42">
        <f t="shared" si="384"/>
        <v>1</v>
      </c>
      <c r="AH489" s="42">
        <f t="shared" si="385"/>
        <v>1</v>
      </c>
      <c r="AI489" s="42">
        <f t="shared" si="386"/>
        <v>1</v>
      </c>
      <c r="AJ489" s="42">
        <f t="shared" si="387"/>
        <v>1</v>
      </c>
      <c r="AK489" s="42">
        <f t="shared" si="388"/>
        <v>1</v>
      </c>
      <c r="AL489" s="5">
        <f t="shared" si="389"/>
        <v>1</v>
      </c>
      <c r="AM489" s="5">
        <f t="shared" si="390"/>
        <v>3</v>
      </c>
      <c r="AN489" s="5">
        <f t="shared" si="391"/>
        <v>3</v>
      </c>
      <c r="AO489" s="5">
        <f t="shared" si="392"/>
        <v>3</v>
      </c>
      <c r="AP489" s="6">
        <f t="shared" si="393"/>
        <v>3</v>
      </c>
      <c r="AQ489">
        <f>VLOOKUP($D489,dataset!$A$2:$G$15, 3, FALSE)</f>
        <v>0</v>
      </c>
      <c r="AR489">
        <f>VLOOKUP($D489,dataset!$A$2:$G$15, 4, FALSE)</f>
        <v>1</v>
      </c>
      <c r="AS489">
        <f>VLOOKUP($D489,dataset!$A$2:$G$15, 5, FALSE)</f>
        <v>1</v>
      </c>
      <c r="AT489">
        <f>VLOOKUP($D489,dataset!$A$2:$G$15, 6, FALSE)</f>
        <v>1</v>
      </c>
      <c r="AU489" s="6">
        <f>VLOOKUP($D489,dataset!$A$2:$G$15, 7, FALSE)</f>
        <v>1</v>
      </c>
      <c r="AV489" s="4">
        <f t="shared" si="394"/>
        <v>0</v>
      </c>
      <c r="AW489" s="5">
        <f t="shared" si="395"/>
        <v>1</v>
      </c>
      <c r="AX489" s="5">
        <f t="shared" si="396"/>
        <v>1</v>
      </c>
      <c r="AY489" s="5">
        <f t="shared" si="397"/>
        <v>1</v>
      </c>
      <c r="AZ489" s="6">
        <f t="shared" si="398"/>
        <v>1</v>
      </c>
      <c r="BA489" s="9">
        <f t="shared" si="399"/>
        <v>1</v>
      </c>
      <c r="BB489" s="4">
        <f t="shared" si="400"/>
        <v>2</v>
      </c>
      <c r="BC489" s="5">
        <f t="shared" si="401"/>
        <v>3</v>
      </c>
      <c r="BD489" s="5">
        <f t="shared" si="402"/>
        <v>3</v>
      </c>
      <c r="BE489" s="5">
        <f t="shared" si="403"/>
        <v>3</v>
      </c>
      <c r="BF489" s="6">
        <f t="shared" si="404"/>
        <v>3</v>
      </c>
    </row>
    <row r="490" spans="1:58" x14ac:dyDescent="0.3">
      <c r="A490" s="2">
        <f>Experiment!A489</f>
        <v>65</v>
      </c>
      <c r="B490" s="15">
        <f>Experiment!B489</f>
        <v>0</v>
      </c>
      <c r="C490" s="16" t="e">
        <f>VLOOKUP(B490, dataset!$A$2:$B$15, 2)</f>
        <v>#N/A</v>
      </c>
      <c r="D490" s="24">
        <f>Experiment!C489</f>
        <v>8</v>
      </c>
      <c r="E490" s="25" t="str">
        <f>VLOOKUP(D490, dataset!$A$2:$B$15, 2)</f>
        <v>(3-2)</v>
      </c>
      <c r="F490" s="54" t="str">
        <f>Experiment!D489</f>
        <v>L</v>
      </c>
      <c r="G490" t="b">
        <f>Experiment!E489</f>
        <v>0</v>
      </c>
      <c r="H490" s="39">
        <f>IF(Experiment!F489&gt;result!H$3, 1, 0)</f>
        <v>0</v>
      </c>
      <c r="I490" s="40">
        <f>IF(Experiment!G489&gt;result!I$3, 1, 0)</f>
        <v>1</v>
      </c>
      <c r="J490" s="40">
        <f>IF(Experiment!H489&gt;result!J$3, 1, 0)</f>
        <v>0</v>
      </c>
      <c r="K490" s="40">
        <f>IF(Experiment!I489&gt;result!K$3, 1, 0)</f>
        <v>1</v>
      </c>
      <c r="L490" s="41">
        <f>IF(Experiment!J489&gt;result!L$3, 1, 0)</f>
        <v>1</v>
      </c>
      <c r="M490" s="42">
        <f t="shared" ref="M490:M513" si="405">IF(H490=$AQ490,1,0)</f>
        <v>1</v>
      </c>
      <c r="N490" s="42">
        <f t="shared" ref="N490:N513" si="406">IF(I490=$AR490,1,0)</f>
        <v>0</v>
      </c>
      <c r="O490" s="42">
        <f t="shared" ref="O490:O513" si="407">IF(J490=$AS490,1,0)</f>
        <v>0</v>
      </c>
      <c r="P490" s="42">
        <f t="shared" ref="P490:P513" si="408">IF(K490=$AT490,1,0)</f>
        <v>1</v>
      </c>
      <c r="Q490" s="42">
        <f t="shared" ref="Q490:Q513" si="409">IF(L490=$AU490,1,0)</f>
        <v>1</v>
      </c>
      <c r="R490" s="39">
        <f>IF(Experiment!K489&gt;result!R$3, 1, 0)</f>
        <v>0</v>
      </c>
      <c r="S490" s="40">
        <f>IF(Experiment!L489&gt;result!S$3, 1, 0)</f>
        <v>1</v>
      </c>
      <c r="T490" s="40">
        <f>IF(Experiment!M489&gt;result!T$3, 1, 0)</f>
        <v>1</v>
      </c>
      <c r="U490" s="40">
        <f>IF(Experiment!N489&gt;result!U$3, 1, 0)</f>
        <v>1</v>
      </c>
      <c r="V490" s="41">
        <f>IF(Experiment!O489&gt;result!V$3, 1, 0)</f>
        <v>1</v>
      </c>
      <c r="W490" s="42">
        <f t="shared" ref="W490:W513" si="410">IF(R490=$AQ490,1,0)</f>
        <v>1</v>
      </c>
      <c r="X490" s="42">
        <f t="shared" ref="X490:X513" si="411">IF(S490=$AR490,1,0)</f>
        <v>0</v>
      </c>
      <c r="Y490" s="42">
        <f t="shared" ref="Y490:Y513" si="412">IF(T490=$AS490,1,0)</f>
        <v>1</v>
      </c>
      <c r="Z490" s="42">
        <f t="shared" ref="Z490:Z513" si="413">IF(U490=$AT490,1,0)</f>
        <v>1</v>
      </c>
      <c r="AA490" s="42">
        <f t="shared" ref="AA490:AA513" si="414">IF(V490=$AU490,1,0)</f>
        <v>1</v>
      </c>
      <c r="AB490" s="39">
        <f>IF(Experiment!P489&lt;result!AB$3, 1, 0)</f>
        <v>0</v>
      </c>
      <c r="AC490" s="40">
        <f>IF(Experiment!Q489&lt;result!AC$3, 1, 0)</f>
        <v>0</v>
      </c>
      <c r="AD490" s="40">
        <f>IF(Experiment!R489&lt;result!AD$3, 1, 0)</f>
        <v>0</v>
      </c>
      <c r="AE490" s="40">
        <f>IF(Experiment!S489&lt;result!AE$3, 1, 0)</f>
        <v>1</v>
      </c>
      <c r="AF490" s="41">
        <f>IF(Experiment!T489&lt;result!AF$3, 1, 0)</f>
        <v>1</v>
      </c>
      <c r="AG490" s="42">
        <f t="shared" ref="AG490:AG513" si="415">IF(AB490=$AQ490,1,0)</f>
        <v>1</v>
      </c>
      <c r="AH490" s="42">
        <f t="shared" ref="AH490:AH513" si="416">IF(AC490=$AR490,1,0)</f>
        <v>1</v>
      </c>
      <c r="AI490" s="42">
        <f t="shared" ref="AI490:AI513" si="417">IF(AD490=$AS490,1,0)</f>
        <v>0</v>
      </c>
      <c r="AJ490" s="42">
        <f t="shared" ref="AJ490:AJ513" si="418">IF(AE490=$AT490,1,0)</f>
        <v>1</v>
      </c>
      <c r="AK490" s="42">
        <f t="shared" ref="AK490:AK513" si="419">IF(AF490=$AU490,1,0)</f>
        <v>1</v>
      </c>
      <c r="AL490" s="5">
        <f t="shared" ref="AL490:AL513" si="420">SUM(H490,R490,AB490)</f>
        <v>0</v>
      </c>
      <c r="AM490" s="5">
        <f t="shared" ref="AM490:AM513" si="421">SUM(I490,S490,AC490)</f>
        <v>2</v>
      </c>
      <c r="AN490" s="5">
        <f t="shared" ref="AN490:AN513" si="422">SUM(J490,T490,AD490)</f>
        <v>1</v>
      </c>
      <c r="AO490" s="5">
        <f t="shared" ref="AO490:AO513" si="423">SUM(K490,U490,AE490)</f>
        <v>3</v>
      </c>
      <c r="AP490" s="6">
        <f t="shared" ref="AP490:AP513" si="424">SUM(L490,V490,AF490)</f>
        <v>3</v>
      </c>
      <c r="AQ490">
        <f>VLOOKUP($D490,dataset!$A$2:$G$15, 3, FALSE)</f>
        <v>0</v>
      </c>
      <c r="AR490">
        <f>VLOOKUP($D490,dataset!$A$2:$G$15, 4, FALSE)</f>
        <v>0</v>
      </c>
      <c r="AS490">
        <f>VLOOKUP($D490,dataset!$A$2:$G$15, 5, FALSE)</f>
        <v>1</v>
      </c>
      <c r="AT490">
        <f>VLOOKUP($D490,dataset!$A$2:$G$15, 6, FALSE)</f>
        <v>1</v>
      </c>
      <c r="AU490" s="6">
        <f>VLOOKUP($D490,dataset!$A$2:$G$15, 7, FALSE)</f>
        <v>1</v>
      </c>
      <c r="AV490" s="4">
        <f t="shared" ref="AV490:AV513" si="425">IF(AL490&gt;1,1,0)</f>
        <v>0</v>
      </c>
      <c r="AW490" s="5">
        <f t="shared" ref="AW490:AW513" si="426">IF(AM490&gt;1,1,0)</f>
        <v>1</v>
      </c>
      <c r="AX490" s="5">
        <f t="shared" ref="AX490:AX513" si="427">IF(AN490&gt;1,1,0)</f>
        <v>0</v>
      </c>
      <c r="AY490" s="5">
        <f t="shared" ref="AY490:AY513" si="428">IF(AO490&gt;1,1,0)</f>
        <v>1</v>
      </c>
      <c r="AZ490" s="6">
        <f t="shared" ref="AZ490:AZ513" si="429">IF(AP490&gt;1,1,0)</f>
        <v>1</v>
      </c>
      <c r="BA490" s="9">
        <f t="shared" ref="BA490:BA513" si="430">IF(IF(AQ490=AV490,1,0)+IF(AR490=AW490,1,0)+IF(AS490=AX490,1,0)+IF(AT490=AY490,1,0)+IF(AU490=AZ490,1,0)=5, 1, 0)</f>
        <v>0</v>
      </c>
      <c r="BB490" s="4">
        <f t="shared" ref="BB490:BB513" si="431">3 - ABS(AQ490*3 - AL490)</f>
        <v>3</v>
      </c>
      <c r="BC490" s="5">
        <f t="shared" ref="BC490:BC513" si="432">3 - ABS(AR490*3 - AM490)</f>
        <v>1</v>
      </c>
      <c r="BD490" s="5">
        <f t="shared" ref="BD490:BD513" si="433">3 - ABS(AS490*3 - AN490)</f>
        <v>1</v>
      </c>
      <c r="BE490" s="5">
        <f t="shared" ref="BE490:BE521" si="434">3 - ABS(AT490*3 - AO490)</f>
        <v>3</v>
      </c>
      <c r="BF490" s="6">
        <f t="shared" ref="BF490:BF513" si="435">3 - ABS(AU490*3 - AP490)</f>
        <v>3</v>
      </c>
    </row>
    <row r="491" spans="1:58" x14ac:dyDescent="0.3">
      <c r="A491" s="2">
        <f>Experiment!A490</f>
        <v>66</v>
      </c>
      <c r="B491" s="15">
        <f>Experiment!B490</f>
        <v>12</v>
      </c>
      <c r="C491" s="16" t="str">
        <f>VLOOKUP(B491, dataset!$A$2:$B$15, 2)</f>
        <v>스파이더맨</v>
      </c>
      <c r="D491" s="24">
        <f>Experiment!C490</f>
        <v>9</v>
      </c>
      <c r="E491" s="25" t="str">
        <f>VLOOKUP(D491, dataset!$A$2:$B$15, 2)</f>
        <v>(2)</v>
      </c>
      <c r="F491" s="54" t="str">
        <f>Experiment!D490</f>
        <v>L</v>
      </c>
      <c r="G491" t="b">
        <f>Experiment!E490</f>
        <v>0</v>
      </c>
      <c r="H491" s="39">
        <f>IF(Experiment!F490&gt;result!H$3, 1, 0)</f>
        <v>1</v>
      </c>
      <c r="I491" s="40">
        <f>IF(Experiment!G490&gt;result!I$3, 1, 0)</f>
        <v>1</v>
      </c>
      <c r="J491" s="40">
        <f>IF(Experiment!H490&gt;result!J$3, 1, 0)</f>
        <v>0</v>
      </c>
      <c r="K491" s="40">
        <f>IF(Experiment!I490&gt;result!K$3, 1, 0)</f>
        <v>0</v>
      </c>
      <c r="L491" s="41">
        <f>IF(Experiment!J490&gt;result!L$3, 1, 0)</f>
        <v>1</v>
      </c>
      <c r="M491" s="42">
        <f t="shared" si="405"/>
        <v>0</v>
      </c>
      <c r="N491" s="42">
        <f t="shared" si="406"/>
        <v>0</v>
      </c>
      <c r="O491" s="42">
        <f t="shared" si="407"/>
        <v>1</v>
      </c>
      <c r="P491" s="42">
        <f t="shared" si="408"/>
        <v>0</v>
      </c>
      <c r="Q491" s="42">
        <f t="shared" si="409"/>
        <v>1</v>
      </c>
      <c r="R491" s="39">
        <f>IF(Experiment!K490&gt;result!R$3, 1, 0)</f>
        <v>0</v>
      </c>
      <c r="S491" s="40">
        <f>IF(Experiment!L490&gt;result!S$3, 1, 0)</f>
        <v>1</v>
      </c>
      <c r="T491" s="40">
        <f>IF(Experiment!M490&gt;result!T$3, 1, 0)</f>
        <v>1</v>
      </c>
      <c r="U491" s="40">
        <f>IF(Experiment!N490&gt;result!U$3, 1, 0)</f>
        <v>1</v>
      </c>
      <c r="V491" s="41">
        <f>IF(Experiment!O490&gt;result!V$3, 1, 0)</f>
        <v>1</v>
      </c>
      <c r="W491" s="42">
        <f t="shared" si="410"/>
        <v>1</v>
      </c>
      <c r="X491" s="42">
        <f t="shared" si="411"/>
        <v>0</v>
      </c>
      <c r="Y491" s="42">
        <f t="shared" si="412"/>
        <v>0</v>
      </c>
      <c r="Z491" s="42">
        <f t="shared" si="413"/>
        <v>1</v>
      </c>
      <c r="AA491" s="42">
        <f t="shared" si="414"/>
        <v>1</v>
      </c>
      <c r="AB491" s="39">
        <f>IF(Experiment!P490&lt;result!AB$3, 1, 0)</f>
        <v>1</v>
      </c>
      <c r="AC491" s="40">
        <f>IF(Experiment!Q490&lt;result!AC$3, 1, 0)</f>
        <v>0</v>
      </c>
      <c r="AD491" s="40">
        <f>IF(Experiment!R490&lt;result!AD$3, 1, 0)</f>
        <v>0</v>
      </c>
      <c r="AE491" s="40">
        <f>IF(Experiment!S490&lt;result!AE$3, 1, 0)</f>
        <v>0</v>
      </c>
      <c r="AF491" s="41">
        <f>IF(Experiment!T490&lt;result!AF$3, 1, 0)</f>
        <v>1</v>
      </c>
      <c r="AG491" s="42">
        <f t="shared" si="415"/>
        <v>0</v>
      </c>
      <c r="AH491" s="42">
        <f t="shared" si="416"/>
        <v>1</v>
      </c>
      <c r="AI491" s="42">
        <f t="shared" si="417"/>
        <v>1</v>
      </c>
      <c r="AJ491" s="42">
        <f t="shared" si="418"/>
        <v>0</v>
      </c>
      <c r="AK491" s="42">
        <f t="shared" si="419"/>
        <v>1</v>
      </c>
      <c r="AL491" s="5">
        <f t="shared" si="420"/>
        <v>2</v>
      </c>
      <c r="AM491" s="5">
        <f t="shared" si="421"/>
        <v>2</v>
      </c>
      <c r="AN491" s="5">
        <f t="shared" si="422"/>
        <v>1</v>
      </c>
      <c r="AO491" s="5">
        <f t="shared" si="423"/>
        <v>1</v>
      </c>
      <c r="AP491" s="6">
        <f t="shared" si="424"/>
        <v>3</v>
      </c>
      <c r="AQ491">
        <f>VLOOKUP($D491,dataset!$A$2:$G$15, 3, FALSE)</f>
        <v>0</v>
      </c>
      <c r="AR491">
        <f>VLOOKUP($D491,dataset!$A$2:$G$15, 4, FALSE)</f>
        <v>0</v>
      </c>
      <c r="AS491">
        <f>VLOOKUP($D491,dataset!$A$2:$G$15, 5, FALSE)</f>
        <v>0</v>
      </c>
      <c r="AT491">
        <f>VLOOKUP($D491,dataset!$A$2:$G$15, 6, FALSE)</f>
        <v>1</v>
      </c>
      <c r="AU491" s="6">
        <f>VLOOKUP($D491,dataset!$A$2:$G$15, 7, FALSE)</f>
        <v>1</v>
      </c>
      <c r="AV491" s="4">
        <f t="shared" si="425"/>
        <v>1</v>
      </c>
      <c r="AW491" s="5">
        <f t="shared" si="426"/>
        <v>1</v>
      </c>
      <c r="AX491" s="5">
        <f t="shared" si="427"/>
        <v>0</v>
      </c>
      <c r="AY491" s="5">
        <f t="shared" si="428"/>
        <v>0</v>
      </c>
      <c r="AZ491" s="6">
        <f t="shared" si="429"/>
        <v>1</v>
      </c>
      <c r="BA491" s="9">
        <f t="shared" si="430"/>
        <v>0</v>
      </c>
      <c r="BB491" s="4">
        <f t="shared" si="431"/>
        <v>1</v>
      </c>
      <c r="BC491" s="5">
        <f t="shared" si="432"/>
        <v>1</v>
      </c>
      <c r="BD491" s="5">
        <f t="shared" si="433"/>
        <v>2</v>
      </c>
      <c r="BE491" s="5">
        <f t="shared" si="434"/>
        <v>1</v>
      </c>
      <c r="BF491" s="6">
        <f t="shared" si="435"/>
        <v>3</v>
      </c>
    </row>
    <row r="492" spans="1:58" x14ac:dyDescent="0.3">
      <c r="A492" s="2">
        <f>Experiment!A491</f>
        <v>67</v>
      </c>
      <c r="B492" s="15">
        <f>Experiment!B491</f>
        <v>11</v>
      </c>
      <c r="C492" s="16" t="str">
        <f>VLOOKUP(B492, dataset!$A$2:$B$15, 2)</f>
        <v>가위</v>
      </c>
      <c r="D492" s="24">
        <f>Experiment!C491</f>
        <v>11</v>
      </c>
      <c r="E492" s="25" t="str">
        <f>VLOOKUP(D492, dataset!$A$2:$B$15, 2)</f>
        <v>가위</v>
      </c>
      <c r="F492" s="54" t="str">
        <f>Experiment!D491</f>
        <v>L</v>
      </c>
      <c r="G492" t="b">
        <f>Experiment!E491</f>
        <v>1</v>
      </c>
      <c r="H492" s="39">
        <f>IF(Experiment!F491&gt;result!H$3, 1, 0)</f>
        <v>0</v>
      </c>
      <c r="I492" s="40">
        <f>IF(Experiment!G491&gt;result!I$3, 1, 0)</f>
        <v>1</v>
      </c>
      <c r="J492" s="40">
        <f>IF(Experiment!H491&gt;result!J$3, 1, 0)</f>
        <v>1</v>
      </c>
      <c r="K492" s="40">
        <f>IF(Experiment!I491&gt;result!K$3, 1, 0)</f>
        <v>0</v>
      </c>
      <c r="L492" s="41">
        <f>IF(Experiment!J491&gt;result!L$3, 1, 0)</f>
        <v>1</v>
      </c>
      <c r="M492" s="42">
        <f t="shared" si="405"/>
        <v>1</v>
      </c>
      <c r="N492" s="42">
        <f t="shared" si="406"/>
        <v>1</v>
      </c>
      <c r="O492" s="42">
        <f t="shared" si="407"/>
        <v>1</v>
      </c>
      <c r="P492" s="42">
        <f t="shared" si="408"/>
        <v>1</v>
      </c>
      <c r="Q492" s="42">
        <f t="shared" si="409"/>
        <v>0</v>
      </c>
      <c r="R492" s="39">
        <f>IF(Experiment!K491&gt;result!R$3, 1, 0)</f>
        <v>0</v>
      </c>
      <c r="S492" s="40">
        <f>IF(Experiment!L491&gt;result!S$3, 1, 0)</f>
        <v>1</v>
      </c>
      <c r="T492" s="40">
        <f>IF(Experiment!M491&gt;result!T$3, 1, 0)</f>
        <v>1</v>
      </c>
      <c r="U492" s="40">
        <f>IF(Experiment!N491&gt;result!U$3, 1, 0)</f>
        <v>1</v>
      </c>
      <c r="V492" s="41">
        <f>IF(Experiment!O491&gt;result!V$3, 1, 0)</f>
        <v>0</v>
      </c>
      <c r="W492" s="42">
        <f t="shared" si="410"/>
        <v>1</v>
      </c>
      <c r="X492" s="42">
        <f t="shared" si="411"/>
        <v>1</v>
      </c>
      <c r="Y492" s="42">
        <f t="shared" si="412"/>
        <v>1</v>
      </c>
      <c r="Z492" s="42">
        <f t="shared" si="413"/>
        <v>0</v>
      </c>
      <c r="AA492" s="42">
        <f t="shared" si="414"/>
        <v>1</v>
      </c>
      <c r="AB492" s="39">
        <f>IF(Experiment!P491&lt;result!AB$3, 1, 0)</f>
        <v>0</v>
      </c>
      <c r="AC492" s="40">
        <f>IF(Experiment!Q491&lt;result!AC$3, 1, 0)</f>
        <v>1</v>
      </c>
      <c r="AD492" s="40">
        <f>IF(Experiment!R491&lt;result!AD$3, 1, 0)</f>
        <v>1</v>
      </c>
      <c r="AE492" s="40">
        <f>IF(Experiment!S491&lt;result!AE$3, 1, 0)</f>
        <v>0</v>
      </c>
      <c r="AF492" s="41">
        <f>IF(Experiment!T491&lt;result!AF$3, 1, 0)</f>
        <v>0</v>
      </c>
      <c r="AG492" s="42">
        <f t="shared" si="415"/>
        <v>1</v>
      </c>
      <c r="AH492" s="42">
        <f t="shared" si="416"/>
        <v>1</v>
      </c>
      <c r="AI492" s="42">
        <f t="shared" si="417"/>
        <v>1</v>
      </c>
      <c r="AJ492" s="42">
        <f t="shared" si="418"/>
        <v>1</v>
      </c>
      <c r="AK492" s="42">
        <f t="shared" si="419"/>
        <v>1</v>
      </c>
      <c r="AL492" s="5">
        <f t="shared" si="420"/>
        <v>0</v>
      </c>
      <c r="AM492" s="5">
        <f t="shared" si="421"/>
        <v>3</v>
      </c>
      <c r="AN492" s="5">
        <f t="shared" si="422"/>
        <v>3</v>
      </c>
      <c r="AO492" s="5">
        <f t="shared" si="423"/>
        <v>1</v>
      </c>
      <c r="AP492" s="6">
        <f t="shared" si="424"/>
        <v>1</v>
      </c>
      <c r="AQ492">
        <f>VLOOKUP($D492,dataset!$A$2:$G$15, 3, FALSE)</f>
        <v>0</v>
      </c>
      <c r="AR492">
        <f>VLOOKUP($D492,dataset!$A$2:$G$15, 4, FALSE)</f>
        <v>1</v>
      </c>
      <c r="AS492">
        <f>VLOOKUP($D492,dataset!$A$2:$G$15, 5, FALSE)</f>
        <v>1</v>
      </c>
      <c r="AT492">
        <f>VLOOKUP($D492,dataset!$A$2:$G$15, 6, FALSE)</f>
        <v>0</v>
      </c>
      <c r="AU492" s="6">
        <f>VLOOKUP($D492,dataset!$A$2:$G$15, 7, FALSE)</f>
        <v>0</v>
      </c>
      <c r="AV492" s="4">
        <f t="shared" si="425"/>
        <v>0</v>
      </c>
      <c r="AW492" s="5">
        <f t="shared" si="426"/>
        <v>1</v>
      </c>
      <c r="AX492" s="5">
        <f t="shared" si="427"/>
        <v>1</v>
      </c>
      <c r="AY492" s="5">
        <f t="shared" si="428"/>
        <v>0</v>
      </c>
      <c r="AZ492" s="6">
        <f t="shared" si="429"/>
        <v>0</v>
      </c>
      <c r="BA492" s="9">
        <f t="shared" si="430"/>
        <v>1</v>
      </c>
      <c r="BB492" s="4">
        <f t="shared" si="431"/>
        <v>3</v>
      </c>
      <c r="BC492" s="5">
        <f t="shared" si="432"/>
        <v>3</v>
      </c>
      <c r="BD492" s="5">
        <f t="shared" si="433"/>
        <v>3</v>
      </c>
      <c r="BE492" s="5">
        <f t="shared" si="434"/>
        <v>2</v>
      </c>
      <c r="BF492" s="6">
        <f t="shared" si="435"/>
        <v>2</v>
      </c>
    </row>
    <row r="493" spans="1:58" x14ac:dyDescent="0.3">
      <c r="A493" s="2">
        <f>Experiment!A492</f>
        <v>68</v>
      </c>
      <c r="B493" s="15">
        <f>Experiment!B492</f>
        <v>12</v>
      </c>
      <c r="C493" s="16" t="str">
        <f>VLOOKUP(B493, dataset!$A$2:$B$15, 2)</f>
        <v>스파이더맨</v>
      </c>
      <c r="D493" s="24">
        <f>Experiment!C492</f>
        <v>12</v>
      </c>
      <c r="E493" s="25" t="str">
        <f>VLOOKUP(D493, dataset!$A$2:$B$15, 2)</f>
        <v>스파이더맨</v>
      </c>
      <c r="F493" s="54" t="str">
        <f>Experiment!D492</f>
        <v>L</v>
      </c>
      <c r="G493" t="b">
        <f>Experiment!E492</f>
        <v>1</v>
      </c>
      <c r="H493" s="39">
        <f>IF(Experiment!F492&gt;result!H$3, 1, 0)</f>
        <v>1</v>
      </c>
      <c r="I493" s="40">
        <f>IF(Experiment!G492&gt;result!I$3, 1, 0)</f>
        <v>1</v>
      </c>
      <c r="J493" s="40">
        <f>IF(Experiment!H492&gt;result!J$3, 1, 0)</f>
        <v>0</v>
      </c>
      <c r="K493" s="40">
        <f>IF(Experiment!I492&gt;result!K$3, 1, 0)</f>
        <v>0</v>
      </c>
      <c r="L493" s="41">
        <f>IF(Experiment!J492&gt;result!L$3, 1, 0)</f>
        <v>1</v>
      </c>
      <c r="M493" s="42">
        <f t="shared" si="405"/>
        <v>1</v>
      </c>
      <c r="N493" s="42">
        <f t="shared" si="406"/>
        <v>1</v>
      </c>
      <c r="O493" s="42">
        <f t="shared" si="407"/>
        <v>1</v>
      </c>
      <c r="P493" s="42">
        <f t="shared" si="408"/>
        <v>1</v>
      </c>
      <c r="Q493" s="42">
        <f t="shared" si="409"/>
        <v>1</v>
      </c>
      <c r="R493" s="39">
        <f>IF(Experiment!K492&gt;result!R$3, 1, 0)</f>
        <v>1</v>
      </c>
      <c r="S493" s="40">
        <f>IF(Experiment!L492&gt;result!S$3, 1, 0)</f>
        <v>1</v>
      </c>
      <c r="T493" s="40">
        <f>IF(Experiment!M492&gt;result!T$3, 1, 0)</f>
        <v>1</v>
      </c>
      <c r="U493" s="40">
        <f>IF(Experiment!N492&gt;result!U$3, 1, 0)</f>
        <v>1</v>
      </c>
      <c r="V493" s="41">
        <f>IF(Experiment!O492&gt;result!V$3, 1, 0)</f>
        <v>1</v>
      </c>
      <c r="W493" s="42">
        <f t="shared" si="410"/>
        <v>1</v>
      </c>
      <c r="X493" s="42">
        <f t="shared" si="411"/>
        <v>1</v>
      </c>
      <c r="Y493" s="42">
        <f t="shared" si="412"/>
        <v>0</v>
      </c>
      <c r="Z493" s="42">
        <f t="shared" si="413"/>
        <v>0</v>
      </c>
      <c r="AA493" s="42">
        <f t="shared" si="414"/>
        <v>1</v>
      </c>
      <c r="AB493" s="39">
        <f>IF(Experiment!P492&lt;result!AB$3, 1, 0)</f>
        <v>1</v>
      </c>
      <c r="AC493" s="40">
        <f>IF(Experiment!Q492&lt;result!AC$3, 1, 0)</f>
        <v>1</v>
      </c>
      <c r="AD493" s="40">
        <f>IF(Experiment!R492&lt;result!AD$3, 1, 0)</f>
        <v>0</v>
      </c>
      <c r="AE493" s="40">
        <f>IF(Experiment!S492&lt;result!AE$3, 1, 0)</f>
        <v>0</v>
      </c>
      <c r="AF493" s="41">
        <f>IF(Experiment!T492&lt;result!AF$3, 1, 0)</f>
        <v>1</v>
      </c>
      <c r="AG493" s="42">
        <f t="shared" si="415"/>
        <v>1</v>
      </c>
      <c r="AH493" s="42">
        <f t="shared" si="416"/>
        <v>1</v>
      </c>
      <c r="AI493" s="42">
        <f t="shared" si="417"/>
        <v>1</v>
      </c>
      <c r="AJ493" s="42">
        <f t="shared" si="418"/>
        <v>1</v>
      </c>
      <c r="AK493" s="42">
        <f t="shared" si="419"/>
        <v>1</v>
      </c>
      <c r="AL493" s="5">
        <f t="shared" si="420"/>
        <v>3</v>
      </c>
      <c r="AM493" s="5">
        <f t="shared" si="421"/>
        <v>3</v>
      </c>
      <c r="AN493" s="5">
        <f t="shared" si="422"/>
        <v>1</v>
      </c>
      <c r="AO493" s="5">
        <f t="shared" si="423"/>
        <v>1</v>
      </c>
      <c r="AP493" s="6">
        <f t="shared" si="424"/>
        <v>3</v>
      </c>
      <c r="AQ493">
        <f>VLOOKUP($D493,dataset!$A$2:$G$15, 3, FALSE)</f>
        <v>1</v>
      </c>
      <c r="AR493">
        <f>VLOOKUP($D493,dataset!$A$2:$G$15, 4, FALSE)</f>
        <v>1</v>
      </c>
      <c r="AS493">
        <f>VLOOKUP($D493,dataset!$A$2:$G$15, 5, FALSE)</f>
        <v>0</v>
      </c>
      <c r="AT493">
        <f>VLOOKUP($D493,dataset!$A$2:$G$15, 6, FALSE)</f>
        <v>0</v>
      </c>
      <c r="AU493" s="6">
        <f>VLOOKUP($D493,dataset!$A$2:$G$15, 7, FALSE)</f>
        <v>1</v>
      </c>
      <c r="AV493" s="4">
        <f t="shared" si="425"/>
        <v>1</v>
      </c>
      <c r="AW493" s="5">
        <f t="shared" si="426"/>
        <v>1</v>
      </c>
      <c r="AX493" s="5">
        <f t="shared" si="427"/>
        <v>0</v>
      </c>
      <c r="AY493" s="5">
        <f t="shared" si="428"/>
        <v>0</v>
      </c>
      <c r="AZ493" s="6">
        <f t="shared" si="429"/>
        <v>1</v>
      </c>
      <c r="BA493" s="9">
        <f t="shared" si="430"/>
        <v>1</v>
      </c>
      <c r="BB493" s="4">
        <f t="shared" si="431"/>
        <v>3</v>
      </c>
      <c r="BC493" s="5">
        <f t="shared" si="432"/>
        <v>3</v>
      </c>
      <c r="BD493" s="5">
        <f t="shared" si="433"/>
        <v>2</v>
      </c>
      <c r="BE493" s="5">
        <f t="shared" si="434"/>
        <v>2</v>
      </c>
      <c r="BF493" s="6">
        <f t="shared" si="435"/>
        <v>3</v>
      </c>
    </row>
    <row r="494" spans="1:58" x14ac:dyDescent="0.3">
      <c r="A494" s="2">
        <f>Experiment!A493</f>
        <v>69</v>
      </c>
      <c r="B494" s="15">
        <f>Experiment!B493</f>
        <v>13</v>
      </c>
      <c r="C494" s="16" t="str">
        <f>VLOOKUP(B494, dataset!$A$2:$B$15, 2)</f>
        <v>(1-2)</v>
      </c>
      <c r="D494" s="24">
        <f>Experiment!C493</f>
        <v>13</v>
      </c>
      <c r="E494" s="25" t="str">
        <f>VLOOKUP(D494, dataset!$A$2:$B$15, 2)</f>
        <v>(1-2)</v>
      </c>
      <c r="F494" s="54" t="str">
        <f>Experiment!D493</f>
        <v>L</v>
      </c>
      <c r="G494" t="b">
        <f>Experiment!E493</f>
        <v>1</v>
      </c>
      <c r="H494" s="39">
        <f>IF(Experiment!F493&gt;result!H$3, 1, 0)</f>
        <v>0</v>
      </c>
      <c r="I494" s="40">
        <f>IF(Experiment!G493&gt;result!I$3, 1, 0)</f>
        <v>1</v>
      </c>
      <c r="J494" s="40">
        <f>IF(Experiment!H493&gt;result!J$3, 1, 0)</f>
        <v>0</v>
      </c>
      <c r="K494" s="40">
        <f>IF(Experiment!I493&gt;result!K$3, 1, 0)</f>
        <v>0</v>
      </c>
      <c r="L494" s="41">
        <f>IF(Experiment!J493&gt;result!L$3, 1, 0)</f>
        <v>0</v>
      </c>
      <c r="M494" s="42">
        <f t="shared" si="405"/>
        <v>1</v>
      </c>
      <c r="N494" s="42">
        <f t="shared" si="406"/>
        <v>1</v>
      </c>
      <c r="O494" s="42">
        <f t="shared" si="407"/>
        <v>1</v>
      </c>
      <c r="P494" s="42">
        <f t="shared" si="408"/>
        <v>1</v>
      </c>
      <c r="Q494" s="42">
        <f t="shared" si="409"/>
        <v>1</v>
      </c>
      <c r="R494" s="39">
        <f>IF(Experiment!K493&gt;result!R$3, 1, 0)</f>
        <v>0</v>
      </c>
      <c r="S494" s="40">
        <f>IF(Experiment!L493&gt;result!S$3, 1, 0)</f>
        <v>1</v>
      </c>
      <c r="T494" s="40">
        <f>IF(Experiment!M493&gt;result!T$3, 1, 0)</f>
        <v>0</v>
      </c>
      <c r="U494" s="40">
        <f>IF(Experiment!N493&gt;result!U$3, 1, 0)</f>
        <v>0</v>
      </c>
      <c r="V494" s="41">
        <f>IF(Experiment!O493&gt;result!V$3, 1, 0)</f>
        <v>0</v>
      </c>
      <c r="W494" s="42">
        <f t="shared" si="410"/>
        <v>1</v>
      </c>
      <c r="X494" s="42">
        <f t="shared" si="411"/>
        <v>1</v>
      </c>
      <c r="Y494" s="42">
        <f t="shared" si="412"/>
        <v>1</v>
      </c>
      <c r="Z494" s="42">
        <f t="shared" si="413"/>
        <v>1</v>
      </c>
      <c r="AA494" s="42">
        <f t="shared" si="414"/>
        <v>1</v>
      </c>
      <c r="AB494" s="39">
        <f>IF(Experiment!P493&lt;result!AB$3, 1, 0)</f>
        <v>0</v>
      </c>
      <c r="AC494" s="40">
        <f>IF(Experiment!Q493&lt;result!AC$3, 1, 0)</f>
        <v>1</v>
      </c>
      <c r="AD494" s="40">
        <f>IF(Experiment!R493&lt;result!AD$3, 1, 0)</f>
        <v>0</v>
      </c>
      <c r="AE494" s="40">
        <f>IF(Experiment!S493&lt;result!AE$3, 1, 0)</f>
        <v>0</v>
      </c>
      <c r="AF494" s="41">
        <f>IF(Experiment!T493&lt;result!AF$3, 1, 0)</f>
        <v>0</v>
      </c>
      <c r="AG494" s="42">
        <f t="shared" si="415"/>
        <v>1</v>
      </c>
      <c r="AH494" s="42">
        <f t="shared" si="416"/>
        <v>1</v>
      </c>
      <c r="AI494" s="42">
        <f t="shared" si="417"/>
        <v>1</v>
      </c>
      <c r="AJ494" s="42">
        <f t="shared" si="418"/>
        <v>1</v>
      </c>
      <c r="AK494" s="42">
        <f t="shared" si="419"/>
        <v>1</v>
      </c>
      <c r="AL494" s="5">
        <f t="shared" si="420"/>
        <v>0</v>
      </c>
      <c r="AM494" s="5">
        <f t="shared" si="421"/>
        <v>3</v>
      </c>
      <c r="AN494" s="5">
        <f t="shared" si="422"/>
        <v>0</v>
      </c>
      <c r="AO494" s="5">
        <f t="shared" si="423"/>
        <v>0</v>
      </c>
      <c r="AP494" s="6">
        <f t="shared" si="424"/>
        <v>0</v>
      </c>
      <c r="AQ494">
        <f>VLOOKUP($D494,dataset!$A$2:$G$15, 3, FALSE)</f>
        <v>0</v>
      </c>
      <c r="AR494">
        <f>VLOOKUP($D494,dataset!$A$2:$G$15, 4, FALSE)</f>
        <v>1</v>
      </c>
      <c r="AS494">
        <f>VLOOKUP($D494,dataset!$A$2:$G$15, 5, FALSE)</f>
        <v>0</v>
      </c>
      <c r="AT494">
        <f>VLOOKUP($D494,dataset!$A$2:$G$15, 6, FALSE)</f>
        <v>0</v>
      </c>
      <c r="AU494" s="6">
        <f>VLOOKUP($D494,dataset!$A$2:$G$15, 7, FALSE)</f>
        <v>0</v>
      </c>
      <c r="AV494" s="4">
        <f t="shared" si="425"/>
        <v>0</v>
      </c>
      <c r="AW494" s="5">
        <f t="shared" si="426"/>
        <v>1</v>
      </c>
      <c r="AX494" s="5">
        <f t="shared" si="427"/>
        <v>0</v>
      </c>
      <c r="AY494" s="5">
        <f t="shared" si="428"/>
        <v>0</v>
      </c>
      <c r="AZ494" s="6">
        <f t="shared" si="429"/>
        <v>0</v>
      </c>
      <c r="BA494" s="9">
        <f t="shared" si="430"/>
        <v>1</v>
      </c>
      <c r="BB494" s="4">
        <f t="shared" si="431"/>
        <v>3</v>
      </c>
      <c r="BC494" s="5">
        <f t="shared" si="432"/>
        <v>3</v>
      </c>
      <c r="BD494" s="5">
        <f t="shared" si="433"/>
        <v>3</v>
      </c>
      <c r="BE494" s="5">
        <f t="shared" si="434"/>
        <v>3</v>
      </c>
      <c r="BF494" s="6">
        <f t="shared" si="435"/>
        <v>3</v>
      </c>
    </row>
    <row r="495" spans="1:58" x14ac:dyDescent="0.3">
      <c r="A495" s="2">
        <f>Experiment!A494</f>
        <v>70</v>
      </c>
      <c r="B495" s="15">
        <f>Experiment!B494</f>
        <v>14</v>
      </c>
      <c r="C495" s="16" t="str">
        <f>VLOOKUP(B495, dataset!$A$2:$B$15, 2)</f>
        <v>(3-3)</v>
      </c>
      <c r="D495" s="24">
        <f>Experiment!C494</f>
        <v>14</v>
      </c>
      <c r="E495" s="25" t="str">
        <f>VLOOKUP(D495, dataset!$A$2:$B$15, 2)</f>
        <v>(3-3)</v>
      </c>
      <c r="F495" s="54" t="str">
        <f>Experiment!D494</f>
        <v>L</v>
      </c>
      <c r="G495" t="b">
        <f>Experiment!E494</f>
        <v>1</v>
      </c>
      <c r="H495" s="39">
        <f>IF(Experiment!F494&gt;result!H$3, 1, 0)</f>
        <v>0</v>
      </c>
      <c r="I495" s="40">
        <f>IF(Experiment!G494&gt;result!I$3, 1, 0)</f>
        <v>1</v>
      </c>
      <c r="J495" s="40">
        <f>IF(Experiment!H494&gt;result!J$3, 1, 0)</f>
        <v>1</v>
      </c>
      <c r="K495" s="40">
        <f>IF(Experiment!I494&gt;result!K$3, 1, 0)</f>
        <v>1</v>
      </c>
      <c r="L495" s="41">
        <f>IF(Experiment!J494&gt;result!L$3, 1, 0)</f>
        <v>0</v>
      </c>
      <c r="M495" s="42">
        <f t="shared" si="405"/>
        <v>1</v>
      </c>
      <c r="N495" s="42">
        <f t="shared" si="406"/>
        <v>1</v>
      </c>
      <c r="O495" s="42">
        <f t="shared" si="407"/>
        <v>1</v>
      </c>
      <c r="P495" s="42">
        <f t="shared" si="408"/>
        <v>1</v>
      </c>
      <c r="Q495" s="42">
        <f t="shared" si="409"/>
        <v>1</v>
      </c>
      <c r="R495" s="39">
        <f>IF(Experiment!K494&gt;result!R$3, 1, 0)</f>
        <v>0</v>
      </c>
      <c r="S495" s="40">
        <f>IF(Experiment!L494&gt;result!S$3, 1, 0)</f>
        <v>1</v>
      </c>
      <c r="T495" s="40">
        <f>IF(Experiment!M494&gt;result!T$3, 1, 0)</f>
        <v>1</v>
      </c>
      <c r="U495" s="40">
        <f>IF(Experiment!N494&gt;result!U$3, 1, 0)</f>
        <v>1</v>
      </c>
      <c r="V495" s="41">
        <f>IF(Experiment!O494&gt;result!V$3, 1, 0)</f>
        <v>0</v>
      </c>
      <c r="W495" s="42">
        <f t="shared" si="410"/>
        <v>1</v>
      </c>
      <c r="X495" s="42">
        <f t="shared" si="411"/>
        <v>1</v>
      </c>
      <c r="Y495" s="42">
        <f t="shared" si="412"/>
        <v>1</v>
      </c>
      <c r="Z495" s="42">
        <f t="shared" si="413"/>
        <v>1</v>
      </c>
      <c r="AA495" s="42">
        <f t="shared" si="414"/>
        <v>1</v>
      </c>
      <c r="AB495" s="39">
        <f>IF(Experiment!P494&lt;result!AB$3, 1, 0)</f>
        <v>0</v>
      </c>
      <c r="AC495" s="40">
        <f>IF(Experiment!Q494&lt;result!AC$3, 1, 0)</f>
        <v>1</v>
      </c>
      <c r="AD495" s="40">
        <f>IF(Experiment!R494&lt;result!AD$3, 1, 0)</f>
        <v>1</v>
      </c>
      <c r="AE495" s="40">
        <f>IF(Experiment!S494&lt;result!AE$3, 1, 0)</f>
        <v>1</v>
      </c>
      <c r="AF495" s="41">
        <f>IF(Experiment!T494&lt;result!AF$3, 1, 0)</f>
        <v>0</v>
      </c>
      <c r="AG495" s="42">
        <f t="shared" si="415"/>
        <v>1</v>
      </c>
      <c r="AH495" s="42">
        <f t="shared" si="416"/>
        <v>1</v>
      </c>
      <c r="AI495" s="42">
        <f t="shared" si="417"/>
        <v>1</v>
      </c>
      <c r="AJ495" s="42">
        <f t="shared" si="418"/>
        <v>1</v>
      </c>
      <c r="AK495" s="42">
        <f t="shared" si="419"/>
        <v>1</v>
      </c>
      <c r="AL495" s="5">
        <f t="shared" si="420"/>
        <v>0</v>
      </c>
      <c r="AM495" s="5">
        <f t="shared" si="421"/>
        <v>3</v>
      </c>
      <c r="AN495" s="5">
        <f t="shared" si="422"/>
        <v>3</v>
      </c>
      <c r="AO495" s="5">
        <f t="shared" si="423"/>
        <v>3</v>
      </c>
      <c r="AP495" s="6">
        <f t="shared" si="424"/>
        <v>0</v>
      </c>
      <c r="AQ495">
        <f>VLOOKUP($D495,dataset!$A$2:$G$15, 3, FALSE)</f>
        <v>0</v>
      </c>
      <c r="AR495">
        <f>VLOOKUP($D495,dataset!$A$2:$G$15, 4, FALSE)</f>
        <v>1</v>
      </c>
      <c r="AS495">
        <f>VLOOKUP($D495,dataset!$A$2:$G$15, 5, FALSE)</f>
        <v>1</v>
      </c>
      <c r="AT495">
        <f>VLOOKUP($D495,dataset!$A$2:$G$15, 6, FALSE)</f>
        <v>1</v>
      </c>
      <c r="AU495" s="6">
        <f>VLOOKUP($D495,dataset!$A$2:$G$15, 7, FALSE)</f>
        <v>0</v>
      </c>
      <c r="AV495" s="4">
        <f t="shared" si="425"/>
        <v>0</v>
      </c>
      <c r="AW495" s="5">
        <f t="shared" si="426"/>
        <v>1</v>
      </c>
      <c r="AX495" s="5">
        <f t="shared" si="427"/>
        <v>1</v>
      </c>
      <c r="AY495" s="5">
        <f t="shared" si="428"/>
        <v>1</v>
      </c>
      <c r="AZ495" s="6">
        <f t="shared" si="429"/>
        <v>0</v>
      </c>
      <c r="BA495" s="9">
        <f t="shared" si="430"/>
        <v>1</v>
      </c>
      <c r="BB495" s="4">
        <f t="shared" si="431"/>
        <v>3</v>
      </c>
      <c r="BC495" s="5">
        <f t="shared" si="432"/>
        <v>3</v>
      </c>
      <c r="BD495" s="5">
        <f t="shared" si="433"/>
        <v>3</v>
      </c>
      <c r="BE495" s="5">
        <f t="shared" si="434"/>
        <v>3</v>
      </c>
      <c r="BF495" s="6">
        <f t="shared" si="435"/>
        <v>3</v>
      </c>
    </row>
    <row r="496" spans="1:58" x14ac:dyDescent="0.3">
      <c r="A496" s="2">
        <f>Experiment!A495</f>
        <v>71</v>
      </c>
      <c r="B496" s="15">
        <f>Experiment!B495</f>
        <v>1</v>
      </c>
      <c r="C496" s="16" t="str">
        <f>VLOOKUP(B496, dataset!$A$2:$B$15, 2)</f>
        <v>바위</v>
      </c>
      <c r="D496" s="24">
        <f>Experiment!C495</f>
        <v>1</v>
      </c>
      <c r="E496" s="25" t="str">
        <f>VLOOKUP(D496, dataset!$A$2:$B$15, 2)</f>
        <v>바위</v>
      </c>
      <c r="F496" s="54" t="str">
        <f>Experiment!D495</f>
        <v>L</v>
      </c>
      <c r="G496" t="b">
        <f>Experiment!E495</f>
        <v>1</v>
      </c>
      <c r="H496" s="39">
        <f>IF(Experiment!F495&gt;result!H$3, 1, 0)</f>
        <v>1</v>
      </c>
      <c r="I496" s="40">
        <f>IF(Experiment!G495&gt;result!I$3, 1, 0)</f>
        <v>0</v>
      </c>
      <c r="J496" s="40">
        <f>IF(Experiment!H495&gt;result!J$3, 1, 0)</f>
        <v>0</v>
      </c>
      <c r="K496" s="40">
        <f>IF(Experiment!I495&gt;result!K$3, 1, 0)</f>
        <v>0</v>
      </c>
      <c r="L496" s="41">
        <f>IF(Experiment!J495&gt;result!L$3, 1, 0)</f>
        <v>0</v>
      </c>
      <c r="M496" s="42">
        <f t="shared" si="405"/>
        <v>0</v>
      </c>
      <c r="N496" s="42">
        <f t="shared" si="406"/>
        <v>1</v>
      </c>
      <c r="O496" s="42">
        <f t="shared" si="407"/>
        <v>1</v>
      </c>
      <c r="P496" s="42">
        <f t="shared" si="408"/>
        <v>1</v>
      </c>
      <c r="Q496" s="42">
        <f t="shared" si="409"/>
        <v>1</v>
      </c>
      <c r="R496" s="39">
        <f>IF(Experiment!K495&gt;result!R$3, 1, 0)</f>
        <v>0</v>
      </c>
      <c r="S496" s="40">
        <f>IF(Experiment!L495&gt;result!S$3, 1, 0)</f>
        <v>0</v>
      </c>
      <c r="T496" s="40">
        <f>IF(Experiment!M495&gt;result!T$3, 1, 0)</f>
        <v>0</v>
      </c>
      <c r="U496" s="40">
        <f>IF(Experiment!N495&gt;result!U$3, 1, 0)</f>
        <v>0</v>
      </c>
      <c r="V496" s="41">
        <f>IF(Experiment!O495&gt;result!V$3, 1, 0)</f>
        <v>0</v>
      </c>
      <c r="W496" s="42">
        <f t="shared" si="410"/>
        <v>1</v>
      </c>
      <c r="X496" s="42">
        <f t="shared" si="411"/>
        <v>1</v>
      </c>
      <c r="Y496" s="42">
        <f t="shared" si="412"/>
        <v>1</v>
      </c>
      <c r="Z496" s="42">
        <f t="shared" si="413"/>
        <v>1</v>
      </c>
      <c r="AA496" s="42">
        <f t="shared" si="414"/>
        <v>1</v>
      </c>
      <c r="AB496" s="39">
        <f>IF(Experiment!P495&lt;result!AB$3, 1, 0)</f>
        <v>0</v>
      </c>
      <c r="AC496" s="40">
        <f>IF(Experiment!Q495&lt;result!AC$3, 1, 0)</f>
        <v>0</v>
      </c>
      <c r="AD496" s="40">
        <f>IF(Experiment!R495&lt;result!AD$3, 1, 0)</f>
        <v>0</v>
      </c>
      <c r="AE496" s="40">
        <f>IF(Experiment!S495&lt;result!AE$3, 1, 0)</f>
        <v>0</v>
      </c>
      <c r="AF496" s="41">
        <f>IF(Experiment!T495&lt;result!AF$3, 1, 0)</f>
        <v>0</v>
      </c>
      <c r="AG496" s="42">
        <f t="shared" si="415"/>
        <v>1</v>
      </c>
      <c r="AH496" s="42">
        <f t="shared" si="416"/>
        <v>1</v>
      </c>
      <c r="AI496" s="42">
        <f t="shared" si="417"/>
        <v>1</v>
      </c>
      <c r="AJ496" s="42">
        <f t="shared" si="418"/>
        <v>1</v>
      </c>
      <c r="AK496" s="42">
        <f t="shared" si="419"/>
        <v>1</v>
      </c>
      <c r="AL496" s="5">
        <f t="shared" si="420"/>
        <v>1</v>
      </c>
      <c r="AM496" s="5">
        <f t="shared" si="421"/>
        <v>0</v>
      </c>
      <c r="AN496" s="5">
        <f t="shared" si="422"/>
        <v>0</v>
      </c>
      <c r="AO496" s="5">
        <f t="shared" si="423"/>
        <v>0</v>
      </c>
      <c r="AP496" s="6">
        <f t="shared" si="424"/>
        <v>0</v>
      </c>
      <c r="AQ496">
        <f>VLOOKUP($D496,dataset!$A$2:$G$15, 3, FALSE)</f>
        <v>0</v>
      </c>
      <c r="AR496">
        <f>VLOOKUP($D496,dataset!$A$2:$G$15, 4, FALSE)</f>
        <v>0</v>
      </c>
      <c r="AS496">
        <f>VLOOKUP($D496,dataset!$A$2:$G$15, 5, FALSE)</f>
        <v>0</v>
      </c>
      <c r="AT496">
        <f>VLOOKUP($D496,dataset!$A$2:$G$15, 6, FALSE)</f>
        <v>0</v>
      </c>
      <c r="AU496" s="6">
        <f>VLOOKUP($D496,dataset!$A$2:$G$15, 7, FALSE)</f>
        <v>0</v>
      </c>
      <c r="AV496" s="4">
        <f t="shared" si="425"/>
        <v>0</v>
      </c>
      <c r="AW496" s="5">
        <f t="shared" si="426"/>
        <v>0</v>
      </c>
      <c r="AX496" s="5">
        <f t="shared" si="427"/>
        <v>0</v>
      </c>
      <c r="AY496" s="5">
        <f t="shared" si="428"/>
        <v>0</v>
      </c>
      <c r="AZ496" s="6">
        <f t="shared" si="429"/>
        <v>0</v>
      </c>
      <c r="BA496" s="9">
        <f t="shared" si="430"/>
        <v>1</v>
      </c>
      <c r="BB496" s="4">
        <f t="shared" si="431"/>
        <v>2</v>
      </c>
      <c r="BC496" s="5">
        <f t="shared" si="432"/>
        <v>3</v>
      </c>
      <c r="BD496" s="5">
        <f t="shared" si="433"/>
        <v>3</v>
      </c>
      <c r="BE496" s="5">
        <f t="shared" si="434"/>
        <v>3</v>
      </c>
      <c r="BF496" s="6">
        <f t="shared" si="435"/>
        <v>3</v>
      </c>
    </row>
    <row r="497" spans="1:58" x14ac:dyDescent="0.3">
      <c r="A497" s="2">
        <f>Experiment!A496</f>
        <v>72</v>
      </c>
      <c r="B497" s="15">
        <f>Experiment!B496</f>
        <v>2</v>
      </c>
      <c r="C497" s="16" t="str">
        <f>VLOOKUP(B497, dataset!$A$2:$B$15, 2)</f>
        <v>따봉</v>
      </c>
      <c r="D497" s="24">
        <f>Experiment!C496</f>
        <v>2</v>
      </c>
      <c r="E497" s="25" t="str">
        <f>VLOOKUP(D497, dataset!$A$2:$B$15, 2)</f>
        <v>따봉</v>
      </c>
      <c r="F497" s="54" t="str">
        <f>Experiment!D496</f>
        <v>L</v>
      </c>
      <c r="G497" t="b">
        <f>Experiment!E496</f>
        <v>1</v>
      </c>
      <c r="H497" s="39">
        <f>IF(Experiment!F496&gt;result!H$3, 1, 0)</f>
        <v>1</v>
      </c>
      <c r="I497" s="40">
        <f>IF(Experiment!G496&gt;result!I$3, 1, 0)</f>
        <v>0</v>
      </c>
      <c r="J497" s="40">
        <f>IF(Experiment!H496&gt;result!J$3, 1, 0)</f>
        <v>0</v>
      </c>
      <c r="K497" s="40">
        <f>IF(Experiment!I496&gt;result!K$3, 1, 0)</f>
        <v>0</v>
      </c>
      <c r="L497" s="41">
        <f>IF(Experiment!J496&gt;result!L$3, 1, 0)</f>
        <v>0</v>
      </c>
      <c r="M497" s="42">
        <f t="shared" si="405"/>
        <v>1</v>
      </c>
      <c r="N497" s="42">
        <f t="shared" si="406"/>
        <v>1</v>
      </c>
      <c r="O497" s="42">
        <f t="shared" si="407"/>
        <v>1</v>
      </c>
      <c r="P497" s="42">
        <f t="shared" si="408"/>
        <v>1</v>
      </c>
      <c r="Q497" s="42">
        <f t="shared" si="409"/>
        <v>1</v>
      </c>
      <c r="R497" s="39">
        <f>IF(Experiment!K496&gt;result!R$3, 1, 0)</f>
        <v>1</v>
      </c>
      <c r="S497" s="40">
        <f>IF(Experiment!L496&gt;result!S$3, 1, 0)</f>
        <v>0</v>
      </c>
      <c r="T497" s="40">
        <f>IF(Experiment!M496&gt;result!T$3, 1, 0)</f>
        <v>0</v>
      </c>
      <c r="U497" s="40">
        <f>IF(Experiment!N496&gt;result!U$3, 1, 0)</f>
        <v>0</v>
      </c>
      <c r="V497" s="41">
        <f>IF(Experiment!O496&gt;result!V$3, 1, 0)</f>
        <v>0</v>
      </c>
      <c r="W497" s="42">
        <f t="shared" si="410"/>
        <v>1</v>
      </c>
      <c r="X497" s="42">
        <f t="shared" si="411"/>
        <v>1</v>
      </c>
      <c r="Y497" s="42">
        <f t="shared" si="412"/>
        <v>1</v>
      </c>
      <c r="Z497" s="42">
        <f t="shared" si="413"/>
        <v>1</v>
      </c>
      <c r="AA497" s="42">
        <f t="shared" si="414"/>
        <v>1</v>
      </c>
      <c r="AB497" s="39">
        <f>IF(Experiment!P496&lt;result!AB$3, 1, 0)</f>
        <v>1</v>
      </c>
      <c r="AC497" s="40">
        <f>IF(Experiment!Q496&lt;result!AC$3, 1, 0)</f>
        <v>0</v>
      </c>
      <c r="AD497" s="40">
        <f>IF(Experiment!R496&lt;result!AD$3, 1, 0)</f>
        <v>0</v>
      </c>
      <c r="AE497" s="40">
        <f>IF(Experiment!S496&lt;result!AE$3, 1, 0)</f>
        <v>0</v>
      </c>
      <c r="AF497" s="41">
        <f>IF(Experiment!T496&lt;result!AF$3, 1, 0)</f>
        <v>0</v>
      </c>
      <c r="AG497" s="42">
        <f t="shared" si="415"/>
        <v>1</v>
      </c>
      <c r="AH497" s="42">
        <f t="shared" si="416"/>
        <v>1</v>
      </c>
      <c r="AI497" s="42">
        <f t="shared" si="417"/>
        <v>1</v>
      </c>
      <c r="AJ497" s="42">
        <f t="shared" si="418"/>
        <v>1</v>
      </c>
      <c r="AK497" s="42">
        <f t="shared" si="419"/>
        <v>1</v>
      </c>
      <c r="AL497" s="5">
        <f t="shared" si="420"/>
        <v>3</v>
      </c>
      <c r="AM497" s="5">
        <f t="shared" si="421"/>
        <v>0</v>
      </c>
      <c r="AN497" s="5">
        <f t="shared" si="422"/>
        <v>0</v>
      </c>
      <c r="AO497" s="5">
        <f t="shared" si="423"/>
        <v>0</v>
      </c>
      <c r="AP497" s="6">
        <f t="shared" si="424"/>
        <v>0</v>
      </c>
      <c r="AQ497">
        <f>VLOOKUP($D497,dataset!$A$2:$G$15, 3, FALSE)</f>
        <v>1</v>
      </c>
      <c r="AR497">
        <f>VLOOKUP($D497,dataset!$A$2:$G$15, 4, FALSE)</f>
        <v>0</v>
      </c>
      <c r="AS497">
        <f>VLOOKUP($D497,dataset!$A$2:$G$15, 5, FALSE)</f>
        <v>0</v>
      </c>
      <c r="AT497">
        <f>VLOOKUP($D497,dataset!$A$2:$G$15, 6, FALSE)</f>
        <v>0</v>
      </c>
      <c r="AU497" s="6">
        <f>VLOOKUP($D497,dataset!$A$2:$G$15, 7, FALSE)</f>
        <v>0</v>
      </c>
      <c r="AV497" s="4">
        <f t="shared" si="425"/>
        <v>1</v>
      </c>
      <c r="AW497" s="5">
        <f t="shared" si="426"/>
        <v>0</v>
      </c>
      <c r="AX497" s="5">
        <f t="shared" si="427"/>
        <v>0</v>
      </c>
      <c r="AY497" s="5">
        <f t="shared" si="428"/>
        <v>0</v>
      </c>
      <c r="AZ497" s="6">
        <f t="shared" si="429"/>
        <v>0</v>
      </c>
      <c r="BA497" s="9">
        <f t="shared" si="430"/>
        <v>1</v>
      </c>
      <c r="BB497" s="4">
        <f t="shared" si="431"/>
        <v>3</v>
      </c>
      <c r="BC497" s="5">
        <f t="shared" si="432"/>
        <v>3</v>
      </c>
      <c r="BD497" s="5">
        <f t="shared" si="433"/>
        <v>3</v>
      </c>
      <c r="BE497" s="5">
        <f t="shared" si="434"/>
        <v>3</v>
      </c>
      <c r="BF497" s="6">
        <f t="shared" si="435"/>
        <v>3</v>
      </c>
    </row>
    <row r="498" spans="1:58" x14ac:dyDescent="0.3">
      <c r="A498" s="2">
        <f>Experiment!A497</f>
        <v>73</v>
      </c>
      <c r="B498" s="15">
        <f>Experiment!B497</f>
        <v>3</v>
      </c>
      <c r="C498" s="16" t="str">
        <f>VLOOKUP(B498, dataset!$A$2:$B$15, 2)</f>
        <v>총</v>
      </c>
      <c r="D498" s="24">
        <f>Experiment!C497</f>
        <v>3</v>
      </c>
      <c r="E498" s="25" t="str">
        <f>VLOOKUP(D498, dataset!$A$2:$B$15, 2)</f>
        <v>총</v>
      </c>
      <c r="F498" s="54" t="str">
        <f>Experiment!D497</f>
        <v>L</v>
      </c>
      <c r="G498" t="b">
        <f>Experiment!E497</f>
        <v>1</v>
      </c>
      <c r="H498" s="39">
        <f>IF(Experiment!F497&gt;result!H$3, 1, 0)</f>
        <v>1</v>
      </c>
      <c r="I498" s="40">
        <f>IF(Experiment!G497&gt;result!I$3, 1, 0)</f>
        <v>1</v>
      </c>
      <c r="J498" s="40">
        <f>IF(Experiment!H497&gt;result!J$3, 1, 0)</f>
        <v>0</v>
      </c>
      <c r="K498" s="40">
        <f>IF(Experiment!I497&gt;result!K$3, 1, 0)</f>
        <v>0</v>
      </c>
      <c r="L498" s="41">
        <f>IF(Experiment!J497&gt;result!L$3, 1, 0)</f>
        <v>0</v>
      </c>
      <c r="M498" s="42">
        <f t="shared" si="405"/>
        <v>1</v>
      </c>
      <c r="N498" s="42">
        <f t="shared" si="406"/>
        <v>1</v>
      </c>
      <c r="O498" s="42">
        <f t="shared" si="407"/>
        <v>1</v>
      </c>
      <c r="P498" s="42">
        <f t="shared" si="408"/>
        <v>1</v>
      </c>
      <c r="Q498" s="42">
        <f t="shared" si="409"/>
        <v>1</v>
      </c>
      <c r="R498" s="39">
        <f>IF(Experiment!K497&gt;result!R$3, 1, 0)</f>
        <v>1</v>
      </c>
      <c r="S498" s="40">
        <f>IF(Experiment!L497&gt;result!S$3, 1, 0)</f>
        <v>1</v>
      </c>
      <c r="T498" s="40">
        <f>IF(Experiment!M497&gt;result!T$3, 1, 0)</f>
        <v>0</v>
      </c>
      <c r="U498" s="40">
        <f>IF(Experiment!N497&gt;result!U$3, 1, 0)</f>
        <v>0</v>
      </c>
      <c r="V498" s="41">
        <f>IF(Experiment!O497&gt;result!V$3, 1, 0)</f>
        <v>0</v>
      </c>
      <c r="W498" s="42">
        <f t="shared" si="410"/>
        <v>1</v>
      </c>
      <c r="X498" s="42">
        <f t="shared" si="411"/>
        <v>1</v>
      </c>
      <c r="Y498" s="42">
        <f t="shared" si="412"/>
        <v>1</v>
      </c>
      <c r="Z498" s="42">
        <f t="shared" si="413"/>
        <v>1</v>
      </c>
      <c r="AA498" s="42">
        <f t="shared" si="414"/>
        <v>1</v>
      </c>
      <c r="AB498" s="39">
        <f>IF(Experiment!P497&lt;result!AB$3, 1, 0)</f>
        <v>1</v>
      </c>
      <c r="AC498" s="40">
        <f>IF(Experiment!Q497&lt;result!AC$3, 1, 0)</f>
        <v>1</v>
      </c>
      <c r="AD498" s="40">
        <f>IF(Experiment!R497&lt;result!AD$3, 1, 0)</f>
        <v>0</v>
      </c>
      <c r="AE498" s="40">
        <f>IF(Experiment!S497&lt;result!AE$3, 1, 0)</f>
        <v>0</v>
      </c>
      <c r="AF498" s="41">
        <f>IF(Experiment!T497&lt;result!AF$3, 1, 0)</f>
        <v>0</v>
      </c>
      <c r="AG498" s="42">
        <f t="shared" si="415"/>
        <v>1</v>
      </c>
      <c r="AH498" s="42">
        <f t="shared" si="416"/>
        <v>1</v>
      </c>
      <c r="AI498" s="42">
        <f t="shared" si="417"/>
        <v>1</v>
      </c>
      <c r="AJ498" s="42">
        <f t="shared" si="418"/>
        <v>1</v>
      </c>
      <c r="AK498" s="42">
        <f t="shared" si="419"/>
        <v>1</v>
      </c>
      <c r="AL498" s="5">
        <f t="shared" si="420"/>
        <v>3</v>
      </c>
      <c r="AM498" s="5">
        <f t="shared" si="421"/>
        <v>3</v>
      </c>
      <c r="AN498" s="5">
        <f t="shared" si="422"/>
        <v>0</v>
      </c>
      <c r="AO498" s="5">
        <f t="shared" si="423"/>
        <v>0</v>
      </c>
      <c r="AP498" s="6">
        <f t="shared" si="424"/>
        <v>0</v>
      </c>
      <c r="AQ498">
        <f>VLOOKUP($D498,dataset!$A$2:$G$15, 3, FALSE)</f>
        <v>1</v>
      </c>
      <c r="AR498">
        <f>VLOOKUP($D498,dataset!$A$2:$G$15, 4, FALSE)</f>
        <v>1</v>
      </c>
      <c r="AS498">
        <f>VLOOKUP($D498,dataset!$A$2:$G$15, 5, FALSE)</f>
        <v>0</v>
      </c>
      <c r="AT498">
        <f>VLOOKUP($D498,dataset!$A$2:$G$15, 6, FALSE)</f>
        <v>0</v>
      </c>
      <c r="AU498" s="6">
        <f>VLOOKUP($D498,dataset!$A$2:$G$15, 7, FALSE)</f>
        <v>0</v>
      </c>
      <c r="AV498" s="4">
        <f t="shared" si="425"/>
        <v>1</v>
      </c>
      <c r="AW498" s="5">
        <f t="shared" si="426"/>
        <v>1</v>
      </c>
      <c r="AX498" s="5">
        <f t="shared" si="427"/>
        <v>0</v>
      </c>
      <c r="AY498" s="5">
        <f t="shared" si="428"/>
        <v>0</v>
      </c>
      <c r="AZ498" s="6">
        <f t="shared" si="429"/>
        <v>0</v>
      </c>
      <c r="BA498" s="9">
        <f t="shared" si="430"/>
        <v>1</v>
      </c>
      <c r="BB498" s="4">
        <f t="shared" si="431"/>
        <v>3</v>
      </c>
      <c r="BC498" s="5">
        <f t="shared" si="432"/>
        <v>3</v>
      </c>
      <c r="BD498" s="5">
        <f t="shared" si="433"/>
        <v>3</v>
      </c>
      <c r="BE498" s="5">
        <f t="shared" si="434"/>
        <v>3</v>
      </c>
      <c r="BF498" s="6">
        <f t="shared" si="435"/>
        <v>3</v>
      </c>
    </row>
    <row r="499" spans="1:58" x14ac:dyDescent="0.3">
      <c r="A499" s="2">
        <f>Experiment!A498</f>
        <v>74</v>
      </c>
      <c r="B499" s="15">
        <f>Experiment!B498</f>
        <v>4</v>
      </c>
      <c r="C499" s="16" t="str">
        <f>VLOOKUP(B499, dataset!$A$2:$B$15, 2)</f>
        <v>(3-1)</v>
      </c>
      <c r="D499" s="24">
        <f>Experiment!C498</f>
        <v>4</v>
      </c>
      <c r="E499" s="25" t="str">
        <f>VLOOKUP(D499, dataset!$A$2:$B$15, 2)</f>
        <v>(3-1)</v>
      </c>
      <c r="F499" s="54" t="str">
        <f>Experiment!D498</f>
        <v>L</v>
      </c>
      <c r="G499" t="b">
        <f>Experiment!E498</f>
        <v>1</v>
      </c>
      <c r="H499" s="39">
        <f>IF(Experiment!F498&gt;result!H$3, 1, 0)</f>
        <v>1</v>
      </c>
      <c r="I499" s="40">
        <f>IF(Experiment!G498&gt;result!I$3, 1, 0)</f>
        <v>1</v>
      </c>
      <c r="J499" s="40">
        <f>IF(Experiment!H498&gt;result!J$3, 1, 0)</f>
        <v>1</v>
      </c>
      <c r="K499" s="40">
        <f>IF(Experiment!I498&gt;result!K$3, 1, 0)</f>
        <v>0</v>
      </c>
      <c r="L499" s="41">
        <f>IF(Experiment!J498&gt;result!L$3, 1, 0)</f>
        <v>0</v>
      </c>
      <c r="M499" s="42">
        <f t="shared" si="405"/>
        <v>1</v>
      </c>
      <c r="N499" s="42">
        <f t="shared" si="406"/>
        <v>1</v>
      </c>
      <c r="O499" s="42">
        <f t="shared" si="407"/>
        <v>1</v>
      </c>
      <c r="P499" s="42">
        <f t="shared" si="408"/>
        <v>1</v>
      </c>
      <c r="Q499" s="42">
        <f t="shared" si="409"/>
        <v>1</v>
      </c>
      <c r="R499" s="39">
        <f>IF(Experiment!K498&gt;result!R$3, 1, 0)</f>
        <v>0</v>
      </c>
      <c r="S499" s="40">
        <f>IF(Experiment!L498&gt;result!S$3, 1, 0)</f>
        <v>1</v>
      </c>
      <c r="T499" s="40">
        <f>IF(Experiment!M498&gt;result!T$3, 1, 0)</f>
        <v>1</v>
      </c>
      <c r="U499" s="40">
        <f>IF(Experiment!N498&gt;result!U$3, 1, 0)</f>
        <v>0</v>
      </c>
      <c r="V499" s="41">
        <f>IF(Experiment!O498&gt;result!V$3, 1, 0)</f>
        <v>0</v>
      </c>
      <c r="W499" s="42">
        <f t="shared" si="410"/>
        <v>0</v>
      </c>
      <c r="X499" s="42">
        <f t="shared" si="411"/>
        <v>1</v>
      </c>
      <c r="Y499" s="42">
        <f t="shared" si="412"/>
        <v>1</v>
      </c>
      <c r="Z499" s="42">
        <f t="shared" si="413"/>
        <v>1</v>
      </c>
      <c r="AA499" s="42">
        <f t="shared" si="414"/>
        <v>1</v>
      </c>
      <c r="AB499" s="39">
        <f>IF(Experiment!P498&lt;result!AB$3, 1, 0)</f>
        <v>1</v>
      </c>
      <c r="AC499" s="40">
        <f>IF(Experiment!Q498&lt;result!AC$3, 1, 0)</f>
        <v>1</v>
      </c>
      <c r="AD499" s="40">
        <f>IF(Experiment!R498&lt;result!AD$3, 1, 0)</f>
        <v>1</v>
      </c>
      <c r="AE499" s="40">
        <f>IF(Experiment!S498&lt;result!AE$3, 1, 0)</f>
        <v>0</v>
      </c>
      <c r="AF499" s="41">
        <f>IF(Experiment!T498&lt;result!AF$3, 1, 0)</f>
        <v>0</v>
      </c>
      <c r="AG499" s="42">
        <f t="shared" si="415"/>
        <v>1</v>
      </c>
      <c r="AH499" s="42">
        <f t="shared" si="416"/>
        <v>1</v>
      </c>
      <c r="AI499" s="42">
        <f t="shared" si="417"/>
        <v>1</v>
      </c>
      <c r="AJ499" s="42">
        <f t="shared" si="418"/>
        <v>1</v>
      </c>
      <c r="AK499" s="42">
        <f t="shared" si="419"/>
        <v>1</v>
      </c>
      <c r="AL499" s="5">
        <f t="shared" si="420"/>
        <v>2</v>
      </c>
      <c r="AM499" s="5">
        <f t="shared" si="421"/>
        <v>3</v>
      </c>
      <c r="AN499" s="5">
        <f t="shared" si="422"/>
        <v>3</v>
      </c>
      <c r="AO499" s="5">
        <f t="shared" si="423"/>
        <v>0</v>
      </c>
      <c r="AP499" s="6">
        <f t="shared" si="424"/>
        <v>0</v>
      </c>
      <c r="AQ499">
        <f>VLOOKUP($D499,dataset!$A$2:$G$15, 3, FALSE)</f>
        <v>1</v>
      </c>
      <c r="AR499">
        <f>VLOOKUP($D499,dataset!$A$2:$G$15, 4, FALSE)</f>
        <v>1</v>
      </c>
      <c r="AS499">
        <f>VLOOKUP($D499,dataset!$A$2:$G$15, 5, FALSE)</f>
        <v>1</v>
      </c>
      <c r="AT499">
        <f>VLOOKUP($D499,dataset!$A$2:$G$15, 6, FALSE)</f>
        <v>0</v>
      </c>
      <c r="AU499" s="6">
        <f>VLOOKUP($D499,dataset!$A$2:$G$15, 7, FALSE)</f>
        <v>0</v>
      </c>
      <c r="AV499" s="4">
        <f t="shared" si="425"/>
        <v>1</v>
      </c>
      <c r="AW499" s="5">
        <f t="shared" si="426"/>
        <v>1</v>
      </c>
      <c r="AX499" s="5">
        <f t="shared" si="427"/>
        <v>1</v>
      </c>
      <c r="AY499" s="5">
        <f t="shared" si="428"/>
        <v>0</v>
      </c>
      <c r="AZ499" s="6">
        <f t="shared" si="429"/>
        <v>0</v>
      </c>
      <c r="BA499" s="9">
        <f t="shared" si="430"/>
        <v>1</v>
      </c>
      <c r="BB499" s="4">
        <f t="shared" si="431"/>
        <v>2</v>
      </c>
      <c r="BC499" s="5">
        <f t="shared" si="432"/>
        <v>3</v>
      </c>
      <c r="BD499" s="5">
        <f t="shared" si="433"/>
        <v>3</v>
      </c>
      <c r="BE499" s="5">
        <f t="shared" si="434"/>
        <v>3</v>
      </c>
      <c r="BF499" s="6">
        <f t="shared" si="435"/>
        <v>3</v>
      </c>
    </row>
    <row r="500" spans="1:58" x14ac:dyDescent="0.3">
      <c r="A500" s="2">
        <f>Experiment!A499</f>
        <v>75</v>
      </c>
      <c r="B500" s="15">
        <f>Experiment!B499</f>
        <v>6</v>
      </c>
      <c r="C500" s="16" t="str">
        <f>VLOOKUP(B500, dataset!$A$2:$B$15, 2)</f>
        <v>보</v>
      </c>
      <c r="D500" s="24">
        <f>Experiment!C499</f>
        <v>5</v>
      </c>
      <c r="E500" s="25" t="str">
        <f>VLOOKUP(D500, dataset!$A$2:$B$15, 2)</f>
        <v>(4-1)</v>
      </c>
      <c r="F500" s="54" t="str">
        <f>Experiment!D499</f>
        <v>L</v>
      </c>
      <c r="G500" t="b">
        <f>Experiment!E499</f>
        <v>0</v>
      </c>
      <c r="H500" s="39">
        <f>IF(Experiment!F499&gt;result!H$3, 1, 0)</f>
        <v>1</v>
      </c>
      <c r="I500" s="40">
        <f>IF(Experiment!G499&gt;result!I$3, 1, 0)</f>
        <v>1</v>
      </c>
      <c r="J500" s="40">
        <f>IF(Experiment!H499&gt;result!J$3, 1, 0)</f>
        <v>1</v>
      </c>
      <c r="K500" s="40">
        <f>IF(Experiment!I499&gt;result!K$3, 1, 0)</f>
        <v>1</v>
      </c>
      <c r="L500" s="41">
        <f>IF(Experiment!J499&gt;result!L$3, 1, 0)</f>
        <v>1</v>
      </c>
      <c r="M500" s="42">
        <f t="shared" si="405"/>
        <v>1</v>
      </c>
      <c r="N500" s="42">
        <f t="shared" si="406"/>
        <v>1</v>
      </c>
      <c r="O500" s="42">
        <f t="shared" si="407"/>
        <v>1</v>
      </c>
      <c r="P500" s="42">
        <f t="shared" si="408"/>
        <v>1</v>
      </c>
      <c r="Q500" s="42">
        <f t="shared" si="409"/>
        <v>0</v>
      </c>
      <c r="R500" s="39">
        <f>IF(Experiment!K499&gt;result!R$3, 1, 0)</f>
        <v>0</v>
      </c>
      <c r="S500" s="40">
        <f>IF(Experiment!L499&gt;result!S$3, 1, 0)</f>
        <v>1</v>
      </c>
      <c r="T500" s="40">
        <f>IF(Experiment!M499&gt;result!T$3, 1, 0)</f>
        <v>1</v>
      </c>
      <c r="U500" s="40">
        <f>IF(Experiment!N499&gt;result!U$3, 1, 0)</f>
        <v>1</v>
      </c>
      <c r="V500" s="41">
        <f>IF(Experiment!O499&gt;result!V$3, 1, 0)</f>
        <v>1</v>
      </c>
      <c r="W500" s="42">
        <f t="shared" si="410"/>
        <v>0</v>
      </c>
      <c r="X500" s="42">
        <f t="shared" si="411"/>
        <v>1</v>
      </c>
      <c r="Y500" s="42">
        <f t="shared" si="412"/>
        <v>1</v>
      </c>
      <c r="Z500" s="42">
        <f t="shared" si="413"/>
        <v>1</v>
      </c>
      <c r="AA500" s="42">
        <f t="shared" si="414"/>
        <v>0</v>
      </c>
      <c r="AB500" s="39">
        <f>IF(Experiment!P499&lt;result!AB$3, 1, 0)</f>
        <v>1</v>
      </c>
      <c r="AC500" s="40">
        <f>IF(Experiment!Q499&lt;result!AC$3, 1, 0)</f>
        <v>1</v>
      </c>
      <c r="AD500" s="40">
        <f>IF(Experiment!R499&lt;result!AD$3, 1, 0)</f>
        <v>1</v>
      </c>
      <c r="AE500" s="40">
        <f>IF(Experiment!S499&lt;result!AE$3, 1, 0)</f>
        <v>1</v>
      </c>
      <c r="AF500" s="41">
        <f>IF(Experiment!T499&lt;result!AF$3, 1, 0)</f>
        <v>1</v>
      </c>
      <c r="AG500" s="42">
        <f t="shared" si="415"/>
        <v>1</v>
      </c>
      <c r="AH500" s="42">
        <f t="shared" si="416"/>
        <v>1</v>
      </c>
      <c r="AI500" s="42">
        <f t="shared" si="417"/>
        <v>1</v>
      </c>
      <c r="AJ500" s="42">
        <f t="shared" si="418"/>
        <v>1</v>
      </c>
      <c r="AK500" s="42">
        <f t="shared" si="419"/>
        <v>0</v>
      </c>
      <c r="AL500" s="5">
        <f t="shared" si="420"/>
        <v>2</v>
      </c>
      <c r="AM500" s="5">
        <f t="shared" si="421"/>
        <v>3</v>
      </c>
      <c r="AN500" s="5">
        <f t="shared" si="422"/>
        <v>3</v>
      </c>
      <c r="AO500" s="5">
        <f t="shared" si="423"/>
        <v>3</v>
      </c>
      <c r="AP500" s="6">
        <f t="shared" si="424"/>
        <v>3</v>
      </c>
      <c r="AQ500">
        <f>VLOOKUP($D500,dataset!$A$2:$G$15, 3, FALSE)</f>
        <v>1</v>
      </c>
      <c r="AR500">
        <f>VLOOKUP($D500,dataset!$A$2:$G$15, 4, FALSE)</f>
        <v>1</v>
      </c>
      <c r="AS500">
        <f>VLOOKUP($D500,dataset!$A$2:$G$15, 5, FALSE)</f>
        <v>1</v>
      </c>
      <c r="AT500">
        <f>VLOOKUP($D500,dataset!$A$2:$G$15, 6, FALSE)</f>
        <v>1</v>
      </c>
      <c r="AU500" s="6">
        <f>VLOOKUP($D500,dataset!$A$2:$G$15, 7, FALSE)</f>
        <v>0</v>
      </c>
      <c r="AV500" s="4">
        <f t="shared" si="425"/>
        <v>1</v>
      </c>
      <c r="AW500" s="5">
        <f t="shared" si="426"/>
        <v>1</v>
      </c>
      <c r="AX500" s="5">
        <f t="shared" si="427"/>
        <v>1</v>
      </c>
      <c r="AY500" s="5">
        <f t="shared" si="428"/>
        <v>1</v>
      </c>
      <c r="AZ500" s="6">
        <f t="shared" si="429"/>
        <v>1</v>
      </c>
      <c r="BA500" s="9">
        <f t="shared" si="430"/>
        <v>0</v>
      </c>
      <c r="BB500" s="4">
        <f t="shared" si="431"/>
        <v>2</v>
      </c>
      <c r="BC500" s="5">
        <f t="shared" si="432"/>
        <v>3</v>
      </c>
      <c r="BD500" s="5">
        <f t="shared" si="433"/>
        <v>3</v>
      </c>
      <c r="BE500" s="5">
        <f t="shared" si="434"/>
        <v>3</v>
      </c>
      <c r="BF500" s="6">
        <f t="shared" si="435"/>
        <v>0</v>
      </c>
    </row>
    <row r="501" spans="1:58" x14ac:dyDescent="0.3">
      <c r="A501" s="2">
        <f>Experiment!A500</f>
        <v>76</v>
      </c>
      <c r="B501" s="15">
        <f>Experiment!B500</f>
        <v>6</v>
      </c>
      <c r="C501" s="16" t="str">
        <f>VLOOKUP(B501, dataset!$A$2:$B$15, 2)</f>
        <v>보</v>
      </c>
      <c r="D501" s="24">
        <f>Experiment!C500</f>
        <v>6</v>
      </c>
      <c r="E501" s="25" t="str">
        <f>VLOOKUP(D501, dataset!$A$2:$B$15, 2)</f>
        <v>보</v>
      </c>
      <c r="F501" s="54" t="str">
        <f>Experiment!D500</f>
        <v>L</v>
      </c>
      <c r="G501" t="b">
        <f>Experiment!E500</f>
        <v>1</v>
      </c>
      <c r="H501" s="39">
        <f>IF(Experiment!F500&gt;result!H$3, 1, 0)</f>
        <v>1</v>
      </c>
      <c r="I501" s="40">
        <f>IF(Experiment!G500&gt;result!I$3, 1, 0)</f>
        <v>1</v>
      </c>
      <c r="J501" s="40">
        <f>IF(Experiment!H500&gt;result!J$3, 1, 0)</f>
        <v>1</v>
      </c>
      <c r="K501" s="40">
        <f>IF(Experiment!I500&gt;result!K$3, 1, 0)</f>
        <v>1</v>
      </c>
      <c r="L501" s="41">
        <f>IF(Experiment!J500&gt;result!L$3, 1, 0)</f>
        <v>1</v>
      </c>
      <c r="M501" s="42">
        <f t="shared" si="405"/>
        <v>1</v>
      </c>
      <c r="N501" s="42">
        <f t="shared" si="406"/>
        <v>1</v>
      </c>
      <c r="O501" s="42">
        <f t="shared" si="407"/>
        <v>1</v>
      </c>
      <c r="P501" s="42">
        <f t="shared" si="408"/>
        <v>1</v>
      </c>
      <c r="Q501" s="42">
        <f t="shared" si="409"/>
        <v>1</v>
      </c>
      <c r="R501" s="39">
        <f>IF(Experiment!K500&gt;result!R$3, 1, 0)</f>
        <v>1</v>
      </c>
      <c r="S501" s="40">
        <f>IF(Experiment!L500&gt;result!S$3, 1, 0)</f>
        <v>1</v>
      </c>
      <c r="T501" s="40">
        <f>IF(Experiment!M500&gt;result!T$3, 1, 0)</f>
        <v>1</v>
      </c>
      <c r="U501" s="40">
        <f>IF(Experiment!N500&gt;result!U$3, 1, 0)</f>
        <v>1</v>
      </c>
      <c r="V501" s="41">
        <f>IF(Experiment!O500&gt;result!V$3, 1, 0)</f>
        <v>1</v>
      </c>
      <c r="W501" s="42">
        <f t="shared" si="410"/>
        <v>1</v>
      </c>
      <c r="X501" s="42">
        <f t="shared" si="411"/>
        <v>1</v>
      </c>
      <c r="Y501" s="42">
        <f t="shared" si="412"/>
        <v>1</v>
      </c>
      <c r="Z501" s="42">
        <f t="shared" si="413"/>
        <v>1</v>
      </c>
      <c r="AA501" s="42">
        <f t="shared" si="414"/>
        <v>1</v>
      </c>
      <c r="AB501" s="39">
        <f>IF(Experiment!P500&lt;result!AB$3, 1, 0)</f>
        <v>1</v>
      </c>
      <c r="AC501" s="40">
        <f>IF(Experiment!Q500&lt;result!AC$3, 1, 0)</f>
        <v>1</v>
      </c>
      <c r="AD501" s="40">
        <f>IF(Experiment!R500&lt;result!AD$3, 1, 0)</f>
        <v>1</v>
      </c>
      <c r="AE501" s="40">
        <f>IF(Experiment!S500&lt;result!AE$3, 1, 0)</f>
        <v>1</v>
      </c>
      <c r="AF501" s="41">
        <f>IF(Experiment!T500&lt;result!AF$3, 1, 0)</f>
        <v>1</v>
      </c>
      <c r="AG501" s="42">
        <f t="shared" si="415"/>
        <v>1</v>
      </c>
      <c r="AH501" s="42">
        <f t="shared" si="416"/>
        <v>1</v>
      </c>
      <c r="AI501" s="42">
        <f t="shared" si="417"/>
        <v>1</v>
      </c>
      <c r="AJ501" s="42">
        <f t="shared" si="418"/>
        <v>1</v>
      </c>
      <c r="AK501" s="42">
        <f t="shared" si="419"/>
        <v>1</v>
      </c>
      <c r="AL501" s="5">
        <f t="shared" si="420"/>
        <v>3</v>
      </c>
      <c r="AM501" s="5">
        <f t="shared" si="421"/>
        <v>3</v>
      </c>
      <c r="AN501" s="5">
        <f t="shared" si="422"/>
        <v>3</v>
      </c>
      <c r="AO501" s="5">
        <f t="shared" si="423"/>
        <v>3</v>
      </c>
      <c r="AP501" s="6">
        <f t="shared" si="424"/>
        <v>3</v>
      </c>
      <c r="AQ501">
        <f>VLOOKUP($D501,dataset!$A$2:$G$15, 3, FALSE)</f>
        <v>1</v>
      </c>
      <c r="AR501">
        <f>VLOOKUP($D501,dataset!$A$2:$G$15, 4, FALSE)</f>
        <v>1</v>
      </c>
      <c r="AS501">
        <f>VLOOKUP($D501,dataset!$A$2:$G$15, 5, FALSE)</f>
        <v>1</v>
      </c>
      <c r="AT501">
        <f>VLOOKUP($D501,dataset!$A$2:$G$15, 6, FALSE)</f>
        <v>1</v>
      </c>
      <c r="AU501" s="6">
        <f>VLOOKUP($D501,dataset!$A$2:$G$15, 7, FALSE)</f>
        <v>1</v>
      </c>
      <c r="AV501" s="4">
        <f t="shared" si="425"/>
        <v>1</v>
      </c>
      <c r="AW501" s="5">
        <f t="shared" si="426"/>
        <v>1</v>
      </c>
      <c r="AX501" s="5">
        <f t="shared" si="427"/>
        <v>1</v>
      </c>
      <c r="AY501" s="5">
        <f t="shared" si="428"/>
        <v>1</v>
      </c>
      <c r="AZ501" s="6">
        <f t="shared" si="429"/>
        <v>1</v>
      </c>
      <c r="BA501" s="9">
        <f t="shared" si="430"/>
        <v>1</v>
      </c>
      <c r="BB501" s="4">
        <f t="shared" si="431"/>
        <v>3</v>
      </c>
      <c r="BC501" s="5">
        <f t="shared" si="432"/>
        <v>3</v>
      </c>
      <c r="BD501" s="5">
        <f t="shared" si="433"/>
        <v>3</v>
      </c>
      <c r="BE501" s="5">
        <f t="shared" si="434"/>
        <v>3</v>
      </c>
      <c r="BF501" s="6">
        <f t="shared" si="435"/>
        <v>3</v>
      </c>
    </row>
    <row r="502" spans="1:58" x14ac:dyDescent="0.3">
      <c r="A502" s="2">
        <f>Experiment!A501</f>
        <v>77</v>
      </c>
      <c r="B502" s="15">
        <f>Experiment!B501</f>
        <v>6</v>
      </c>
      <c r="C502" s="16" t="str">
        <f>VLOOKUP(B502, dataset!$A$2:$B$15, 2)</f>
        <v>보</v>
      </c>
      <c r="D502" s="24">
        <f>Experiment!C501</f>
        <v>7</v>
      </c>
      <c r="E502" s="25" t="str">
        <f>VLOOKUP(D502, dataset!$A$2:$B$15, 2)</f>
        <v>(4-2)</v>
      </c>
      <c r="F502" s="54" t="str">
        <f>Experiment!D501</f>
        <v>L</v>
      </c>
      <c r="G502" t="b">
        <f>Experiment!E501</f>
        <v>0</v>
      </c>
      <c r="H502" s="39">
        <f>IF(Experiment!F501&gt;result!H$3, 1, 0)</f>
        <v>1</v>
      </c>
      <c r="I502" s="40">
        <f>IF(Experiment!G501&gt;result!I$3, 1, 0)</f>
        <v>1</v>
      </c>
      <c r="J502" s="40">
        <f>IF(Experiment!H501&gt;result!J$3, 1, 0)</f>
        <v>1</v>
      </c>
      <c r="K502" s="40">
        <f>IF(Experiment!I501&gt;result!K$3, 1, 0)</f>
        <v>1</v>
      </c>
      <c r="L502" s="41">
        <f>IF(Experiment!J501&gt;result!L$3, 1, 0)</f>
        <v>1</v>
      </c>
      <c r="M502" s="42">
        <f t="shared" si="405"/>
        <v>0</v>
      </c>
      <c r="N502" s="42">
        <f t="shared" si="406"/>
        <v>1</v>
      </c>
      <c r="O502" s="42">
        <f t="shared" si="407"/>
        <v>1</v>
      </c>
      <c r="P502" s="42">
        <f t="shared" si="408"/>
        <v>1</v>
      </c>
      <c r="Q502" s="42">
        <f t="shared" si="409"/>
        <v>1</v>
      </c>
      <c r="R502" s="39">
        <f>IF(Experiment!K501&gt;result!R$3, 1, 0)</f>
        <v>1</v>
      </c>
      <c r="S502" s="40">
        <f>IF(Experiment!L501&gt;result!S$3, 1, 0)</f>
        <v>1</v>
      </c>
      <c r="T502" s="40">
        <f>IF(Experiment!M501&gt;result!T$3, 1, 0)</f>
        <v>1</v>
      </c>
      <c r="U502" s="40">
        <f>IF(Experiment!N501&gt;result!U$3, 1, 0)</f>
        <v>1</v>
      </c>
      <c r="V502" s="41">
        <f>IF(Experiment!O501&gt;result!V$3, 1, 0)</f>
        <v>1</v>
      </c>
      <c r="W502" s="42">
        <f t="shared" si="410"/>
        <v>0</v>
      </c>
      <c r="X502" s="42">
        <f t="shared" si="411"/>
        <v>1</v>
      </c>
      <c r="Y502" s="42">
        <f t="shared" si="412"/>
        <v>1</v>
      </c>
      <c r="Z502" s="42">
        <f t="shared" si="413"/>
        <v>1</v>
      </c>
      <c r="AA502" s="42">
        <f t="shared" si="414"/>
        <v>1</v>
      </c>
      <c r="AB502" s="39">
        <f>IF(Experiment!P501&lt;result!AB$3, 1, 0)</f>
        <v>1</v>
      </c>
      <c r="AC502" s="40">
        <f>IF(Experiment!Q501&lt;result!AC$3, 1, 0)</f>
        <v>1</v>
      </c>
      <c r="AD502" s="40">
        <f>IF(Experiment!R501&lt;result!AD$3, 1, 0)</f>
        <v>1</v>
      </c>
      <c r="AE502" s="40">
        <f>IF(Experiment!S501&lt;result!AE$3, 1, 0)</f>
        <v>1</v>
      </c>
      <c r="AF502" s="41">
        <f>IF(Experiment!T501&lt;result!AF$3, 1, 0)</f>
        <v>1</v>
      </c>
      <c r="AG502" s="42">
        <f t="shared" si="415"/>
        <v>0</v>
      </c>
      <c r="AH502" s="42">
        <f t="shared" si="416"/>
        <v>1</v>
      </c>
      <c r="AI502" s="42">
        <f t="shared" si="417"/>
        <v>1</v>
      </c>
      <c r="AJ502" s="42">
        <f t="shared" si="418"/>
        <v>1</v>
      </c>
      <c r="AK502" s="42">
        <f t="shared" si="419"/>
        <v>1</v>
      </c>
      <c r="AL502" s="5">
        <f t="shared" si="420"/>
        <v>3</v>
      </c>
      <c r="AM502" s="5">
        <f t="shared" si="421"/>
        <v>3</v>
      </c>
      <c r="AN502" s="5">
        <f t="shared" si="422"/>
        <v>3</v>
      </c>
      <c r="AO502" s="5">
        <f t="shared" si="423"/>
        <v>3</v>
      </c>
      <c r="AP502" s="6">
        <f t="shared" si="424"/>
        <v>3</v>
      </c>
      <c r="AQ502">
        <f>VLOOKUP($D502,dataset!$A$2:$G$15, 3, FALSE)</f>
        <v>0</v>
      </c>
      <c r="AR502">
        <f>VLOOKUP($D502,dataset!$A$2:$G$15, 4, FALSE)</f>
        <v>1</v>
      </c>
      <c r="AS502">
        <f>VLOOKUP($D502,dataset!$A$2:$G$15, 5, FALSE)</f>
        <v>1</v>
      </c>
      <c r="AT502">
        <f>VLOOKUP($D502,dataset!$A$2:$G$15, 6, FALSE)</f>
        <v>1</v>
      </c>
      <c r="AU502" s="6">
        <f>VLOOKUP($D502,dataset!$A$2:$G$15, 7, FALSE)</f>
        <v>1</v>
      </c>
      <c r="AV502" s="4">
        <f t="shared" si="425"/>
        <v>1</v>
      </c>
      <c r="AW502" s="5">
        <f t="shared" si="426"/>
        <v>1</v>
      </c>
      <c r="AX502" s="5">
        <f t="shared" si="427"/>
        <v>1</v>
      </c>
      <c r="AY502" s="5">
        <f t="shared" si="428"/>
        <v>1</v>
      </c>
      <c r="AZ502" s="6">
        <f t="shared" si="429"/>
        <v>1</v>
      </c>
      <c r="BA502" s="9">
        <f t="shared" si="430"/>
        <v>0</v>
      </c>
      <c r="BB502" s="4">
        <f t="shared" si="431"/>
        <v>0</v>
      </c>
      <c r="BC502" s="5">
        <f t="shared" si="432"/>
        <v>3</v>
      </c>
      <c r="BD502" s="5">
        <f t="shared" si="433"/>
        <v>3</v>
      </c>
      <c r="BE502" s="5">
        <f t="shared" si="434"/>
        <v>3</v>
      </c>
      <c r="BF502" s="6">
        <f t="shared" si="435"/>
        <v>3</v>
      </c>
    </row>
    <row r="503" spans="1:58" x14ac:dyDescent="0.3">
      <c r="A503" s="2">
        <f>Experiment!A502</f>
        <v>78</v>
      </c>
      <c r="B503" s="15">
        <f>Experiment!B502</f>
        <v>8</v>
      </c>
      <c r="C503" s="16" t="str">
        <f>VLOOKUP(B503, dataset!$A$2:$B$15, 2)</f>
        <v>(3-2)</v>
      </c>
      <c r="D503" s="24">
        <f>Experiment!C502</f>
        <v>8</v>
      </c>
      <c r="E503" s="25" t="str">
        <f>VLOOKUP(D503, dataset!$A$2:$B$15, 2)</f>
        <v>(3-2)</v>
      </c>
      <c r="F503" s="54" t="str">
        <f>Experiment!D502</f>
        <v>L</v>
      </c>
      <c r="G503" t="b">
        <f>Experiment!E502</f>
        <v>1</v>
      </c>
      <c r="H503" s="39">
        <f>IF(Experiment!F502&gt;result!H$3, 1, 0)</f>
        <v>0</v>
      </c>
      <c r="I503" s="40">
        <f>IF(Experiment!G502&gt;result!I$3, 1, 0)</f>
        <v>0</v>
      </c>
      <c r="J503" s="40">
        <f>IF(Experiment!H502&gt;result!J$3, 1, 0)</f>
        <v>1</v>
      </c>
      <c r="K503" s="40">
        <f>IF(Experiment!I502&gt;result!K$3, 1, 0)</f>
        <v>1</v>
      </c>
      <c r="L503" s="41">
        <f>IF(Experiment!J502&gt;result!L$3, 1, 0)</f>
        <v>1</v>
      </c>
      <c r="M503" s="42">
        <f t="shared" si="405"/>
        <v>1</v>
      </c>
      <c r="N503" s="42">
        <f t="shared" si="406"/>
        <v>1</v>
      </c>
      <c r="O503" s="42">
        <f t="shared" si="407"/>
        <v>1</v>
      </c>
      <c r="P503" s="42">
        <f t="shared" si="408"/>
        <v>1</v>
      </c>
      <c r="Q503" s="42">
        <f t="shared" si="409"/>
        <v>1</v>
      </c>
      <c r="R503" s="39">
        <f>IF(Experiment!K502&gt;result!R$3, 1, 0)</f>
        <v>0</v>
      </c>
      <c r="S503" s="40">
        <f>IF(Experiment!L502&gt;result!S$3, 1, 0)</f>
        <v>0</v>
      </c>
      <c r="T503" s="40">
        <f>IF(Experiment!M502&gt;result!T$3, 1, 0)</f>
        <v>1</v>
      </c>
      <c r="U503" s="40">
        <f>IF(Experiment!N502&gt;result!U$3, 1, 0)</f>
        <v>1</v>
      </c>
      <c r="V503" s="41">
        <f>IF(Experiment!O502&gt;result!V$3, 1, 0)</f>
        <v>1</v>
      </c>
      <c r="W503" s="42">
        <f t="shared" si="410"/>
        <v>1</v>
      </c>
      <c r="X503" s="42">
        <f t="shared" si="411"/>
        <v>1</v>
      </c>
      <c r="Y503" s="42">
        <f t="shared" si="412"/>
        <v>1</v>
      </c>
      <c r="Z503" s="42">
        <f t="shared" si="413"/>
        <v>1</v>
      </c>
      <c r="AA503" s="42">
        <f t="shared" si="414"/>
        <v>1</v>
      </c>
      <c r="AB503" s="39">
        <f>IF(Experiment!P502&lt;result!AB$3, 1, 0)</f>
        <v>0</v>
      </c>
      <c r="AC503" s="40">
        <f>IF(Experiment!Q502&lt;result!AC$3, 1, 0)</f>
        <v>0</v>
      </c>
      <c r="AD503" s="40">
        <f>IF(Experiment!R502&lt;result!AD$3, 1, 0)</f>
        <v>1</v>
      </c>
      <c r="AE503" s="40">
        <f>IF(Experiment!S502&lt;result!AE$3, 1, 0)</f>
        <v>1</v>
      </c>
      <c r="AF503" s="41">
        <f>IF(Experiment!T502&lt;result!AF$3, 1, 0)</f>
        <v>1</v>
      </c>
      <c r="AG503" s="42">
        <f t="shared" si="415"/>
        <v>1</v>
      </c>
      <c r="AH503" s="42">
        <f t="shared" si="416"/>
        <v>1</v>
      </c>
      <c r="AI503" s="42">
        <f t="shared" si="417"/>
        <v>1</v>
      </c>
      <c r="AJ503" s="42">
        <f t="shared" si="418"/>
        <v>1</v>
      </c>
      <c r="AK503" s="42">
        <f t="shared" si="419"/>
        <v>1</v>
      </c>
      <c r="AL503" s="5">
        <f t="shared" si="420"/>
        <v>0</v>
      </c>
      <c r="AM503" s="5">
        <f t="shared" si="421"/>
        <v>0</v>
      </c>
      <c r="AN503" s="5">
        <f t="shared" si="422"/>
        <v>3</v>
      </c>
      <c r="AO503" s="5">
        <f t="shared" si="423"/>
        <v>3</v>
      </c>
      <c r="AP503" s="6">
        <f t="shared" si="424"/>
        <v>3</v>
      </c>
      <c r="AQ503">
        <f>VLOOKUP($D503,dataset!$A$2:$G$15, 3, FALSE)</f>
        <v>0</v>
      </c>
      <c r="AR503">
        <f>VLOOKUP($D503,dataset!$A$2:$G$15, 4, FALSE)</f>
        <v>0</v>
      </c>
      <c r="AS503">
        <f>VLOOKUP($D503,dataset!$A$2:$G$15, 5, FALSE)</f>
        <v>1</v>
      </c>
      <c r="AT503">
        <f>VLOOKUP($D503,dataset!$A$2:$G$15, 6, FALSE)</f>
        <v>1</v>
      </c>
      <c r="AU503" s="6">
        <f>VLOOKUP($D503,dataset!$A$2:$G$15, 7, FALSE)</f>
        <v>1</v>
      </c>
      <c r="AV503" s="4">
        <f t="shared" si="425"/>
        <v>0</v>
      </c>
      <c r="AW503" s="5">
        <f t="shared" si="426"/>
        <v>0</v>
      </c>
      <c r="AX503" s="5">
        <f t="shared" si="427"/>
        <v>1</v>
      </c>
      <c r="AY503" s="5">
        <f t="shared" si="428"/>
        <v>1</v>
      </c>
      <c r="AZ503" s="6">
        <f t="shared" si="429"/>
        <v>1</v>
      </c>
      <c r="BA503" s="9">
        <f t="shared" si="430"/>
        <v>1</v>
      </c>
      <c r="BB503" s="4">
        <f t="shared" si="431"/>
        <v>3</v>
      </c>
      <c r="BC503" s="5">
        <f t="shared" si="432"/>
        <v>3</v>
      </c>
      <c r="BD503" s="5">
        <f t="shared" si="433"/>
        <v>3</v>
      </c>
      <c r="BE503" s="5">
        <f t="shared" si="434"/>
        <v>3</v>
      </c>
      <c r="BF503" s="6">
        <f t="shared" si="435"/>
        <v>3</v>
      </c>
    </row>
    <row r="504" spans="1:58" x14ac:dyDescent="0.3">
      <c r="A504" s="2">
        <f>Experiment!A503</f>
        <v>79</v>
      </c>
      <c r="B504" s="15">
        <f>Experiment!B503</f>
        <v>9</v>
      </c>
      <c r="C504" s="16" t="str">
        <f>VLOOKUP(B504, dataset!$A$2:$B$15, 2)</f>
        <v>(2)</v>
      </c>
      <c r="D504" s="24">
        <f>Experiment!C503</f>
        <v>9</v>
      </c>
      <c r="E504" s="25" t="str">
        <f>VLOOKUP(D504, dataset!$A$2:$B$15, 2)</f>
        <v>(2)</v>
      </c>
      <c r="F504" s="54" t="str">
        <f>Experiment!D503</f>
        <v>L</v>
      </c>
      <c r="G504" t="b">
        <f>Experiment!E503</f>
        <v>1</v>
      </c>
      <c r="H504" s="39">
        <f>IF(Experiment!F503&gt;result!H$3, 1, 0)</f>
        <v>0</v>
      </c>
      <c r="I504" s="40">
        <f>IF(Experiment!G503&gt;result!I$3, 1, 0)</f>
        <v>0</v>
      </c>
      <c r="J504" s="40">
        <f>IF(Experiment!H503&gt;result!J$3, 1, 0)</f>
        <v>0</v>
      </c>
      <c r="K504" s="40">
        <f>IF(Experiment!I503&gt;result!K$3, 1, 0)</f>
        <v>1</v>
      </c>
      <c r="L504" s="41">
        <f>IF(Experiment!J503&gt;result!L$3, 1, 0)</f>
        <v>1</v>
      </c>
      <c r="M504" s="42">
        <f t="shared" si="405"/>
        <v>1</v>
      </c>
      <c r="N504" s="42">
        <f t="shared" si="406"/>
        <v>1</v>
      </c>
      <c r="O504" s="42">
        <f t="shared" si="407"/>
        <v>1</v>
      </c>
      <c r="P504" s="42">
        <f t="shared" si="408"/>
        <v>1</v>
      </c>
      <c r="Q504" s="42">
        <f t="shared" si="409"/>
        <v>1</v>
      </c>
      <c r="R504" s="39">
        <f>IF(Experiment!K503&gt;result!R$3, 1, 0)</f>
        <v>0</v>
      </c>
      <c r="S504" s="40">
        <f>IF(Experiment!L503&gt;result!S$3, 1, 0)</f>
        <v>1</v>
      </c>
      <c r="T504" s="40">
        <f>IF(Experiment!M503&gt;result!T$3, 1, 0)</f>
        <v>1</v>
      </c>
      <c r="U504" s="40">
        <f>IF(Experiment!N503&gt;result!U$3, 1, 0)</f>
        <v>1</v>
      </c>
      <c r="V504" s="41">
        <f>IF(Experiment!O503&gt;result!V$3, 1, 0)</f>
        <v>1</v>
      </c>
      <c r="W504" s="42">
        <f t="shared" si="410"/>
        <v>1</v>
      </c>
      <c r="X504" s="42">
        <f t="shared" si="411"/>
        <v>0</v>
      </c>
      <c r="Y504" s="42">
        <f t="shared" si="412"/>
        <v>0</v>
      </c>
      <c r="Z504" s="42">
        <f t="shared" si="413"/>
        <v>1</v>
      </c>
      <c r="AA504" s="42">
        <f t="shared" si="414"/>
        <v>1</v>
      </c>
      <c r="AB504" s="39">
        <f>IF(Experiment!P503&lt;result!AB$3, 1, 0)</f>
        <v>0</v>
      </c>
      <c r="AC504" s="40">
        <f>IF(Experiment!Q503&lt;result!AC$3, 1, 0)</f>
        <v>0</v>
      </c>
      <c r="AD504" s="40">
        <f>IF(Experiment!R503&lt;result!AD$3, 1, 0)</f>
        <v>0</v>
      </c>
      <c r="AE504" s="40">
        <f>IF(Experiment!S503&lt;result!AE$3, 1, 0)</f>
        <v>1</v>
      </c>
      <c r="AF504" s="41">
        <f>IF(Experiment!T503&lt;result!AF$3, 1, 0)</f>
        <v>1</v>
      </c>
      <c r="AG504" s="42">
        <f t="shared" si="415"/>
        <v>1</v>
      </c>
      <c r="AH504" s="42">
        <f t="shared" si="416"/>
        <v>1</v>
      </c>
      <c r="AI504" s="42">
        <f t="shared" si="417"/>
        <v>1</v>
      </c>
      <c r="AJ504" s="42">
        <f t="shared" si="418"/>
        <v>1</v>
      </c>
      <c r="AK504" s="42">
        <f t="shared" si="419"/>
        <v>1</v>
      </c>
      <c r="AL504" s="5">
        <f t="shared" si="420"/>
        <v>0</v>
      </c>
      <c r="AM504" s="5">
        <f t="shared" si="421"/>
        <v>1</v>
      </c>
      <c r="AN504" s="5">
        <f t="shared" si="422"/>
        <v>1</v>
      </c>
      <c r="AO504" s="5">
        <f t="shared" si="423"/>
        <v>3</v>
      </c>
      <c r="AP504" s="6">
        <f t="shared" si="424"/>
        <v>3</v>
      </c>
      <c r="AQ504">
        <f>VLOOKUP($D504,dataset!$A$2:$G$15, 3, FALSE)</f>
        <v>0</v>
      </c>
      <c r="AR504">
        <f>VLOOKUP($D504,dataset!$A$2:$G$15, 4, FALSE)</f>
        <v>0</v>
      </c>
      <c r="AS504">
        <f>VLOOKUP($D504,dataset!$A$2:$G$15, 5, FALSE)</f>
        <v>0</v>
      </c>
      <c r="AT504">
        <f>VLOOKUP($D504,dataset!$A$2:$G$15, 6, FALSE)</f>
        <v>1</v>
      </c>
      <c r="AU504" s="6">
        <f>VLOOKUP($D504,dataset!$A$2:$G$15, 7, FALSE)</f>
        <v>1</v>
      </c>
      <c r="AV504" s="4">
        <f t="shared" si="425"/>
        <v>0</v>
      </c>
      <c r="AW504" s="5">
        <f t="shared" si="426"/>
        <v>0</v>
      </c>
      <c r="AX504" s="5">
        <f t="shared" si="427"/>
        <v>0</v>
      </c>
      <c r="AY504" s="5">
        <f t="shared" si="428"/>
        <v>1</v>
      </c>
      <c r="AZ504" s="6">
        <f t="shared" si="429"/>
        <v>1</v>
      </c>
      <c r="BA504" s="9">
        <f t="shared" si="430"/>
        <v>1</v>
      </c>
      <c r="BB504" s="4">
        <f t="shared" si="431"/>
        <v>3</v>
      </c>
      <c r="BC504" s="5">
        <f t="shared" si="432"/>
        <v>2</v>
      </c>
      <c r="BD504" s="5">
        <f t="shared" si="433"/>
        <v>2</v>
      </c>
      <c r="BE504" s="5">
        <f t="shared" si="434"/>
        <v>3</v>
      </c>
      <c r="BF504" s="6">
        <f t="shared" si="435"/>
        <v>3</v>
      </c>
    </row>
    <row r="505" spans="1:58" x14ac:dyDescent="0.3">
      <c r="A505" s="2">
        <f>Experiment!A504</f>
        <v>80</v>
      </c>
      <c r="B505" s="15">
        <f>Experiment!B504</f>
        <v>12</v>
      </c>
      <c r="C505" s="16" t="str">
        <f>VLOOKUP(B505, dataset!$A$2:$B$15, 2)</f>
        <v>스파이더맨</v>
      </c>
      <c r="D505" s="24">
        <f>Experiment!C504</f>
        <v>10</v>
      </c>
      <c r="E505" s="25" t="str">
        <f>VLOOKUP(D505, dataset!$A$2:$B$15, 2)</f>
        <v>(1-1)</v>
      </c>
      <c r="F505" s="54" t="str">
        <f>Experiment!D504</f>
        <v>L</v>
      </c>
      <c r="G505" t="b">
        <f>Experiment!E504</f>
        <v>0</v>
      </c>
      <c r="H505" s="39">
        <f>IF(Experiment!F504&gt;result!H$3, 1, 0)</f>
        <v>1</v>
      </c>
      <c r="I505" s="40">
        <f>IF(Experiment!G504&gt;result!I$3, 1, 0)</f>
        <v>1</v>
      </c>
      <c r="J505" s="40">
        <f>IF(Experiment!H504&gt;result!J$3, 1, 0)</f>
        <v>0</v>
      </c>
      <c r="K505" s="40">
        <f>IF(Experiment!I504&gt;result!K$3, 1, 0)</f>
        <v>0</v>
      </c>
      <c r="L505" s="41">
        <f>IF(Experiment!J504&gt;result!L$3, 1, 0)</f>
        <v>1</v>
      </c>
      <c r="M505" s="42">
        <f t="shared" si="405"/>
        <v>0</v>
      </c>
      <c r="N505" s="42">
        <f t="shared" si="406"/>
        <v>0</v>
      </c>
      <c r="O505" s="42">
        <f t="shared" si="407"/>
        <v>1</v>
      </c>
      <c r="P505" s="42">
        <f t="shared" si="408"/>
        <v>1</v>
      </c>
      <c r="Q505" s="42">
        <f t="shared" si="409"/>
        <v>1</v>
      </c>
      <c r="R505" s="39">
        <f>IF(Experiment!K504&gt;result!R$3, 1, 0)</f>
        <v>0</v>
      </c>
      <c r="S505" s="40">
        <f>IF(Experiment!L504&gt;result!S$3, 1, 0)</f>
        <v>1</v>
      </c>
      <c r="T505" s="40">
        <f>IF(Experiment!M504&gt;result!T$3, 1, 0)</f>
        <v>1</v>
      </c>
      <c r="U505" s="40">
        <f>IF(Experiment!N504&gt;result!U$3, 1, 0)</f>
        <v>1</v>
      </c>
      <c r="V505" s="41">
        <f>IF(Experiment!O504&gt;result!V$3, 1, 0)</f>
        <v>1</v>
      </c>
      <c r="W505" s="42">
        <f t="shared" si="410"/>
        <v>1</v>
      </c>
      <c r="X505" s="42">
        <f t="shared" si="411"/>
        <v>0</v>
      </c>
      <c r="Y505" s="42">
        <f t="shared" si="412"/>
        <v>0</v>
      </c>
      <c r="Z505" s="42">
        <f t="shared" si="413"/>
        <v>0</v>
      </c>
      <c r="AA505" s="42">
        <f t="shared" si="414"/>
        <v>1</v>
      </c>
      <c r="AB505" s="39">
        <f>IF(Experiment!P504&lt;result!AB$3, 1, 0)</f>
        <v>1</v>
      </c>
      <c r="AC505" s="40">
        <f>IF(Experiment!Q504&lt;result!AC$3, 1, 0)</f>
        <v>0</v>
      </c>
      <c r="AD505" s="40">
        <f>IF(Experiment!R504&lt;result!AD$3, 1, 0)</f>
        <v>0</v>
      </c>
      <c r="AE505" s="40">
        <f>IF(Experiment!S504&lt;result!AE$3, 1, 0)</f>
        <v>0</v>
      </c>
      <c r="AF505" s="41">
        <f>IF(Experiment!T504&lt;result!AF$3, 1, 0)</f>
        <v>1</v>
      </c>
      <c r="AG505" s="42">
        <f t="shared" si="415"/>
        <v>0</v>
      </c>
      <c r="AH505" s="42">
        <f t="shared" si="416"/>
        <v>1</v>
      </c>
      <c r="AI505" s="42">
        <f t="shared" si="417"/>
        <v>1</v>
      </c>
      <c r="AJ505" s="42">
        <f t="shared" si="418"/>
        <v>1</v>
      </c>
      <c r="AK505" s="42">
        <f t="shared" si="419"/>
        <v>1</v>
      </c>
      <c r="AL505" s="5">
        <f t="shared" si="420"/>
        <v>2</v>
      </c>
      <c r="AM505" s="5">
        <f t="shared" si="421"/>
        <v>2</v>
      </c>
      <c r="AN505" s="5">
        <f t="shared" si="422"/>
        <v>1</v>
      </c>
      <c r="AO505" s="5">
        <f t="shared" si="423"/>
        <v>1</v>
      </c>
      <c r="AP505" s="6">
        <f t="shared" si="424"/>
        <v>3</v>
      </c>
      <c r="AQ505">
        <f>VLOOKUP($D505,dataset!$A$2:$G$15, 3, FALSE)</f>
        <v>0</v>
      </c>
      <c r="AR505">
        <f>VLOOKUP($D505,dataset!$A$2:$G$15, 4, FALSE)</f>
        <v>0</v>
      </c>
      <c r="AS505">
        <f>VLOOKUP($D505,dataset!$A$2:$G$15, 5, FALSE)</f>
        <v>0</v>
      </c>
      <c r="AT505">
        <f>VLOOKUP($D505,dataset!$A$2:$G$15, 6, FALSE)</f>
        <v>0</v>
      </c>
      <c r="AU505" s="6">
        <f>VLOOKUP($D505,dataset!$A$2:$G$15, 7, FALSE)</f>
        <v>1</v>
      </c>
      <c r="AV505" s="4">
        <f t="shared" si="425"/>
        <v>1</v>
      </c>
      <c r="AW505" s="5">
        <f t="shared" si="426"/>
        <v>1</v>
      </c>
      <c r="AX505" s="5">
        <f t="shared" si="427"/>
        <v>0</v>
      </c>
      <c r="AY505" s="5">
        <f t="shared" si="428"/>
        <v>0</v>
      </c>
      <c r="AZ505" s="6">
        <f t="shared" si="429"/>
        <v>1</v>
      </c>
      <c r="BA505" s="9">
        <f t="shared" si="430"/>
        <v>0</v>
      </c>
      <c r="BB505" s="4">
        <f t="shared" si="431"/>
        <v>1</v>
      </c>
      <c r="BC505" s="5">
        <f t="shared" si="432"/>
        <v>1</v>
      </c>
      <c r="BD505" s="5">
        <f t="shared" si="433"/>
        <v>2</v>
      </c>
      <c r="BE505" s="5">
        <f t="shared" si="434"/>
        <v>2</v>
      </c>
      <c r="BF505" s="6">
        <f t="shared" si="435"/>
        <v>3</v>
      </c>
    </row>
    <row r="506" spans="1:58" x14ac:dyDescent="0.3">
      <c r="A506" s="2">
        <f>Experiment!A505</f>
        <v>81</v>
      </c>
      <c r="B506" s="15">
        <f>Experiment!B505</f>
        <v>0</v>
      </c>
      <c r="C506" s="16" t="e">
        <f>VLOOKUP(B506, dataset!$A$2:$B$15, 2)</f>
        <v>#N/A</v>
      </c>
      <c r="D506" s="24">
        <f>Experiment!C505</f>
        <v>10</v>
      </c>
      <c r="E506" s="25" t="str">
        <f>VLOOKUP(D506, dataset!$A$2:$B$15, 2)</f>
        <v>(1-1)</v>
      </c>
      <c r="F506" s="54" t="str">
        <f>Experiment!D505</f>
        <v>L</v>
      </c>
      <c r="G506" t="b">
        <f>Experiment!E505</f>
        <v>0</v>
      </c>
      <c r="H506" s="39">
        <f>IF(Experiment!F505&gt;result!H$3, 1, 0)</f>
        <v>1</v>
      </c>
      <c r="I506" s="40">
        <f>IF(Experiment!G505&gt;result!I$3, 1, 0)</f>
        <v>0</v>
      </c>
      <c r="J506" s="40">
        <f>IF(Experiment!H505&gt;result!J$3, 1, 0)</f>
        <v>0</v>
      </c>
      <c r="K506" s="40">
        <f>IF(Experiment!I505&gt;result!K$3, 1, 0)</f>
        <v>0</v>
      </c>
      <c r="L506" s="41">
        <f>IF(Experiment!J505&gt;result!L$3, 1, 0)</f>
        <v>1</v>
      </c>
      <c r="M506" s="42">
        <f t="shared" si="405"/>
        <v>0</v>
      </c>
      <c r="N506" s="42">
        <f t="shared" si="406"/>
        <v>1</v>
      </c>
      <c r="O506" s="42">
        <f t="shared" si="407"/>
        <v>1</v>
      </c>
      <c r="P506" s="42">
        <f t="shared" si="408"/>
        <v>1</v>
      </c>
      <c r="Q506" s="42">
        <f t="shared" si="409"/>
        <v>1</v>
      </c>
      <c r="R506" s="39">
        <f>IF(Experiment!K505&gt;result!R$3, 1, 0)</f>
        <v>1</v>
      </c>
      <c r="S506" s="40">
        <f>IF(Experiment!L505&gt;result!S$3, 1, 0)</f>
        <v>1</v>
      </c>
      <c r="T506" s="40">
        <f>IF(Experiment!M505&gt;result!T$3, 1, 0)</f>
        <v>1</v>
      </c>
      <c r="U506" s="40">
        <f>IF(Experiment!N505&gt;result!U$3, 1, 0)</f>
        <v>1</v>
      </c>
      <c r="V506" s="41">
        <f>IF(Experiment!O505&gt;result!V$3, 1, 0)</f>
        <v>1</v>
      </c>
      <c r="W506" s="42">
        <f t="shared" si="410"/>
        <v>0</v>
      </c>
      <c r="X506" s="42">
        <f t="shared" si="411"/>
        <v>0</v>
      </c>
      <c r="Y506" s="42">
        <f t="shared" si="412"/>
        <v>0</v>
      </c>
      <c r="Z506" s="42">
        <f t="shared" si="413"/>
        <v>0</v>
      </c>
      <c r="AA506" s="42">
        <f t="shared" si="414"/>
        <v>1</v>
      </c>
      <c r="AB506" s="39">
        <f>IF(Experiment!P505&lt;result!AB$3, 1, 0)</f>
        <v>0</v>
      </c>
      <c r="AC506" s="40">
        <f>IF(Experiment!Q505&lt;result!AC$3, 1, 0)</f>
        <v>0</v>
      </c>
      <c r="AD506" s="40">
        <f>IF(Experiment!R505&lt;result!AD$3, 1, 0)</f>
        <v>0</v>
      </c>
      <c r="AE506" s="40">
        <f>IF(Experiment!S505&lt;result!AE$3, 1, 0)</f>
        <v>0</v>
      </c>
      <c r="AF506" s="41">
        <f>IF(Experiment!T505&lt;result!AF$3, 1, 0)</f>
        <v>1</v>
      </c>
      <c r="AG506" s="42">
        <f t="shared" si="415"/>
        <v>1</v>
      </c>
      <c r="AH506" s="42">
        <f t="shared" si="416"/>
        <v>1</v>
      </c>
      <c r="AI506" s="42">
        <f t="shared" si="417"/>
        <v>1</v>
      </c>
      <c r="AJ506" s="42">
        <f t="shared" si="418"/>
        <v>1</v>
      </c>
      <c r="AK506" s="42">
        <f t="shared" si="419"/>
        <v>1</v>
      </c>
      <c r="AL506" s="5">
        <f t="shared" si="420"/>
        <v>2</v>
      </c>
      <c r="AM506" s="5">
        <f t="shared" si="421"/>
        <v>1</v>
      </c>
      <c r="AN506" s="5">
        <f t="shared" si="422"/>
        <v>1</v>
      </c>
      <c r="AO506" s="5">
        <f t="shared" si="423"/>
        <v>1</v>
      </c>
      <c r="AP506" s="6">
        <f t="shared" si="424"/>
        <v>3</v>
      </c>
      <c r="AQ506">
        <f>VLOOKUP($D506,dataset!$A$2:$G$15, 3, FALSE)</f>
        <v>0</v>
      </c>
      <c r="AR506">
        <f>VLOOKUP($D506,dataset!$A$2:$G$15, 4, FALSE)</f>
        <v>0</v>
      </c>
      <c r="AS506">
        <f>VLOOKUP($D506,dataset!$A$2:$G$15, 5, FALSE)</f>
        <v>0</v>
      </c>
      <c r="AT506">
        <f>VLOOKUP($D506,dataset!$A$2:$G$15, 6, FALSE)</f>
        <v>0</v>
      </c>
      <c r="AU506" s="6">
        <f>VLOOKUP($D506,dataset!$A$2:$G$15, 7, FALSE)</f>
        <v>1</v>
      </c>
      <c r="AV506" s="4">
        <f t="shared" si="425"/>
        <v>1</v>
      </c>
      <c r="AW506" s="5">
        <f t="shared" si="426"/>
        <v>0</v>
      </c>
      <c r="AX506" s="5">
        <f t="shared" si="427"/>
        <v>0</v>
      </c>
      <c r="AY506" s="5">
        <f t="shared" si="428"/>
        <v>0</v>
      </c>
      <c r="AZ506" s="6">
        <f t="shared" si="429"/>
        <v>1</v>
      </c>
      <c r="BA506" s="9">
        <f t="shared" si="430"/>
        <v>0</v>
      </c>
      <c r="BB506" s="4">
        <f t="shared" si="431"/>
        <v>1</v>
      </c>
      <c r="BC506" s="5">
        <f t="shared" si="432"/>
        <v>2</v>
      </c>
      <c r="BD506" s="5">
        <f t="shared" si="433"/>
        <v>2</v>
      </c>
      <c r="BE506" s="5">
        <f t="shared" si="434"/>
        <v>2</v>
      </c>
      <c r="BF506" s="6">
        <f t="shared" si="435"/>
        <v>3</v>
      </c>
    </row>
    <row r="507" spans="1:58" x14ac:dyDescent="0.3">
      <c r="A507" s="2">
        <f>Experiment!A506</f>
        <v>82</v>
      </c>
      <c r="B507" s="15">
        <f>Experiment!B506</f>
        <v>11</v>
      </c>
      <c r="C507" s="16" t="str">
        <f>VLOOKUP(B507, dataset!$A$2:$B$15, 2)</f>
        <v>가위</v>
      </c>
      <c r="D507" s="24">
        <f>Experiment!C506</f>
        <v>11</v>
      </c>
      <c r="E507" s="25" t="str">
        <f>VLOOKUP(D507, dataset!$A$2:$B$15, 2)</f>
        <v>가위</v>
      </c>
      <c r="F507" s="54" t="str">
        <f>Experiment!D506</f>
        <v>L</v>
      </c>
      <c r="G507" t="b">
        <f>Experiment!E506</f>
        <v>1</v>
      </c>
      <c r="H507" s="39">
        <f>IF(Experiment!F506&gt;result!H$3, 1, 0)</f>
        <v>0</v>
      </c>
      <c r="I507" s="40">
        <f>IF(Experiment!G506&gt;result!I$3, 1, 0)</f>
        <v>1</v>
      </c>
      <c r="J507" s="40">
        <f>IF(Experiment!H506&gt;result!J$3, 1, 0)</f>
        <v>1</v>
      </c>
      <c r="K507" s="40">
        <f>IF(Experiment!I506&gt;result!K$3, 1, 0)</f>
        <v>0</v>
      </c>
      <c r="L507" s="41">
        <f>IF(Experiment!J506&gt;result!L$3, 1, 0)</f>
        <v>1</v>
      </c>
      <c r="M507" s="42">
        <f t="shared" si="405"/>
        <v>1</v>
      </c>
      <c r="N507" s="42">
        <f t="shared" si="406"/>
        <v>1</v>
      </c>
      <c r="O507" s="42">
        <f t="shared" si="407"/>
        <v>1</v>
      </c>
      <c r="P507" s="42">
        <f t="shared" si="408"/>
        <v>1</v>
      </c>
      <c r="Q507" s="42">
        <f t="shared" si="409"/>
        <v>0</v>
      </c>
      <c r="R507" s="39">
        <f>IF(Experiment!K506&gt;result!R$3, 1, 0)</f>
        <v>0</v>
      </c>
      <c r="S507" s="40">
        <f>IF(Experiment!L506&gt;result!S$3, 1, 0)</f>
        <v>1</v>
      </c>
      <c r="T507" s="40">
        <f>IF(Experiment!M506&gt;result!T$3, 1, 0)</f>
        <v>1</v>
      </c>
      <c r="U507" s="40">
        <f>IF(Experiment!N506&gt;result!U$3, 1, 0)</f>
        <v>1</v>
      </c>
      <c r="V507" s="41">
        <f>IF(Experiment!O506&gt;result!V$3, 1, 0)</f>
        <v>0</v>
      </c>
      <c r="W507" s="42">
        <f t="shared" si="410"/>
        <v>1</v>
      </c>
      <c r="X507" s="42">
        <f t="shared" si="411"/>
        <v>1</v>
      </c>
      <c r="Y507" s="42">
        <f t="shared" si="412"/>
        <v>1</v>
      </c>
      <c r="Z507" s="42">
        <f t="shared" si="413"/>
        <v>0</v>
      </c>
      <c r="AA507" s="42">
        <f t="shared" si="414"/>
        <v>1</v>
      </c>
      <c r="AB507" s="39">
        <f>IF(Experiment!P506&lt;result!AB$3, 1, 0)</f>
        <v>0</v>
      </c>
      <c r="AC507" s="40">
        <f>IF(Experiment!Q506&lt;result!AC$3, 1, 0)</f>
        <v>1</v>
      </c>
      <c r="AD507" s="40">
        <f>IF(Experiment!R506&lt;result!AD$3, 1, 0)</f>
        <v>1</v>
      </c>
      <c r="AE507" s="40">
        <f>IF(Experiment!S506&lt;result!AE$3, 1, 0)</f>
        <v>0</v>
      </c>
      <c r="AF507" s="41">
        <f>IF(Experiment!T506&lt;result!AF$3, 1, 0)</f>
        <v>0</v>
      </c>
      <c r="AG507" s="42">
        <f t="shared" si="415"/>
        <v>1</v>
      </c>
      <c r="AH507" s="42">
        <f t="shared" si="416"/>
        <v>1</v>
      </c>
      <c r="AI507" s="42">
        <f t="shared" si="417"/>
        <v>1</v>
      </c>
      <c r="AJ507" s="42">
        <f t="shared" si="418"/>
        <v>1</v>
      </c>
      <c r="AK507" s="42">
        <f t="shared" si="419"/>
        <v>1</v>
      </c>
      <c r="AL507" s="5">
        <f t="shared" si="420"/>
        <v>0</v>
      </c>
      <c r="AM507" s="5">
        <f t="shared" si="421"/>
        <v>3</v>
      </c>
      <c r="AN507" s="5">
        <f t="shared" si="422"/>
        <v>3</v>
      </c>
      <c r="AO507" s="5">
        <f t="shared" si="423"/>
        <v>1</v>
      </c>
      <c r="AP507" s="6">
        <f t="shared" si="424"/>
        <v>1</v>
      </c>
      <c r="AQ507">
        <f>VLOOKUP($D507,dataset!$A$2:$G$15, 3, FALSE)</f>
        <v>0</v>
      </c>
      <c r="AR507">
        <f>VLOOKUP($D507,dataset!$A$2:$G$15, 4, FALSE)</f>
        <v>1</v>
      </c>
      <c r="AS507">
        <f>VLOOKUP($D507,dataset!$A$2:$G$15, 5, FALSE)</f>
        <v>1</v>
      </c>
      <c r="AT507">
        <f>VLOOKUP($D507,dataset!$A$2:$G$15, 6, FALSE)</f>
        <v>0</v>
      </c>
      <c r="AU507" s="6">
        <f>VLOOKUP($D507,dataset!$A$2:$G$15, 7, FALSE)</f>
        <v>0</v>
      </c>
      <c r="AV507" s="4">
        <f t="shared" si="425"/>
        <v>0</v>
      </c>
      <c r="AW507" s="5">
        <f t="shared" si="426"/>
        <v>1</v>
      </c>
      <c r="AX507" s="5">
        <f t="shared" si="427"/>
        <v>1</v>
      </c>
      <c r="AY507" s="5">
        <f t="shared" si="428"/>
        <v>0</v>
      </c>
      <c r="AZ507" s="6">
        <f t="shared" si="429"/>
        <v>0</v>
      </c>
      <c r="BA507" s="9">
        <f t="shared" si="430"/>
        <v>1</v>
      </c>
      <c r="BB507" s="4">
        <f t="shared" si="431"/>
        <v>3</v>
      </c>
      <c r="BC507" s="5">
        <f t="shared" si="432"/>
        <v>3</v>
      </c>
      <c r="BD507" s="5">
        <f t="shared" si="433"/>
        <v>3</v>
      </c>
      <c r="BE507" s="5">
        <f t="shared" si="434"/>
        <v>2</v>
      </c>
      <c r="BF507" s="6">
        <f t="shared" si="435"/>
        <v>2</v>
      </c>
    </row>
    <row r="508" spans="1:58" x14ac:dyDescent="0.3">
      <c r="A508" s="2">
        <f>Experiment!A507</f>
        <v>83</v>
      </c>
      <c r="B508" s="15">
        <f>Experiment!B507</f>
        <v>12</v>
      </c>
      <c r="C508" s="16" t="str">
        <f>VLOOKUP(B508, dataset!$A$2:$B$15, 2)</f>
        <v>스파이더맨</v>
      </c>
      <c r="D508" s="24">
        <f>Experiment!C507</f>
        <v>12</v>
      </c>
      <c r="E508" s="25" t="str">
        <f>VLOOKUP(D508, dataset!$A$2:$B$15, 2)</f>
        <v>스파이더맨</v>
      </c>
      <c r="F508" s="54" t="str">
        <f>Experiment!D507</f>
        <v>L</v>
      </c>
      <c r="G508" t="b">
        <f>Experiment!E507</f>
        <v>1</v>
      </c>
      <c r="H508" s="39">
        <f>IF(Experiment!F507&gt;result!H$3, 1, 0)</f>
        <v>1</v>
      </c>
      <c r="I508" s="40">
        <f>IF(Experiment!G507&gt;result!I$3, 1, 0)</f>
        <v>1</v>
      </c>
      <c r="J508" s="40">
        <f>IF(Experiment!H507&gt;result!J$3, 1, 0)</f>
        <v>0</v>
      </c>
      <c r="K508" s="40">
        <f>IF(Experiment!I507&gt;result!K$3, 1, 0)</f>
        <v>0</v>
      </c>
      <c r="L508" s="41">
        <f>IF(Experiment!J507&gt;result!L$3, 1, 0)</f>
        <v>1</v>
      </c>
      <c r="M508" s="42">
        <f t="shared" si="405"/>
        <v>1</v>
      </c>
      <c r="N508" s="42">
        <f t="shared" si="406"/>
        <v>1</v>
      </c>
      <c r="O508" s="42">
        <f t="shared" si="407"/>
        <v>1</v>
      </c>
      <c r="P508" s="42">
        <f t="shared" si="408"/>
        <v>1</v>
      </c>
      <c r="Q508" s="42">
        <f t="shared" si="409"/>
        <v>1</v>
      </c>
      <c r="R508" s="39">
        <f>IF(Experiment!K507&gt;result!R$3, 1, 0)</f>
        <v>0</v>
      </c>
      <c r="S508" s="40">
        <f>IF(Experiment!L507&gt;result!S$3, 1, 0)</f>
        <v>1</v>
      </c>
      <c r="T508" s="40">
        <f>IF(Experiment!M507&gt;result!T$3, 1, 0)</f>
        <v>0</v>
      </c>
      <c r="U508" s="40">
        <f>IF(Experiment!N507&gt;result!U$3, 1, 0)</f>
        <v>1</v>
      </c>
      <c r="V508" s="41">
        <f>IF(Experiment!O507&gt;result!V$3, 1, 0)</f>
        <v>1</v>
      </c>
      <c r="W508" s="42">
        <f t="shared" si="410"/>
        <v>0</v>
      </c>
      <c r="X508" s="42">
        <f t="shared" si="411"/>
        <v>1</v>
      </c>
      <c r="Y508" s="42">
        <f t="shared" si="412"/>
        <v>1</v>
      </c>
      <c r="Z508" s="42">
        <f t="shared" si="413"/>
        <v>0</v>
      </c>
      <c r="AA508" s="42">
        <f t="shared" si="414"/>
        <v>1</v>
      </c>
      <c r="AB508" s="39">
        <f>IF(Experiment!P507&lt;result!AB$3, 1, 0)</f>
        <v>1</v>
      </c>
      <c r="AC508" s="40">
        <f>IF(Experiment!Q507&lt;result!AC$3, 1, 0)</f>
        <v>1</v>
      </c>
      <c r="AD508" s="40">
        <f>IF(Experiment!R507&lt;result!AD$3, 1, 0)</f>
        <v>0</v>
      </c>
      <c r="AE508" s="40">
        <f>IF(Experiment!S507&lt;result!AE$3, 1, 0)</f>
        <v>0</v>
      </c>
      <c r="AF508" s="41">
        <f>IF(Experiment!T507&lt;result!AF$3, 1, 0)</f>
        <v>1</v>
      </c>
      <c r="AG508" s="42">
        <f t="shared" si="415"/>
        <v>1</v>
      </c>
      <c r="AH508" s="42">
        <f t="shared" si="416"/>
        <v>1</v>
      </c>
      <c r="AI508" s="42">
        <f t="shared" si="417"/>
        <v>1</v>
      </c>
      <c r="AJ508" s="42">
        <f t="shared" si="418"/>
        <v>1</v>
      </c>
      <c r="AK508" s="42">
        <f t="shared" si="419"/>
        <v>1</v>
      </c>
      <c r="AL508" s="5">
        <f t="shared" si="420"/>
        <v>2</v>
      </c>
      <c r="AM508" s="5">
        <f t="shared" si="421"/>
        <v>3</v>
      </c>
      <c r="AN508" s="5">
        <f t="shared" si="422"/>
        <v>0</v>
      </c>
      <c r="AO508" s="5">
        <f t="shared" si="423"/>
        <v>1</v>
      </c>
      <c r="AP508" s="6">
        <f t="shared" si="424"/>
        <v>3</v>
      </c>
      <c r="AQ508">
        <f>VLOOKUP($D508,dataset!$A$2:$G$15, 3, FALSE)</f>
        <v>1</v>
      </c>
      <c r="AR508">
        <f>VLOOKUP($D508,dataset!$A$2:$G$15, 4, FALSE)</f>
        <v>1</v>
      </c>
      <c r="AS508">
        <f>VLOOKUP($D508,dataset!$A$2:$G$15, 5, FALSE)</f>
        <v>0</v>
      </c>
      <c r="AT508">
        <f>VLOOKUP($D508,dataset!$A$2:$G$15, 6, FALSE)</f>
        <v>0</v>
      </c>
      <c r="AU508" s="6">
        <f>VLOOKUP($D508,dataset!$A$2:$G$15, 7, FALSE)</f>
        <v>1</v>
      </c>
      <c r="AV508" s="4">
        <f t="shared" si="425"/>
        <v>1</v>
      </c>
      <c r="AW508" s="5">
        <f t="shared" si="426"/>
        <v>1</v>
      </c>
      <c r="AX508" s="5">
        <f t="shared" si="427"/>
        <v>0</v>
      </c>
      <c r="AY508" s="5">
        <f t="shared" si="428"/>
        <v>0</v>
      </c>
      <c r="AZ508" s="6">
        <f t="shared" si="429"/>
        <v>1</v>
      </c>
      <c r="BA508" s="9">
        <f t="shared" si="430"/>
        <v>1</v>
      </c>
      <c r="BB508" s="4">
        <f t="shared" si="431"/>
        <v>2</v>
      </c>
      <c r="BC508" s="5">
        <f t="shared" si="432"/>
        <v>3</v>
      </c>
      <c r="BD508" s="5">
        <f t="shared" si="433"/>
        <v>3</v>
      </c>
      <c r="BE508" s="5">
        <f t="shared" si="434"/>
        <v>2</v>
      </c>
      <c r="BF508" s="6">
        <f t="shared" si="435"/>
        <v>3</v>
      </c>
    </row>
    <row r="509" spans="1:58" x14ac:dyDescent="0.3">
      <c r="A509" s="2">
        <f>Experiment!A508</f>
        <v>84</v>
      </c>
      <c r="B509" s="15">
        <f>Experiment!B508</f>
        <v>13</v>
      </c>
      <c r="C509" s="16" t="str">
        <f>VLOOKUP(B509, dataset!$A$2:$B$15, 2)</f>
        <v>(1-2)</v>
      </c>
      <c r="D509" s="24">
        <f>Experiment!C508</f>
        <v>13</v>
      </c>
      <c r="E509" s="25" t="str">
        <f>VLOOKUP(D509, dataset!$A$2:$B$15, 2)</f>
        <v>(1-2)</v>
      </c>
      <c r="F509" s="54" t="str">
        <f>Experiment!D508</f>
        <v>L</v>
      </c>
      <c r="G509" t="b">
        <f>Experiment!E508</f>
        <v>1</v>
      </c>
      <c r="H509" s="39">
        <f>IF(Experiment!F508&gt;result!H$3, 1, 0)</f>
        <v>0</v>
      </c>
      <c r="I509" s="40">
        <f>IF(Experiment!G508&gt;result!I$3, 1, 0)</f>
        <v>1</v>
      </c>
      <c r="J509" s="40">
        <f>IF(Experiment!H508&gt;result!J$3, 1, 0)</f>
        <v>0</v>
      </c>
      <c r="K509" s="40">
        <f>IF(Experiment!I508&gt;result!K$3, 1, 0)</f>
        <v>0</v>
      </c>
      <c r="L509" s="41">
        <f>IF(Experiment!J508&gt;result!L$3, 1, 0)</f>
        <v>0</v>
      </c>
      <c r="M509" s="42">
        <f t="shared" si="405"/>
        <v>1</v>
      </c>
      <c r="N509" s="42">
        <f t="shared" si="406"/>
        <v>1</v>
      </c>
      <c r="O509" s="42">
        <f t="shared" si="407"/>
        <v>1</v>
      </c>
      <c r="P509" s="42">
        <f t="shared" si="408"/>
        <v>1</v>
      </c>
      <c r="Q509" s="42">
        <f t="shared" si="409"/>
        <v>1</v>
      </c>
      <c r="R509" s="39">
        <f>IF(Experiment!K508&gt;result!R$3, 1, 0)</f>
        <v>0</v>
      </c>
      <c r="S509" s="40">
        <f>IF(Experiment!L508&gt;result!S$3, 1, 0)</f>
        <v>1</v>
      </c>
      <c r="T509" s="40">
        <f>IF(Experiment!M508&gt;result!T$3, 1, 0)</f>
        <v>0</v>
      </c>
      <c r="U509" s="40">
        <f>IF(Experiment!N508&gt;result!U$3, 1, 0)</f>
        <v>0</v>
      </c>
      <c r="V509" s="41">
        <f>IF(Experiment!O508&gt;result!V$3, 1, 0)</f>
        <v>0</v>
      </c>
      <c r="W509" s="42">
        <f t="shared" si="410"/>
        <v>1</v>
      </c>
      <c r="X509" s="42">
        <f t="shared" si="411"/>
        <v>1</v>
      </c>
      <c r="Y509" s="42">
        <f t="shared" si="412"/>
        <v>1</v>
      </c>
      <c r="Z509" s="42">
        <f t="shared" si="413"/>
        <v>1</v>
      </c>
      <c r="AA509" s="42">
        <f t="shared" si="414"/>
        <v>1</v>
      </c>
      <c r="AB509" s="39">
        <f>IF(Experiment!P508&lt;result!AB$3, 1, 0)</f>
        <v>0</v>
      </c>
      <c r="AC509" s="40">
        <f>IF(Experiment!Q508&lt;result!AC$3, 1, 0)</f>
        <v>1</v>
      </c>
      <c r="AD509" s="40">
        <f>IF(Experiment!R508&lt;result!AD$3, 1, 0)</f>
        <v>0</v>
      </c>
      <c r="AE509" s="40">
        <f>IF(Experiment!S508&lt;result!AE$3, 1, 0)</f>
        <v>0</v>
      </c>
      <c r="AF509" s="41">
        <f>IF(Experiment!T508&lt;result!AF$3, 1, 0)</f>
        <v>0</v>
      </c>
      <c r="AG509" s="42">
        <f t="shared" si="415"/>
        <v>1</v>
      </c>
      <c r="AH509" s="42">
        <f t="shared" si="416"/>
        <v>1</v>
      </c>
      <c r="AI509" s="42">
        <f t="shared" si="417"/>
        <v>1</v>
      </c>
      <c r="AJ509" s="42">
        <f t="shared" si="418"/>
        <v>1</v>
      </c>
      <c r="AK509" s="42">
        <f t="shared" si="419"/>
        <v>1</v>
      </c>
      <c r="AL509" s="5">
        <f t="shared" si="420"/>
        <v>0</v>
      </c>
      <c r="AM509" s="5">
        <f t="shared" si="421"/>
        <v>3</v>
      </c>
      <c r="AN509" s="5">
        <f t="shared" si="422"/>
        <v>0</v>
      </c>
      <c r="AO509" s="5">
        <f t="shared" si="423"/>
        <v>0</v>
      </c>
      <c r="AP509" s="6">
        <f t="shared" si="424"/>
        <v>0</v>
      </c>
      <c r="AQ509">
        <f>VLOOKUP($D509,dataset!$A$2:$G$15, 3, FALSE)</f>
        <v>0</v>
      </c>
      <c r="AR509">
        <f>VLOOKUP($D509,dataset!$A$2:$G$15, 4, FALSE)</f>
        <v>1</v>
      </c>
      <c r="AS509">
        <f>VLOOKUP($D509,dataset!$A$2:$G$15, 5, FALSE)</f>
        <v>0</v>
      </c>
      <c r="AT509">
        <f>VLOOKUP($D509,dataset!$A$2:$G$15, 6, FALSE)</f>
        <v>0</v>
      </c>
      <c r="AU509" s="6">
        <f>VLOOKUP($D509,dataset!$A$2:$G$15, 7, FALSE)</f>
        <v>0</v>
      </c>
      <c r="AV509" s="4">
        <f t="shared" si="425"/>
        <v>0</v>
      </c>
      <c r="AW509" s="5">
        <f t="shared" si="426"/>
        <v>1</v>
      </c>
      <c r="AX509" s="5">
        <f t="shared" si="427"/>
        <v>0</v>
      </c>
      <c r="AY509" s="5">
        <f t="shared" si="428"/>
        <v>0</v>
      </c>
      <c r="AZ509" s="6">
        <f t="shared" si="429"/>
        <v>0</v>
      </c>
      <c r="BA509" s="9">
        <f t="shared" si="430"/>
        <v>1</v>
      </c>
      <c r="BB509" s="4">
        <f t="shared" si="431"/>
        <v>3</v>
      </c>
      <c r="BC509" s="5">
        <f t="shared" si="432"/>
        <v>3</v>
      </c>
      <c r="BD509" s="5">
        <f t="shared" si="433"/>
        <v>3</v>
      </c>
      <c r="BE509" s="5">
        <f t="shared" si="434"/>
        <v>3</v>
      </c>
      <c r="BF509" s="6">
        <f t="shared" si="435"/>
        <v>3</v>
      </c>
    </row>
    <row r="510" spans="1:58" x14ac:dyDescent="0.3">
      <c r="A510" s="2">
        <f>Experiment!A509</f>
        <v>85</v>
      </c>
      <c r="B510" s="15">
        <f>Experiment!B509</f>
        <v>14</v>
      </c>
      <c r="C510" s="16" t="str">
        <f>VLOOKUP(B510, dataset!$A$2:$B$15, 2)</f>
        <v>(3-3)</v>
      </c>
      <c r="D510" s="24">
        <f>Experiment!C509</f>
        <v>14</v>
      </c>
      <c r="E510" s="25" t="str">
        <f>VLOOKUP(D510, dataset!$A$2:$B$15, 2)</f>
        <v>(3-3)</v>
      </c>
      <c r="F510" s="54" t="str">
        <f>Experiment!D509</f>
        <v>L</v>
      </c>
      <c r="G510" t="b">
        <f>Experiment!E509</f>
        <v>1</v>
      </c>
      <c r="H510" s="39">
        <f>IF(Experiment!F509&gt;result!H$3, 1, 0)</f>
        <v>0</v>
      </c>
      <c r="I510" s="40">
        <f>IF(Experiment!G509&gt;result!I$3, 1, 0)</f>
        <v>1</v>
      </c>
      <c r="J510" s="40">
        <f>IF(Experiment!H509&gt;result!J$3, 1, 0)</f>
        <v>1</v>
      </c>
      <c r="K510" s="40">
        <f>IF(Experiment!I509&gt;result!K$3, 1, 0)</f>
        <v>1</v>
      </c>
      <c r="L510" s="41">
        <f>IF(Experiment!J509&gt;result!L$3, 1, 0)</f>
        <v>0</v>
      </c>
      <c r="M510" s="42">
        <f t="shared" ref="M510:M517" si="436">IF(H510=$AQ510,1,0)</f>
        <v>1</v>
      </c>
      <c r="N510" s="42">
        <f t="shared" ref="N510:N517" si="437">IF(I510=$AR510,1,0)</f>
        <v>1</v>
      </c>
      <c r="O510" s="42">
        <f t="shared" ref="O510:O517" si="438">IF(J510=$AS510,1,0)</f>
        <v>1</v>
      </c>
      <c r="P510" s="42">
        <f t="shared" ref="P510:P517" si="439">IF(K510=$AT510,1,0)</f>
        <v>1</v>
      </c>
      <c r="Q510" s="42">
        <f t="shared" ref="Q510:Q517" si="440">IF(L510=$AU510,1,0)</f>
        <v>1</v>
      </c>
      <c r="R510" s="39">
        <f>IF(Experiment!K509&gt;result!R$3, 1, 0)</f>
        <v>0</v>
      </c>
      <c r="S510" s="40">
        <f>IF(Experiment!L509&gt;result!S$3, 1, 0)</f>
        <v>1</v>
      </c>
      <c r="T510" s="40">
        <f>IF(Experiment!M509&gt;result!T$3, 1, 0)</f>
        <v>1</v>
      </c>
      <c r="U510" s="40">
        <f>IF(Experiment!N509&gt;result!U$3, 1, 0)</f>
        <v>1</v>
      </c>
      <c r="V510" s="41">
        <f>IF(Experiment!O509&gt;result!V$3, 1, 0)</f>
        <v>0</v>
      </c>
      <c r="W510" s="42">
        <f t="shared" ref="W510:W517" si="441">IF(R510=$AQ510,1,0)</f>
        <v>1</v>
      </c>
      <c r="X510" s="42">
        <f t="shared" ref="X510:X517" si="442">IF(S510=$AR510,1,0)</f>
        <v>1</v>
      </c>
      <c r="Y510" s="42">
        <f t="shared" ref="Y510:Y517" si="443">IF(T510=$AS510,1,0)</f>
        <v>1</v>
      </c>
      <c r="Z510" s="42">
        <f t="shared" ref="Z510:Z517" si="444">IF(U510=$AT510,1,0)</f>
        <v>1</v>
      </c>
      <c r="AA510" s="42">
        <f t="shared" ref="AA510:AA517" si="445">IF(V510=$AU510,1,0)</f>
        <v>1</v>
      </c>
      <c r="AB510" s="39">
        <f>IF(Experiment!P509&lt;result!AB$3, 1, 0)</f>
        <v>0</v>
      </c>
      <c r="AC510" s="40">
        <f>IF(Experiment!Q509&lt;result!AC$3, 1, 0)</f>
        <v>1</v>
      </c>
      <c r="AD510" s="40">
        <f>IF(Experiment!R509&lt;result!AD$3, 1, 0)</f>
        <v>1</v>
      </c>
      <c r="AE510" s="40">
        <f>IF(Experiment!S509&lt;result!AE$3, 1, 0)</f>
        <v>1</v>
      </c>
      <c r="AF510" s="41">
        <f>IF(Experiment!T509&lt;result!AF$3, 1, 0)</f>
        <v>0</v>
      </c>
      <c r="AG510" s="42">
        <f t="shared" ref="AG510:AG517" si="446">IF(AB510=$AQ510,1,0)</f>
        <v>1</v>
      </c>
      <c r="AH510" s="42">
        <f t="shared" ref="AH510:AH517" si="447">IF(AC510=$AR510,1,0)</f>
        <v>1</v>
      </c>
      <c r="AI510" s="42">
        <f t="shared" ref="AI510:AI517" si="448">IF(AD510=$AS510,1,0)</f>
        <v>1</v>
      </c>
      <c r="AJ510" s="42">
        <f t="shared" ref="AJ510:AJ517" si="449">IF(AE510=$AT510,1,0)</f>
        <v>1</v>
      </c>
      <c r="AK510" s="42">
        <f t="shared" ref="AK510:AK517" si="450">IF(AF510=$AU510,1,0)</f>
        <v>1</v>
      </c>
      <c r="AL510" s="5">
        <f t="shared" ref="AL510:AL517" si="451">SUM(H510,R510,AB510)</f>
        <v>0</v>
      </c>
      <c r="AM510" s="5">
        <f t="shared" ref="AM510:AM517" si="452">SUM(I510,S510,AC510)</f>
        <v>3</v>
      </c>
      <c r="AN510" s="5">
        <f t="shared" ref="AN510:AN517" si="453">SUM(J510,T510,AD510)</f>
        <v>3</v>
      </c>
      <c r="AO510" s="5">
        <f t="shared" ref="AO510:AO517" si="454">SUM(K510,U510,AE510)</f>
        <v>3</v>
      </c>
      <c r="AP510" s="6">
        <f t="shared" ref="AP510:AP517" si="455">SUM(L510,V510,AF510)</f>
        <v>0</v>
      </c>
      <c r="AQ510">
        <f>VLOOKUP($D510,dataset!$A$2:$G$15, 3, FALSE)</f>
        <v>0</v>
      </c>
      <c r="AR510">
        <f>VLOOKUP($D510,dataset!$A$2:$G$15, 4, FALSE)</f>
        <v>1</v>
      </c>
      <c r="AS510">
        <f>VLOOKUP($D510,dataset!$A$2:$G$15, 5, FALSE)</f>
        <v>1</v>
      </c>
      <c r="AT510">
        <f>VLOOKUP($D510,dataset!$A$2:$G$15, 6, FALSE)</f>
        <v>1</v>
      </c>
      <c r="AU510" s="6">
        <f>VLOOKUP($D510,dataset!$A$2:$G$15, 7, FALSE)</f>
        <v>0</v>
      </c>
      <c r="AV510" s="4">
        <f t="shared" ref="AV510:AV517" si="456">IF(AL510&gt;1,1,0)</f>
        <v>0</v>
      </c>
      <c r="AW510" s="5">
        <f t="shared" ref="AW510:AW517" si="457">IF(AM510&gt;1,1,0)</f>
        <v>1</v>
      </c>
      <c r="AX510" s="5">
        <f t="shared" ref="AX510:AX517" si="458">IF(AN510&gt;1,1,0)</f>
        <v>1</v>
      </c>
      <c r="AY510" s="5">
        <f t="shared" ref="AY510:AY517" si="459">IF(AO510&gt;1,1,0)</f>
        <v>1</v>
      </c>
      <c r="AZ510" s="6">
        <f t="shared" ref="AZ510:AZ517" si="460">IF(AP510&gt;1,1,0)</f>
        <v>0</v>
      </c>
      <c r="BA510" s="9">
        <f t="shared" ref="BA510:BA517" si="461">IF(IF(AQ510=AV510,1,0)+IF(AR510=AW510,1,0)+IF(AS510=AX510,1,0)+IF(AT510=AY510,1,0)+IF(AU510=AZ510,1,0)=5, 1, 0)</f>
        <v>1</v>
      </c>
      <c r="BB510" s="4">
        <f t="shared" ref="BB510:BB517" si="462">3 - ABS(AQ510*3 - AL510)</f>
        <v>3</v>
      </c>
      <c r="BC510" s="5">
        <f t="shared" ref="BC510:BC517" si="463">3 - ABS(AR510*3 - AM510)</f>
        <v>3</v>
      </c>
      <c r="BD510" s="5">
        <f t="shared" ref="BD510:BD517" si="464">3 - ABS(AS510*3 - AN510)</f>
        <v>3</v>
      </c>
      <c r="BE510" s="5">
        <f t="shared" ref="BE510:BE517" si="465">3 - ABS(AT510*3 - AO510)</f>
        <v>3</v>
      </c>
      <c r="BF510" s="6">
        <f t="shared" ref="BF510:BF517" si="466">3 - ABS(AU510*3 - AP510)</f>
        <v>3</v>
      </c>
    </row>
    <row r="511" spans="1:58" x14ac:dyDescent="0.3">
      <c r="A511" s="2"/>
      <c r="F511" s="54"/>
      <c r="I511" s="40"/>
      <c r="J511" s="40"/>
      <c r="K511" s="40"/>
      <c r="L511" s="41"/>
      <c r="S511" s="40"/>
      <c r="T511" s="40"/>
      <c r="U511" s="40"/>
      <c r="V511" s="41"/>
      <c r="AC511" s="40"/>
      <c r="AD511" s="40"/>
      <c r="AE511" s="40"/>
      <c r="AF511" s="41"/>
      <c r="BA511" s="9"/>
    </row>
    <row r="512" spans="1:58" x14ac:dyDescent="0.3">
      <c r="A512" s="2"/>
      <c r="F512" s="54"/>
      <c r="I512" s="40"/>
      <c r="J512" s="40"/>
      <c r="K512" s="40"/>
      <c r="L512" s="41"/>
      <c r="S512" s="40"/>
      <c r="T512" s="40"/>
      <c r="U512" s="40"/>
      <c r="V512" s="41"/>
      <c r="AC512" s="40"/>
      <c r="AD512" s="40"/>
      <c r="AE512" s="40"/>
      <c r="AF512" s="41"/>
      <c r="BA512" s="9"/>
    </row>
    <row r="513" spans="1:53" x14ac:dyDescent="0.3">
      <c r="A513" s="2"/>
      <c r="F513" s="54"/>
      <c r="I513" s="40"/>
      <c r="J513" s="40"/>
      <c r="K513" s="40"/>
      <c r="L513" s="41"/>
      <c r="S513" s="40"/>
      <c r="T513" s="40"/>
      <c r="U513" s="40"/>
      <c r="V513" s="41"/>
      <c r="AC513" s="40"/>
      <c r="AD513" s="40"/>
      <c r="AE513" s="40"/>
      <c r="AF513" s="41"/>
      <c r="BA513" s="9"/>
    </row>
    <row r="514" spans="1:53" x14ac:dyDescent="0.3">
      <c r="A514" s="2"/>
      <c r="F514" s="54"/>
      <c r="I514" s="40"/>
      <c r="J514" s="40"/>
      <c r="K514" s="40"/>
      <c r="L514" s="41"/>
      <c r="S514" s="40"/>
      <c r="T514" s="40"/>
      <c r="U514" s="40"/>
      <c r="V514" s="41"/>
      <c r="AC514" s="40"/>
      <c r="AD514" s="40"/>
      <c r="AE514" s="40"/>
      <c r="AF514" s="41"/>
      <c r="BA514" s="9"/>
    </row>
    <row r="515" spans="1:53" x14ac:dyDescent="0.3">
      <c r="A515" s="2"/>
      <c r="F515" s="54"/>
      <c r="I515" s="40"/>
      <c r="J515" s="40"/>
      <c r="K515" s="40"/>
      <c r="L515" s="41"/>
      <c r="S515" s="40"/>
      <c r="T515" s="40"/>
      <c r="U515" s="40"/>
      <c r="V515" s="41"/>
      <c r="AC515" s="40"/>
      <c r="AD515" s="40"/>
      <c r="AE515" s="40"/>
      <c r="AF515" s="41"/>
      <c r="BA515" s="9"/>
    </row>
    <row r="516" spans="1:53" x14ac:dyDescent="0.3">
      <c r="A516" s="2"/>
      <c r="F516" s="54"/>
      <c r="I516" s="40"/>
      <c r="J516" s="40"/>
      <c r="K516" s="40"/>
      <c r="L516" s="41"/>
      <c r="S516" s="40"/>
      <c r="T516" s="40"/>
      <c r="U516" s="40"/>
      <c r="V516" s="41"/>
      <c r="AC516" s="40"/>
      <c r="AD516" s="40"/>
      <c r="AE516" s="40"/>
      <c r="AF516" s="41"/>
      <c r="BA516" s="9"/>
    </row>
    <row r="517" spans="1:53" x14ac:dyDescent="0.3">
      <c r="A517" s="2"/>
      <c r="F517" s="54"/>
      <c r="I517" s="40"/>
      <c r="J517" s="40"/>
      <c r="K517" s="40"/>
      <c r="L517" s="41"/>
      <c r="S517" s="40"/>
      <c r="T517" s="40"/>
      <c r="U517" s="40"/>
      <c r="V517" s="41"/>
      <c r="AC517" s="40"/>
      <c r="AD517" s="40"/>
      <c r="AE517" s="40"/>
      <c r="AF517" s="41"/>
      <c r="BA517" s="9"/>
    </row>
  </sheetData>
  <mergeCells count="4">
    <mergeCell ref="B3:C3"/>
    <mergeCell ref="D3:E3"/>
    <mergeCell ref="BE1:BF1"/>
    <mergeCell ref="BE3:BF3"/>
  </mergeCells>
  <phoneticPr fontId="2" type="noConversion"/>
  <conditionalFormatting sqref="G1:G1048576">
    <cfRule type="cellIs" dxfId="17" priority="9" operator="equal">
      <formula>FALSE</formula>
    </cfRule>
  </conditionalFormatting>
  <conditionalFormatting sqref="BE518:BE521 BB4:BF5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Q517">
    <cfRule type="cellIs" dxfId="16" priority="13" operator="equal">
      <formula>AQ4</formula>
    </cfRule>
  </conditionalFormatting>
  <conditionalFormatting sqref="R4:V517">
    <cfRule type="cellIs" dxfId="15" priority="17" operator="equal">
      <formula>AQ4</formula>
    </cfRule>
  </conditionalFormatting>
  <conditionalFormatting sqref="W4:AA517">
    <cfRule type="cellIs" dxfId="14" priority="2" operator="equal">
      <formula>BF4</formula>
    </cfRule>
  </conditionalFormatting>
  <conditionalFormatting sqref="AB4:AF517">
    <cfRule type="cellIs" dxfId="13" priority="21" operator="equal">
      <formula>AQ4</formula>
    </cfRule>
  </conditionalFormatting>
  <conditionalFormatting sqref="AG4:AK517">
    <cfRule type="cellIs" dxfId="12" priority="1" operator="equal">
      <formula>BP4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Experiment</vt:lpstr>
      <vt:lpstr>dataset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2021-03-11T07:50:42Z</dcterms:created>
  <dcterms:modified xsi:type="dcterms:W3CDTF">2021-03-12T05:27:45Z</dcterms:modified>
</cp:coreProperties>
</file>