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tworkrail-my.sharepoint.com/personal/swainwr6_networkrail_co_uk/Documents/H Files/Power BI Projects/Projects/Milage Converter/"/>
    </mc:Choice>
  </mc:AlternateContent>
  <xr:revisionPtr revIDLastSave="940" documentId="8_{BC24BA6F-3815-4438-A7F3-2B89B837400B}" xr6:coauthVersionLast="47" xr6:coauthVersionMax="47" xr10:uidLastSave="{9CC12B0D-5E0D-4D23-AF0B-2DF162A77897}"/>
  <bookViews>
    <workbookView xWindow="-120" yWindow="-120" windowWidth="29040" windowHeight="15840" xr2:uid="{8384C43C-9482-4A36-9CEA-B68BE1CE09A1}"/>
  </bookViews>
  <sheets>
    <sheet name="Converter" sheetId="5" r:id="rId1"/>
    <sheet name="Backend Dat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5" l="1"/>
  <c r="G4" i="5"/>
  <c r="K28" i="5"/>
  <c r="L28" i="5" s="1"/>
  <c r="H28" i="5"/>
  <c r="G28" i="5" s="1"/>
  <c r="D28" i="5"/>
  <c r="C28" i="5"/>
  <c r="K27" i="5"/>
  <c r="L27" i="5" s="1"/>
  <c r="H27" i="5"/>
  <c r="G27" i="5"/>
  <c r="D27" i="5"/>
  <c r="C27" i="5"/>
  <c r="K26" i="5"/>
  <c r="L26" i="5" s="1"/>
  <c r="H26" i="5"/>
  <c r="G26" i="5" s="1"/>
  <c r="D26" i="5"/>
  <c r="C26" i="5"/>
  <c r="K25" i="5"/>
  <c r="L25" i="5" s="1"/>
  <c r="H25" i="5"/>
  <c r="G25" i="5"/>
  <c r="D25" i="5"/>
  <c r="C25" i="5"/>
  <c r="K24" i="5"/>
  <c r="L24" i="5" s="1"/>
  <c r="H24" i="5"/>
  <c r="G24" i="5" s="1"/>
  <c r="D24" i="5"/>
  <c r="C24" i="5"/>
  <c r="K23" i="5"/>
  <c r="L23" i="5" s="1"/>
  <c r="H23" i="5"/>
  <c r="G23" i="5"/>
  <c r="D23" i="5"/>
  <c r="C23" i="5"/>
  <c r="K22" i="5"/>
  <c r="L22" i="5" s="1"/>
  <c r="H22" i="5"/>
  <c r="G22" i="5" s="1"/>
  <c r="D22" i="5"/>
  <c r="C22" i="5"/>
  <c r="K21" i="5"/>
  <c r="L21" i="5" s="1"/>
  <c r="H21" i="5"/>
  <c r="G21" i="5"/>
  <c r="D21" i="5"/>
  <c r="C21" i="5"/>
  <c r="K20" i="5"/>
  <c r="L20" i="5" s="1"/>
  <c r="H20" i="5"/>
  <c r="G20" i="5" s="1"/>
  <c r="D20" i="5"/>
  <c r="C20" i="5"/>
  <c r="K19" i="5"/>
  <c r="L19" i="5" s="1"/>
  <c r="H19" i="5"/>
  <c r="G19" i="5"/>
  <c r="D19" i="5"/>
  <c r="C19" i="5"/>
  <c r="K18" i="5"/>
  <c r="L18" i="5" s="1"/>
  <c r="H18" i="5"/>
  <c r="G18" i="5" s="1"/>
  <c r="D18" i="5"/>
  <c r="C18" i="5"/>
  <c r="K17" i="5"/>
  <c r="L17" i="5" s="1"/>
  <c r="H17" i="5"/>
  <c r="G17" i="5"/>
  <c r="D17" i="5"/>
  <c r="C17" i="5"/>
  <c r="K16" i="5"/>
  <c r="L16" i="5" s="1"/>
  <c r="H16" i="5"/>
  <c r="G16" i="5" s="1"/>
  <c r="D16" i="5"/>
  <c r="C16" i="5"/>
  <c r="K15" i="5"/>
  <c r="L15" i="5" s="1"/>
  <c r="H15" i="5"/>
  <c r="G15" i="5"/>
  <c r="D15" i="5"/>
  <c r="C15" i="5"/>
  <c r="K14" i="5"/>
  <c r="L14" i="5" s="1"/>
  <c r="H14" i="5"/>
  <c r="G14" i="5" s="1"/>
  <c r="D14" i="5"/>
  <c r="C14" i="5"/>
  <c r="K13" i="5"/>
  <c r="L13" i="5" s="1"/>
  <c r="H13" i="5"/>
  <c r="G13" i="5"/>
  <c r="D13" i="5"/>
  <c r="C13" i="5"/>
  <c r="K12" i="5"/>
  <c r="L12" i="5" s="1"/>
  <c r="H12" i="5"/>
  <c r="G12" i="5" s="1"/>
  <c r="D12" i="5"/>
  <c r="C12" i="5"/>
  <c r="K11" i="5"/>
  <c r="L11" i="5" s="1"/>
  <c r="H11" i="5"/>
  <c r="G11" i="5"/>
  <c r="D11" i="5"/>
  <c r="C11" i="5"/>
  <c r="K10" i="5"/>
  <c r="L10" i="5" s="1"/>
  <c r="H10" i="5"/>
  <c r="G10" i="5" s="1"/>
  <c r="D10" i="5"/>
  <c r="C10" i="5"/>
  <c r="K9" i="5"/>
  <c r="L9" i="5" s="1"/>
  <c r="H9" i="5"/>
  <c r="G9" i="5"/>
  <c r="D9" i="5"/>
  <c r="C9" i="5"/>
  <c r="K8" i="5"/>
  <c r="L8" i="5" s="1"/>
  <c r="H8" i="5"/>
  <c r="G8" i="5" s="1"/>
  <c r="D8" i="5"/>
  <c r="C8" i="5"/>
  <c r="K7" i="5"/>
  <c r="L7" i="5" s="1"/>
  <c r="H7" i="5"/>
  <c r="G7" i="5"/>
  <c r="D7" i="5"/>
  <c r="C7" i="5"/>
  <c r="D4" i="5"/>
  <c r="K4" i="5"/>
  <c r="L4" i="5" s="1"/>
  <c r="C4" i="5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J2" i="2"/>
  <c r="E103" i="2"/>
  <c r="B83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58" i="2"/>
  <c r="E59" i="2"/>
  <c r="E60" i="2"/>
  <c r="E61" i="2"/>
  <c r="E62" i="2"/>
  <c r="E63" i="2"/>
  <c r="E64" i="2"/>
  <c r="E65" i="2"/>
  <c r="E66" i="2"/>
  <c r="E67" i="2"/>
  <c r="E68" i="2"/>
  <c r="E69" i="2"/>
  <c r="E56" i="2"/>
  <c r="E57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E55" i="2"/>
  <c r="B55" i="2"/>
  <c r="E54" i="2"/>
  <c r="B54" i="2"/>
  <c r="E53" i="2"/>
  <c r="B53" i="2"/>
  <c r="E52" i="2"/>
  <c r="B52" i="2"/>
  <c r="E51" i="2"/>
  <c r="B51" i="2"/>
  <c r="E50" i="2"/>
  <c r="B50" i="2"/>
  <c r="E49" i="2"/>
  <c r="B49" i="2"/>
  <c r="E48" i="2"/>
  <c r="B48" i="2"/>
  <c r="E47" i="2"/>
  <c r="B47" i="2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E17" i="2"/>
  <c r="B17" i="2"/>
  <c r="E16" i="2"/>
  <c r="B16" i="2"/>
  <c r="E15" i="2"/>
  <c r="B15" i="2"/>
  <c r="E14" i="2"/>
  <c r="B14" i="2"/>
  <c r="E13" i="2"/>
  <c r="B13" i="2"/>
  <c r="E12" i="2"/>
  <c r="B12" i="2"/>
  <c r="E11" i="2"/>
  <c r="B11" i="2"/>
  <c r="E10" i="2"/>
  <c r="B10" i="2"/>
  <c r="E9" i="2"/>
  <c r="B9" i="2"/>
  <c r="E8" i="2"/>
  <c r="B8" i="2"/>
  <c r="E7" i="2"/>
  <c r="B7" i="2"/>
  <c r="E6" i="2"/>
  <c r="B6" i="2"/>
  <c r="E5" i="2"/>
  <c r="B5" i="2"/>
  <c r="E4" i="2"/>
  <c r="B4" i="2"/>
</calcChain>
</file>

<file path=xl/sharedStrings.xml><?xml version="1.0" encoding="utf-8"?>
<sst xmlns="http://schemas.openxmlformats.org/spreadsheetml/2006/main" count="30" uniqueCount="26">
  <si>
    <t>Enter Kilometers here</t>
  </si>
  <si>
    <t>Enter Miles &amp; Chains here</t>
  </si>
  <si>
    <t>Enter Miles &amp; Yards here</t>
  </si>
  <si>
    <t>Km</t>
  </si>
  <si>
    <t>Miles/Yards</t>
  </si>
  <si>
    <t>Miles/Chains</t>
  </si>
  <si>
    <t>Miles &amp; Chains</t>
  </si>
  <si>
    <t>Kilometers</t>
  </si>
  <si>
    <t>Locs</t>
  </si>
  <si>
    <t>Miles</t>
  </si>
  <si>
    <t>Chains in Mile</t>
  </si>
  <si>
    <t>Yards in mile</t>
  </si>
  <si>
    <t>Yards in a Chain</t>
  </si>
  <si>
    <t>1 mile = 80 chains</t>
  </si>
  <si>
    <t>1 Mile = 80 Chains = 1760 Yards</t>
  </si>
  <si>
    <t>1 mile = 1760 yards</t>
  </si>
  <si>
    <t>Chains</t>
  </si>
  <si>
    <t>Yards</t>
  </si>
  <si>
    <t>Meters</t>
  </si>
  <si>
    <t>100ft/y</t>
  </si>
  <si>
    <t>1 mile = 1609 meters</t>
  </si>
  <si>
    <t>1 mile = 1.6 Kilometers</t>
  </si>
  <si>
    <t>1 chain = 22 yards</t>
  </si>
  <si>
    <t>Ch = km * 49.710</t>
  </si>
  <si>
    <t>mi = ch * 0.012500</t>
  </si>
  <si>
    <t>Copy/paste in a list of vlaues below and copy/paste the results out again: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</si>
</sst>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0" borderId="0" xfId="1" applyFont="1" applyAlignment="1">
      <alignment horizontal="center" vertic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1" applyFill="1" applyAlignment="1">
      <alignment horizontal="center"/>
    </xf>
    <xf numFmtId="2" fontId="1" fillId="2" borderId="0" xfId="1" applyNumberFormat="1" applyFill="1" applyAlignment="1">
      <alignment horizontal="center"/>
    </xf>
    <xf numFmtId="0" fontId="2" fillId="3" borderId="0" xfId="1" applyFont="1" applyFill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1" fillId="6" borderId="0" xfId="1" applyFill="1" applyAlignment="1">
      <alignment horizontal="center"/>
    </xf>
    <xf numFmtId="2" fontId="1" fillId="6" borderId="0" xfId="1" applyNumberFormat="1" applyFill="1" applyAlignment="1">
      <alignment horizontal="center"/>
    </xf>
    <xf numFmtId="0" fontId="4" fillId="4" borderId="0" xfId="1" applyFont="1" applyFill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164" fontId="6" fillId="0" borderId="1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7" borderId="1" xfId="1" applyFont="1" applyFill="1" applyBorder="1" applyAlignment="1">
      <alignment horizontal="center" vertical="center"/>
    </xf>
    <xf numFmtId="0" fontId="2" fillId="8" borderId="1" xfId="1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4" fillId="4" borderId="0" xfId="1" applyFont="1" applyFill="1" applyAlignment="1">
      <alignment horizontal="center"/>
    </xf>
    <xf numFmtId="0" fontId="7" fillId="4" borderId="0" xfId="1" applyFont="1" applyFill="1" applyAlignment="1">
      <alignment horizontal="center"/>
    </xf>
    <xf numFmtId="0" fontId="2" fillId="6" borderId="2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left" vertical="center"/>
    </xf>
    <xf numFmtId="0" fontId="4" fillId="4" borderId="4" xfId="1" applyFont="1" applyFill="1" applyBorder="1" applyAlignment="1">
      <alignment horizontal="left" vertical="center"/>
    </xf>
    <xf numFmtId="0" fontId="4" fillId="4" borderId="5" xfId="1" applyFont="1" applyFill="1" applyBorder="1" applyAlignment="1">
      <alignment horizontal="left" vertical="center"/>
    </xf>
    <xf numFmtId="2" fontId="0" fillId="2" borderId="0" xfId="0" applyNumberFormat="1" applyFill="1" applyAlignment="1">
      <alignment horizontal="center" vertical="center"/>
    </xf>
  </cellXfs>
  <cellStyles count="2">
    <cellStyle name="Normal" xfId="0" builtinId="0"/>
    <cellStyle name="Normal 2 2 2" xfId="1" xr:uid="{1565EFC8-8424-456F-9F5E-DD4A2DF20360}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53802-04C8-4B6E-AAE5-1F76EBF12F7C}">
  <dimension ref="B1:R28"/>
  <sheetViews>
    <sheetView tabSelected="1" workbookViewId="0">
      <selection activeCell="P17" sqref="P17"/>
    </sheetView>
  </sheetViews>
  <sheetFormatPr defaultRowHeight="15" x14ac:dyDescent="0.25"/>
  <cols>
    <col min="1" max="1" width="3.140625" style="13" customWidth="1"/>
    <col min="2" max="4" width="20.5703125" style="13" customWidth="1"/>
    <col min="5" max="5" width="3.140625" style="13" customWidth="1"/>
    <col min="6" max="8" width="20.5703125" style="13" customWidth="1"/>
    <col min="9" max="9" width="3.140625" style="13" customWidth="1"/>
    <col min="10" max="12" width="20.5703125" style="13" customWidth="1"/>
    <col min="13" max="15" width="9.140625" style="13"/>
    <col min="16" max="16" width="13.5703125" style="13" customWidth="1"/>
    <col min="17" max="17" width="15.28515625" style="13" customWidth="1"/>
    <col min="18" max="16384" width="9.140625" style="13"/>
  </cols>
  <sheetData>
    <row r="1" spans="2:18" ht="21" customHeight="1" x14ac:dyDescent="0.25"/>
    <row r="2" spans="2:18" ht="15.75" x14ac:dyDescent="0.25">
      <c r="B2" s="24" t="s">
        <v>0</v>
      </c>
      <c r="C2" s="25"/>
      <c r="D2" s="26"/>
      <c r="F2" s="24" t="s">
        <v>1</v>
      </c>
      <c r="G2" s="25"/>
      <c r="H2" s="26"/>
      <c r="J2" s="24" t="s">
        <v>2</v>
      </c>
      <c r="K2" s="25"/>
      <c r="L2" s="26"/>
    </row>
    <row r="3" spans="2:18" ht="27" customHeight="1" x14ac:dyDescent="0.25">
      <c r="B3" s="22" t="s">
        <v>3</v>
      </c>
      <c r="C3" s="23" t="s">
        <v>4</v>
      </c>
      <c r="D3" s="23" t="s">
        <v>5</v>
      </c>
      <c r="F3" s="16" t="s">
        <v>6</v>
      </c>
      <c r="G3" s="7" t="s">
        <v>4</v>
      </c>
      <c r="H3" s="7" t="s">
        <v>7</v>
      </c>
      <c r="J3" s="17" t="s">
        <v>4</v>
      </c>
      <c r="K3" s="7" t="s">
        <v>7</v>
      </c>
      <c r="L3" s="7" t="s">
        <v>6</v>
      </c>
      <c r="N3" s="15"/>
      <c r="O3" s="15"/>
      <c r="P3" s="15"/>
      <c r="Q3" s="15"/>
      <c r="R3" s="15"/>
    </row>
    <row r="4" spans="2:18" ht="27" customHeight="1" x14ac:dyDescent="0.25">
      <c r="B4" s="11">
        <v>10</v>
      </c>
      <c r="C4" s="18">
        <f>CONVERT(B4,"km","mi")</f>
        <v>6.2137119223733395</v>
      </c>
      <c r="D4" s="12" t="str">
        <f>CONCATENATE(INT((B4)*1000/0.9144/1760),".",ROUND(80*(((B4)*1000/0.9144/1760)-INT((B4)*1000/0.9144/1760)),0))</f>
        <v>6.17</v>
      </c>
      <c r="F4" s="11">
        <v>10</v>
      </c>
      <c r="G4" s="18">
        <f>CONVERT(H4,"km","mi")</f>
        <v>10.473832816352504</v>
      </c>
      <c r="H4" s="12" t="str">
        <f>CONCATENATE(INT((F4)/1000*0.9144*1760),".",ROUND(80/(((F4)/1000*0.9144*1760)-INT((F4)/1000*0.9144*1760)),0))</f>
        <v>16.856</v>
      </c>
      <c r="J4" s="14">
        <v>10</v>
      </c>
      <c r="K4" s="12">
        <f>CONVERT(J4,"mi","km")</f>
        <v>16.093440000000001</v>
      </c>
      <c r="L4" s="12" t="str">
        <f>CONCATENATE(INT((K4)*1000/0.9144/1760),"m ",ROUND(80*(((K4)*1000/0.9144/1760)-INT((K4)*1000/0.9144/1760)),0),"ch")</f>
        <v>10m 0ch</v>
      </c>
      <c r="N4" s="15"/>
      <c r="O4" s="15"/>
      <c r="P4" s="15"/>
      <c r="Q4" s="15"/>
      <c r="R4" s="15"/>
    </row>
    <row r="5" spans="2:18" s="15" customFormat="1" x14ac:dyDescent="0.25">
      <c r="H5" s="27"/>
    </row>
    <row r="6" spans="2:18" s="15" customFormat="1" x14ac:dyDescent="0.25">
      <c r="B6" s="19" t="s">
        <v>25</v>
      </c>
    </row>
    <row r="7" spans="2:18" s="15" customFormat="1" ht="18.75" x14ac:dyDescent="0.25">
      <c r="B7" s="11">
        <v>10</v>
      </c>
      <c r="C7" s="18">
        <f t="shared" ref="C7:C28" si="0">CONVERT(B7,"km","mi")</f>
        <v>6.2137119223733395</v>
      </c>
      <c r="D7" s="12" t="str">
        <f t="shared" ref="D7:D28" si="1">CONCATENATE(INT((B7)*1000/0.9144/1760),".",ROUND(80*(((B7)*1000/0.9144/1760)-INT((B7)*1000/0.9144/1760)),0))</f>
        <v>6.17</v>
      </c>
      <c r="E7" s="13"/>
      <c r="F7" s="11">
        <v>10</v>
      </c>
      <c r="G7" s="18">
        <f t="shared" ref="G7:G28" si="2">CONVERT(H7,"km","mi")</f>
        <v>10.473832816352504</v>
      </c>
      <c r="H7" s="12" t="str">
        <f t="shared" ref="H7:H28" si="3">CONCATENATE(INT((F7)/1000*0.9144*1760),".",ROUND(80/(((F7)/1000*0.9144*1760)-INT((F7)/1000*0.9144*1760)),0))</f>
        <v>16.856</v>
      </c>
      <c r="I7" s="13"/>
      <c r="J7" s="14">
        <v>10</v>
      </c>
      <c r="K7" s="18">
        <f t="shared" ref="K7:K28" si="4">CONVERT(J7,"mi","km")</f>
        <v>16.093440000000001</v>
      </c>
      <c r="L7" s="12" t="str">
        <f t="shared" ref="L7:L28" si="5">CONCATENATE(INT((K7)*1000/0.9144/1760),"m ",ROUND(80*(((K7)*1000/0.9144/1760)-INT((K7)*1000/0.9144/1760)),0),"ch")</f>
        <v>10m 0ch</v>
      </c>
    </row>
    <row r="8" spans="2:18" s="15" customFormat="1" ht="18.75" x14ac:dyDescent="0.25">
      <c r="B8" s="11">
        <v>10</v>
      </c>
      <c r="C8" s="18">
        <f t="shared" si="0"/>
        <v>6.2137119223733395</v>
      </c>
      <c r="D8" s="12" t="str">
        <f t="shared" si="1"/>
        <v>6.17</v>
      </c>
      <c r="E8" s="13"/>
      <c r="F8" s="11">
        <v>10</v>
      </c>
      <c r="G8" s="18">
        <f t="shared" si="2"/>
        <v>10.473832816352504</v>
      </c>
      <c r="H8" s="12" t="str">
        <f t="shared" si="3"/>
        <v>16.856</v>
      </c>
      <c r="I8" s="13"/>
      <c r="J8" s="14">
        <v>10</v>
      </c>
      <c r="K8" s="18">
        <f t="shared" si="4"/>
        <v>16.093440000000001</v>
      </c>
      <c r="L8" s="12" t="str">
        <f t="shared" si="5"/>
        <v>10m 0ch</v>
      </c>
    </row>
    <row r="9" spans="2:18" s="15" customFormat="1" ht="18.75" x14ac:dyDescent="0.25">
      <c r="B9" s="11">
        <v>10</v>
      </c>
      <c r="C9" s="18">
        <f t="shared" si="0"/>
        <v>6.2137119223733395</v>
      </c>
      <c r="D9" s="12" t="str">
        <f t="shared" si="1"/>
        <v>6.17</v>
      </c>
      <c r="E9" s="13"/>
      <c r="F9" s="11">
        <v>10</v>
      </c>
      <c r="G9" s="18">
        <f t="shared" si="2"/>
        <v>10.473832816352504</v>
      </c>
      <c r="H9" s="12" t="str">
        <f t="shared" si="3"/>
        <v>16.856</v>
      </c>
      <c r="I9" s="13"/>
      <c r="J9" s="14">
        <v>10</v>
      </c>
      <c r="K9" s="18">
        <f t="shared" si="4"/>
        <v>16.093440000000001</v>
      </c>
      <c r="L9" s="12" t="str">
        <f t="shared" si="5"/>
        <v>10m 0ch</v>
      </c>
    </row>
    <row r="10" spans="2:18" s="15" customFormat="1" ht="18.75" x14ac:dyDescent="0.25">
      <c r="B10" s="11">
        <v>10</v>
      </c>
      <c r="C10" s="18">
        <f t="shared" si="0"/>
        <v>6.2137119223733395</v>
      </c>
      <c r="D10" s="12" t="str">
        <f t="shared" si="1"/>
        <v>6.17</v>
      </c>
      <c r="E10" s="13"/>
      <c r="F10" s="11">
        <v>10</v>
      </c>
      <c r="G10" s="18">
        <f t="shared" si="2"/>
        <v>10.473832816352504</v>
      </c>
      <c r="H10" s="12" t="str">
        <f t="shared" si="3"/>
        <v>16.856</v>
      </c>
      <c r="I10" s="13"/>
      <c r="J10" s="14">
        <v>10</v>
      </c>
      <c r="K10" s="18">
        <f t="shared" si="4"/>
        <v>16.093440000000001</v>
      </c>
      <c r="L10" s="12" t="str">
        <f t="shared" si="5"/>
        <v>10m 0ch</v>
      </c>
    </row>
    <row r="11" spans="2:18" s="15" customFormat="1" ht="18.75" x14ac:dyDescent="0.25">
      <c r="B11" s="11">
        <v>10</v>
      </c>
      <c r="C11" s="18">
        <f t="shared" si="0"/>
        <v>6.2137119223733395</v>
      </c>
      <c r="D11" s="12" t="str">
        <f t="shared" si="1"/>
        <v>6.17</v>
      </c>
      <c r="E11" s="13"/>
      <c r="F11" s="11">
        <v>10</v>
      </c>
      <c r="G11" s="18">
        <f t="shared" si="2"/>
        <v>10.473832816352504</v>
      </c>
      <c r="H11" s="12" t="str">
        <f t="shared" si="3"/>
        <v>16.856</v>
      </c>
      <c r="I11" s="13"/>
      <c r="J11" s="14">
        <v>10</v>
      </c>
      <c r="K11" s="18">
        <f t="shared" si="4"/>
        <v>16.093440000000001</v>
      </c>
      <c r="L11" s="12" t="str">
        <f t="shared" si="5"/>
        <v>10m 0ch</v>
      </c>
    </row>
    <row r="12" spans="2:18" s="15" customFormat="1" ht="18.75" x14ac:dyDescent="0.25">
      <c r="B12" s="11">
        <v>10</v>
      </c>
      <c r="C12" s="18">
        <f t="shared" si="0"/>
        <v>6.2137119223733395</v>
      </c>
      <c r="D12" s="12" t="str">
        <f t="shared" si="1"/>
        <v>6.17</v>
      </c>
      <c r="E12" s="13"/>
      <c r="F12" s="11">
        <v>10</v>
      </c>
      <c r="G12" s="18">
        <f t="shared" si="2"/>
        <v>10.473832816352504</v>
      </c>
      <c r="H12" s="12" t="str">
        <f t="shared" si="3"/>
        <v>16.856</v>
      </c>
      <c r="I12" s="13"/>
      <c r="J12" s="14">
        <v>10</v>
      </c>
      <c r="K12" s="18">
        <f t="shared" si="4"/>
        <v>16.093440000000001</v>
      </c>
      <c r="L12" s="12" t="str">
        <f t="shared" si="5"/>
        <v>10m 0ch</v>
      </c>
    </row>
    <row r="13" spans="2:18" s="15" customFormat="1" ht="18.75" x14ac:dyDescent="0.25">
      <c r="B13" s="11">
        <v>10</v>
      </c>
      <c r="C13" s="18">
        <f t="shared" si="0"/>
        <v>6.2137119223733395</v>
      </c>
      <c r="D13" s="12" t="str">
        <f t="shared" si="1"/>
        <v>6.17</v>
      </c>
      <c r="E13" s="13"/>
      <c r="F13" s="11">
        <v>10</v>
      </c>
      <c r="G13" s="18">
        <f t="shared" si="2"/>
        <v>10.473832816352504</v>
      </c>
      <c r="H13" s="12" t="str">
        <f t="shared" si="3"/>
        <v>16.856</v>
      </c>
      <c r="I13" s="13"/>
      <c r="J13" s="14">
        <v>10</v>
      </c>
      <c r="K13" s="18">
        <f t="shared" si="4"/>
        <v>16.093440000000001</v>
      </c>
      <c r="L13" s="12" t="str">
        <f t="shared" si="5"/>
        <v>10m 0ch</v>
      </c>
    </row>
    <row r="14" spans="2:18" s="15" customFormat="1" ht="18.75" x14ac:dyDescent="0.25">
      <c r="B14" s="11">
        <v>10</v>
      </c>
      <c r="C14" s="18">
        <f t="shared" si="0"/>
        <v>6.2137119223733395</v>
      </c>
      <c r="D14" s="12" t="str">
        <f t="shared" si="1"/>
        <v>6.17</v>
      </c>
      <c r="E14" s="13"/>
      <c r="F14" s="11">
        <v>10</v>
      </c>
      <c r="G14" s="18">
        <f t="shared" si="2"/>
        <v>10.473832816352504</v>
      </c>
      <c r="H14" s="12" t="str">
        <f t="shared" si="3"/>
        <v>16.856</v>
      </c>
      <c r="I14" s="13"/>
      <c r="J14" s="14">
        <v>10</v>
      </c>
      <c r="K14" s="18">
        <f t="shared" si="4"/>
        <v>16.093440000000001</v>
      </c>
      <c r="L14" s="12" t="str">
        <f t="shared" si="5"/>
        <v>10m 0ch</v>
      </c>
    </row>
    <row r="15" spans="2:18" s="15" customFormat="1" ht="18.75" x14ac:dyDescent="0.25">
      <c r="B15" s="11">
        <v>10</v>
      </c>
      <c r="C15" s="18">
        <f t="shared" si="0"/>
        <v>6.2137119223733395</v>
      </c>
      <c r="D15" s="12" t="str">
        <f t="shared" si="1"/>
        <v>6.17</v>
      </c>
      <c r="E15" s="13"/>
      <c r="F15" s="11">
        <v>10</v>
      </c>
      <c r="G15" s="18">
        <f t="shared" si="2"/>
        <v>10.473832816352504</v>
      </c>
      <c r="H15" s="12" t="str">
        <f t="shared" si="3"/>
        <v>16.856</v>
      </c>
      <c r="I15" s="13"/>
      <c r="J15" s="14">
        <v>10</v>
      </c>
      <c r="K15" s="18">
        <f t="shared" si="4"/>
        <v>16.093440000000001</v>
      </c>
      <c r="L15" s="12" t="str">
        <f t="shared" si="5"/>
        <v>10m 0ch</v>
      </c>
    </row>
    <row r="16" spans="2:18" s="15" customFormat="1" ht="18.75" x14ac:dyDescent="0.25">
      <c r="B16" s="11">
        <v>10</v>
      </c>
      <c r="C16" s="18">
        <f t="shared" si="0"/>
        <v>6.2137119223733395</v>
      </c>
      <c r="D16" s="12" t="str">
        <f t="shared" si="1"/>
        <v>6.17</v>
      </c>
      <c r="E16" s="13"/>
      <c r="F16" s="11">
        <v>10</v>
      </c>
      <c r="G16" s="18">
        <f t="shared" si="2"/>
        <v>10.473832816352504</v>
      </c>
      <c r="H16" s="12" t="str">
        <f t="shared" si="3"/>
        <v>16.856</v>
      </c>
      <c r="I16" s="13"/>
      <c r="J16" s="14">
        <v>10</v>
      </c>
      <c r="K16" s="18">
        <f t="shared" si="4"/>
        <v>16.093440000000001</v>
      </c>
      <c r="L16" s="12" t="str">
        <f t="shared" si="5"/>
        <v>10m 0ch</v>
      </c>
    </row>
    <row r="17" spans="2:12" s="15" customFormat="1" ht="18.75" x14ac:dyDescent="0.25">
      <c r="B17" s="11">
        <v>10</v>
      </c>
      <c r="C17" s="18">
        <f t="shared" si="0"/>
        <v>6.2137119223733395</v>
      </c>
      <c r="D17" s="12" t="str">
        <f t="shared" si="1"/>
        <v>6.17</v>
      </c>
      <c r="E17" s="13"/>
      <c r="F17" s="11">
        <v>10</v>
      </c>
      <c r="G17" s="18">
        <f t="shared" si="2"/>
        <v>10.473832816352504</v>
      </c>
      <c r="H17" s="12" t="str">
        <f t="shared" si="3"/>
        <v>16.856</v>
      </c>
      <c r="I17" s="13"/>
      <c r="J17" s="14">
        <v>10</v>
      </c>
      <c r="K17" s="18">
        <f t="shared" si="4"/>
        <v>16.093440000000001</v>
      </c>
      <c r="L17" s="12" t="str">
        <f t="shared" si="5"/>
        <v>10m 0ch</v>
      </c>
    </row>
    <row r="18" spans="2:12" s="15" customFormat="1" ht="18.75" x14ac:dyDescent="0.25">
      <c r="B18" s="11">
        <v>10</v>
      </c>
      <c r="C18" s="18">
        <f t="shared" si="0"/>
        <v>6.2137119223733395</v>
      </c>
      <c r="D18" s="12" t="str">
        <f t="shared" si="1"/>
        <v>6.17</v>
      </c>
      <c r="E18" s="13"/>
      <c r="F18" s="11">
        <v>10</v>
      </c>
      <c r="G18" s="18">
        <f t="shared" si="2"/>
        <v>10.473832816352504</v>
      </c>
      <c r="H18" s="12" t="str">
        <f t="shared" si="3"/>
        <v>16.856</v>
      </c>
      <c r="I18" s="13"/>
      <c r="J18" s="14">
        <v>10</v>
      </c>
      <c r="K18" s="18">
        <f t="shared" si="4"/>
        <v>16.093440000000001</v>
      </c>
      <c r="L18" s="12" t="str">
        <f t="shared" si="5"/>
        <v>10m 0ch</v>
      </c>
    </row>
    <row r="19" spans="2:12" s="15" customFormat="1" ht="18.75" x14ac:dyDescent="0.25">
      <c r="B19" s="11">
        <v>10</v>
      </c>
      <c r="C19" s="18">
        <f t="shared" si="0"/>
        <v>6.2137119223733395</v>
      </c>
      <c r="D19" s="12" t="str">
        <f t="shared" si="1"/>
        <v>6.17</v>
      </c>
      <c r="E19" s="13"/>
      <c r="F19" s="11">
        <v>10</v>
      </c>
      <c r="G19" s="18">
        <f t="shared" si="2"/>
        <v>10.473832816352504</v>
      </c>
      <c r="H19" s="12" t="str">
        <f t="shared" si="3"/>
        <v>16.856</v>
      </c>
      <c r="I19" s="13"/>
      <c r="J19" s="14">
        <v>10</v>
      </c>
      <c r="K19" s="18">
        <f t="shared" si="4"/>
        <v>16.093440000000001</v>
      </c>
      <c r="L19" s="12" t="str">
        <f t="shared" si="5"/>
        <v>10m 0ch</v>
      </c>
    </row>
    <row r="20" spans="2:12" s="15" customFormat="1" ht="18.75" x14ac:dyDescent="0.25">
      <c r="B20" s="11">
        <v>10</v>
      </c>
      <c r="C20" s="18">
        <f t="shared" si="0"/>
        <v>6.2137119223733395</v>
      </c>
      <c r="D20" s="12" t="str">
        <f t="shared" si="1"/>
        <v>6.17</v>
      </c>
      <c r="E20" s="13"/>
      <c r="F20" s="11">
        <v>10</v>
      </c>
      <c r="G20" s="18">
        <f t="shared" si="2"/>
        <v>10.473832816352504</v>
      </c>
      <c r="H20" s="12" t="str">
        <f t="shared" si="3"/>
        <v>16.856</v>
      </c>
      <c r="I20" s="13"/>
      <c r="J20" s="14">
        <v>10</v>
      </c>
      <c r="K20" s="18">
        <f t="shared" si="4"/>
        <v>16.093440000000001</v>
      </c>
      <c r="L20" s="12" t="str">
        <f t="shared" si="5"/>
        <v>10m 0ch</v>
      </c>
    </row>
    <row r="21" spans="2:12" s="15" customFormat="1" ht="18.75" x14ac:dyDescent="0.25">
      <c r="B21" s="11">
        <v>10</v>
      </c>
      <c r="C21" s="18">
        <f t="shared" si="0"/>
        <v>6.2137119223733395</v>
      </c>
      <c r="D21" s="12" t="str">
        <f t="shared" si="1"/>
        <v>6.17</v>
      </c>
      <c r="E21" s="13"/>
      <c r="F21" s="11">
        <v>10</v>
      </c>
      <c r="G21" s="18">
        <f t="shared" si="2"/>
        <v>10.473832816352504</v>
      </c>
      <c r="H21" s="12" t="str">
        <f t="shared" si="3"/>
        <v>16.856</v>
      </c>
      <c r="I21" s="13"/>
      <c r="J21" s="14">
        <v>10</v>
      </c>
      <c r="K21" s="18">
        <f t="shared" si="4"/>
        <v>16.093440000000001</v>
      </c>
      <c r="L21" s="12" t="str">
        <f t="shared" si="5"/>
        <v>10m 0ch</v>
      </c>
    </row>
    <row r="22" spans="2:12" s="15" customFormat="1" ht="18.75" x14ac:dyDescent="0.25">
      <c r="B22" s="11">
        <v>10</v>
      </c>
      <c r="C22" s="18">
        <f t="shared" si="0"/>
        <v>6.2137119223733395</v>
      </c>
      <c r="D22" s="12" t="str">
        <f t="shared" si="1"/>
        <v>6.17</v>
      </c>
      <c r="E22" s="13"/>
      <c r="F22" s="11">
        <v>10</v>
      </c>
      <c r="G22" s="18">
        <f t="shared" si="2"/>
        <v>10.473832816352504</v>
      </c>
      <c r="H22" s="12" t="str">
        <f t="shared" si="3"/>
        <v>16.856</v>
      </c>
      <c r="I22" s="13"/>
      <c r="J22" s="14">
        <v>10</v>
      </c>
      <c r="K22" s="18">
        <f t="shared" si="4"/>
        <v>16.093440000000001</v>
      </c>
      <c r="L22" s="12" t="str">
        <f t="shared" si="5"/>
        <v>10m 0ch</v>
      </c>
    </row>
    <row r="23" spans="2:12" s="15" customFormat="1" ht="18.75" x14ac:dyDescent="0.25">
      <c r="B23" s="11">
        <v>10</v>
      </c>
      <c r="C23" s="18">
        <f t="shared" si="0"/>
        <v>6.2137119223733395</v>
      </c>
      <c r="D23" s="12" t="str">
        <f t="shared" si="1"/>
        <v>6.17</v>
      </c>
      <c r="E23" s="13"/>
      <c r="F23" s="11">
        <v>10</v>
      </c>
      <c r="G23" s="18">
        <f t="shared" si="2"/>
        <v>10.473832816352504</v>
      </c>
      <c r="H23" s="12" t="str">
        <f t="shared" si="3"/>
        <v>16.856</v>
      </c>
      <c r="I23" s="13"/>
      <c r="J23" s="14">
        <v>10</v>
      </c>
      <c r="K23" s="18">
        <f t="shared" si="4"/>
        <v>16.093440000000001</v>
      </c>
      <c r="L23" s="12" t="str">
        <f t="shared" si="5"/>
        <v>10m 0ch</v>
      </c>
    </row>
    <row r="24" spans="2:12" s="15" customFormat="1" ht="18.75" x14ac:dyDescent="0.25">
      <c r="B24" s="11">
        <v>10</v>
      </c>
      <c r="C24" s="18">
        <f t="shared" si="0"/>
        <v>6.2137119223733395</v>
      </c>
      <c r="D24" s="12" t="str">
        <f t="shared" si="1"/>
        <v>6.17</v>
      </c>
      <c r="E24" s="13"/>
      <c r="F24" s="11">
        <v>10</v>
      </c>
      <c r="G24" s="18">
        <f t="shared" si="2"/>
        <v>10.473832816352504</v>
      </c>
      <c r="H24" s="12" t="str">
        <f t="shared" si="3"/>
        <v>16.856</v>
      </c>
      <c r="I24" s="13"/>
      <c r="J24" s="14">
        <v>10</v>
      </c>
      <c r="K24" s="18">
        <f t="shared" si="4"/>
        <v>16.093440000000001</v>
      </c>
      <c r="L24" s="12" t="str">
        <f t="shared" si="5"/>
        <v>10m 0ch</v>
      </c>
    </row>
    <row r="25" spans="2:12" s="15" customFormat="1" ht="18.75" x14ac:dyDescent="0.25">
      <c r="B25" s="11">
        <v>10</v>
      </c>
      <c r="C25" s="18">
        <f t="shared" si="0"/>
        <v>6.2137119223733395</v>
      </c>
      <c r="D25" s="12" t="str">
        <f t="shared" si="1"/>
        <v>6.17</v>
      </c>
      <c r="E25" s="13"/>
      <c r="F25" s="11">
        <v>10</v>
      </c>
      <c r="G25" s="18">
        <f t="shared" si="2"/>
        <v>10.473832816352504</v>
      </c>
      <c r="H25" s="12" t="str">
        <f t="shared" si="3"/>
        <v>16.856</v>
      </c>
      <c r="I25" s="13"/>
      <c r="J25" s="14">
        <v>10</v>
      </c>
      <c r="K25" s="18">
        <f t="shared" si="4"/>
        <v>16.093440000000001</v>
      </c>
      <c r="L25" s="12" t="str">
        <f t="shared" si="5"/>
        <v>10m 0ch</v>
      </c>
    </row>
    <row r="26" spans="2:12" s="15" customFormat="1" ht="18.75" x14ac:dyDescent="0.25">
      <c r="B26" s="11">
        <v>10</v>
      </c>
      <c r="C26" s="18">
        <f t="shared" si="0"/>
        <v>6.2137119223733395</v>
      </c>
      <c r="D26" s="12" t="str">
        <f t="shared" si="1"/>
        <v>6.17</v>
      </c>
      <c r="E26" s="13"/>
      <c r="F26" s="11">
        <v>10</v>
      </c>
      <c r="G26" s="18">
        <f t="shared" si="2"/>
        <v>10.473832816352504</v>
      </c>
      <c r="H26" s="12" t="str">
        <f t="shared" si="3"/>
        <v>16.856</v>
      </c>
      <c r="I26" s="13"/>
      <c r="J26" s="14">
        <v>10</v>
      </c>
      <c r="K26" s="18">
        <f t="shared" si="4"/>
        <v>16.093440000000001</v>
      </c>
      <c r="L26" s="12" t="str">
        <f t="shared" si="5"/>
        <v>10m 0ch</v>
      </c>
    </row>
    <row r="27" spans="2:12" s="15" customFormat="1" ht="18.75" x14ac:dyDescent="0.25">
      <c r="B27" s="11">
        <v>10</v>
      </c>
      <c r="C27" s="18">
        <f t="shared" si="0"/>
        <v>6.2137119223733395</v>
      </c>
      <c r="D27" s="12" t="str">
        <f t="shared" si="1"/>
        <v>6.17</v>
      </c>
      <c r="E27" s="13"/>
      <c r="F27" s="11">
        <v>10</v>
      </c>
      <c r="G27" s="18">
        <f t="shared" si="2"/>
        <v>10.473832816352504</v>
      </c>
      <c r="H27" s="12" t="str">
        <f t="shared" si="3"/>
        <v>16.856</v>
      </c>
      <c r="I27" s="13"/>
      <c r="J27" s="14">
        <v>10</v>
      </c>
      <c r="K27" s="18">
        <f t="shared" si="4"/>
        <v>16.093440000000001</v>
      </c>
      <c r="L27" s="12" t="str">
        <f t="shared" si="5"/>
        <v>10m 0ch</v>
      </c>
    </row>
    <row r="28" spans="2:12" s="15" customFormat="1" ht="18.75" x14ac:dyDescent="0.25">
      <c r="B28" s="11">
        <v>10</v>
      </c>
      <c r="C28" s="18">
        <f t="shared" si="0"/>
        <v>6.2137119223733395</v>
      </c>
      <c r="D28" s="12" t="str">
        <f t="shared" si="1"/>
        <v>6.17</v>
      </c>
      <c r="E28" s="13"/>
      <c r="F28" s="11">
        <v>10</v>
      </c>
      <c r="G28" s="18">
        <f t="shared" si="2"/>
        <v>10.473832816352504</v>
      </c>
      <c r="H28" s="12" t="str">
        <f t="shared" si="3"/>
        <v>16.856</v>
      </c>
      <c r="I28" s="13"/>
      <c r="J28" s="14">
        <v>10</v>
      </c>
      <c r="K28" s="18">
        <f t="shared" si="4"/>
        <v>16.093440000000001</v>
      </c>
      <c r="L28" s="12" t="str">
        <f t="shared" si="5"/>
        <v>10m 0ch</v>
      </c>
    </row>
  </sheetData>
  <pageMargins left="0.7" right="0.7" top="0.75" bottom="0.75" header="0.3" footer="0.3"/>
  <pageSetup paperSize="9" orientation="portrait" r:id="rId1"/>
  <headerFooter>
    <oddHeader>&amp;C&amp;"Calibri"&amp;10&amp;K000000OFFICIAL&amp;1#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9A328-37AD-4A75-9E1E-6279DEC27379}">
  <dimension ref="A1:L103"/>
  <sheetViews>
    <sheetView workbookViewId="0">
      <selection activeCell="L7" sqref="L7"/>
    </sheetView>
  </sheetViews>
  <sheetFormatPr defaultRowHeight="15" x14ac:dyDescent="0.25"/>
  <cols>
    <col min="1" max="2" width="16.28515625" style="3" customWidth="1"/>
    <col min="3" max="3" width="1.85546875" style="3" customWidth="1"/>
    <col min="4" max="5" width="16.28515625" style="3" customWidth="1"/>
    <col min="7" max="9" width="17.7109375" customWidth="1"/>
    <col min="10" max="10" width="14.85546875" bestFit="1" customWidth="1"/>
    <col min="12" max="12" width="22" bestFit="1" customWidth="1"/>
  </cols>
  <sheetData>
    <row r="1" spans="1:12" ht="15.75" x14ac:dyDescent="0.25">
      <c r="A1" s="20" t="s">
        <v>8</v>
      </c>
      <c r="B1" s="20"/>
      <c r="C1" s="20"/>
      <c r="D1" s="20"/>
      <c r="E1" s="20"/>
      <c r="G1" t="s">
        <v>9</v>
      </c>
      <c r="H1" t="s">
        <v>10</v>
      </c>
      <c r="I1" t="s">
        <v>11</v>
      </c>
      <c r="J1" t="s">
        <v>12</v>
      </c>
      <c r="L1" t="s">
        <v>13</v>
      </c>
    </row>
    <row r="2" spans="1:12" ht="15.75" x14ac:dyDescent="0.25">
      <c r="A2" s="21" t="s">
        <v>14</v>
      </c>
      <c r="B2" s="21"/>
      <c r="C2" s="10"/>
      <c r="D2" s="10"/>
      <c r="E2" s="10"/>
      <c r="G2">
        <v>1</v>
      </c>
      <c r="H2">
        <v>80</v>
      </c>
      <c r="I2">
        <v>1760</v>
      </c>
      <c r="J2">
        <f>I2/H2</f>
        <v>22</v>
      </c>
      <c r="L2" t="s">
        <v>15</v>
      </c>
    </row>
    <row r="3" spans="1:12" ht="15.75" x14ac:dyDescent="0.25">
      <c r="A3" s="6" t="s">
        <v>16</v>
      </c>
      <c r="B3" s="6" t="s">
        <v>17</v>
      </c>
      <c r="C3" s="1"/>
      <c r="D3" s="6" t="s">
        <v>18</v>
      </c>
      <c r="E3" s="6" t="s">
        <v>19</v>
      </c>
      <c r="G3">
        <v>2</v>
      </c>
      <c r="H3">
        <f>H2*G$3</f>
        <v>160</v>
      </c>
      <c r="I3">
        <f>I2*G$3</f>
        <v>3520</v>
      </c>
      <c r="L3" t="s">
        <v>20</v>
      </c>
    </row>
    <row r="4" spans="1:12" x14ac:dyDescent="0.25">
      <c r="A4" s="4">
        <v>1</v>
      </c>
      <c r="B4" s="4">
        <f t="shared" ref="B4:B67" si="0">A4*22</f>
        <v>22</v>
      </c>
      <c r="C4" s="2"/>
      <c r="D4" s="4">
        <v>1</v>
      </c>
      <c r="E4" s="5">
        <f t="shared" ref="E4:E67" si="1">D4/0.03</f>
        <v>33.333333333333336</v>
      </c>
      <c r="G4">
        <v>3</v>
      </c>
      <c r="H4">
        <f t="shared" ref="H4:H31" si="2">H3*G$3</f>
        <v>320</v>
      </c>
      <c r="I4">
        <f t="shared" ref="I4:I31" si="3">I3*G$3</f>
        <v>7040</v>
      </c>
      <c r="L4" t="s">
        <v>21</v>
      </c>
    </row>
    <row r="5" spans="1:12" x14ac:dyDescent="0.25">
      <c r="A5" s="4">
        <v>2</v>
      </c>
      <c r="B5" s="4">
        <f t="shared" si="0"/>
        <v>44</v>
      </c>
      <c r="C5" s="2"/>
      <c r="D5" s="4">
        <v>2</v>
      </c>
      <c r="E5" s="5">
        <f t="shared" si="1"/>
        <v>66.666666666666671</v>
      </c>
      <c r="G5">
        <v>4</v>
      </c>
      <c r="H5">
        <f t="shared" si="2"/>
        <v>640</v>
      </c>
      <c r="I5">
        <f t="shared" si="3"/>
        <v>14080</v>
      </c>
      <c r="L5" t="s">
        <v>22</v>
      </c>
    </row>
    <row r="6" spans="1:12" x14ac:dyDescent="0.25">
      <c r="A6" s="4">
        <v>3</v>
      </c>
      <c r="B6" s="4">
        <f t="shared" si="0"/>
        <v>66</v>
      </c>
      <c r="C6" s="2"/>
      <c r="D6" s="4">
        <v>3</v>
      </c>
      <c r="E6" s="5">
        <f t="shared" si="1"/>
        <v>100</v>
      </c>
      <c r="G6">
        <v>5</v>
      </c>
      <c r="H6">
        <f t="shared" si="2"/>
        <v>1280</v>
      </c>
      <c r="I6">
        <f t="shared" si="3"/>
        <v>28160</v>
      </c>
    </row>
    <row r="7" spans="1:12" x14ac:dyDescent="0.25">
      <c r="A7" s="4">
        <v>4</v>
      </c>
      <c r="B7" s="4">
        <f t="shared" si="0"/>
        <v>88</v>
      </c>
      <c r="C7" s="2"/>
      <c r="D7" s="4">
        <v>4</v>
      </c>
      <c r="E7" s="5">
        <f t="shared" si="1"/>
        <v>133.33333333333334</v>
      </c>
      <c r="G7">
        <v>6</v>
      </c>
      <c r="H7">
        <f t="shared" si="2"/>
        <v>2560</v>
      </c>
      <c r="I7">
        <f t="shared" si="3"/>
        <v>56320</v>
      </c>
      <c r="L7" t="s">
        <v>23</v>
      </c>
    </row>
    <row r="8" spans="1:12" x14ac:dyDescent="0.25">
      <c r="A8" s="4">
        <v>5</v>
      </c>
      <c r="B8" s="4">
        <f t="shared" si="0"/>
        <v>110</v>
      </c>
      <c r="C8" s="2"/>
      <c r="D8" s="4">
        <v>5</v>
      </c>
      <c r="E8" s="5">
        <f t="shared" si="1"/>
        <v>166.66666666666669</v>
      </c>
      <c r="G8">
        <v>7</v>
      </c>
      <c r="H8">
        <f t="shared" si="2"/>
        <v>5120</v>
      </c>
      <c r="I8">
        <f t="shared" si="3"/>
        <v>112640</v>
      </c>
      <c r="L8" t="s">
        <v>24</v>
      </c>
    </row>
    <row r="9" spans="1:12" x14ac:dyDescent="0.25">
      <c r="A9" s="4">
        <v>6</v>
      </c>
      <c r="B9" s="4">
        <f t="shared" si="0"/>
        <v>132</v>
      </c>
      <c r="C9" s="2"/>
      <c r="D9" s="4">
        <v>6</v>
      </c>
      <c r="E9" s="5">
        <f t="shared" si="1"/>
        <v>200</v>
      </c>
      <c r="G9">
        <v>8</v>
      </c>
      <c r="H9">
        <f t="shared" si="2"/>
        <v>10240</v>
      </c>
      <c r="I9">
        <f t="shared" si="3"/>
        <v>225280</v>
      </c>
    </row>
    <row r="10" spans="1:12" x14ac:dyDescent="0.25">
      <c r="A10" s="4">
        <v>7</v>
      </c>
      <c r="B10" s="4">
        <f t="shared" si="0"/>
        <v>154</v>
      </c>
      <c r="C10" s="2"/>
      <c r="D10" s="4">
        <v>7</v>
      </c>
      <c r="E10" s="5">
        <f t="shared" si="1"/>
        <v>233.33333333333334</v>
      </c>
      <c r="G10">
        <v>9</v>
      </c>
      <c r="H10">
        <f t="shared" si="2"/>
        <v>20480</v>
      </c>
      <c r="I10">
        <f t="shared" si="3"/>
        <v>450560</v>
      </c>
    </row>
    <row r="11" spans="1:12" x14ac:dyDescent="0.25">
      <c r="A11" s="4">
        <v>8</v>
      </c>
      <c r="B11" s="4">
        <f t="shared" si="0"/>
        <v>176</v>
      </c>
      <c r="C11" s="2"/>
      <c r="D11" s="4">
        <v>8</v>
      </c>
      <c r="E11" s="5">
        <f t="shared" si="1"/>
        <v>266.66666666666669</v>
      </c>
      <c r="G11">
        <v>10</v>
      </c>
      <c r="H11">
        <f t="shared" si="2"/>
        <v>40960</v>
      </c>
      <c r="I11">
        <f t="shared" si="3"/>
        <v>901120</v>
      </c>
    </row>
    <row r="12" spans="1:12" x14ac:dyDescent="0.25">
      <c r="A12" s="4">
        <v>9</v>
      </c>
      <c r="B12" s="4">
        <f t="shared" si="0"/>
        <v>198</v>
      </c>
      <c r="C12" s="2"/>
      <c r="D12" s="4">
        <v>9</v>
      </c>
      <c r="E12" s="5">
        <f t="shared" si="1"/>
        <v>300</v>
      </c>
      <c r="G12">
        <v>11</v>
      </c>
      <c r="H12">
        <f t="shared" si="2"/>
        <v>81920</v>
      </c>
      <c r="I12">
        <f t="shared" si="3"/>
        <v>1802240</v>
      </c>
    </row>
    <row r="13" spans="1:12" x14ac:dyDescent="0.25">
      <c r="A13" s="4">
        <v>10</v>
      </c>
      <c r="B13" s="4">
        <f t="shared" si="0"/>
        <v>220</v>
      </c>
      <c r="C13" s="2"/>
      <c r="D13" s="4">
        <v>10</v>
      </c>
      <c r="E13" s="5">
        <f t="shared" si="1"/>
        <v>333.33333333333337</v>
      </c>
      <c r="G13">
        <v>12</v>
      </c>
      <c r="H13">
        <f t="shared" si="2"/>
        <v>163840</v>
      </c>
      <c r="I13">
        <f t="shared" si="3"/>
        <v>3604480</v>
      </c>
    </row>
    <row r="14" spans="1:12" x14ac:dyDescent="0.25">
      <c r="A14" s="4">
        <v>11</v>
      </c>
      <c r="B14" s="4">
        <f t="shared" si="0"/>
        <v>242</v>
      </c>
      <c r="C14" s="2"/>
      <c r="D14" s="4">
        <v>11</v>
      </c>
      <c r="E14" s="5">
        <f t="shared" si="1"/>
        <v>366.66666666666669</v>
      </c>
      <c r="G14">
        <v>13</v>
      </c>
      <c r="H14">
        <f t="shared" si="2"/>
        <v>327680</v>
      </c>
      <c r="I14">
        <f t="shared" si="3"/>
        <v>7208960</v>
      </c>
    </row>
    <row r="15" spans="1:12" x14ac:dyDescent="0.25">
      <c r="A15" s="4">
        <v>12</v>
      </c>
      <c r="B15" s="4">
        <f t="shared" si="0"/>
        <v>264</v>
      </c>
      <c r="C15" s="2"/>
      <c r="D15" s="4">
        <v>12</v>
      </c>
      <c r="E15" s="5">
        <f t="shared" si="1"/>
        <v>400</v>
      </c>
      <c r="G15">
        <v>14</v>
      </c>
      <c r="H15">
        <f t="shared" si="2"/>
        <v>655360</v>
      </c>
      <c r="I15">
        <f t="shared" si="3"/>
        <v>14417920</v>
      </c>
    </row>
    <row r="16" spans="1:12" x14ac:dyDescent="0.25">
      <c r="A16" s="4">
        <v>13</v>
      </c>
      <c r="B16" s="4">
        <f t="shared" si="0"/>
        <v>286</v>
      </c>
      <c r="C16" s="2"/>
      <c r="D16" s="4">
        <v>13</v>
      </c>
      <c r="E16" s="5">
        <f t="shared" si="1"/>
        <v>433.33333333333337</v>
      </c>
      <c r="G16">
        <v>15</v>
      </c>
      <c r="H16">
        <f t="shared" si="2"/>
        <v>1310720</v>
      </c>
      <c r="I16">
        <f t="shared" si="3"/>
        <v>28835840</v>
      </c>
    </row>
    <row r="17" spans="1:9" x14ac:dyDescent="0.25">
      <c r="A17" s="4">
        <v>14</v>
      </c>
      <c r="B17" s="4">
        <f t="shared" si="0"/>
        <v>308</v>
      </c>
      <c r="C17" s="2"/>
      <c r="D17" s="4">
        <v>14</v>
      </c>
      <c r="E17" s="5">
        <f t="shared" si="1"/>
        <v>466.66666666666669</v>
      </c>
      <c r="G17">
        <v>16</v>
      </c>
      <c r="H17">
        <f t="shared" si="2"/>
        <v>2621440</v>
      </c>
      <c r="I17">
        <f t="shared" si="3"/>
        <v>57671680</v>
      </c>
    </row>
    <row r="18" spans="1:9" x14ac:dyDescent="0.25">
      <c r="A18" s="4">
        <v>15</v>
      </c>
      <c r="B18" s="4">
        <f t="shared" si="0"/>
        <v>330</v>
      </c>
      <c r="C18" s="2"/>
      <c r="D18" s="4">
        <v>15</v>
      </c>
      <c r="E18" s="5">
        <f t="shared" si="1"/>
        <v>500</v>
      </c>
      <c r="G18">
        <v>17</v>
      </c>
      <c r="H18">
        <f t="shared" si="2"/>
        <v>5242880</v>
      </c>
      <c r="I18">
        <f t="shared" si="3"/>
        <v>115343360</v>
      </c>
    </row>
    <row r="19" spans="1:9" x14ac:dyDescent="0.25">
      <c r="A19" s="4">
        <v>16</v>
      </c>
      <c r="B19" s="4">
        <f t="shared" si="0"/>
        <v>352</v>
      </c>
      <c r="C19" s="2"/>
      <c r="D19" s="4">
        <v>16</v>
      </c>
      <c r="E19" s="5">
        <f t="shared" si="1"/>
        <v>533.33333333333337</v>
      </c>
      <c r="G19">
        <v>18</v>
      </c>
      <c r="H19">
        <f t="shared" si="2"/>
        <v>10485760</v>
      </c>
      <c r="I19">
        <f t="shared" si="3"/>
        <v>230686720</v>
      </c>
    </row>
    <row r="20" spans="1:9" x14ac:dyDescent="0.25">
      <c r="A20" s="4">
        <v>17</v>
      </c>
      <c r="B20" s="4">
        <f t="shared" si="0"/>
        <v>374</v>
      </c>
      <c r="C20" s="2"/>
      <c r="D20" s="4">
        <v>17</v>
      </c>
      <c r="E20" s="5">
        <f t="shared" si="1"/>
        <v>566.66666666666674</v>
      </c>
      <c r="G20">
        <v>19</v>
      </c>
      <c r="H20">
        <f t="shared" si="2"/>
        <v>20971520</v>
      </c>
      <c r="I20">
        <f t="shared" si="3"/>
        <v>461373440</v>
      </c>
    </row>
    <row r="21" spans="1:9" x14ac:dyDescent="0.25">
      <c r="A21" s="4">
        <v>18</v>
      </c>
      <c r="B21" s="4">
        <f t="shared" si="0"/>
        <v>396</v>
      </c>
      <c r="C21" s="2"/>
      <c r="D21" s="4">
        <v>18</v>
      </c>
      <c r="E21" s="5">
        <f t="shared" si="1"/>
        <v>600</v>
      </c>
      <c r="G21">
        <v>20</v>
      </c>
      <c r="H21">
        <f t="shared" si="2"/>
        <v>41943040</v>
      </c>
      <c r="I21">
        <f t="shared" si="3"/>
        <v>922746880</v>
      </c>
    </row>
    <row r="22" spans="1:9" x14ac:dyDescent="0.25">
      <c r="A22" s="4">
        <v>19</v>
      </c>
      <c r="B22" s="4">
        <f t="shared" si="0"/>
        <v>418</v>
      </c>
      <c r="C22" s="2"/>
      <c r="D22" s="4">
        <v>19</v>
      </c>
      <c r="E22" s="5">
        <f t="shared" si="1"/>
        <v>633.33333333333337</v>
      </c>
      <c r="G22">
        <v>21</v>
      </c>
      <c r="H22">
        <f t="shared" si="2"/>
        <v>83886080</v>
      </c>
      <c r="I22">
        <f t="shared" si="3"/>
        <v>1845493760</v>
      </c>
    </row>
    <row r="23" spans="1:9" x14ac:dyDescent="0.25">
      <c r="A23" s="4">
        <v>20</v>
      </c>
      <c r="B23" s="4">
        <f t="shared" si="0"/>
        <v>440</v>
      </c>
      <c r="C23" s="2"/>
      <c r="D23" s="4">
        <v>20</v>
      </c>
      <c r="E23" s="5">
        <f t="shared" si="1"/>
        <v>666.66666666666674</v>
      </c>
      <c r="G23">
        <v>22</v>
      </c>
      <c r="H23">
        <f t="shared" si="2"/>
        <v>167772160</v>
      </c>
      <c r="I23">
        <f t="shared" si="3"/>
        <v>3690987520</v>
      </c>
    </row>
    <row r="24" spans="1:9" x14ac:dyDescent="0.25">
      <c r="A24" s="4">
        <v>21</v>
      </c>
      <c r="B24" s="4">
        <f t="shared" si="0"/>
        <v>462</v>
      </c>
      <c r="C24" s="2"/>
      <c r="D24" s="4">
        <v>21</v>
      </c>
      <c r="E24" s="5">
        <f t="shared" si="1"/>
        <v>700</v>
      </c>
      <c r="G24">
        <v>23</v>
      </c>
      <c r="H24">
        <f t="shared" si="2"/>
        <v>335544320</v>
      </c>
      <c r="I24">
        <f t="shared" si="3"/>
        <v>7381975040</v>
      </c>
    </row>
    <row r="25" spans="1:9" x14ac:dyDescent="0.25">
      <c r="A25" s="4">
        <v>22</v>
      </c>
      <c r="B25" s="4">
        <f t="shared" si="0"/>
        <v>484</v>
      </c>
      <c r="C25" s="2"/>
      <c r="D25" s="4">
        <v>22</v>
      </c>
      <c r="E25" s="5">
        <f t="shared" si="1"/>
        <v>733.33333333333337</v>
      </c>
      <c r="G25">
        <v>24</v>
      </c>
      <c r="H25">
        <f t="shared" si="2"/>
        <v>671088640</v>
      </c>
      <c r="I25">
        <f t="shared" si="3"/>
        <v>14763950080</v>
      </c>
    </row>
    <row r="26" spans="1:9" x14ac:dyDescent="0.25">
      <c r="A26" s="4">
        <v>23</v>
      </c>
      <c r="B26" s="4">
        <f t="shared" si="0"/>
        <v>506</v>
      </c>
      <c r="C26" s="2"/>
      <c r="D26" s="4">
        <v>23</v>
      </c>
      <c r="E26" s="5">
        <f t="shared" si="1"/>
        <v>766.66666666666674</v>
      </c>
      <c r="G26">
        <v>25</v>
      </c>
      <c r="H26">
        <f t="shared" si="2"/>
        <v>1342177280</v>
      </c>
      <c r="I26">
        <f t="shared" si="3"/>
        <v>29527900160</v>
      </c>
    </row>
    <row r="27" spans="1:9" x14ac:dyDescent="0.25">
      <c r="A27" s="4">
        <v>24</v>
      </c>
      <c r="B27" s="4">
        <f t="shared" si="0"/>
        <v>528</v>
      </c>
      <c r="C27" s="2"/>
      <c r="D27" s="4">
        <v>24</v>
      </c>
      <c r="E27" s="5">
        <f t="shared" si="1"/>
        <v>800</v>
      </c>
      <c r="G27">
        <v>26</v>
      </c>
      <c r="H27">
        <f t="shared" si="2"/>
        <v>2684354560</v>
      </c>
      <c r="I27">
        <f t="shared" si="3"/>
        <v>59055800320</v>
      </c>
    </row>
    <row r="28" spans="1:9" x14ac:dyDescent="0.25">
      <c r="A28" s="4">
        <v>25</v>
      </c>
      <c r="B28" s="4">
        <f t="shared" si="0"/>
        <v>550</v>
      </c>
      <c r="C28" s="2"/>
      <c r="D28" s="4">
        <v>25</v>
      </c>
      <c r="E28" s="5">
        <f t="shared" si="1"/>
        <v>833.33333333333337</v>
      </c>
      <c r="G28">
        <v>27</v>
      </c>
      <c r="H28">
        <f t="shared" si="2"/>
        <v>5368709120</v>
      </c>
      <c r="I28">
        <f t="shared" si="3"/>
        <v>118111600640</v>
      </c>
    </row>
    <row r="29" spans="1:9" x14ac:dyDescent="0.25">
      <c r="A29" s="4">
        <v>26</v>
      </c>
      <c r="B29" s="4">
        <f t="shared" si="0"/>
        <v>572</v>
      </c>
      <c r="C29" s="2"/>
      <c r="D29" s="4">
        <v>26</v>
      </c>
      <c r="E29" s="5">
        <f t="shared" si="1"/>
        <v>866.66666666666674</v>
      </c>
      <c r="G29">
        <v>28</v>
      </c>
      <c r="H29">
        <f t="shared" si="2"/>
        <v>10737418240</v>
      </c>
      <c r="I29">
        <f t="shared" si="3"/>
        <v>236223201280</v>
      </c>
    </row>
    <row r="30" spans="1:9" x14ac:dyDescent="0.25">
      <c r="A30" s="4">
        <v>27</v>
      </c>
      <c r="B30" s="4">
        <f t="shared" si="0"/>
        <v>594</v>
      </c>
      <c r="C30" s="2"/>
      <c r="D30" s="4">
        <v>27</v>
      </c>
      <c r="E30" s="5">
        <f t="shared" si="1"/>
        <v>900</v>
      </c>
      <c r="G30">
        <v>29</v>
      </c>
      <c r="H30">
        <f t="shared" si="2"/>
        <v>21474836480</v>
      </c>
      <c r="I30">
        <f t="shared" si="3"/>
        <v>472446402560</v>
      </c>
    </row>
    <row r="31" spans="1:9" x14ac:dyDescent="0.25">
      <c r="A31" s="4">
        <v>28</v>
      </c>
      <c r="B31" s="4">
        <f t="shared" si="0"/>
        <v>616</v>
      </c>
      <c r="C31" s="2"/>
      <c r="D31" s="4">
        <v>28</v>
      </c>
      <c r="E31" s="5">
        <f t="shared" si="1"/>
        <v>933.33333333333337</v>
      </c>
      <c r="G31">
        <v>30</v>
      </c>
      <c r="H31">
        <f t="shared" si="2"/>
        <v>42949672960</v>
      </c>
      <c r="I31">
        <f t="shared" si="3"/>
        <v>944892805120</v>
      </c>
    </row>
    <row r="32" spans="1:9" x14ac:dyDescent="0.25">
      <c r="A32" s="4">
        <v>29</v>
      </c>
      <c r="B32" s="4">
        <f t="shared" si="0"/>
        <v>638</v>
      </c>
      <c r="C32" s="2"/>
      <c r="D32" s="4">
        <v>29</v>
      </c>
      <c r="E32" s="5">
        <f t="shared" si="1"/>
        <v>966.66666666666674</v>
      </c>
    </row>
    <row r="33" spans="1:5" x14ac:dyDescent="0.25">
      <c r="A33" s="4">
        <v>30</v>
      </c>
      <c r="B33" s="4">
        <f t="shared" si="0"/>
        <v>660</v>
      </c>
      <c r="C33" s="2"/>
      <c r="D33" s="4">
        <v>30</v>
      </c>
      <c r="E33" s="5">
        <f t="shared" si="1"/>
        <v>1000</v>
      </c>
    </row>
    <row r="34" spans="1:5" x14ac:dyDescent="0.25">
      <c r="A34" s="4">
        <v>31</v>
      </c>
      <c r="B34" s="4">
        <f t="shared" si="0"/>
        <v>682</v>
      </c>
      <c r="C34" s="2"/>
      <c r="D34" s="4">
        <v>31</v>
      </c>
      <c r="E34" s="5">
        <f t="shared" si="1"/>
        <v>1033.3333333333335</v>
      </c>
    </row>
    <row r="35" spans="1:5" x14ac:dyDescent="0.25">
      <c r="A35" s="4">
        <v>32</v>
      </c>
      <c r="B35" s="4">
        <f t="shared" si="0"/>
        <v>704</v>
      </c>
      <c r="C35" s="2"/>
      <c r="D35" s="4">
        <v>32</v>
      </c>
      <c r="E35" s="5">
        <f t="shared" si="1"/>
        <v>1066.6666666666667</v>
      </c>
    </row>
    <row r="36" spans="1:5" x14ac:dyDescent="0.25">
      <c r="A36" s="4">
        <v>33</v>
      </c>
      <c r="B36" s="4">
        <f t="shared" si="0"/>
        <v>726</v>
      </c>
      <c r="C36" s="2"/>
      <c r="D36" s="4">
        <v>33</v>
      </c>
      <c r="E36" s="5">
        <f t="shared" si="1"/>
        <v>1100</v>
      </c>
    </row>
    <row r="37" spans="1:5" x14ac:dyDescent="0.25">
      <c r="A37" s="4">
        <v>34</v>
      </c>
      <c r="B37" s="4">
        <f t="shared" si="0"/>
        <v>748</v>
      </c>
      <c r="C37" s="2"/>
      <c r="D37" s="4">
        <v>34</v>
      </c>
      <c r="E37" s="5">
        <f t="shared" si="1"/>
        <v>1133.3333333333335</v>
      </c>
    </row>
    <row r="38" spans="1:5" x14ac:dyDescent="0.25">
      <c r="A38" s="4">
        <v>35</v>
      </c>
      <c r="B38" s="4">
        <f t="shared" si="0"/>
        <v>770</v>
      </c>
      <c r="C38" s="2"/>
      <c r="D38" s="4">
        <v>35</v>
      </c>
      <c r="E38" s="5">
        <f t="shared" si="1"/>
        <v>1166.6666666666667</v>
      </c>
    </row>
    <row r="39" spans="1:5" x14ac:dyDescent="0.25">
      <c r="A39" s="4">
        <v>36</v>
      </c>
      <c r="B39" s="4">
        <f t="shared" si="0"/>
        <v>792</v>
      </c>
      <c r="C39" s="2"/>
      <c r="D39" s="4">
        <v>36</v>
      </c>
      <c r="E39" s="5">
        <f t="shared" si="1"/>
        <v>1200</v>
      </c>
    </row>
    <row r="40" spans="1:5" x14ac:dyDescent="0.25">
      <c r="A40" s="4">
        <v>37</v>
      </c>
      <c r="B40" s="4">
        <f t="shared" si="0"/>
        <v>814</v>
      </c>
      <c r="C40" s="2"/>
      <c r="D40" s="4">
        <v>37</v>
      </c>
      <c r="E40" s="5">
        <f t="shared" si="1"/>
        <v>1233.3333333333335</v>
      </c>
    </row>
    <row r="41" spans="1:5" x14ac:dyDescent="0.25">
      <c r="A41" s="4">
        <v>38</v>
      </c>
      <c r="B41" s="4">
        <f t="shared" si="0"/>
        <v>836</v>
      </c>
      <c r="C41" s="2"/>
      <c r="D41" s="4">
        <v>38</v>
      </c>
      <c r="E41" s="5">
        <f t="shared" si="1"/>
        <v>1266.6666666666667</v>
      </c>
    </row>
    <row r="42" spans="1:5" x14ac:dyDescent="0.25">
      <c r="A42" s="4">
        <v>39</v>
      </c>
      <c r="B42" s="4">
        <f t="shared" si="0"/>
        <v>858</v>
      </c>
      <c r="C42" s="2"/>
      <c r="D42" s="4">
        <v>39</v>
      </c>
      <c r="E42" s="5">
        <f t="shared" si="1"/>
        <v>1300</v>
      </c>
    </row>
    <row r="43" spans="1:5" x14ac:dyDescent="0.25">
      <c r="A43" s="4">
        <v>40</v>
      </c>
      <c r="B43" s="4">
        <f t="shared" si="0"/>
        <v>880</v>
      </c>
      <c r="C43" s="2"/>
      <c r="D43" s="4">
        <v>40</v>
      </c>
      <c r="E43" s="5">
        <f t="shared" si="1"/>
        <v>1333.3333333333335</v>
      </c>
    </row>
    <row r="44" spans="1:5" x14ac:dyDescent="0.25">
      <c r="A44" s="4">
        <v>41</v>
      </c>
      <c r="B44" s="4">
        <f t="shared" si="0"/>
        <v>902</v>
      </c>
      <c r="C44" s="2"/>
      <c r="D44" s="4">
        <v>41</v>
      </c>
      <c r="E44" s="5">
        <f t="shared" si="1"/>
        <v>1366.6666666666667</v>
      </c>
    </row>
    <row r="45" spans="1:5" x14ac:dyDescent="0.25">
      <c r="A45" s="4">
        <v>42</v>
      </c>
      <c r="B45" s="4">
        <f t="shared" si="0"/>
        <v>924</v>
      </c>
      <c r="C45" s="2"/>
      <c r="D45" s="4">
        <v>42</v>
      </c>
      <c r="E45" s="5">
        <f t="shared" si="1"/>
        <v>1400</v>
      </c>
    </row>
    <row r="46" spans="1:5" x14ac:dyDescent="0.25">
      <c r="A46" s="4">
        <v>43</v>
      </c>
      <c r="B46" s="4">
        <f t="shared" si="0"/>
        <v>946</v>
      </c>
      <c r="C46" s="2"/>
      <c r="D46" s="4">
        <v>43</v>
      </c>
      <c r="E46" s="5">
        <f t="shared" si="1"/>
        <v>1433.3333333333335</v>
      </c>
    </row>
    <row r="47" spans="1:5" x14ac:dyDescent="0.25">
      <c r="A47" s="4">
        <v>44</v>
      </c>
      <c r="B47" s="4">
        <f t="shared" si="0"/>
        <v>968</v>
      </c>
      <c r="C47" s="2"/>
      <c r="D47" s="4">
        <v>44</v>
      </c>
      <c r="E47" s="5">
        <f t="shared" si="1"/>
        <v>1466.6666666666667</v>
      </c>
    </row>
    <row r="48" spans="1:5" x14ac:dyDescent="0.25">
      <c r="A48" s="4">
        <v>45</v>
      </c>
      <c r="B48" s="4">
        <f t="shared" si="0"/>
        <v>990</v>
      </c>
      <c r="C48" s="2"/>
      <c r="D48" s="4">
        <v>45</v>
      </c>
      <c r="E48" s="5">
        <f t="shared" si="1"/>
        <v>1500</v>
      </c>
    </row>
    <row r="49" spans="1:5" x14ac:dyDescent="0.25">
      <c r="A49" s="4">
        <v>46</v>
      </c>
      <c r="B49" s="4">
        <f t="shared" si="0"/>
        <v>1012</v>
      </c>
      <c r="C49" s="2"/>
      <c r="D49" s="4">
        <v>46</v>
      </c>
      <c r="E49" s="5">
        <f t="shared" si="1"/>
        <v>1533.3333333333335</v>
      </c>
    </row>
    <row r="50" spans="1:5" x14ac:dyDescent="0.25">
      <c r="A50" s="4">
        <v>47</v>
      </c>
      <c r="B50" s="4">
        <f t="shared" si="0"/>
        <v>1034</v>
      </c>
      <c r="C50" s="2"/>
      <c r="D50" s="4">
        <v>47</v>
      </c>
      <c r="E50" s="5">
        <f t="shared" si="1"/>
        <v>1566.6666666666667</v>
      </c>
    </row>
    <row r="51" spans="1:5" x14ac:dyDescent="0.25">
      <c r="A51" s="4">
        <v>48</v>
      </c>
      <c r="B51" s="4">
        <f t="shared" si="0"/>
        <v>1056</v>
      </c>
      <c r="C51" s="2"/>
      <c r="D51" s="4">
        <v>48</v>
      </c>
      <c r="E51" s="5">
        <f t="shared" si="1"/>
        <v>1600</v>
      </c>
    </row>
    <row r="52" spans="1:5" x14ac:dyDescent="0.25">
      <c r="A52" s="4">
        <v>49</v>
      </c>
      <c r="B52" s="4">
        <f t="shared" si="0"/>
        <v>1078</v>
      </c>
      <c r="C52" s="2"/>
      <c r="D52" s="4">
        <v>49</v>
      </c>
      <c r="E52" s="5">
        <f t="shared" si="1"/>
        <v>1633.3333333333335</v>
      </c>
    </row>
    <row r="53" spans="1:5" x14ac:dyDescent="0.25">
      <c r="A53" s="4">
        <v>50</v>
      </c>
      <c r="B53" s="4">
        <f t="shared" si="0"/>
        <v>1100</v>
      </c>
      <c r="C53" s="2"/>
      <c r="D53" s="4">
        <v>50</v>
      </c>
      <c r="E53" s="5">
        <f t="shared" si="1"/>
        <v>1666.6666666666667</v>
      </c>
    </row>
    <row r="54" spans="1:5" x14ac:dyDescent="0.25">
      <c r="A54" s="4">
        <v>51</v>
      </c>
      <c r="B54" s="4">
        <f t="shared" si="0"/>
        <v>1122</v>
      </c>
      <c r="C54" s="2"/>
      <c r="D54" s="4">
        <v>51</v>
      </c>
      <c r="E54" s="5">
        <f t="shared" si="1"/>
        <v>1700</v>
      </c>
    </row>
    <row r="55" spans="1:5" x14ac:dyDescent="0.25">
      <c r="A55" s="4">
        <v>52</v>
      </c>
      <c r="B55" s="4">
        <f t="shared" si="0"/>
        <v>1144</v>
      </c>
      <c r="C55" s="2"/>
      <c r="D55" s="4">
        <v>52</v>
      </c>
      <c r="E55" s="5">
        <f t="shared" si="1"/>
        <v>1733.3333333333335</v>
      </c>
    </row>
    <row r="56" spans="1:5" x14ac:dyDescent="0.25">
      <c r="A56" s="4">
        <v>53</v>
      </c>
      <c r="B56" s="4">
        <f t="shared" si="0"/>
        <v>1166</v>
      </c>
      <c r="C56" s="2"/>
      <c r="D56" s="4">
        <v>53</v>
      </c>
      <c r="E56" s="5">
        <f t="shared" si="1"/>
        <v>1766.6666666666667</v>
      </c>
    </row>
    <row r="57" spans="1:5" x14ac:dyDescent="0.25">
      <c r="A57" s="4">
        <v>54</v>
      </c>
      <c r="B57" s="4">
        <f t="shared" si="0"/>
        <v>1188</v>
      </c>
      <c r="C57" s="2"/>
      <c r="D57" s="4">
        <v>54</v>
      </c>
      <c r="E57" s="5">
        <f t="shared" si="1"/>
        <v>1800</v>
      </c>
    </row>
    <row r="58" spans="1:5" x14ac:dyDescent="0.25">
      <c r="A58" s="4">
        <v>55</v>
      </c>
      <c r="B58" s="4">
        <f t="shared" si="0"/>
        <v>1210</v>
      </c>
      <c r="C58" s="2"/>
      <c r="D58" s="4">
        <v>55</v>
      </c>
      <c r="E58" s="5">
        <f t="shared" si="1"/>
        <v>1833.3333333333335</v>
      </c>
    </row>
    <row r="59" spans="1:5" x14ac:dyDescent="0.25">
      <c r="A59" s="4">
        <v>56</v>
      </c>
      <c r="B59" s="4">
        <f t="shared" si="0"/>
        <v>1232</v>
      </c>
      <c r="C59" s="2"/>
      <c r="D59" s="4">
        <v>56</v>
      </c>
      <c r="E59" s="5">
        <f t="shared" si="1"/>
        <v>1866.6666666666667</v>
      </c>
    </row>
    <row r="60" spans="1:5" x14ac:dyDescent="0.25">
      <c r="A60" s="4">
        <v>57</v>
      </c>
      <c r="B60" s="4">
        <f t="shared" si="0"/>
        <v>1254</v>
      </c>
      <c r="C60" s="2"/>
      <c r="D60" s="4">
        <v>57</v>
      </c>
      <c r="E60" s="5">
        <f t="shared" si="1"/>
        <v>1900</v>
      </c>
    </row>
    <row r="61" spans="1:5" x14ac:dyDescent="0.25">
      <c r="A61" s="4">
        <v>58</v>
      </c>
      <c r="B61" s="4">
        <f t="shared" si="0"/>
        <v>1276</v>
      </c>
      <c r="C61" s="2"/>
      <c r="D61" s="4">
        <v>58</v>
      </c>
      <c r="E61" s="5">
        <f t="shared" si="1"/>
        <v>1933.3333333333335</v>
      </c>
    </row>
    <row r="62" spans="1:5" x14ac:dyDescent="0.25">
      <c r="A62" s="4">
        <v>59</v>
      </c>
      <c r="B62" s="4">
        <f t="shared" si="0"/>
        <v>1298</v>
      </c>
      <c r="C62" s="2"/>
      <c r="D62" s="4">
        <v>59</v>
      </c>
      <c r="E62" s="5">
        <f t="shared" si="1"/>
        <v>1966.6666666666667</v>
      </c>
    </row>
    <row r="63" spans="1:5" x14ac:dyDescent="0.25">
      <c r="A63" s="4">
        <v>60</v>
      </c>
      <c r="B63" s="4">
        <f t="shared" si="0"/>
        <v>1320</v>
      </c>
      <c r="C63" s="2"/>
      <c r="D63" s="4">
        <v>60</v>
      </c>
      <c r="E63" s="5">
        <f t="shared" si="1"/>
        <v>2000</v>
      </c>
    </row>
    <row r="64" spans="1:5" x14ac:dyDescent="0.25">
      <c r="A64" s="4">
        <v>61</v>
      </c>
      <c r="B64" s="4">
        <f t="shared" si="0"/>
        <v>1342</v>
      </c>
      <c r="C64" s="2"/>
      <c r="D64" s="4">
        <v>61</v>
      </c>
      <c r="E64" s="5">
        <f t="shared" si="1"/>
        <v>2033.3333333333335</v>
      </c>
    </row>
    <row r="65" spans="1:5" x14ac:dyDescent="0.25">
      <c r="A65" s="4">
        <v>62</v>
      </c>
      <c r="B65" s="4">
        <f t="shared" si="0"/>
        <v>1364</v>
      </c>
      <c r="C65" s="2"/>
      <c r="D65" s="4">
        <v>62</v>
      </c>
      <c r="E65" s="5">
        <f t="shared" si="1"/>
        <v>2066.666666666667</v>
      </c>
    </row>
    <row r="66" spans="1:5" x14ac:dyDescent="0.25">
      <c r="A66" s="4">
        <v>63</v>
      </c>
      <c r="B66" s="4">
        <f t="shared" si="0"/>
        <v>1386</v>
      </c>
      <c r="C66" s="2"/>
      <c r="D66" s="4">
        <v>63</v>
      </c>
      <c r="E66" s="5">
        <f t="shared" si="1"/>
        <v>2100</v>
      </c>
    </row>
    <row r="67" spans="1:5" x14ac:dyDescent="0.25">
      <c r="A67" s="4">
        <v>64</v>
      </c>
      <c r="B67" s="4">
        <f t="shared" si="0"/>
        <v>1408</v>
      </c>
      <c r="C67" s="2"/>
      <c r="D67" s="4">
        <v>64</v>
      </c>
      <c r="E67" s="5">
        <f t="shared" si="1"/>
        <v>2133.3333333333335</v>
      </c>
    </row>
    <row r="68" spans="1:5" x14ac:dyDescent="0.25">
      <c r="A68" s="4">
        <v>65</v>
      </c>
      <c r="B68" s="4">
        <f t="shared" ref="B68:B82" si="4">A68*22</f>
        <v>1430</v>
      </c>
      <c r="C68" s="2"/>
      <c r="D68" s="4">
        <v>65</v>
      </c>
      <c r="E68" s="5">
        <f t="shared" ref="E68:E82" si="5">D68/0.03</f>
        <v>2166.666666666667</v>
      </c>
    </row>
    <row r="69" spans="1:5" x14ac:dyDescent="0.25">
      <c r="A69" s="4">
        <v>66</v>
      </c>
      <c r="B69" s="4">
        <f t="shared" si="4"/>
        <v>1452</v>
      </c>
      <c r="C69" s="2"/>
      <c r="D69" s="4">
        <v>66</v>
      </c>
      <c r="E69" s="5">
        <f t="shared" si="5"/>
        <v>2200</v>
      </c>
    </row>
    <row r="70" spans="1:5" x14ac:dyDescent="0.25">
      <c r="A70" s="4">
        <v>67</v>
      </c>
      <c r="B70" s="4">
        <f t="shared" si="4"/>
        <v>1474</v>
      </c>
      <c r="C70" s="2"/>
      <c r="D70" s="4">
        <v>67</v>
      </c>
      <c r="E70" s="5">
        <f t="shared" si="5"/>
        <v>2233.3333333333335</v>
      </c>
    </row>
    <row r="71" spans="1:5" x14ac:dyDescent="0.25">
      <c r="A71" s="4">
        <v>68</v>
      </c>
      <c r="B71" s="4">
        <f t="shared" si="4"/>
        <v>1496</v>
      </c>
      <c r="C71" s="2"/>
      <c r="D71" s="4">
        <v>68</v>
      </c>
      <c r="E71" s="5">
        <f t="shared" si="5"/>
        <v>2266.666666666667</v>
      </c>
    </row>
    <row r="72" spans="1:5" x14ac:dyDescent="0.25">
      <c r="A72" s="4">
        <v>69</v>
      </c>
      <c r="B72" s="4">
        <f t="shared" si="4"/>
        <v>1518</v>
      </c>
      <c r="C72" s="2"/>
      <c r="D72" s="4">
        <v>69</v>
      </c>
      <c r="E72" s="5">
        <f t="shared" si="5"/>
        <v>2300</v>
      </c>
    </row>
    <row r="73" spans="1:5" x14ac:dyDescent="0.25">
      <c r="A73" s="4">
        <v>70</v>
      </c>
      <c r="B73" s="4">
        <f t="shared" si="4"/>
        <v>1540</v>
      </c>
      <c r="C73" s="2"/>
      <c r="D73" s="4">
        <v>70</v>
      </c>
      <c r="E73" s="5">
        <f t="shared" si="5"/>
        <v>2333.3333333333335</v>
      </c>
    </row>
    <row r="74" spans="1:5" x14ac:dyDescent="0.25">
      <c r="A74" s="4">
        <v>71</v>
      </c>
      <c r="B74" s="4">
        <f t="shared" si="4"/>
        <v>1562</v>
      </c>
      <c r="C74" s="2"/>
      <c r="D74" s="4">
        <v>71</v>
      </c>
      <c r="E74" s="5">
        <f t="shared" si="5"/>
        <v>2366.666666666667</v>
      </c>
    </row>
    <row r="75" spans="1:5" x14ac:dyDescent="0.25">
      <c r="A75" s="4">
        <v>72</v>
      </c>
      <c r="B75" s="4">
        <f t="shared" si="4"/>
        <v>1584</v>
      </c>
      <c r="C75" s="2"/>
      <c r="D75" s="4">
        <v>72</v>
      </c>
      <c r="E75" s="5">
        <f t="shared" si="5"/>
        <v>2400</v>
      </c>
    </row>
    <row r="76" spans="1:5" x14ac:dyDescent="0.25">
      <c r="A76" s="4">
        <v>73</v>
      </c>
      <c r="B76" s="4">
        <f t="shared" si="4"/>
        <v>1606</v>
      </c>
      <c r="C76" s="2"/>
      <c r="D76" s="4">
        <v>73</v>
      </c>
      <c r="E76" s="5">
        <f t="shared" si="5"/>
        <v>2433.3333333333335</v>
      </c>
    </row>
    <row r="77" spans="1:5" x14ac:dyDescent="0.25">
      <c r="A77" s="4">
        <v>74</v>
      </c>
      <c r="B77" s="4">
        <f t="shared" si="4"/>
        <v>1628</v>
      </c>
      <c r="C77" s="2"/>
      <c r="D77" s="4">
        <v>74</v>
      </c>
      <c r="E77" s="5">
        <f t="shared" si="5"/>
        <v>2466.666666666667</v>
      </c>
    </row>
    <row r="78" spans="1:5" x14ac:dyDescent="0.25">
      <c r="A78" s="4">
        <v>75</v>
      </c>
      <c r="B78" s="4">
        <f t="shared" si="4"/>
        <v>1650</v>
      </c>
      <c r="C78" s="2"/>
      <c r="D78" s="4">
        <v>75</v>
      </c>
      <c r="E78" s="5">
        <f t="shared" si="5"/>
        <v>2500</v>
      </c>
    </row>
    <row r="79" spans="1:5" x14ac:dyDescent="0.25">
      <c r="A79" s="4">
        <v>76</v>
      </c>
      <c r="B79" s="4">
        <f t="shared" si="4"/>
        <v>1672</v>
      </c>
      <c r="C79" s="2"/>
      <c r="D79" s="4">
        <v>76</v>
      </c>
      <c r="E79" s="5">
        <f t="shared" si="5"/>
        <v>2533.3333333333335</v>
      </c>
    </row>
    <row r="80" spans="1:5" x14ac:dyDescent="0.25">
      <c r="A80" s="4">
        <v>77</v>
      </c>
      <c r="B80" s="4">
        <f t="shared" si="4"/>
        <v>1694</v>
      </c>
      <c r="C80" s="2"/>
      <c r="D80" s="4">
        <v>77</v>
      </c>
      <c r="E80" s="5">
        <f t="shared" si="5"/>
        <v>2566.666666666667</v>
      </c>
    </row>
    <row r="81" spans="1:5" x14ac:dyDescent="0.25">
      <c r="A81" s="4">
        <v>78</v>
      </c>
      <c r="B81" s="4">
        <f t="shared" si="4"/>
        <v>1716</v>
      </c>
      <c r="C81" s="2"/>
      <c r="D81" s="4">
        <v>78</v>
      </c>
      <c r="E81" s="5">
        <f t="shared" si="5"/>
        <v>2600</v>
      </c>
    </row>
    <row r="82" spans="1:5" x14ac:dyDescent="0.25">
      <c r="A82" s="4">
        <v>79</v>
      </c>
      <c r="B82" s="4">
        <f t="shared" si="4"/>
        <v>1738</v>
      </c>
      <c r="C82" s="2"/>
      <c r="D82" s="4">
        <v>79</v>
      </c>
      <c r="E82" s="5">
        <f t="shared" si="5"/>
        <v>2633.3333333333335</v>
      </c>
    </row>
    <row r="83" spans="1:5" x14ac:dyDescent="0.25">
      <c r="A83" s="8">
        <v>80</v>
      </c>
      <c r="B83" s="8">
        <f t="shared" ref="B83" si="6">A83*22</f>
        <v>1760</v>
      </c>
      <c r="C83" s="2"/>
      <c r="D83" s="8">
        <v>80</v>
      </c>
      <c r="E83" s="9">
        <f t="shared" ref="E83:E103" si="7">D83/0.03</f>
        <v>2666.666666666667</v>
      </c>
    </row>
    <row r="84" spans="1:5" x14ac:dyDescent="0.25">
      <c r="A84" s="4"/>
      <c r="B84" s="4"/>
      <c r="C84" s="2"/>
      <c r="D84" s="4">
        <v>81</v>
      </c>
      <c r="E84" s="5">
        <f t="shared" si="7"/>
        <v>2700</v>
      </c>
    </row>
    <row r="85" spans="1:5" x14ac:dyDescent="0.25">
      <c r="A85" s="4"/>
      <c r="B85" s="4"/>
      <c r="C85" s="2"/>
      <c r="D85" s="4">
        <v>82</v>
      </c>
      <c r="E85" s="5">
        <f t="shared" si="7"/>
        <v>2733.3333333333335</v>
      </c>
    </row>
    <row r="86" spans="1:5" x14ac:dyDescent="0.25">
      <c r="A86" s="4"/>
      <c r="B86" s="4"/>
      <c r="C86" s="2"/>
      <c r="D86" s="4">
        <v>83</v>
      </c>
      <c r="E86" s="5">
        <f t="shared" si="7"/>
        <v>2766.666666666667</v>
      </c>
    </row>
    <row r="87" spans="1:5" x14ac:dyDescent="0.25">
      <c r="A87" s="4"/>
      <c r="B87" s="4"/>
      <c r="C87" s="2"/>
      <c r="D87" s="4">
        <v>84</v>
      </c>
      <c r="E87" s="5">
        <f t="shared" si="7"/>
        <v>2800</v>
      </c>
    </row>
    <row r="88" spans="1:5" x14ac:dyDescent="0.25">
      <c r="A88" s="4"/>
      <c r="B88" s="4"/>
      <c r="C88" s="2"/>
      <c r="D88" s="4">
        <v>85</v>
      </c>
      <c r="E88" s="5">
        <f t="shared" si="7"/>
        <v>2833.3333333333335</v>
      </c>
    </row>
    <row r="89" spans="1:5" x14ac:dyDescent="0.25">
      <c r="A89" s="4"/>
      <c r="B89" s="4"/>
      <c r="C89" s="2"/>
      <c r="D89" s="4">
        <v>86</v>
      </c>
      <c r="E89" s="5">
        <f t="shared" si="7"/>
        <v>2866.666666666667</v>
      </c>
    </row>
    <row r="90" spans="1:5" x14ac:dyDescent="0.25">
      <c r="A90" s="4"/>
      <c r="B90" s="4"/>
      <c r="C90" s="2"/>
      <c r="D90" s="4">
        <v>87</v>
      </c>
      <c r="E90" s="5">
        <f t="shared" si="7"/>
        <v>2900</v>
      </c>
    </row>
    <row r="91" spans="1:5" x14ac:dyDescent="0.25">
      <c r="A91" s="4"/>
      <c r="B91" s="4"/>
      <c r="C91" s="2"/>
      <c r="D91" s="4">
        <v>88</v>
      </c>
      <c r="E91" s="5">
        <f t="shared" si="7"/>
        <v>2933.3333333333335</v>
      </c>
    </row>
    <row r="92" spans="1:5" x14ac:dyDescent="0.25">
      <c r="A92" s="4"/>
      <c r="B92" s="4"/>
      <c r="C92" s="2"/>
      <c r="D92" s="4">
        <v>89</v>
      </c>
      <c r="E92" s="5">
        <f t="shared" si="7"/>
        <v>2966.666666666667</v>
      </c>
    </row>
    <row r="93" spans="1:5" x14ac:dyDescent="0.25">
      <c r="A93" s="4"/>
      <c r="B93" s="4"/>
      <c r="C93" s="2"/>
      <c r="D93" s="4">
        <v>90</v>
      </c>
      <c r="E93" s="5">
        <f t="shared" si="7"/>
        <v>3000</v>
      </c>
    </row>
    <row r="94" spans="1:5" x14ac:dyDescent="0.25">
      <c r="A94" s="4"/>
      <c r="B94" s="4"/>
      <c r="C94" s="2"/>
      <c r="D94" s="4">
        <v>91</v>
      </c>
      <c r="E94" s="5">
        <f t="shared" si="7"/>
        <v>3033.3333333333335</v>
      </c>
    </row>
    <row r="95" spans="1:5" x14ac:dyDescent="0.25">
      <c r="A95" s="4"/>
      <c r="B95" s="4"/>
      <c r="C95" s="2"/>
      <c r="D95" s="4">
        <v>92</v>
      </c>
      <c r="E95" s="5">
        <f t="shared" si="7"/>
        <v>3066.666666666667</v>
      </c>
    </row>
    <row r="96" spans="1:5" x14ac:dyDescent="0.25">
      <c r="A96" s="4"/>
      <c r="B96" s="4"/>
      <c r="C96" s="2"/>
      <c r="D96" s="4">
        <v>93</v>
      </c>
      <c r="E96" s="5">
        <f t="shared" si="7"/>
        <v>3100</v>
      </c>
    </row>
    <row r="97" spans="1:5" x14ac:dyDescent="0.25">
      <c r="A97" s="4"/>
      <c r="B97" s="4"/>
      <c r="C97" s="2"/>
      <c r="D97" s="4">
        <v>94</v>
      </c>
      <c r="E97" s="5">
        <f t="shared" si="7"/>
        <v>3133.3333333333335</v>
      </c>
    </row>
    <row r="98" spans="1:5" x14ac:dyDescent="0.25">
      <c r="A98" s="4"/>
      <c r="B98" s="4"/>
      <c r="C98" s="2"/>
      <c r="D98" s="4">
        <v>95</v>
      </c>
      <c r="E98" s="5">
        <f t="shared" si="7"/>
        <v>3166.666666666667</v>
      </c>
    </row>
    <row r="99" spans="1:5" x14ac:dyDescent="0.25">
      <c r="A99" s="4"/>
      <c r="B99" s="4"/>
      <c r="C99" s="2"/>
      <c r="D99" s="4">
        <v>96</v>
      </c>
      <c r="E99" s="5">
        <f t="shared" si="7"/>
        <v>3200</v>
      </c>
    </row>
    <row r="100" spans="1:5" x14ac:dyDescent="0.25">
      <c r="A100" s="4"/>
      <c r="B100" s="4"/>
      <c r="C100" s="2"/>
      <c r="D100" s="4">
        <v>97</v>
      </c>
      <c r="E100" s="5">
        <f t="shared" si="7"/>
        <v>3233.3333333333335</v>
      </c>
    </row>
    <row r="101" spans="1:5" x14ac:dyDescent="0.25">
      <c r="A101" s="4"/>
      <c r="B101" s="4"/>
      <c r="C101" s="2"/>
      <c r="D101" s="4">
        <v>98</v>
      </c>
      <c r="E101" s="5">
        <f t="shared" si="7"/>
        <v>3266.666666666667</v>
      </c>
    </row>
    <row r="102" spans="1:5" x14ac:dyDescent="0.25">
      <c r="A102" s="4"/>
      <c r="B102" s="4"/>
      <c r="C102" s="2"/>
      <c r="D102" s="4">
        <v>99</v>
      </c>
      <c r="E102" s="5">
        <f t="shared" si="7"/>
        <v>3300</v>
      </c>
    </row>
    <row r="103" spans="1:5" x14ac:dyDescent="0.25">
      <c r="A103" s="4"/>
      <c r="B103" s="4"/>
      <c r="C103" s="2"/>
      <c r="D103" s="4">
        <v>100</v>
      </c>
      <c r="E103" s="5">
        <f t="shared" si="7"/>
        <v>3333.3333333333335</v>
      </c>
    </row>
  </sheetData>
  <mergeCells count="2">
    <mergeCell ref="A1:E1"/>
    <mergeCell ref="A2:B2"/>
  </mergeCells>
  <pageMargins left="0.7" right="0.7" top="0.75" bottom="0.75" header="0.3" footer="0.3"/>
  <pageSetup paperSize="9" orientation="portrait" r:id="rId1"/>
  <headerFooter>
    <oddHeader>&amp;C&amp;"Calibri"&amp;10&amp;K000000OFFICIAL&amp;1#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f32717b-85d4-46b0-82d8-410bc3119485" xsi:nil="true"/>
    <lcf76f155ced4ddcb4097134ff3c332f xmlns="52a0e33b-8272-48f8-bd27-682bbb4d8dd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8BDF4380E22E409C76C677103F405D" ma:contentTypeVersion="16" ma:contentTypeDescription="Create a new document." ma:contentTypeScope="" ma:versionID="fcc1a3dfea1c509a4dfbdf38aea3fa23">
  <xsd:schema xmlns:xsd="http://www.w3.org/2001/XMLSchema" xmlns:xs="http://www.w3.org/2001/XMLSchema" xmlns:p="http://schemas.microsoft.com/office/2006/metadata/properties" xmlns:ns2="52a0e33b-8272-48f8-bd27-682bbb4d8ddd" xmlns:ns3="88cfa5a6-d13b-48a4-bebc-8ec84f66ffcb" xmlns:ns4="af32717b-85d4-46b0-82d8-410bc3119485" targetNamespace="http://schemas.microsoft.com/office/2006/metadata/properties" ma:root="true" ma:fieldsID="6acd1e3d8cc2339142d1ae61fee8ff23" ns2:_="" ns3:_="" ns4:_="">
    <xsd:import namespace="52a0e33b-8272-48f8-bd27-682bbb4d8ddd"/>
    <xsd:import namespace="88cfa5a6-d13b-48a4-bebc-8ec84f66ffcb"/>
    <xsd:import namespace="af32717b-85d4-46b0-82d8-410bc31194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a0e33b-8272-48f8-bd27-682bbb4d8d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e89bcca-d77b-429e-a31c-3f7c234e70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cfa5a6-d13b-48a4-bebc-8ec84f66ffcb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32717b-85d4-46b0-82d8-410bc3119485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525c8085-1bd5-4287-9a46-fb2248678dd7}" ma:internalName="TaxCatchAll" ma:showField="CatchAllData" ma:web="88cfa5a6-d13b-48a4-bebc-8ec84f66ff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E097FB-FD39-4C3F-A857-C1EAB028DD45}">
  <ds:schemaRefs>
    <ds:schemaRef ds:uri="http://schemas.microsoft.com/office/2006/metadata/properties"/>
    <ds:schemaRef ds:uri="http://schemas.microsoft.com/office/infopath/2007/PartnerControls"/>
    <ds:schemaRef ds:uri="af32717b-85d4-46b0-82d8-410bc3119485"/>
    <ds:schemaRef ds:uri="52a0e33b-8272-48f8-bd27-682bbb4d8ddd"/>
  </ds:schemaRefs>
</ds:datastoreItem>
</file>

<file path=customXml/itemProps2.xml><?xml version="1.0" encoding="utf-8"?>
<ds:datastoreItem xmlns:ds="http://schemas.openxmlformats.org/officeDocument/2006/customXml" ds:itemID="{5E6AFA10-975A-462A-A81D-A08E2D754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a0e33b-8272-48f8-bd27-682bbb4d8ddd"/>
    <ds:schemaRef ds:uri="88cfa5a6-d13b-48a4-bebc-8ec84f66ffcb"/>
    <ds:schemaRef ds:uri="af32717b-85d4-46b0-82d8-410bc31194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B63EEFF-B1FB-420F-9960-E8555A10614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Converter</vt:lpstr>
      <vt:lpstr>Backend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Jessop Andrew</dc:creator>
  <cp:keywords/>
  <dc:description/>
  <cp:lastModifiedBy>Susannah Williams</cp:lastModifiedBy>
  <cp:revision/>
  <dcterms:created xsi:type="dcterms:W3CDTF">2022-04-28T08:45:27Z</dcterms:created>
  <dcterms:modified xsi:type="dcterms:W3CDTF">2022-06-20T10:47:24Z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0x010100CF8BDF4380E22E409C76C677103F405D</vt:lpwstr>
  </property>
  <property fmtid="{D5CDD505-2E9C-101B-9397-08002B2CF9AE}" pid="3" name="MediaServiceImageTags">
    <vt:lpwstr/>
  </property>
  <property fmtid="{D5CDD505-2E9C-101B-9397-08002B2CF9AE}" pid="4" name="MSIP_Label_8577031b-11bc-4db9-b655-7d79027ad570_Enabled">
    <vt:lpwstr>true</vt:lpwstr>
  </property>
  <property fmtid="{D5CDD505-2E9C-101B-9397-08002B2CF9AE}" pid="5" name="MSIP_Label_8577031b-11bc-4db9-b655-7d79027ad570_SetDate">
    <vt:lpwstr>2022-05-13T12:40:33Z</vt:lpwstr>
  </property>
  <property fmtid="{D5CDD505-2E9C-101B-9397-08002B2CF9AE}" pid="6" name="MSIP_Label_8577031b-11bc-4db9-b655-7d79027ad570_Method">
    <vt:lpwstr>Standard</vt:lpwstr>
  </property>
  <property fmtid="{D5CDD505-2E9C-101B-9397-08002B2CF9AE}" pid="7" name="MSIP_Label_8577031b-11bc-4db9-b655-7d79027ad570_Name">
    <vt:lpwstr>8577031b-11bc-4db9-b655-7d79027ad570</vt:lpwstr>
  </property>
  <property fmtid="{D5CDD505-2E9C-101B-9397-08002B2CF9AE}" pid="8" name="MSIP_Label_8577031b-11bc-4db9-b655-7d79027ad570_SiteId">
    <vt:lpwstr>c22cc3e1-5d7f-4f4d-be03-d5a158cc9409</vt:lpwstr>
  </property>
  <property fmtid="{D5CDD505-2E9C-101B-9397-08002B2CF9AE}" pid="9" name="MSIP_Label_8577031b-11bc-4db9-b655-7d79027ad570_ActionId">
    <vt:lpwstr>1fe23798-4f83-477f-87c7-384172d44ab6</vt:lpwstr>
  </property>
  <property fmtid="{D5CDD505-2E9C-101B-9397-08002B2CF9AE}" pid="10" name="MSIP_Label_8577031b-11bc-4db9-b655-7d79027ad570_ContentBits">
    <vt:lpwstr>1</vt:lpwstr>
  </property>
</Properties>
</file>