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ort\Downloads\DIO\"/>
    </mc:Choice>
  </mc:AlternateContent>
  <xr:revisionPtr revIDLastSave="0" documentId="13_ncr:1_{F0CE2201-7063-4DE0-8534-0B58B668DB8A}" xr6:coauthVersionLast="47" xr6:coauthVersionMax="47" xr10:uidLastSave="{00000000-0000-0000-0000-000000000000}"/>
  <bookViews>
    <workbookView xWindow="-120" yWindow="-120" windowWidth="29040" windowHeight="15720" tabRatio="68" firstSheet="3" activeTab="3" xr2:uid="{3C6F5DAD-4128-444A-91E1-5B0C55BAA685}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SegmentaçãodeDados_Categoria">#N/A</definedName>
    <definedName name="SegmentaçãodeDados_Mês">#N/A</definedName>
    <definedName name="tbl_operations">Tabela1[]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<sst xmlns="http://schemas.openxmlformats.org/spreadsheetml/2006/main" count="261" uniqueCount="80">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</sst>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2" fillId="2" borderId="0" xfId="1" applyFont="1" applyFill="1"/>
    <xf numFmtId="44" fontId="0" fillId="0" borderId="0" xfId="1" applyFont="1"/>
    <xf numFmtId="14" fontId="2" fillId="2" borderId="0" xfId="0" applyNumberFormat="1" applyFont="1" applyFill="1"/>
    <xf numFmtId="14" fontId="0" fillId="2" borderId="1" xfId="0" applyNumberFormat="1" applyFill="1" applyBorder="1"/>
    <xf numFmtId="44" fontId="0" fillId="0" borderId="0" xfId="1" applyFont="1" applyBorder="1"/>
  </cellXfs>
  <cellStyles count="2"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B6F54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1"/>
        <name val="Segoe UI Semibold"/>
        <family val="2"/>
        <scheme val="none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color auto="1"/>
        <name val="Segoe UI Semibold"/>
        <family val="2"/>
        <scheme val="none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6C6A7523-2833-49E2-9EF8-262BD829815A}">
      <tableStyleElement type="wholeTable" dxfId="14"/>
      <tableStyleElement type="headerRow" dxfId="13"/>
    </tableStyle>
  </tableStyles>
  <colors>
    <mruColors>
      <color rgb="FFFB6F54"/>
      <color rgb="FFFFFBAF"/>
      <color rgb="FFFFF981"/>
      <color rgb="FFFFF761"/>
    </mruColors>
  </colors>
  <extLst>
    <ext xmlns:x14="http://schemas.microsoft.com/office/spreadsheetml/2009/9/main" uri="{46F421CA-312F-682f-3DD2-61675219B42D}">
      <x14:dxfs count="8">
        <dxf>
          <font>
            <color rgb="FF000000"/>
            <name val="Segoe UI Semibold"/>
            <family val="2"/>
            <scheme val="none"/>
          </font>
          <fill>
            <gradientFill degree="90">
              <stop position="0">
                <color rgb="FFFFFF00"/>
              </stop>
              <stop position="1">
                <color rgb="FFFFFBAF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  <name val="Segoe UI Semibold"/>
            <family val="2"/>
            <scheme val="none"/>
          </font>
          <fill>
            <gradientFill degree="90">
              <stop position="0">
                <color rgb="FFFFFF00"/>
              </stop>
              <stop position="1">
                <color rgb="FFFFFBAF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  <name val="Segoe UI Semibold"/>
            <family val="2"/>
            <scheme val="none"/>
          </font>
          <fill>
            <gradientFill degree="90">
              <stop position="0">
                <color rgb="FFFFFF00"/>
              </stop>
              <stop position="1">
                <color rgb="FFFFFBAF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  <name val="Segoe UI Semibold"/>
            <family val="2"/>
            <scheme val="none"/>
          </font>
          <fill>
            <gradientFill degree="90">
              <stop position="0">
                <color rgb="FFFFFF00"/>
              </stop>
              <stop position="1">
                <color rgb="FFFFFBAF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auto="1"/>
            <name val="Segoe UI Semibold"/>
            <family val="2"/>
            <scheme val="none"/>
          </font>
          <fill>
            <patternFill patternType="solid">
              <fgColor theme="5" tint="0.59999389629810485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color theme="1"/>
            <name val="Segoe UI Semibold"/>
            <family val="2"/>
            <scheme val="none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color auto="1"/>
            <name val="Segoe UI Semibold"/>
            <family val="2"/>
            <scheme val="none"/>
          </font>
          <fill>
            <patternFill patternType="solid">
              <fgColor rgb="FFDFDFDF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  <name val="Segoe UI Semibold"/>
            <family val="2"/>
            <scheme val="none"/>
          </font>
          <fill>
            <patternFill patternType="solid">
              <fgColor auto="1"/>
              <bgColor theme="5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[Projeto-Dashboard.xlsx]Controller!Tabela dinâmica1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9000">
                <a:schemeClr val="accent2">
                  <a:lumMod val="40000"/>
                  <a:lumOff val="60000"/>
                </a:schemeClr>
              </a:gs>
              <a:gs pos="56000">
                <a:srgbClr val="FB6F5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39917391568441E-2"/>
          <c:y val="6.9489685124864281E-2"/>
          <c:w val="0.94504761813421312"/>
          <c:h val="0.61670043687535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9000">
                  <a:schemeClr val="accent2">
                    <a:lumMod val="40000"/>
                    <a:lumOff val="60000"/>
                  </a:schemeClr>
                </a:gs>
                <a:gs pos="5600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A-40EF-8C89-FBE6C5511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81259264"/>
        <c:axId val="1881256384"/>
      </c:barChart>
      <c:catAx>
        <c:axId val="1881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1256384"/>
        <c:crosses val="autoZero"/>
        <c:auto val="1"/>
        <c:lblAlgn val="ctr"/>
        <c:lblOffset val="100"/>
        <c:noMultiLvlLbl val="0"/>
      </c:catAx>
      <c:valAx>
        <c:axId val="18812563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81259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[Projeto-Dashboard.xlsx]Controller!Tabela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9000">
                <a:schemeClr val="accent2">
                  <a:lumMod val="40000"/>
                  <a:lumOff val="60000"/>
                </a:schemeClr>
              </a:gs>
              <a:gs pos="56000">
                <a:srgbClr val="FB6F5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9000">
                <a:schemeClr val="accent2">
                  <a:lumMod val="40000"/>
                  <a:lumOff val="60000"/>
                </a:schemeClr>
              </a:gs>
              <a:gs pos="56000">
                <a:srgbClr val="FB6F54"/>
              </a:gs>
            </a:gsLst>
            <a:lin ang="5400000" scaled="1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759964727469034"/>
                  <c:h val="0.1337690232957599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9000">
                  <a:schemeClr val="accent2">
                    <a:lumMod val="40000"/>
                    <a:lumOff val="60000"/>
                  </a:schemeClr>
                </a:gs>
                <a:gs pos="5600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99000">
                    <a:schemeClr val="accent2">
                      <a:lumMod val="40000"/>
                      <a:lumOff val="60000"/>
                    </a:schemeClr>
                  </a:gs>
                  <a:gs pos="56000">
                    <a:srgbClr val="FB6F54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D-4CEB-A07A-7D2BA6CEDB79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59964727469034"/>
                      <c:h val="0.1337690232957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68D-4CEB-A07A-7D2BA6CED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5-410A-9D6B-56081342D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2349600"/>
        <c:axId val="72709216"/>
      </c:barChart>
      <c:catAx>
        <c:axId val="723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09216"/>
        <c:crosses val="autoZero"/>
        <c:auto val="1"/>
        <c:lblAlgn val="ctr"/>
        <c:lblOffset val="100"/>
        <c:noMultiLvlLbl val="0"/>
      </c:catAx>
      <c:valAx>
        <c:axId val="72709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23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840956563932541E-3"/>
                  <c:y val="-0.405925335282456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54-4925-BA46-D37C7984B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4-4925-BA46-D37C7984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309007"/>
        <c:axId val="144530564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4000">
                  <a:schemeClr val="bg1">
                    <a:lumMod val="95000"/>
                  </a:schemeClr>
                </a:gs>
                <a:gs pos="58000">
                  <a:srgbClr val="FB6F54"/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2517580872011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54-4925-BA46-D37C7984B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925-BA46-D37C7984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997279"/>
        <c:axId val="1494243103"/>
      </c:barChart>
      <c:catAx>
        <c:axId val="144530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305647"/>
        <c:crosses val="autoZero"/>
        <c:auto val="1"/>
        <c:lblAlgn val="ctr"/>
        <c:lblOffset val="100"/>
        <c:noMultiLvlLbl val="0"/>
      </c:catAx>
      <c:valAx>
        <c:axId val="14453056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45309007"/>
        <c:crosses val="autoZero"/>
        <c:crossBetween val="between"/>
      </c:valAx>
      <c:valAx>
        <c:axId val="149424310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93997279"/>
        <c:crosses val="max"/>
        <c:crossBetween val="between"/>
      </c:valAx>
      <c:catAx>
        <c:axId val="1493997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24310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14</xdr:row>
      <xdr:rowOff>152400</xdr:rowOff>
    </xdr:from>
    <xdr:ext cx="1847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F98747A-3584-B6A5-BFA5-A55CEEAB5354}"/>
            </a:ext>
          </a:extLst>
        </xdr:cNvPr>
        <xdr:cNvSpPr txBox="1"/>
      </xdr:nvSpPr>
      <xdr:spPr>
        <a:xfrm>
          <a:off x="7915275" y="281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1</xdr:col>
      <xdr:colOff>133351</xdr:colOff>
      <xdr:row>25</xdr:row>
      <xdr:rowOff>66674</xdr:rowOff>
    </xdr:from>
    <xdr:to>
      <xdr:col>14</xdr:col>
      <xdr:colOff>257176</xdr:colOff>
      <xdr:row>45</xdr:row>
      <xdr:rowOff>57150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AE8C731-A816-59F3-747C-6D4485AAA2E5}"/>
            </a:ext>
          </a:extLst>
        </xdr:cNvPr>
        <xdr:cNvGrpSpPr/>
      </xdr:nvGrpSpPr>
      <xdr:grpSpPr>
        <a:xfrm>
          <a:off x="2276476" y="4829174"/>
          <a:ext cx="8048625" cy="3800476"/>
          <a:chOff x="1762125" y="4029074"/>
          <a:chExt cx="8048625" cy="380047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EE0A9838-1025-3BFA-1BDD-A9E5167170BE}"/>
              </a:ext>
            </a:extLst>
          </xdr:cNvPr>
          <xdr:cNvGrpSpPr/>
        </xdr:nvGrpSpPr>
        <xdr:grpSpPr>
          <a:xfrm>
            <a:off x="1762125" y="4029074"/>
            <a:ext cx="8048625" cy="3800476"/>
            <a:chOff x="1762125" y="4029074"/>
            <a:chExt cx="8048625" cy="3800476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D320D7BA-7481-25E8-1364-1E165F6A75E1}"/>
                </a:ext>
              </a:extLst>
            </xdr:cNvPr>
            <xdr:cNvGrpSpPr/>
          </xdr:nvGrpSpPr>
          <xdr:grpSpPr>
            <a:xfrm>
              <a:off x="1762125" y="4029074"/>
              <a:ext cx="8048625" cy="3800476"/>
              <a:chOff x="1533525" y="4048124"/>
              <a:chExt cx="8048625" cy="3800476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B898C3AC-7C44-BA46-E9CD-B5185211489B}"/>
                  </a:ext>
                </a:extLst>
              </xdr:cNvPr>
              <xdr:cNvGrpSpPr/>
            </xdr:nvGrpSpPr>
            <xdr:grpSpPr>
              <a:xfrm>
                <a:off x="1533525" y="4048124"/>
                <a:ext cx="8048625" cy="3695701"/>
                <a:chOff x="1562099" y="4038600"/>
                <a:chExt cx="7848601" cy="288607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C7579243-8226-73B2-246C-7A92C651CF89}"/>
                    </a:ext>
                  </a:extLst>
                </xdr:cNvPr>
                <xdr:cNvSpPr/>
              </xdr:nvSpPr>
              <xdr:spPr>
                <a:xfrm>
                  <a:off x="1562099" y="4038600"/>
                  <a:ext cx="7848601" cy="2886075"/>
                </a:xfrm>
                <a:prstGeom prst="roundRect">
                  <a:avLst>
                    <a:gd name="adj" fmla="val 2749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91D8C0D5-1B48-3E42-CDF7-D56EFC335E66}"/>
                    </a:ext>
                  </a:extLst>
                </xdr:cNvPr>
                <xdr:cNvSpPr/>
              </xdr:nvSpPr>
              <xdr:spPr>
                <a:xfrm>
                  <a:off x="1562100" y="4038601"/>
                  <a:ext cx="7848600" cy="565314"/>
                </a:xfrm>
                <a:prstGeom prst="round2SameRect">
                  <a:avLst>
                    <a:gd name="adj1" fmla="val 12341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F54AD37-7D8B-47C7-A8F0-A22B2424519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14500" y="4924425"/>
              <a:ext cx="7820025" cy="29241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1E1AC95-16C6-418D-B708-9BE15B474BFA}"/>
                </a:ext>
              </a:extLst>
            </xdr:cNvPr>
            <xdr:cNvSpPr txBox="1"/>
          </xdr:nvSpPr>
          <xdr:spPr>
            <a:xfrm>
              <a:off x="4636293" y="4162425"/>
              <a:ext cx="2300288" cy="4810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SAÍDAS</a:t>
              </a:r>
            </a:p>
          </xdr:txBody>
        </xdr:sp>
      </xdr:grp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5230AAA2-996A-B6E6-C5B8-1258BD6D5C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819649" y="4152900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133351</xdr:colOff>
      <xdr:row>9</xdr:row>
      <xdr:rowOff>56730</xdr:rowOff>
    </xdr:from>
    <xdr:to>
      <xdr:col>7</xdr:col>
      <xdr:colOff>457200</xdr:colOff>
      <xdr:row>24</xdr:row>
      <xdr:rowOff>152400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5FD2BA5-DB3E-1640-B012-E770D5B4CC12}"/>
            </a:ext>
          </a:extLst>
        </xdr:cNvPr>
        <xdr:cNvGrpSpPr/>
      </xdr:nvGrpSpPr>
      <xdr:grpSpPr>
        <a:xfrm>
          <a:off x="2276476" y="1771230"/>
          <a:ext cx="3981449" cy="2953170"/>
          <a:chOff x="1800223" y="352425"/>
          <a:chExt cx="4591052" cy="2962275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B7BE47E-0EB2-2333-F80C-1C1CA11DB3E8}"/>
              </a:ext>
            </a:extLst>
          </xdr:cNvPr>
          <xdr:cNvGrpSpPr/>
        </xdr:nvGrpSpPr>
        <xdr:grpSpPr>
          <a:xfrm>
            <a:off x="1800223" y="352425"/>
            <a:ext cx="4591052" cy="2962275"/>
            <a:chOff x="1800223" y="352425"/>
            <a:chExt cx="4591052" cy="2962275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F746E4AE-2B05-4FF4-0BBB-B5D30D4A77D8}"/>
                </a:ext>
              </a:extLst>
            </xdr:cNvPr>
            <xdr:cNvGrpSpPr/>
          </xdr:nvGrpSpPr>
          <xdr:grpSpPr>
            <a:xfrm>
              <a:off x="1800223" y="352425"/>
              <a:ext cx="4591052" cy="2962275"/>
              <a:chOff x="1266823" y="590550"/>
              <a:chExt cx="4591052" cy="296227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B092FCA4-0001-3DA8-D480-9340629A7734}"/>
                  </a:ext>
                </a:extLst>
              </xdr:cNvPr>
              <xdr:cNvGrpSpPr/>
            </xdr:nvGrpSpPr>
            <xdr:grpSpPr>
              <a:xfrm>
                <a:off x="1266823" y="590550"/>
                <a:ext cx="4591052" cy="2962275"/>
                <a:chOff x="1600199" y="857250"/>
                <a:chExt cx="3838576" cy="263842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E40367BC-DA36-C14C-1B21-C436C1A62037}"/>
                    </a:ext>
                  </a:extLst>
                </xdr:cNvPr>
                <xdr:cNvSpPr/>
              </xdr:nvSpPr>
              <xdr:spPr>
                <a:xfrm>
                  <a:off x="1600200" y="876299"/>
                  <a:ext cx="3838575" cy="2619376"/>
                </a:xfrm>
                <a:prstGeom prst="roundRect">
                  <a:avLst>
                    <a:gd name="adj" fmla="val 2740"/>
                  </a:avLst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E53A3970-3F0A-D8E4-20D7-E299BE421BDF}"/>
                    </a:ext>
                  </a:extLst>
                </xdr:cNvPr>
                <xdr:cNvSpPr/>
              </xdr:nvSpPr>
              <xdr:spPr>
                <a:xfrm>
                  <a:off x="1600199" y="857250"/>
                  <a:ext cx="3838575" cy="523875"/>
                </a:xfrm>
                <a:prstGeom prst="round2SameRect">
                  <a:avLst>
                    <a:gd name="adj1" fmla="val 14373"/>
                    <a:gd name="adj2" fmla="val 1619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B6438F1-267E-4FEA-9277-6E4E13CD4BC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24025" y="1205688"/>
              <a:ext cx="3573438" cy="231814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855E896-761A-F892-128A-9671366258B8}"/>
                </a:ext>
              </a:extLst>
            </xdr:cNvPr>
            <xdr:cNvSpPr txBox="1"/>
          </xdr:nvSpPr>
          <xdr:spPr>
            <a:xfrm>
              <a:off x="2945605" y="419100"/>
              <a:ext cx="2300288" cy="4810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ENTRADAS</a:t>
              </a:r>
            </a:p>
          </xdr:txBody>
        </xdr:sp>
      </xdr:grpSp>
      <xdr:pic>
        <xdr:nvPicPr>
          <xdr:cNvPr id="20" name="Gráfico 19" descr="Registrar com preenchimento sólido">
            <a:extLst>
              <a:ext uri="{FF2B5EF4-FFF2-40B4-BE49-F238E27FC236}">
                <a16:creationId xmlns:a16="http://schemas.microsoft.com/office/drawing/2014/main" id="{D166B4CA-A013-ABA6-9A2C-6904B3BD6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08747" y="360246"/>
            <a:ext cx="469125" cy="469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152400</xdr:colOff>
      <xdr:row>4</xdr:row>
      <xdr:rowOff>66675</xdr:rowOff>
    </xdr:from>
    <xdr:to>
      <xdr:col>0</xdr:col>
      <xdr:colOff>1981200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602211C6-D59C-4DFF-B291-6DFE940C0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2867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114298</xdr:colOff>
      <xdr:row>11</xdr:row>
      <xdr:rowOff>133348</xdr:rowOff>
    </xdr:from>
    <xdr:to>
      <xdr:col>0</xdr:col>
      <xdr:colOff>1971675</xdr:colOff>
      <xdr:row>26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Categoria">
              <a:extLst>
                <a:ext uri="{FF2B5EF4-FFF2-40B4-BE49-F238E27FC236}">
                  <a16:creationId xmlns:a16="http://schemas.microsoft.com/office/drawing/2014/main" id="{120025E7-BF0E-4665-A731-B9563B944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8" y="2228848"/>
              <a:ext cx="1857377" cy="2828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133351</xdr:colOff>
      <xdr:row>0</xdr:row>
      <xdr:rowOff>95250</xdr:rowOff>
    </xdr:from>
    <xdr:to>
      <xdr:col>14</xdr:col>
      <xdr:colOff>247650</xdr:colOff>
      <xdr:row>8</xdr:row>
      <xdr:rowOff>171450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BE53DC60-47BA-B05F-1A58-2D3268E1B11C}"/>
            </a:ext>
          </a:extLst>
        </xdr:cNvPr>
        <xdr:cNvGrpSpPr/>
      </xdr:nvGrpSpPr>
      <xdr:grpSpPr>
        <a:xfrm>
          <a:off x="2276476" y="95250"/>
          <a:ext cx="8039099" cy="1600200"/>
          <a:chOff x="2333624" y="352425"/>
          <a:chExt cx="8924925" cy="148590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2224ED2-9E1A-4B69-ACEF-BC5E289FA657}"/>
              </a:ext>
            </a:extLst>
          </xdr:cNvPr>
          <xdr:cNvSpPr/>
        </xdr:nvSpPr>
        <xdr:spPr>
          <a:xfrm>
            <a:off x="2333624" y="352425"/>
            <a:ext cx="8924925" cy="1485900"/>
          </a:xfrm>
          <a:prstGeom prst="roundRect">
            <a:avLst>
              <a:gd name="adj" fmla="val 493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FC29CCB-22BF-422D-9654-037DAF6BA01B}"/>
              </a:ext>
            </a:extLst>
          </xdr:cNvPr>
          <xdr:cNvSpPr/>
        </xdr:nvSpPr>
        <xdr:spPr>
          <a:xfrm>
            <a:off x="2452096" y="540622"/>
            <a:ext cx="1005479" cy="1107201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AB291FE-AB24-07A2-774F-FAFF19FBC386}"/>
              </a:ext>
            </a:extLst>
          </xdr:cNvPr>
          <xdr:cNvSpPr txBox="1"/>
        </xdr:nvSpPr>
        <xdr:spPr>
          <a:xfrm>
            <a:off x="3617771" y="742291"/>
            <a:ext cx="1727723" cy="34585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/>
              <a:t>Hello, Suzane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1FC0DA28-1C41-44E8-B121-19FC62480952}"/>
              </a:ext>
            </a:extLst>
          </xdr:cNvPr>
          <xdr:cNvSpPr txBox="1"/>
        </xdr:nvSpPr>
        <xdr:spPr>
          <a:xfrm>
            <a:off x="3617771" y="1216240"/>
            <a:ext cx="1944923" cy="33304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2">
                    <a:lumMod val="90000"/>
                  </a:schemeClr>
                </a:solidFill>
              </a:rPr>
              <a:t>Acompanhamento</a:t>
            </a:r>
            <a:r>
              <a:rPr lang="pt-BR" sz="1100" kern="1200" baseline="0">
                <a:solidFill>
                  <a:schemeClr val="bg2">
                    <a:lumMod val="90000"/>
                  </a:schemeClr>
                </a:solidFill>
              </a:rPr>
              <a:t> Financeiro</a:t>
            </a:r>
            <a:endParaRPr lang="pt-BR" sz="1100" kern="1200">
              <a:solidFill>
                <a:schemeClr val="bg2">
                  <a:lumMod val="90000"/>
                </a:schemeClr>
              </a:solidFill>
            </a:endParaRPr>
          </a:p>
        </xdr:txBody>
      </xdr:sp>
      <xdr:sp macro="" textlink="">
        <xdr:nvSpPr>
          <xdr:cNvPr id="31" name="Retângulo: Cantos Arredondados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59FDBA6-ABD0-4517-AE99-CA32CC08EC3D}"/>
              </a:ext>
            </a:extLst>
          </xdr:cNvPr>
          <xdr:cNvSpPr/>
        </xdr:nvSpPr>
        <xdr:spPr>
          <a:xfrm>
            <a:off x="6073776" y="930160"/>
            <a:ext cx="3771374" cy="486761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/>
              <a:t>Pesquisar dados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7D25A4B4-A6F8-F75A-E87B-FE8BC74BC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460114" y="939691"/>
            <a:ext cx="365290" cy="473951"/>
          </a:xfrm>
          <a:prstGeom prst="rect">
            <a:avLst/>
          </a:prstGeom>
        </xdr:spPr>
      </xdr:pic>
      <xdr:pic>
        <xdr:nvPicPr>
          <xdr:cNvPr id="41" name="Imagem 40" descr="coloquial 3d masculino personagem acionado dentro uma discussão 24658893 PNG">
            <a:extLst>
              <a:ext uri="{FF2B5EF4-FFF2-40B4-BE49-F238E27FC236}">
                <a16:creationId xmlns:a16="http://schemas.microsoft.com/office/drawing/2014/main" id="{C4EABFAF-08CF-C35A-8828-8EDFE4B2D29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17216" t="6300" r="20536" b="56185"/>
          <a:stretch/>
        </xdr:blipFill>
        <xdr:spPr>
          <a:xfrm>
            <a:off x="2409825" y="400050"/>
            <a:ext cx="923925" cy="12477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19050</xdr:rowOff>
    </xdr:from>
    <xdr:to>
      <xdr:col>0</xdr:col>
      <xdr:colOff>2133600</xdr:colOff>
      <xdr:row>2</xdr:row>
      <xdr:rowOff>171451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EA914045-DC3C-6C51-CE1D-DDDD9C58F05E}"/>
            </a:ext>
          </a:extLst>
        </xdr:cNvPr>
        <xdr:cNvSpPr/>
      </xdr:nvSpPr>
      <xdr:spPr>
        <a:xfrm>
          <a:off x="0" y="19050"/>
          <a:ext cx="2133600" cy="533401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Money APP</a:t>
          </a:r>
        </a:p>
      </xdr:txBody>
    </xdr:sp>
    <xdr:clientData/>
  </xdr:twoCellAnchor>
  <xdr:twoCellAnchor editAs="oneCell">
    <xdr:from>
      <xdr:col>0</xdr:col>
      <xdr:colOff>142875</xdr:colOff>
      <xdr:row>0</xdr:row>
      <xdr:rowOff>0</xdr:rowOff>
    </xdr:from>
    <xdr:to>
      <xdr:col>0</xdr:col>
      <xdr:colOff>647700</xdr:colOff>
      <xdr:row>2</xdr:row>
      <xdr:rowOff>123825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066959E4-CF90-C1DC-D458-37652FB3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2875" y="0"/>
          <a:ext cx="504825" cy="504825"/>
        </a:xfrm>
        <a:prstGeom prst="rect">
          <a:avLst/>
        </a:prstGeom>
      </xdr:spPr>
    </xdr:pic>
    <xdr:clientData/>
  </xdr:twoCellAnchor>
  <xdr:twoCellAnchor>
    <xdr:from>
      <xdr:col>7</xdr:col>
      <xdr:colOff>561975</xdr:colOff>
      <xdr:row>9</xdr:row>
      <xdr:rowOff>57150</xdr:rowOff>
    </xdr:from>
    <xdr:to>
      <xdr:col>14</xdr:col>
      <xdr:colOff>276224</xdr:colOff>
      <xdr:row>24</xdr:row>
      <xdr:rowOff>152820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F0ABA259-CE64-4B1E-ED03-1350B1F68714}"/>
            </a:ext>
          </a:extLst>
        </xdr:cNvPr>
        <xdr:cNvGrpSpPr/>
      </xdr:nvGrpSpPr>
      <xdr:grpSpPr>
        <a:xfrm>
          <a:off x="6362700" y="1771650"/>
          <a:ext cx="3981449" cy="2953170"/>
          <a:chOff x="6362700" y="1771650"/>
          <a:chExt cx="3981449" cy="2953170"/>
        </a:xfrm>
      </xdr:grpSpPr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DF91BB5A-F15F-29B8-A992-908EFA17DFAD}"/>
              </a:ext>
            </a:extLst>
          </xdr:cNvPr>
          <xdr:cNvGrpSpPr/>
        </xdr:nvGrpSpPr>
        <xdr:grpSpPr>
          <a:xfrm>
            <a:off x="6362700" y="1771650"/>
            <a:ext cx="3981449" cy="2953170"/>
            <a:chOff x="1800223" y="352425"/>
            <a:chExt cx="4591052" cy="2962275"/>
          </a:xfrm>
        </xdr:grpSpPr>
        <xdr:grpSp>
          <xdr:nvGrpSpPr>
            <xdr:cNvPr id="79" name="Agrupar 78">
              <a:extLst>
                <a:ext uri="{FF2B5EF4-FFF2-40B4-BE49-F238E27FC236}">
                  <a16:creationId xmlns:a16="http://schemas.microsoft.com/office/drawing/2014/main" id="{D2FC6EF5-6786-E594-20BA-4DC3C621A734}"/>
                </a:ext>
              </a:extLst>
            </xdr:cNvPr>
            <xdr:cNvGrpSpPr/>
          </xdr:nvGrpSpPr>
          <xdr:grpSpPr>
            <a:xfrm>
              <a:off x="1800223" y="352425"/>
              <a:ext cx="4591052" cy="2962275"/>
              <a:chOff x="1600199" y="857250"/>
              <a:chExt cx="3838576" cy="2638425"/>
            </a:xfrm>
          </xdr:grpSpPr>
          <xdr:sp macro="" textlink="">
            <xdr:nvSpPr>
              <xdr:cNvPr id="81" name="Retângulo: Cantos Arredondados 80">
                <a:extLst>
                  <a:ext uri="{FF2B5EF4-FFF2-40B4-BE49-F238E27FC236}">
                    <a16:creationId xmlns:a16="http://schemas.microsoft.com/office/drawing/2014/main" id="{32C69965-457E-423C-9925-AA751D74312A}"/>
                  </a:ext>
                </a:extLst>
              </xdr:cNvPr>
              <xdr:cNvSpPr/>
            </xdr:nvSpPr>
            <xdr:spPr>
              <a:xfrm>
                <a:off x="1600200" y="876299"/>
                <a:ext cx="3838575" cy="2619376"/>
              </a:xfrm>
              <a:prstGeom prst="roundRect">
                <a:avLst>
                  <a:gd name="adj" fmla="val 2740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2" name="Retângulo: Cantos Superiores Arredondados 81">
                <a:extLst>
                  <a:ext uri="{FF2B5EF4-FFF2-40B4-BE49-F238E27FC236}">
                    <a16:creationId xmlns:a16="http://schemas.microsoft.com/office/drawing/2014/main" id="{B1C2F357-A7BF-2F61-ADA4-464838AAABA6}"/>
                  </a:ext>
                </a:extLst>
              </xdr:cNvPr>
              <xdr:cNvSpPr/>
            </xdr:nvSpPr>
            <xdr:spPr>
              <a:xfrm>
                <a:off x="1600199" y="857250"/>
                <a:ext cx="3838575" cy="523875"/>
              </a:xfrm>
              <a:prstGeom prst="round2SameRect">
                <a:avLst>
                  <a:gd name="adj1" fmla="val 14373"/>
                  <a:gd name="adj2" fmla="val 1619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8CCEC16A-BDAA-FE51-0844-1E2776700005}"/>
                </a:ext>
              </a:extLst>
            </xdr:cNvPr>
            <xdr:cNvSpPr txBox="1"/>
          </xdr:nvSpPr>
          <xdr:spPr>
            <a:xfrm>
              <a:off x="2945605" y="419100"/>
              <a:ext cx="2300288" cy="4810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ECONOMIAS</a:t>
              </a:r>
            </a:p>
          </xdr:txBody>
        </xdr:sp>
      </xdr:grpSp>
      <xdr:pic>
        <xdr:nvPicPr>
          <xdr:cNvPr id="84" name="Gráfico 83" descr="Cofrinho com preenchimento sólido">
            <a:extLst>
              <a:ext uri="{FF2B5EF4-FFF2-40B4-BE49-F238E27FC236}">
                <a16:creationId xmlns:a16="http://schemas.microsoft.com/office/drawing/2014/main" id="{23E38361-54EC-4475-61A0-14FD73B2EB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096124" y="1790700"/>
            <a:ext cx="447675" cy="44767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47625</xdr:colOff>
      <xdr:row>12</xdr:row>
      <xdr:rowOff>114300</xdr:rowOff>
    </xdr:from>
    <xdr:to>
      <xdr:col>14</xdr:col>
      <xdr:colOff>142874</xdr:colOff>
      <xdr:row>24</xdr:row>
      <xdr:rowOff>85725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A75B567B-25D8-499A-939F-4A1925D7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" refreshedDate="45633.705449652778" createdVersion="8" refreshedVersion="8" minRefreshableVersion="3" recordCount="44" xr:uid="{9474D6BE-89C5-42B0-AB56-9C5AADA31D17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unt="3">
        <s v="Agosto"/>
        <s v="Setembro"/>
        <s v="Outubro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19860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4B2D8-4D8A-4F9B-9A2C-54D1EF9F40E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EE889-28CD-438C-A712-E0CF61950653}" name="Tabela dinâmica1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5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358B15E-6AE4-418F-95C5-79B324F9A972}" sourceName="Mês">
  <pivotTables>
    <pivotTable tabId="2" name="Tabela dinâmica1"/>
    <pivotTable tabId="2" name="Tabela dinâmica2"/>
  </pivotTables>
  <data>
    <tabular pivotCacheId="131986094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CD7C77C1-19F3-4A29-A28B-3F186B6E06EA}" sourceName="Categoria">
  <pivotTables>
    <pivotTable tabId="2" name="Tabela dinâmica2"/>
    <pivotTable tabId="2" name="Tabela dinâmica1"/>
  </pivotTables>
  <data>
    <tabular pivotCacheId="1319860940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674138E-69CE-48DB-9A2B-8DB669632334}" cache="SegmentaçãodeDados_Mês" caption="Mês" style="MY STYLE" rowHeight="257175"/>
  <slicer name="Categoria" xr10:uid="{FD00D39C-A595-4F50-8973-6F5A30D6D6F0}" cache="SegmentaçãodeDados_Categoria" caption="Categoria" style="MY 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D31F5-C1AC-4696-ACE9-3CC73D05AFDD}" name="Tabela1" displayName="Tabela1" ref="A1:H45" totalsRowShown="0" dataDxfId="12">
  <autoFilter ref="A1:H45" xr:uid="{216D31F5-C1AC-4696-ACE9-3CC73D05AFDD}"/>
  <tableColumns count="8">
    <tableColumn id="1" xr3:uid="{3889395C-FA65-422D-A505-D7145A7D5422}" name="Data" dataDxfId="11"/>
    <tableColumn id="8" xr3:uid="{8D66887C-6E93-4953-8407-B00A4F18E851}" name="Mês" dataDxfId="10">
      <calculatedColumnFormula>PROPER(LOWER(TEXT(Tabela1[[#This Row],[Data]],"mmmm")))</calculatedColumnFormula>
    </tableColumn>
    <tableColumn id="2" xr3:uid="{AC092686-425A-4DD5-85EF-0D095B9B8BC2}" name="Tipo" dataDxfId="9"/>
    <tableColumn id="3" xr3:uid="{FB41631F-DCF3-4B27-B599-A308248C40D9}" name="Categoria" dataDxfId="8"/>
    <tableColumn id="4" xr3:uid="{D5C9B8E2-0EFF-4586-B910-F4B5A928D22F}" name="Descrição" dataDxfId="7"/>
    <tableColumn id="5" xr3:uid="{B85666B1-9829-4F24-A6F5-ED416EFBEF3C}" name="Valor" dataDxfId="6" dataCellStyle="Moeda"/>
    <tableColumn id="6" xr3:uid="{8465286B-8C28-4720-9A4C-01AF0500977E}" name="Operação Bancária" dataDxfId="5"/>
    <tableColumn id="7" xr3:uid="{9C604B28-3B81-44FC-8C31-473661FB1609}" name="Status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FE1341-1995-4C06-8720-6CB8EE97E511}" name="Tabela2" displayName="Tabela2" ref="C6:D19" totalsRowShown="0" headerRowDxfId="3">
  <autoFilter ref="C6:D19" xr:uid="{7DFE1341-1995-4C06-8720-6CB8EE97E511}"/>
  <tableColumns count="2">
    <tableColumn id="1" xr3:uid="{8C075B8C-159D-4086-B5F3-AF05C9B27157}" name="Data de Lançamento" dataDxfId="2" totalsRowDxfId="1"/>
    <tableColumn id="2" xr3:uid="{CAFD260D-F25D-48BB-8972-C7913523C9AA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CA2D-416B-4063-9CB1-D468AB7B4F4E}">
  <sheetPr>
    <tabColor theme="3" tint="0.499984740745262"/>
  </sheetPr>
  <dimension ref="A1:H45"/>
  <sheetViews>
    <sheetView workbookViewId="0">
      <selection activeCell="Q8" sqref="Q8"/>
    </sheetView>
  </sheetViews>
  <sheetFormatPr defaultRowHeight="15" x14ac:dyDescent="0.25"/>
  <cols>
    <col min="1" max="1" width="10.42578125" bestFit="1" customWidth="1"/>
    <col min="2" max="2" width="10.42578125" style="9" customWidth="1"/>
    <col min="4" max="4" width="12" bestFit="1" customWidth="1"/>
    <col min="5" max="5" width="12.28515625" bestFit="1" customWidth="1"/>
    <col min="6" max="6" width="11.5703125" bestFit="1" customWidth="1"/>
    <col min="7" max="7" width="20.140625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45505</v>
      </c>
      <c r="B2" s="10" t="str">
        <f>PROPER(LOWER(TEXT(Tabela1[[#This Row],[Data]],"mmmm")))</f>
        <v>Agosto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45" x14ac:dyDescent="0.25">
      <c r="A3" s="1">
        <v>45505</v>
      </c>
      <c r="B3" s="10" t="str">
        <f>PROPER(LOWER(TEXT(Tabela1[[#This Row],[Data]],"mmmm")))</f>
        <v>Agosto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0" t="str">
        <f>PROPER(LOWER(TEXT(Tabela1[[#This Row],[Data]],"mmmm")))</f>
        <v>Agosto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0" t="str">
        <f>PROPER(LOWER(TEXT(Tabela1[[#This Row],[Data]],"mmmm")))</f>
        <v>Agosto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5" x14ac:dyDescent="0.25">
      <c r="A6" s="1">
        <v>45511</v>
      </c>
      <c r="B6" s="10" t="str">
        <f>PROPER(LOWER(TEXT(Tabela1[[#This Row],[Data]],"mmmm")))</f>
        <v>Agosto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0" t="str">
        <f>PROPER(LOWER(TEXT(Tabela1[[#This Row],[Data]],"mmmm")))</f>
        <v>Agosto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 x14ac:dyDescent="0.25">
      <c r="A8" s="1">
        <v>45516</v>
      </c>
      <c r="B8" s="10" t="str">
        <f>PROPER(LOWER(TEXT(Tabela1[[#This Row],[Data]],"mmmm")))</f>
        <v>Agosto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0" t="str">
        <f>PROPER(LOWER(TEXT(Tabela1[[#This Row],[Data]],"mmmm")))</f>
        <v>Agosto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45" x14ac:dyDescent="0.25">
      <c r="A10" s="1">
        <v>45519</v>
      </c>
      <c r="B10" s="10" t="str">
        <f>PROPER(LOWER(TEXT(Tabela1[[#This Row],[Data]],"mmmm")))</f>
        <v>Agosto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10" t="str">
        <f>PROPER(LOWER(TEXT(Tabela1[[#This Row],[Data]],"mmmm")))</f>
        <v>Agosto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10" t="str">
        <f>PROPER(LOWER(TEXT(Tabela1[[#This Row],[Data]],"mmmm")))</f>
        <v>Agosto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0" t="str">
        <f>PROPER(LOWER(TEXT(Tabela1[[#This Row],[Data]],"mmmm")))</f>
        <v>Agosto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5" x14ac:dyDescent="0.25">
      <c r="A14" s="1">
        <v>45528</v>
      </c>
      <c r="B14" s="10" t="str">
        <f>PROPER(LOWER(TEXT(Tabela1[[#This Row],[Data]],"mmmm")))</f>
        <v>Agosto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60" x14ac:dyDescent="0.25">
      <c r="A15" s="1">
        <v>45532</v>
      </c>
      <c r="B15" s="10" t="str">
        <f>PROPER(LOWER(TEXT(Tabela1[[#This Row],[Data]],"mmmm")))</f>
        <v>Agosto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0" t="str">
        <f>PROPER(LOWER(TEXT(Tabela1[[#This Row],[Data]],"mmmm")))</f>
        <v>Agosto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0" t="str">
        <f>PROPER(LOWER(TEXT(Tabela1[[#This Row],[Data]],"mmmm")))</f>
        <v>Agosto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0" t="str">
        <f>PROPER(LOWER(TEXT(Tabela1[[#This Row],[Data]],"mmmm")))</f>
        <v>Setembro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45" x14ac:dyDescent="0.25">
      <c r="A19" s="1">
        <v>45537</v>
      </c>
      <c r="B19" s="10" t="str">
        <f>PROPER(LOWER(TEXT(Tabela1[[#This Row],[Data]],"mmmm")))</f>
        <v>Setembro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0" t="str">
        <f>PROPER(LOWER(TEXT(Tabela1[[#This Row],[Data]],"mmmm")))</f>
        <v>Setembro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" x14ac:dyDescent="0.25">
      <c r="A21" s="1">
        <v>45543</v>
      </c>
      <c r="B21" s="10" t="str">
        <f>PROPER(LOWER(TEXT(Tabela1[[#This Row],[Data]],"mmmm")))</f>
        <v>Setembro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0" t="str">
        <f>PROPER(LOWER(TEXT(Tabela1[[#This Row],[Data]],"mmmm")))</f>
        <v>Setembro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 x14ac:dyDescent="0.25">
      <c r="A23" s="1">
        <v>45549</v>
      </c>
      <c r="B23" s="10" t="str">
        <f>PROPER(LOWER(TEXT(Tabela1[[#This Row],[Data]],"mmmm")))</f>
        <v>Setembro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0" t="str">
        <f>PROPER(LOWER(TEXT(Tabela1[[#This Row],[Data]],"mmmm")))</f>
        <v>Setembro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5" x14ac:dyDescent="0.25">
      <c r="A25" s="1">
        <v>45555</v>
      </c>
      <c r="B25" s="10" t="str">
        <f>PROPER(LOWER(TEXT(Tabela1[[#This Row],[Data]],"mmmm")))</f>
        <v>Setembro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45" x14ac:dyDescent="0.25">
      <c r="A26" s="1">
        <v>45555</v>
      </c>
      <c r="B26" s="10" t="str">
        <f>PROPER(LOWER(TEXT(Tabela1[[#This Row],[Data]],"mmmm")))</f>
        <v>Setembro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45" x14ac:dyDescent="0.25">
      <c r="A27" s="1">
        <v>45558</v>
      </c>
      <c r="B27" s="10" t="str">
        <f>PROPER(LOWER(TEXT(Tabela1[[#This Row],[Data]],"mmmm")))</f>
        <v>Setembro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5" x14ac:dyDescent="0.25">
      <c r="A28" s="1">
        <v>45561</v>
      </c>
      <c r="B28" s="10" t="str">
        <f>PROPER(LOWER(TEXT(Tabela1[[#This Row],[Data]],"mmmm")))</f>
        <v>Setembro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0" t="str">
        <f>PROPER(LOWER(TEXT(Tabela1[[#This Row],[Data]],"mmmm")))</f>
        <v>Setembro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0" t="str">
        <f>PROPER(LOWER(TEXT(Tabela1[[#This Row],[Data]],"mmmm")))</f>
        <v>Outubro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45" x14ac:dyDescent="0.25">
      <c r="A31" s="1">
        <v>45566</v>
      </c>
      <c r="B31" s="10" t="str">
        <f>PROPER(LOWER(TEXT(Tabela1[[#This Row],[Data]],"mmmm")))</f>
        <v>Outubro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 x14ac:dyDescent="0.25">
      <c r="A32" s="1">
        <v>45568</v>
      </c>
      <c r="B32" s="10" t="str">
        <f>PROPER(LOWER(TEXT(Tabela1[[#This Row],[Data]],"mmmm")))</f>
        <v>Outubro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0" t="str">
        <f>PROPER(LOWER(TEXT(Tabela1[[#This Row],[Data]],"mmmm")))</f>
        <v>Outubro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0" t="str">
        <f>PROPER(LOWER(TEXT(Tabela1[[#This Row],[Data]],"mmmm")))</f>
        <v>Outubro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0" t="str">
        <f>PROPER(LOWER(TEXT(Tabela1[[#This Row],[Data]],"mmmm")))</f>
        <v>Outubro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0" t="str">
        <f>PROPER(LOWER(TEXT(Tabela1[[#This Row],[Data]],"mmmm")))</f>
        <v>Outubro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0" t="str">
        <f>PROPER(LOWER(TEXT(Tabela1[[#This Row],[Data]],"mmmm")))</f>
        <v>Outubro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60" x14ac:dyDescent="0.25">
      <c r="A38" s="1">
        <v>45583</v>
      </c>
      <c r="B38" s="10" t="str">
        <f>PROPER(LOWER(TEXT(Tabela1[[#This Row],[Data]],"mmmm")))</f>
        <v>Outubro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45" x14ac:dyDescent="0.25">
      <c r="A39" s="1">
        <v>45583</v>
      </c>
      <c r="B39" s="10" t="str">
        <f>PROPER(LOWER(TEXT(Tabela1[[#This Row],[Data]],"mmmm")))</f>
        <v>Outubro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5" x14ac:dyDescent="0.25">
      <c r="A40" s="1">
        <v>45585</v>
      </c>
      <c r="B40" s="10" t="str">
        <f>PROPER(LOWER(TEXT(Tabela1[[#This Row],[Data]],"mmmm")))</f>
        <v>Outubro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5" x14ac:dyDescent="0.25">
      <c r="A41" s="1">
        <v>45587</v>
      </c>
      <c r="B41" s="10" t="str">
        <f>PROPER(LOWER(TEXT(Tabela1[[#This Row],[Data]],"mmmm")))</f>
        <v>Outubro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0" t="str">
        <f>PROPER(LOWER(TEXT(Tabela1[[#This Row],[Data]],"mmmm")))</f>
        <v>Outubro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0" t="str">
        <f>PROPER(LOWER(TEXT(Tabela1[[#This Row],[Data]],"mmmm")))</f>
        <v>Outubro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0" t="str">
        <f>PROPER(LOWER(TEXT(Tabela1[[#This Row],[Data]],"mmmm")))</f>
        <v>Outubro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60" x14ac:dyDescent="0.25">
      <c r="A45" s="1">
        <v>45596</v>
      </c>
      <c r="B45" s="10" t="str">
        <f>PROPER(LOWER(TEXT(Tabela1[[#This Row],[Data]],"mmmm")))</f>
        <v>Outubro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88B2-F246-4B82-A9D0-FC9EBCDA19F3}">
  <sheetPr>
    <tabColor theme="3" tint="0.499984740745262"/>
  </sheetPr>
  <dimension ref="C3:D19"/>
  <sheetViews>
    <sheetView workbookViewId="0">
      <selection activeCell="Q8" sqref="Q8"/>
    </sheetView>
  </sheetViews>
  <sheetFormatPr defaultRowHeight="15" x14ac:dyDescent="0.25"/>
  <cols>
    <col min="3" max="3" width="21.140625" style="11" customWidth="1"/>
    <col min="4" max="4" width="20.5703125" style="13" customWidth="1"/>
  </cols>
  <sheetData>
    <row r="3" spans="3:4" x14ac:dyDescent="0.25">
      <c r="C3" s="15" t="s">
        <v>78</v>
      </c>
      <c r="D3" s="16">
        <f>SUM(Tabela2[Depósito Reservado])</f>
        <v>5030</v>
      </c>
    </row>
    <row r="4" spans="3:4" x14ac:dyDescent="0.25">
      <c r="C4" s="15" t="s">
        <v>79</v>
      </c>
      <c r="D4" s="16">
        <v>20000</v>
      </c>
    </row>
    <row r="6" spans="3:4" x14ac:dyDescent="0.25">
      <c r="C6" s="14" t="s">
        <v>76</v>
      </c>
      <c r="D6" s="12" t="s">
        <v>77</v>
      </c>
    </row>
    <row r="7" spans="3:4" x14ac:dyDescent="0.25">
      <c r="C7" s="11">
        <v>45603</v>
      </c>
      <c r="D7" s="13">
        <v>50</v>
      </c>
    </row>
    <row r="8" spans="3:4" x14ac:dyDescent="0.25">
      <c r="C8" s="11">
        <v>45603</v>
      </c>
      <c r="D8" s="13">
        <v>739</v>
      </c>
    </row>
    <row r="9" spans="3:4" x14ac:dyDescent="0.25">
      <c r="C9" s="11">
        <v>45604</v>
      </c>
      <c r="D9" s="13">
        <v>988</v>
      </c>
    </row>
    <row r="10" spans="3:4" x14ac:dyDescent="0.25">
      <c r="C10" s="11">
        <v>45605</v>
      </c>
      <c r="D10" s="13">
        <v>447</v>
      </c>
    </row>
    <row r="11" spans="3:4" x14ac:dyDescent="0.25">
      <c r="C11" s="11">
        <v>45606</v>
      </c>
      <c r="D11" s="13">
        <v>450</v>
      </c>
    </row>
    <row r="12" spans="3:4" x14ac:dyDescent="0.25">
      <c r="C12" s="11">
        <v>45607</v>
      </c>
      <c r="D12" s="13">
        <v>576</v>
      </c>
    </row>
    <row r="13" spans="3:4" x14ac:dyDescent="0.25">
      <c r="C13" s="11">
        <v>45608</v>
      </c>
      <c r="D13" s="13">
        <v>412</v>
      </c>
    </row>
    <row r="14" spans="3:4" x14ac:dyDescent="0.25">
      <c r="C14" s="11">
        <v>45609</v>
      </c>
      <c r="D14" s="13">
        <v>30</v>
      </c>
    </row>
    <row r="15" spans="3:4" x14ac:dyDescent="0.25">
      <c r="C15" s="11">
        <v>45610</v>
      </c>
      <c r="D15" s="13">
        <v>330</v>
      </c>
    </row>
    <row r="16" spans="3:4" x14ac:dyDescent="0.25">
      <c r="C16" s="11">
        <v>45611</v>
      </c>
      <c r="D16" s="13">
        <v>115</v>
      </c>
    </row>
    <row r="17" spans="3:4" x14ac:dyDescent="0.25">
      <c r="C17" s="11">
        <v>45612</v>
      </c>
      <c r="D17" s="13">
        <v>35</v>
      </c>
    </row>
    <row r="18" spans="3:4" x14ac:dyDescent="0.25">
      <c r="C18" s="11">
        <v>45613</v>
      </c>
      <c r="D18" s="13">
        <v>503</v>
      </c>
    </row>
    <row r="19" spans="3:4" x14ac:dyDescent="0.25">
      <c r="C19" s="11">
        <v>45614</v>
      </c>
      <c r="D19" s="13">
        <v>355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54BA-531D-40D5-BFA5-AD465C6B39D0}">
  <sheetPr>
    <tabColor theme="3" tint="0.499984740745262"/>
  </sheetPr>
  <dimension ref="B1:F19"/>
  <sheetViews>
    <sheetView topLeftCell="B1" workbookViewId="0">
      <selection activeCell="Q8" sqref="Q8"/>
    </sheetView>
  </sheetViews>
  <sheetFormatPr defaultRowHeight="15" x14ac:dyDescent="0.25"/>
  <cols>
    <col min="2" max="2" width="21.140625" bestFit="1" customWidth="1"/>
    <col min="3" max="4" width="13.85546875" bestFit="1" customWidth="1"/>
    <col min="5" max="5" width="18.42578125" bestFit="1" customWidth="1"/>
    <col min="6" max="6" width="13.85546875" bestFit="1" customWidth="1"/>
  </cols>
  <sheetData>
    <row r="1" spans="2:6" x14ac:dyDescent="0.25">
      <c r="B1" s="4" t="s">
        <v>1</v>
      </c>
      <c r="C1" t="s">
        <v>12</v>
      </c>
      <c r="E1" s="4" t="s">
        <v>1</v>
      </c>
      <c r="F1" t="s">
        <v>7</v>
      </c>
    </row>
    <row r="3" spans="2:6" x14ac:dyDescent="0.25">
      <c r="B3" s="4" t="s">
        <v>72</v>
      </c>
      <c r="C3" t="s">
        <v>74</v>
      </c>
      <c r="E3" s="4" t="s">
        <v>72</v>
      </c>
      <c r="F3" t="s">
        <v>74</v>
      </c>
    </row>
    <row r="4" spans="2:6" x14ac:dyDescent="0.25">
      <c r="B4" s="5" t="s">
        <v>13</v>
      </c>
      <c r="C4" s="6">
        <v>1600</v>
      </c>
      <c r="E4" s="5" t="s">
        <v>50</v>
      </c>
      <c r="F4" s="6">
        <v>1200</v>
      </c>
    </row>
    <row r="5" spans="2:6" x14ac:dyDescent="0.25">
      <c r="B5" s="5" t="s">
        <v>39</v>
      </c>
      <c r="C5" s="6">
        <v>330</v>
      </c>
      <c r="E5" s="5" t="s">
        <v>29</v>
      </c>
      <c r="F5" s="6">
        <v>800</v>
      </c>
    </row>
    <row r="6" spans="2:6" x14ac:dyDescent="0.25">
      <c r="B6" s="5" t="s">
        <v>25</v>
      </c>
      <c r="C6" s="6">
        <v>1100</v>
      </c>
      <c r="E6" s="5" t="s">
        <v>8</v>
      </c>
      <c r="F6" s="6">
        <v>15000</v>
      </c>
    </row>
    <row r="7" spans="2:6" x14ac:dyDescent="0.25">
      <c r="B7" s="5" t="s">
        <v>33</v>
      </c>
      <c r="C7" s="6">
        <v>3000</v>
      </c>
      <c r="E7" s="5" t="s">
        <v>63</v>
      </c>
      <c r="F7" s="6">
        <v>1500</v>
      </c>
    </row>
    <row r="8" spans="2:6" x14ac:dyDescent="0.25">
      <c r="B8" s="5" t="s">
        <v>45</v>
      </c>
      <c r="C8" s="6">
        <v>570</v>
      </c>
      <c r="E8" s="5" t="s">
        <v>73</v>
      </c>
      <c r="F8" s="6">
        <v>18500</v>
      </c>
    </row>
    <row r="9" spans="2:6" x14ac:dyDescent="0.25">
      <c r="B9" s="5" t="s">
        <v>21</v>
      </c>
      <c r="C9" s="6">
        <v>500</v>
      </c>
    </row>
    <row r="10" spans="2:6" x14ac:dyDescent="0.25">
      <c r="B10" s="5" t="s">
        <v>41</v>
      </c>
      <c r="C10" s="6">
        <v>350</v>
      </c>
    </row>
    <row r="11" spans="2:6" x14ac:dyDescent="0.25">
      <c r="B11" s="5" t="s">
        <v>37</v>
      </c>
      <c r="C11" s="6">
        <v>830</v>
      </c>
    </row>
    <row r="12" spans="2:6" x14ac:dyDescent="0.25">
      <c r="B12" s="5" t="s">
        <v>23</v>
      </c>
      <c r="C12" s="6">
        <v>970</v>
      </c>
    </row>
    <row r="13" spans="2:6" x14ac:dyDescent="0.25">
      <c r="B13" s="5" t="s">
        <v>31</v>
      </c>
      <c r="C13" s="6">
        <v>1400</v>
      </c>
    </row>
    <row r="14" spans="2:6" x14ac:dyDescent="0.25">
      <c r="B14" s="5" t="s">
        <v>17</v>
      </c>
      <c r="C14" s="6">
        <v>800</v>
      </c>
    </row>
    <row r="15" spans="2:6" x14ac:dyDescent="0.25">
      <c r="B15" s="5" t="s">
        <v>54</v>
      </c>
      <c r="C15" s="6">
        <v>250</v>
      </c>
    </row>
    <row r="16" spans="2:6" x14ac:dyDescent="0.25">
      <c r="B16" s="5" t="s">
        <v>35</v>
      </c>
      <c r="C16" s="6">
        <v>1250</v>
      </c>
    </row>
    <row r="17" spans="2:3" x14ac:dyDescent="0.25">
      <c r="B17" s="5" t="s">
        <v>27</v>
      </c>
      <c r="C17" s="6">
        <v>1500</v>
      </c>
    </row>
    <row r="18" spans="2:3" x14ac:dyDescent="0.25">
      <c r="B18" s="5" t="s">
        <v>43</v>
      </c>
      <c r="C18" s="6">
        <v>1250</v>
      </c>
    </row>
    <row r="19" spans="2:3" x14ac:dyDescent="0.25">
      <c r="B19" s="5" t="s">
        <v>73</v>
      </c>
      <c r="C19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2AB0-84B1-4D85-8B64-F5ED1027BBBF}">
  <dimension ref="A1:XFC1"/>
  <sheetViews>
    <sheetView showGridLines="0" showRowColHeaders="0" tabSelected="1" zoomScaleNormal="100" workbookViewId="0">
      <selection activeCell="O1" sqref="O1"/>
    </sheetView>
  </sheetViews>
  <sheetFormatPr defaultColWidth="0" defaultRowHeight="15" x14ac:dyDescent="0.25"/>
  <cols>
    <col min="1" max="1" width="32.140625" style="7" customWidth="1"/>
    <col min="2" max="15" width="9.140625" style="8" customWidth="1"/>
    <col min="16" max="21" width="9.140625" style="8" hidden="1" customWidth="1"/>
    <col min="22" max="16383" width="9.140625" hidden="1"/>
    <col min="16384" max="16384" width="7.7109375" hidden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Caixinha</vt:lpstr>
      <vt:lpstr>Controller</vt:lpstr>
      <vt:lpstr>Dashboard</vt:lpstr>
      <vt:lpstr>tbl_operations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Suzane Alves</dc:creator>
  <cp:lastModifiedBy>Suzane Alves</cp:lastModifiedBy>
  <dcterms:created xsi:type="dcterms:W3CDTF">2024-12-07T16:39:33Z</dcterms:created>
  <dcterms:modified xsi:type="dcterms:W3CDTF">2024-12-07T22:42:08Z</dcterms:modified>
</cp:coreProperties>
</file>