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i\Pictures\Planner print_image_invest\"/>
    </mc:Choice>
  </mc:AlternateContent>
  <xr:revisionPtr revIDLastSave="0" documentId="8_{0E40FF4F-337D-4453-9B8C-889578BC795F}" xr6:coauthVersionLast="47" xr6:coauthVersionMax="47" xr10:uidLastSave="{00000000-0000-0000-0000-000000000000}"/>
  <bookViews>
    <workbookView xWindow="-108" yWindow="-108" windowWidth="23256" windowHeight="12456" xr2:uid="{FA13B878-8D84-4B00-874F-4C115F4B98B1}"/>
  </bookViews>
  <sheets>
    <sheet name="PLANNER_SUZANI INVEST" sheetId="1" r:id="rId1"/>
    <sheet name="Planilha3" sheetId="3" r:id="rId2"/>
    <sheet name="Planilha2" sheetId="2" r:id="rId3"/>
  </sheets>
  <definedNames>
    <definedName name="rendimento_carteira">Planilha3!$D$13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J26" i="1" s="1"/>
  <c r="G27" i="1"/>
  <c r="J27" i="1" s="1"/>
  <c r="G28" i="1"/>
  <c r="J28" i="1" s="1"/>
  <c r="G29" i="1"/>
  <c r="J29" i="1" s="1"/>
  <c r="G25" i="1"/>
  <c r="J25" i="1" s="1"/>
  <c r="J21" i="1"/>
  <c r="J22" i="1" s="1"/>
  <c r="J15" i="1"/>
</calcChain>
</file>

<file path=xl/sharedStrings.xml><?xml version="1.0" encoding="utf-8"?>
<sst xmlns="http://schemas.openxmlformats.org/spreadsheetml/2006/main" count="21" uniqueCount="19">
  <si>
    <t>Salário</t>
  </si>
  <si>
    <t>Rendimento Carteira</t>
  </si>
  <si>
    <t>SIMULAÇÃO DE INVESTIMENTO (FII)</t>
  </si>
  <si>
    <t>Sugestão de Investimento (20%)</t>
  </si>
  <si>
    <t>SIMULAÇÃO DE INVESTIMENTO MENSAL (FII)</t>
  </si>
  <si>
    <t>Quanto investir por mês?</t>
  </si>
  <si>
    <t>Por quantos anos?</t>
  </si>
  <si>
    <t>Qual a taxa de rendimento mensal?</t>
  </si>
  <si>
    <t>Patrimônio acumulado?</t>
  </si>
  <si>
    <t>Dividendos mensais?</t>
  </si>
  <si>
    <t>SIMULAÇÃO DE INVESTIMENTO  (FII)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</si>
  <si>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</si>
  <si>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</si>
  <si>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</si>
  <si>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</si>
  <si>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</si>
  <si>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</si>
  <si>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SIMULAÇÃO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</si>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</sst>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rgb="FFFFFFFF"/>
      <name val="Calibri"/>
      <family val="2"/>
      <scheme val="minor"/>
    </font>
    <font>
      <sz val="18"/>
      <color rgb="FFFFFFFF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0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indent="3"/>
    </xf>
    <xf numFmtId="164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0" fontId="4" fillId="2" borderId="10" xfId="2" applyNumberFormat="1" applyFont="1" applyFill="1" applyBorder="1" applyAlignment="1">
      <alignment horizontal="center"/>
    </xf>
    <xf numFmtId="10" fontId="4" fillId="2" borderId="11" xfId="2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8" fontId="3" fillId="0" borderId="12" xfId="0" applyNumberFormat="1" applyFont="1" applyFill="1" applyBorder="1" applyAlignment="1">
      <alignment horizontal="center"/>
    </xf>
    <xf numFmtId="0" fontId="7" fillId="0" borderId="0" xfId="0" applyFont="1"/>
    <xf numFmtId="44" fontId="0" fillId="0" borderId="12" xfId="1" applyFont="1" applyBorder="1" applyAlignment="1">
      <alignment horizontal="center"/>
    </xf>
    <xf numFmtId="0" fontId="8" fillId="4" borderId="16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4" borderId="17" xfId="0" applyFont="1" applyFill="1" applyBorder="1" applyAlignment="1">
      <alignment horizontal="center" vertical="top"/>
    </xf>
    <xf numFmtId="0" fontId="8" fillId="4" borderId="15" xfId="0" applyFont="1" applyFill="1" applyBorder="1" applyAlignment="1">
      <alignment horizontal="center" vertical="top"/>
    </xf>
    <xf numFmtId="164" fontId="4" fillId="0" borderId="0" xfId="1" applyNumberFormat="1" applyFont="1" applyBorder="1" applyAlignment="1"/>
    <xf numFmtId="164" fontId="4" fillId="0" borderId="12" xfId="1" applyNumberFormat="1" applyFont="1" applyBorder="1" applyAlignment="1"/>
    <xf numFmtId="9" fontId="0" fillId="0" borderId="12" xfId="0" applyNumberFormat="1" applyBorder="1"/>
    <xf numFmtId="44" fontId="0" fillId="0" borderId="12" xfId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FF"/>
      <color rgb="FF00204F"/>
      <color rgb="FF040404"/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62B79B4-4829-A734-D9F1-31A497CD9C80}"/>
            </a:ext>
          </a:extLst>
        </xdr:cNvPr>
        <xdr:cNvSpPr>
          <a:spLocks noChangeAspect="1" noChangeArrowheads="1"/>
        </xdr:cNvSpPr>
      </xdr:nvSpPr>
      <xdr:spPr bwMode="auto">
        <a:xfrm>
          <a:off x="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107462</xdr:colOff>
      <xdr:row>23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03CA4FD-D46C-4978-9F2D-E2AEFDC5D40D}"/>
            </a:ext>
          </a:extLst>
        </xdr:cNvPr>
        <xdr:cNvSpPr>
          <a:spLocks noChangeAspect="1" noChangeArrowheads="1"/>
        </xdr:cNvSpPr>
      </xdr:nvSpPr>
      <xdr:spPr bwMode="auto">
        <a:xfrm>
          <a:off x="3419231" y="516792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121920</xdr:rowOff>
    </xdr:to>
    <xdr:sp macro="" textlink="">
      <xdr:nvSpPr>
        <xdr:cNvPr id="3" name="AutoShape 1" descr="Imagem pesquisada visualmente">
          <a:extLst>
            <a:ext uri="{FF2B5EF4-FFF2-40B4-BE49-F238E27FC236}">
              <a16:creationId xmlns:a16="http://schemas.microsoft.com/office/drawing/2014/main" id="{9E85EED9-58B4-D0D2-C858-D85D406A87CC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144780</xdr:rowOff>
    </xdr:from>
    <xdr:to>
      <xdr:col>11</xdr:col>
      <xdr:colOff>22860</xdr:colOff>
      <xdr:row>10</xdr:row>
      <xdr:rowOff>83820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14B7152-F656-5CA1-79D9-179D383A1DE1}"/>
            </a:ext>
          </a:extLst>
        </xdr:cNvPr>
        <xdr:cNvGrpSpPr/>
      </xdr:nvGrpSpPr>
      <xdr:grpSpPr>
        <a:xfrm>
          <a:off x="38100" y="144780"/>
          <a:ext cx="8819198" cy="1724978"/>
          <a:chOff x="38100" y="144780"/>
          <a:chExt cx="8855590" cy="173621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53A0005-1189-F05A-BB27-6E28366E0323}"/>
              </a:ext>
            </a:extLst>
          </xdr:cNvPr>
          <xdr:cNvGrpSpPr/>
        </xdr:nvGrpSpPr>
        <xdr:grpSpPr>
          <a:xfrm>
            <a:off x="38100" y="144780"/>
            <a:ext cx="8855590" cy="1736210"/>
            <a:chOff x="7620" y="45720"/>
            <a:chExt cx="6690360" cy="176784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F4349420-536F-CD59-E8AC-5D46D1B2462A}"/>
                </a:ext>
              </a:extLst>
            </xdr:cNvPr>
            <xdr:cNvSpPr/>
          </xdr:nvSpPr>
          <xdr:spPr>
            <a:xfrm>
              <a:off x="7620" y="45720"/>
              <a:ext cx="6690360" cy="1767840"/>
            </a:xfrm>
            <a:prstGeom prst="roundRect">
              <a:avLst/>
            </a:prstGeom>
            <a:solidFill>
              <a:srgbClr val="CC0000">
                <a:alpha val="97000"/>
              </a:srgbClr>
            </a:solidFill>
            <a:ln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3822801C-2C7C-6AAC-900F-1A237BCDA981}"/>
                </a:ext>
              </a:extLst>
            </xdr:cNvPr>
            <xdr:cNvGrpSpPr/>
          </xdr:nvGrpSpPr>
          <xdr:grpSpPr>
            <a:xfrm>
              <a:off x="1946764" y="53340"/>
              <a:ext cx="4675014" cy="1760220"/>
              <a:chOff x="1950307" y="53340"/>
              <a:chExt cx="4420013" cy="1760220"/>
            </a:xfrm>
          </xdr:grpSpPr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61162A66-B7BB-98CE-0D89-CC3722A91CBF}"/>
                  </a:ext>
                </a:extLst>
              </xdr:cNvPr>
              <xdr:cNvSpPr txBox="1"/>
            </xdr:nvSpPr>
            <xdr:spPr>
              <a:xfrm>
                <a:off x="2903220" y="220980"/>
                <a:ext cx="3467100" cy="1363980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7200" b="1" cap="none" spc="0">
                    <a:ln/>
                    <a:pattFill prst="dkUpDiag">
                      <a:fgClr>
                        <a:schemeClr val="bg1">
                          <a:lumMod val="50000"/>
                        </a:schemeClr>
                      </a:fgClr>
                      <a:bgClr>
                        <a:schemeClr val="tx1">
                          <a:lumMod val="75000"/>
                          <a:lumOff val="25000"/>
                        </a:schemeClr>
                      </a:bgClr>
                    </a:patt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Bauhaus 93" panose="04030905020B02020C02" pitchFamily="82" charset="0"/>
                  </a:rPr>
                  <a:t>   </a:t>
                </a:r>
                <a:r>
                  <a:rPr lang="pt-BR" sz="7200" b="1" cap="none" spc="0">
                    <a:ln>
                      <a:solidFill>
                        <a:srgbClr val="040404"/>
                      </a:solidFill>
                    </a:ln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Bauhaus 93" panose="04030905020B02020C02" pitchFamily="82" charset="0"/>
                  </a:rPr>
                  <a:t>INVEST</a:t>
                </a:r>
              </a:p>
            </xdr:txBody>
          </xdr:sp>
          <xdr:sp macro="" textlink="">
            <xdr:nvSpPr>
              <xdr:cNvPr id="4" name="Elipse 3">
                <a:extLst>
                  <a:ext uri="{FF2B5EF4-FFF2-40B4-BE49-F238E27FC236}">
                    <a16:creationId xmlns:a16="http://schemas.microsoft.com/office/drawing/2014/main" id="{94E1BC5C-4A15-BA5A-2DDC-03249B43EFEB}"/>
                  </a:ext>
                </a:extLst>
              </xdr:cNvPr>
              <xdr:cNvSpPr/>
            </xdr:nvSpPr>
            <xdr:spPr>
              <a:xfrm>
                <a:off x="1950307" y="53340"/>
                <a:ext cx="1361766" cy="1760220"/>
              </a:xfrm>
              <a:prstGeom prst="ellips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7200" b="1" cap="none" spc="0">
                    <a:ln>
                      <a:solidFill>
                        <a:srgbClr val="040404"/>
                      </a:solidFill>
                    </a:ln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Forte" panose="03060902040502070203" pitchFamily="66" charset="0"/>
                    <a:ea typeface="Cambria" panose="02040503050406030204" pitchFamily="18" charset="0"/>
                    <a:cs typeface="Arial" panose="020B0604020202020204" pitchFamily="34" charset="0"/>
                  </a:rPr>
                  <a:t>SU</a:t>
                </a:r>
              </a:p>
            </xdr:txBody>
          </xdr:sp>
        </xdr:grpSp>
      </xdr:grp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07338A7-7827-15A8-8DB3-3F245B2BE6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36" y="179717"/>
            <a:ext cx="1706880" cy="16784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m 8" descr="O ímã Do Dinheiro Isento PNG , Gráfico, Lucro, Isentar PNG Imagem😜  Descubra o universo de sabor com 22bet">
            <a:extLst>
              <a:ext uri="{FF2B5EF4-FFF2-40B4-BE49-F238E27FC236}">
                <a16:creationId xmlns:a16="http://schemas.microsoft.com/office/drawing/2014/main" id="{9CB6041A-93D1-64F5-2ACB-9E096493B8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5878" y="1055264"/>
            <a:ext cx="767323" cy="7579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60961</xdr:rowOff>
    </xdr:to>
    <xdr:sp macro="" textlink="">
      <xdr:nvSpPr>
        <xdr:cNvPr id="1030" name="AutoShape 6" descr="Conceito de lucro com bolsa de dinheiro e moedas de ouro Gráfico de lucro  de crescimento com seta | Vetor Premium">
          <a:extLst>
            <a:ext uri="{FF2B5EF4-FFF2-40B4-BE49-F238E27FC236}">
              <a16:creationId xmlns:a16="http://schemas.microsoft.com/office/drawing/2014/main" id="{E502D409-D979-6E4E-D025-4D29AA89E464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594360</xdr:colOff>
      <xdr:row>9</xdr:row>
      <xdr:rowOff>121920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0924A0C-A3C6-4BD7-8463-CD4E57AD7C36}"/>
            </a:ext>
          </a:extLst>
        </xdr:cNvPr>
        <xdr:cNvGrpSpPr/>
      </xdr:nvGrpSpPr>
      <xdr:grpSpPr>
        <a:xfrm>
          <a:off x="0" y="0"/>
          <a:ext cx="6690360" cy="1767840"/>
          <a:chOff x="7620" y="45720"/>
          <a:chExt cx="6690360" cy="176784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315D474D-F70F-6079-519E-E7512B854162}"/>
              </a:ext>
            </a:extLst>
          </xdr:cNvPr>
          <xdr:cNvSpPr/>
        </xdr:nvSpPr>
        <xdr:spPr>
          <a:xfrm>
            <a:off x="7620" y="45720"/>
            <a:ext cx="6690360" cy="1767840"/>
          </a:xfrm>
          <a:prstGeom prst="roundRect">
            <a:avLst/>
          </a:prstGeom>
          <a:solidFill>
            <a:srgbClr val="CC0000">
              <a:alpha val="97000"/>
            </a:srgbClr>
          </a:solidFill>
          <a:ln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EC87F5DA-9959-48C4-07AF-0322707590EA}"/>
              </a:ext>
            </a:extLst>
          </xdr:cNvPr>
          <xdr:cNvGrpSpPr/>
        </xdr:nvGrpSpPr>
        <xdr:grpSpPr>
          <a:xfrm>
            <a:off x="1684019" y="53340"/>
            <a:ext cx="4937760" cy="1760220"/>
            <a:chOff x="1701892" y="53340"/>
            <a:chExt cx="4668428" cy="1760220"/>
          </a:xfrm>
        </xdr:grpSpPr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1259B90-43E9-6E53-274F-751D0FDB993D}"/>
                </a:ext>
              </a:extLst>
            </xdr:cNvPr>
            <xdr:cNvSpPr txBox="1"/>
          </xdr:nvSpPr>
          <xdr:spPr>
            <a:xfrm>
              <a:off x="2903220" y="220980"/>
              <a:ext cx="3467100" cy="136398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7200" b="1" cap="none" spc="0">
                  <a:ln/>
                  <a:pattFill prst="dkUpDiag">
                    <a:fgClr>
                      <a:schemeClr val="bg1">
                        <a:lumMod val="50000"/>
                      </a:schemeClr>
                    </a:fgClr>
                    <a:bgClr>
                      <a:schemeClr val="tx1">
                        <a:lumMod val="75000"/>
                        <a:lumOff val="25000"/>
                      </a:schemeClr>
                    </a:bgClr>
                  </a:patt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Bauhaus 93" panose="04030905020B02020C02" pitchFamily="82" charset="0"/>
                </a:rPr>
                <a:t>   </a:t>
              </a:r>
              <a:r>
                <a:rPr lang="pt-BR" sz="7200" b="1" cap="none" spc="0">
                  <a:ln>
                    <a:solidFill>
                      <a:srgbClr val="040404"/>
                    </a:solidFill>
                  </a:ln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Bauhaus 93" panose="04030905020B02020C02" pitchFamily="82" charset="0"/>
                </a:rPr>
                <a:t>INVEST</a:t>
              </a:r>
            </a:p>
          </xdr:txBody>
        </xdr:sp>
        <xdr:sp macro="" textlink="">
          <xdr:nvSpPr>
            <xdr:cNvPr id="6" name="Elipse 5">
              <a:extLst>
                <a:ext uri="{FF2B5EF4-FFF2-40B4-BE49-F238E27FC236}">
                  <a16:creationId xmlns:a16="http://schemas.microsoft.com/office/drawing/2014/main" id="{6D2E0C37-9F14-D6A8-0A1F-0B3FDBC2AEE3}"/>
                </a:ext>
              </a:extLst>
            </xdr:cNvPr>
            <xdr:cNvSpPr/>
          </xdr:nvSpPr>
          <xdr:spPr>
            <a:xfrm>
              <a:off x="1701892" y="53340"/>
              <a:ext cx="1743457" cy="1760220"/>
            </a:xfrm>
            <a:prstGeom prst="ellips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7200" b="1" cap="none" spc="0">
                  <a:ln>
                    <a:solidFill>
                      <a:srgbClr val="040404"/>
                    </a:solidFill>
                  </a:ln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Forte" panose="03060902040502070203" pitchFamily="66" charset="0"/>
                  <a:ea typeface="Cambria" panose="02040503050406030204" pitchFamily="18" charset="0"/>
                  <a:cs typeface="Arial" panose="020B0604020202020204" pitchFamily="34" charset="0"/>
                </a:rPr>
                <a:t>SU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359F-DF32-4C57-89D7-A7FC382AD3DA}">
  <dimension ref="A11:R29"/>
  <sheetViews>
    <sheetView tabSelected="1" topLeftCell="A2" zoomScale="64" workbookViewId="0">
      <selection activeCell="N29" sqref="N29"/>
    </sheetView>
  </sheetViews>
  <sheetFormatPr defaultColWidth="0" defaultRowHeight="14.4" x14ac:dyDescent="0.3"/>
  <cols>
    <col min="1" max="1" width="30.5546875" customWidth="1"/>
    <col min="2" max="9" width="8.88671875" customWidth="1"/>
    <col min="10" max="10" width="14.109375" customWidth="1"/>
    <col min="11" max="11" width="13.33203125" customWidth="1"/>
    <col min="12" max="15" width="8.88671875" customWidth="1"/>
    <col min="16" max="16" width="12.5546875" bestFit="1" customWidth="1"/>
    <col min="17" max="18" width="8.88671875" customWidth="1"/>
    <col min="19" max="16384" width="8.88671875" hidden="1"/>
  </cols>
  <sheetData>
    <row r="11" spans="1:17" ht="15" thickBot="1" x14ac:dyDescent="0.35"/>
    <row r="12" spans="1:17" ht="27.6" thickBot="1" x14ac:dyDescent="0.35">
      <c r="A12" s="1" t="s">
        <v>2</v>
      </c>
      <c r="B12" s="1"/>
      <c r="C12" s="1"/>
      <c r="D12" s="1"/>
      <c r="E12" s="1"/>
      <c r="F12" s="1"/>
      <c r="G12" s="1"/>
      <c r="H12" s="1"/>
      <c r="I12" s="1"/>
      <c r="J12" s="1"/>
      <c r="K12" s="1"/>
      <c r="M12" s="41" t="s">
        <v>17</v>
      </c>
      <c r="N12" s="48"/>
      <c r="O12" s="48"/>
      <c r="P12" s="49"/>
    </row>
    <row r="13" spans="1:17" ht="19.2" x14ac:dyDescent="0.45">
      <c r="A13" s="15" t="s">
        <v>0</v>
      </c>
      <c r="B13" s="16"/>
      <c r="C13" s="16"/>
      <c r="D13" s="16"/>
      <c r="E13" s="16"/>
      <c r="F13" s="16"/>
      <c r="G13" s="16"/>
      <c r="H13" s="16"/>
      <c r="I13" s="17"/>
      <c r="J13" s="9">
        <v>3280</v>
      </c>
      <c r="K13" s="10"/>
      <c r="M13" s="43" t="s">
        <v>0</v>
      </c>
      <c r="N13" s="42"/>
      <c r="O13" s="42"/>
      <c r="P13" s="51">
        <v>3280</v>
      </c>
      <c r="Q13" s="50"/>
    </row>
    <row r="14" spans="1:17" ht="19.2" x14ac:dyDescent="0.45">
      <c r="A14" s="2" t="s">
        <v>1</v>
      </c>
      <c r="B14" s="3"/>
      <c r="C14" s="3"/>
      <c r="D14" s="3"/>
      <c r="E14" s="3"/>
      <c r="F14" s="3"/>
      <c r="G14" s="3"/>
      <c r="H14" s="3"/>
      <c r="I14" s="4"/>
      <c r="J14" s="11">
        <v>7.0000000000000001E-3</v>
      </c>
      <c r="K14" s="12"/>
      <c r="M14" s="44" t="s">
        <v>1</v>
      </c>
      <c r="N14" s="45"/>
      <c r="O14" s="45"/>
      <c r="P14" s="52">
        <v>0.01</v>
      </c>
    </row>
    <row r="15" spans="1:17" ht="19.8" thickBot="1" x14ac:dyDescent="0.5">
      <c r="A15" s="5" t="s">
        <v>3</v>
      </c>
      <c r="B15" s="6"/>
      <c r="C15" s="6"/>
      <c r="D15" s="6"/>
      <c r="E15" s="6"/>
      <c r="F15" s="6"/>
      <c r="G15" s="6"/>
      <c r="H15" s="6"/>
      <c r="I15" s="7"/>
      <c r="J15" s="13">
        <f>J13*20%</f>
        <v>656</v>
      </c>
      <c r="K15" s="14"/>
      <c r="M15" s="46" t="s">
        <v>18</v>
      </c>
      <c r="N15" s="47"/>
      <c r="O15" s="47"/>
      <c r="P15" s="53">
        <v>656</v>
      </c>
    </row>
    <row r="16" spans="1:17" ht="19.2" x14ac:dyDescent="0.4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27" x14ac:dyDescent="0.3">
      <c r="A17" s="1" t="s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9.2" x14ac:dyDescent="0.45">
      <c r="A18" s="15" t="s">
        <v>5</v>
      </c>
      <c r="B18" s="16"/>
      <c r="C18" s="16"/>
      <c r="D18" s="16"/>
      <c r="E18" s="16"/>
      <c r="F18" s="16"/>
      <c r="G18" s="16"/>
      <c r="H18" s="16"/>
      <c r="I18" s="17"/>
      <c r="J18" s="9">
        <v>656</v>
      </c>
      <c r="K18" s="10"/>
    </row>
    <row r="19" spans="1:11" ht="19.2" x14ac:dyDescent="0.45">
      <c r="A19" s="2" t="s">
        <v>6</v>
      </c>
      <c r="B19" s="3"/>
      <c r="C19" s="3"/>
      <c r="D19" s="3"/>
      <c r="E19" s="3"/>
      <c r="F19" s="3"/>
      <c r="G19" s="3"/>
      <c r="H19" s="3"/>
      <c r="I19" s="4"/>
      <c r="J19" s="32">
        <v>5</v>
      </c>
      <c r="K19" s="33"/>
    </row>
    <row r="20" spans="1:11" ht="19.2" x14ac:dyDescent="0.45">
      <c r="A20" s="2" t="s">
        <v>7</v>
      </c>
      <c r="B20" s="3"/>
      <c r="C20" s="3"/>
      <c r="D20" s="3"/>
      <c r="E20" s="3"/>
      <c r="F20" s="3"/>
      <c r="G20" s="3"/>
      <c r="H20" s="3"/>
      <c r="I20" s="4"/>
      <c r="J20" s="34">
        <v>1.0789999999999999E-2</v>
      </c>
      <c r="K20" s="35"/>
    </row>
    <row r="21" spans="1:11" ht="19.2" x14ac:dyDescent="0.45">
      <c r="A21" s="2" t="s">
        <v>8</v>
      </c>
      <c r="B21" s="3"/>
      <c r="C21" s="3"/>
      <c r="D21" s="3"/>
      <c r="E21" s="3"/>
      <c r="F21" s="3"/>
      <c r="G21" s="3"/>
      <c r="H21" s="3"/>
      <c r="I21" s="4"/>
      <c r="J21" s="36">
        <f>FV(J$20,J19*12,J18*-1)</f>
        <v>54957.655583007894</v>
      </c>
      <c r="K21" s="37"/>
    </row>
    <row r="22" spans="1:11" ht="19.2" x14ac:dyDescent="0.45">
      <c r="A22" s="5" t="s">
        <v>9</v>
      </c>
      <c r="B22" s="6"/>
      <c r="C22" s="6"/>
      <c r="D22" s="6"/>
      <c r="E22" s="6"/>
      <c r="F22" s="6"/>
      <c r="G22" s="6"/>
      <c r="H22" s="6"/>
      <c r="I22" s="7"/>
      <c r="J22" s="13">
        <f>J21*J20</f>
        <v>592.9931037406551</v>
      </c>
      <c r="K22" s="14"/>
    </row>
    <row r="23" spans="1:11" ht="19.2" x14ac:dyDescent="0.45">
      <c r="A23" s="8"/>
      <c r="B23" s="8"/>
      <c r="C23" s="8"/>
      <c r="D23" s="8"/>
      <c r="E23" s="8"/>
      <c r="F23" s="8"/>
      <c r="G23" s="8"/>
      <c r="H23" s="8"/>
      <c r="I23" s="8"/>
    </row>
    <row r="24" spans="1:11" ht="27" x14ac:dyDescent="0.3">
      <c r="A24" s="26" t="s">
        <v>10</v>
      </c>
      <c r="B24" s="26"/>
      <c r="C24" s="26"/>
      <c r="D24" s="26"/>
      <c r="E24" s="26"/>
      <c r="F24" s="26"/>
      <c r="G24" s="26"/>
      <c r="H24" s="26"/>
      <c r="I24" s="26"/>
      <c r="J24" s="26" t="s">
        <v>16</v>
      </c>
      <c r="K24" s="26"/>
    </row>
    <row r="25" spans="1:11" ht="19.2" x14ac:dyDescent="0.45">
      <c r="A25" s="39">
        <v>2</v>
      </c>
      <c r="B25" s="19" t="s">
        <v>11</v>
      </c>
      <c r="C25" s="20"/>
      <c r="D25" s="20"/>
      <c r="E25" s="20"/>
      <c r="F25" s="20"/>
      <c r="G25" s="38">
        <f>FV($J$20,A25*12,$J$18*-1)</f>
        <v>17861.323507255263</v>
      </c>
      <c r="H25" s="25"/>
      <c r="I25" s="25"/>
      <c r="J25" s="40">
        <f>G25*$P$14</f>
        <v>178.61323507255264</v>
      </c>
      <c r="K25" s="40"/>
    </row>
    <row r="26" spans="1:11" ht="19.2" x14ac:dyDescent="0.45">
      <c r="A26" s="39">
        <v>5</v>
      </c>
      <c r="B26" s="23" t="s">
        <v>12</v>
      </c>
      <c r="C26" s="24"/>
      <c r="D26" s="24"/>
      <c r="E26" s="24"/>
      <c r="F26" s="24"/>
      <c r="G26" s="38">
        <f t="shared" ref="G26:G29" si="0">FV($J$20,A26*12,$J$18*-1)</f>
        <v>54957.655583007894</v>
      </c>
      <c r="H26" s="25"/>
      <c r="I26" s="25"/>
      <c r="J26" s="40">
        <f t="shared" ref="J26:J29" si="1">G26*$P$14</f>
        <v>549.57655583007897</v>
      </c>
      <c r="K26" s="40"/>
    </row>
    <row r="27" spans="1:11" ht="19.2" x14ac:dyDescent="0.45">
      <c r="A27" s="39">
        <v>10</v>
      </c>
      <c r="B27" s="23" t="s">
        <v>13</v>
      </c>
      <c r="C27" s="24"/>
      <c r="D27" s="24"/>
      <c r="E27" s="24"/>
      <c r="F27" s="24"/>
      <c r="G27" s="38">
        <f t="shared" si="0"/>
        <v>159594.44341979295</v>
      </c>
      <c r="H27" s="25"/>
      <c r="I27" s="25"/>
      <c r="J27" s="40">
        <f t="shared" si="1"/>
        <v>1595.9444341979295</v>
      </c>
      <c r="K27" s="40"/>
    </row>
    <row r="28" spans="1:11" ht="19.2" x14ac:dyDescent="0.45">
      <c r="A28" s="39">
        <v>20</v>
      </c>
      <c r="B28" s="23" t="s">
        <v>14</v>
      </c>
      <c r="C28" s="24"/>
      <c r="D28" s="24"/>
      <c r="E28" s="24"/>
      <c r="F28" s="24"/>
      <c r="G28" s="38">
        <f t="shared" si="0"/>
        <v>738130.15046368493</v>
      </c>
      <c r="H28" s="25"/>
      <c r="I28" s="25"/>
      <c r="J28" s="40">
        <f t="shared" si="1"/>
        <v>7381.3015046368491</v>
      </c>
      <c r="K28" s="40"/>
    </row>
    <row r="29" spans="1:11" ht="19.2" x14ac:dyDescent="0.45">
      <c r="A29" s="39">
        <v>30</v>
      </c>
      <c r="B29" s="21" t="s">
        <v>15</v>
      </c>
      <c r="C29" s="22"/>
      <c r="D29" s="22"/>
      <c r="E29" s="22"/>
      <c r="F29" s="22"/>
      <c r="G29" s="38">
        <f t="shared" si="0"/>
        <v>2835343.2936830926</v>
      </c>
      <c r="H29" s="25"/>
      <c r="I29" s="25"/>
      <c r="J29" s="40">
        <f t="shared" si="1"/>
        <v>28353.432936830926</v>
      </c>
      <c r="K29" s="40"/>
    </row>
  </sheetData>
  <mergeCells count="36">
    <mergeCell ref="M13:O13"/>
    <mergeCell ref="M14:O14"/>
    <mergeCell ref="M15:O15"/>
    <mergeCell ref="M12:P12"/>
    <mergeCell ref="J25:K25"/>
    <mergeCell ref="J26:K26"/>
    <mergeCell ref="J27:K27"/>
    <mergeCell ref="J28:K28"/>
    <mergeCell ref="J29:K29"/>
    <mergeCell ref="G25:I25"/>
    <mergeCell ref="G26:I26"/>
    <mergeCell ref="G27:I27"/>
    <mergeCell ref="G28:I28"/>
    <mergeCell ref="G29:I29"/>
    <mergeCell ref="A12:K12"/>
    <mergeCell ref="A13:I13"/>
    <mergeCell ref="A17:K17"/>
    <mergeCell ref="A18:I18"/>
    <mergeCell ref="A19:I19"/>
    <mergeCell ref="J13:K13"/>
    <mergeCell ref="J14:K14"/>
    <mergeCell ref="J15:K15"/>
    <mergeCell ref="A16:K16"/>
    <mergeCell ref="A14:I14"/>
    <mergeCell ref="A15:I15"/>
    <mergeCell ref="J18:K18"/>
    <mergeCell ref="J19:K19"/>
    <mergeCell ref="J20:K20"/>
    <mergeCell ref="J21:K21"/>
    <mergeCell ref="J22:K22"/>
    <mergeCell ref="A20:I20"/>
    <mergeCell ref="A21:I21"/>
    <mergeCell ref="A22:I22"/>
    <mergeCell ref="A23:I23"/>
    <mergeCell ref="A24:I24"/>
    <mergeCell ref="J24:K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ACA7-3396-46D8-A6CD-449AF24F22C1}">
  <dimension ref="A1:C7"/>
  <sheetViews>
    <sheetView workbookViewId="0">
      <selection activeCell="A3" sqref="A3"/>
    </sheetView>
  </sheetViews>
  <sheetFormatPr defaultRowHeight="14.4" x14ac:dyDescent="0.3"/>
  <cols>
    <col min="1" max="1" width="26.33203125" bestFit="1" customWidth="1"/>
    <col min="2" max="2" width="33.21875" customWidth="1"/>
    <col min="3" max="3" width="25.6640625" customWidth="1"/>
  </cols>
  <sheetData>
    <row r="1" spans="1:3" ht="19.2" customHeight="1" x14ac:dyDescent="0.3">
      <c r="A1" s="31"/>
      <c r="B1" s="31"/>
      <c r="C1" s="27"/>
    </row>
    <row r="2" spans="1:3" ht="19.2" x14ac:dyDescent="0.45">
      <c r="A2" s="28"/>
      <c r="B2" s="29"/>
      <c r="C2" s="29"/>
    </row>
    <row r="3" spans="1:3" ht="19.2" x14ac:dyDescent="0.45">
      <c r="A3" s="28"/>
      <c r="B3" s="29"/>
      <c r="C3" s="29"/>
    </row>
    <row r="4" spans="1:3" ht="19.2" x14ac:dyDescent="0.45">
      <c r="A4" s="28"/>
      <c r="B4" s="29"/>
      <c r="C4" s="29"/>
    </row>
    <row r="5" spans="1:3" ht="19.2" x14ac:dyDescent="0.45">
      <c r="A5" s="28"/>
      <c r="B5" s="29"/>
      <c r="C5" s="29"/>
    </row>
    <row r="6" spans="1:3" ht="19.2" x14ac:dyDescent="0.45">
      <c r="A6" s="28"/>
      <c r="B6" s="29"/>
      <c r="C6" s="29"/>
    </row>
    <row r="7" spans="1:3" x14ac:dyDescent="0.3">
      <c r="A7" s="30"/>
      <c r="B7" s="30"/>
      <c r="C7" s="3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185A-0F19-4EA9-941B-DA523FF9B23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PLANNER_SUZANI INVEST</vt:lpstr>
      <vt:lpstr>Planilha3</vt:lpstr>
      <vt:lpstr>Planilha2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Nilson de Oliveira</dc:creator>
  <cp:lastModifiedBy>José Nilson de Oliveira</cp:lastModifiedBy>
  <dcterms:created xsi:type="dcterms:W3CDTF">2025-06-20T14:00:56Z</dcterms:created>
  <dcterms:modified xsi:type="dcterms:W3CDTF">2025-06-22T20:43:19Z</dcterms:modified>
</cp:coreProperties>
</file>